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drawings/drawing115.xml" ContentType="application/vnd.openxmlformats-officedocument.drawing+xml"/>
  <Override PartName="/xl/drawings/drawing116.xml" ContentType="application/vnd.openxmlformats-officedocument.drawing+xml"/>
  <Override PartName="/xl/drawings/drawing117.xml" ContentType="application/vnd.openxmlformats-officedocument.drawing+xml"/>
  <Override PartName="/xl/drawings/drawing118.xml" ContentType="application/vnd.openxmlformats-officedocument.drawing+xml"/>
  <Override PartName="/xl/drawings/drawing11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681" documentId="8_{9E3D319C-C24D-486A-8076-D61C115BFC86}" xr6:coauthVersionLast="47" xr6:coauthVersionMax="47" xr10:uidLastSave="{3AE436FF-2C68-459E-8777-E8DB32FE7C5D}"/>
  <bookViews>
    <workbookView xWindow="-110" yWindow="-110" windowWidth="21820" windowHeight="13900" tabRatio="870" xr2:uid="{00000000-000D-0000-FFFF-FFFF00000000}"/>
  </bookViews>
  <sheets>
    <sheet name="الفهرس" sheetId="334" r:id="rId1"/>
    <sheet name="1-1" sheetId="116" r:id="rId2"/>
    <sheet name="1-2" sheetId="5" r:id="rId3"/>
    <sheet name="1-3" sheetId="4" r:id="rId4"/>
    <sheet name="1-4" sheetId="53" r:id="rId5"/>
    <sheet name="1-5" sheetId="127" r:id="rId6"/>
    <sheet name="1-6" sheetId="244" r:id="rId7"/>
    <sheet name="1-7" sheetId="243" r:id="rId8"/>
    <sheet name="1-8" sheetId="7" r:id="rId9"/>
    <sheet name="1-9" sheetId="117" r:id="rId10"/>
    <sheet name="1-10" sheetId="118" r:id="rId11"/>
    <sheet name="1-11" sheetId="119" r:id="rId12"/>
    <sheet name="1-12" sheetId="120" r:id="rId13"/>
    <sheet name="1-13" sheetId="121" r:id="rId14"/>
    <sheet name="1-14" sheetId="9" r:id="rId15"/>
    <sheet name="1-15" sheetId="242" r:id="rId16"/>
    <sheet name="1-16" sheetId="241" r:id="rId17"/>
    <sheet name="1-17" sheetId="237" r:id="rId18"/>
    <sheet name="1-18" sheetId="236" r:id="rId19"/>
    <sheet name="1-19" sheetId="10" r:id="rId20"/>
    <sheet name="1-20" sheetId="221" r:id="rId21"/>
    <sheet name="1-21" sheetId="249" r:id="rId22"/>
    <sheet name="1-22" sheetId="246" r:id="rId23"/>
    <sheet name="1-23" sheetId="222" r:id="rId24"/>
    <sheet name="1-24" sheetId="240" r:id="rId25"/>
    <sheet name="1-25" sheetId="223" r:id="rId26"/>
    <sheet name="1-26" sheetId="235" r:id="rId27"/>
    <sheet name="1-27" sheetId="238" r:id="rId28"/>
    <sheet name="1-28" sheetId="16" r:id="rId29"/>
    <sheet name="1-29" sheetId="224" r:id="rId30"/>
    <sheet name="1-30" sheetId="336" r:id="rId31"/>
    <sheet name="1-31" sheetId="270" r:id="rId32"/>
    <sheet name="1-32" sheetId="189" r:id="rId33"/>
    <sheet name="1-33" sheetId="19" r:id="rId34"/>
    <sheet name="1-34" sheetId="205" r:id="rId35"/>
    <sheet name="1-35" sheetId="20" r:id="rId36"/>
    <sheet name="1-36" sheetId="198" r:id="rId37"/>
    <sheet name="1-37" sheetId="226" r:id="rId38"/>
    <sheet name="1-38" sheetId="262" r:id="rId39"/>
    <sheet name="1-39" sheetId="199" r:id="rId40"/>
    <sheet name="1-40" sheetId="227" r:id="rId41"/>
    <sheet name="1-41" sheetId="263" r:id="rId42"/>
    <sheet name="1-42" sheetId="200" r:id="rId43"/>
    <sheet name="1-43" sheetId="228" r:id="rId44"/>
    <sheet name="1-44" sheetId="264" r:id="rId45"/>
    <sheet name="1-45" sheetId="225" r:id="rId46"/>
    <sheet name="1-46" sheetId="229" r:id="rId47"/>
    <sheet name="1-47" sheetId="265" r:id="rId48"/>
    <sheet name="1-48" sheetId="202" r:id="rId49"/>
    <sheet name="1-49" sheetId="230" r:id="rId50"/>
    <sheet name="1-50" sheetId="267" r:id="rId51"/>
    <sheet name="1-51" sheetId="231" r:id="rId52"/>
    <sheet name="1-52" sheetId="268" r:id="rId53"/>
    <sheet name="1-53" sheetId="204" r:id="rId54"/>
    <sheet name="1-54" sheetId="232" r:id="rId55"/>
    <sheet name="1-55" sheetId="272" r:id="rId56"/>
    <sheet name="1-56" sheetId="179" r:id="rId57"/>
    <sheet name="1-57" sheetId="113" r:id="rId58"/>
    <sheet name="1-58" sheetId="114" r:id="rId59"/>
    <sheet name="1-59" sheetId="115" r:id="rId60"/>
    <sheet name="1-60" sheetId="29" r:id="rId61"/>
    <sheet name="1-61" sheetId="30" r:id="rId62"/>
    <sheet name="1-62" sheetId="31" r:id="rId63"/>
    <sheet name="1-63" sheetId="32" r:id="rId64"/>
    <sheet name="1-64" sheetId="33" r:id="rId65"/>
    <sheet name="1-65" sheetId="34" r:id="rId66"/>
    <sheet name="1-66" sheetId="35" r:id="rId67"/>
    <sheet name="1-67" sheetId="36" r:id="rId68"/>
    <sheet name="1-68" sheetId="37" r:id="rId69"/>
    <sheet name="2-1" sheetId="142" r:id="rId70"/>
    <sheet name="2-2" sheetId="143" r:id="rId71"/>
    <sheet name="2-3" sheetId="279" r:id="rId72"/>
    <sheet name="2-4" sheetId="280" r:id="rId73"/>
    <sheet name="2-5" sheetId="281" r:id="rId74"/>
    <sheet name="2-6" sheetId="282" r:id="rId75"/>
    <sheet name="2-7" sheetId="283" r:id="rId76"/>
    <sheet name="2-8" sheetId="284" r:id="rId77"/>
    <sheet name="2-9" sheetId="285" r:id="rId78"/>
    <sheet name="2-10" sheetId="286" r:id="rId79"/>
    <sheet name="2-11" sheetId="287" r:id="rId80"/>
    <sheet name="2-12" sheetId="288" r:id="rId81"/>
    <sheet name="2-13" sheetId="289" r:id="rId82"/>
    <sheet name="2-14" sheetId="290" r:id="rId83"/>
    <sheet name="2-15" sheetId="291" r:id="rId84"/>
    <sheet name="2-16" sheetId="292" r:id="rId85"/>
    <sheet name="2-17" sheetId="294" r:id="rId86"/>
    <sheet name="2-18" sheetId="295" r:id="rId87"/>
    <sheet name="2-19" sheetId="296" r:id="rId88"/>
    <sheet name="3-1" sheetId="297" r:id="rId89"/>
    <sheet name="3-2" sheetId="298" r:id="rId90"/>
    <sheet name="3-3" sheetId="299" r:id="rId91"/>
    <sheet name="3-4" sheetId="300" r:id="rId92"/>
    <sheet name="3-5" sheetId="301" r:id="rId93"/>
    <sheet name="3-6" sheetId="302" r:id="rId94"/>
    <sheet name="3-7" sheetId="303" r:id="rId95"/>
    <sheet name="3-8" sheetId="306" r:id="rId96"/>
    <sheet name="3-9" sheetId="307" r:id="rId97"/>
    <sheet name="3-10" sheetId="308" r:id="rId98"/>
    <sheet name="3-11" sheetId="309" r:id="rId99"/>
    <sheet name="3-12" sheetId="310" r:id="rId100"/>
    <sheet name="3-13" sheetId="311" r:id="rId101"/>
    <sheet name="3-14" sheetId="312" r:id="rId102"/>
    <sheet name="3-15" sheetId="313" r:id="rId103"/>
    <sheet name="3-16" sheetId="314" r:id="rId104"/>
    <sheet name="5-1" sheetId="318" r:id="rId105"/>
    <sheet name="5-2" sheetId="319" r:id="rId106"/>
    <sheet name="5-3" sheetId="320" r:id="rId107"/>
    <sheet name="5-4" sheetId="321" r:id="rId108"/>
    <sheet name="5-5" sheetId="322" r:id="rId109"/>
    <sheet name="5-6" sheetId="323" r:id="rId110"/>
    <sheet name="5-7" sheetId="324" r:id="rId111"/>
    <sheet name="5-8" sheetId="325" r:id="rId112"/>
    <sheet name="5-9" sheetId="326" r:id="rId113"/>
    <sheet name="5-10" sheetId="327" r:id="rId114"/>
    <sheet name="5-11" sheetId="328" r:id="rId115"/>
    <sheet name="6-1" sheetId="329" r:id="rId116"/>
    <sheet name="6-2" sheetId="330" r:id="rId117"/>
    <sheet name="6-3" sheetId="331" r:id="rId118"/>
    <sheet name="6-4" sheetId="333" r:id="rId119"/>
  </sheets>
  <definedNames>
    <definedName name="_xlnm._FilterDatabase" localSheetId="34" hidden="1">'1-34'!$A$6:$H$43</definedName>
    <definedName name="_xlnm._FilterDatabase" localSheetId="0" hidden="1">الفهرس!$A$4:$J$128</definedName>
    <definedName name="_xlnm.Print_Area" localSheetId="1">'1-1'!$A$1:$Q$34</definedName>
    <definedName name="_xlnm.Print_Area" localSheetId="10">'1-10'!$A$1:$P$33</definedName>
    <definedName name="_xlnm.Print_Area" localSheetId="11">'1-11'!$A$1:$P$34</definedName>
    <definedName name="_xlnm.Print_Area" localSheetId="12">'1-12'!$A$1:$P$33</definedName>
    <definedName name="_xlnm.Print_Area" localSheetId="13">'1-13'!$A$1:$P$33</definedName>
    <definedName name="_xlnm.Print_Area" localSheetId="14">'1-14'!$A$1:$P$34</definedName>
    <definedName name="_xlnm.Print_Area" localSheetId="15">'1-15'!$A$1:$O$21</definedName>
    <definedName name="_xlnm.Print_Area" localSheetId="16">'1-16'!$A$1:$O$21</definedName>
    <definedName name="_xlnm.Print_Area" localSheetId="17">'1-17'!$A$1:$P$20</definedName>
    <definedName name="_xlnm.Print_Area" localSheetId="18">'1-18'!$A$1:$D$9</definedName>
    <definedName name="_xlnm.Print_Area" localSheetId="2">'1-2'!$A$1:$P$34</definedName>
    <definedName name="_xlnm.Print_Area" localSheetId="20">'1-20'!$A$1:$F$20</definedName>
    <definedName name="_xlnm.Print_Area" localSheetId="21">'1-21'!$A$1:$D$7</definedName>
    <definedName name="_xlnm.Print_Area" localSheetId="22">'1-22'!$A$1:$D$21</definedName>
    <definedName name="_xlnm.Print_Area" localSheetId="24">'1-24'!$A$1:$Q$40</definedName>
    <definedName name="_xlnm.Print_Area" localSheetId="26">'1-26'!$A$1:$D$10</definedName>
    <definedName name="_xlnm.Print_Area" localSheetId="27">'1-27'!$A$1:$P$13</definedName>
    <definedName name="_xlnm.Print_Area" localSheetId="29">'1-29'!$A$1:$I$29</definedName>
    <definedName name="_xlnm.Print_Area" localSheetId="3">'1-3'!$A$1:$P$34</definedName>
    <definedName name="_xlnm.Print_Area" localSheetId="30">'1-30'!$A$1:$K$27</definedName>
    <definedName name="_xlnm.Print_Area" localSheetId="31">'1-31'!$A$1:$F$10</definedName>
    <definedName name="_xlnm.Print_Area" localSheetId="32">'1-32'!$A$1:$D$17</definedName>
    <definedName name="_xlnm.Print_Area" localSheetId="33">'1-33'!$A$1:$T$10</definedName>
    <definedName name="_xlnm.Print_Area" localSheetId="34">'1-34'!$A$1:$G$44</definedName>
    <definedName name="_xlnm.Print_Area" localSheetId="35">'1-35'!$A$1:$F$9</definedName>
    <definedName name="_xlnm.Print_Area" localSheetId="36">'1-36'!$A$1:$F$22</definedName>
    <definedName name="_xlnm.Print_Area" localSheetId="37">'1-37'!$A$1:$J$18</definedName>
    <definedName name="_xlnm.Print_Area" localSheetId="38">'1-38'!$A$1:$J$8</definedName>
    <definedName name="_xlnm.Print_Area" localSheetId="39">'1-39'!$A$1:$F$23</definedName>
    <definedName name="_xlnm.Print_Area" localSheetId="4">'1-4'!$A$1:$Q$9</definedName>
    <definedName name="_xlnm.Print_Area" localSheetId="40">'1-40'!$A$1:$J$18</definedName>
    <definedName name="_xlnm.Print_Area" localSheetId="41">'1-41'!$A$1:$J$8</definedName>
    <definedName name="_xlnm.Print_Area" localSheetId="42">'1-42'!$A$1:$F$22</definedName>
    <definedName name="_xlnm.Print_Area" localSheetId="43">'1-43'!$A$1:$J$8</definedName>
    <definedName name="_xlnm.Print_Area" localSheetId="44">'1-44'!$A$1:$J$11</definedName>
    <definedName name="_xlnm.Print_Area" localSheetId="45">'1-45'!$A$1:$F$22</definedName>
    <definedName name="_xlnm.Print_Area" localSheetId="46">'1-46'!$A$1:$F$11</definedName>
    <definedName name="_xlnm.Print_Area" localSheetId="47">'1-47'!$A$1:$J$12</definedName>
    <definedName name="_xlnm.Print_Area" localSheetId="48">'1-48'!$A$1:$F$23</definedName>
    <definedName name="_xlnm.Print_Area" localSheetId="49">'1-49'!$A$1:$J$19</definedName>
    <definedName name="_xlnm.Print_Area" localSheetId="5">'1-5'!$A$1:$E$9</definedName>
    <definedName name="_xlnm.Print_Area" localSheetId="50">'1-50'!$A$1:$J$12</definedName>
    <definedName name="_xlnm.Print_Area" localSheetId="51">'1-51'!$A$1:$J$18</definedName>
    <definedName name="_xlnm.Print_Area" localSheetId="52">'1-52'!$A$1:$J$12</definedName>
    <definedName name="_xlnm.Print_Area" localSheetId="53">'1-53'!$A$1:$F$23</definedName>
    <definedName name="_xlnm.Print_Area" localSheetId="54">'1-54'!$A$1:$J$18</definedName>
    <definedName name="_xlnm.Print_Area" localSheetId="55">'1-55'!$A$1:$H$9</definedName>
    <definedName name="_xlnm.Print_Area" localSheetId="56">'1-56'!$A$1:$H$25</definedName>
    <definedName name="_xlnm.Print_Area" localSheetId="57">'1-57'!$A$1:$H$25</definedName>
    <definedName name="_xlnm.Print_Area" localSheetId="58">'1-58'!$A$1:$H$25</definedName>
    <definedName name="_xlnm.Print_Area" localSheetId="59">'1-59'!$A$1:$H$25</definedName>
    <definedName name="_xlnm.Print_Area" localSheetId="6">'1-6'!$A$1:$O$20</definedName>
    <definedName name="_xlnm.Print_Area" localSheetId="60">'1-60'!$A$1:$K$24</definedName>
    <definedName name="_xlnm.Print_Area" localSheetId="61">'1-61'!$A$1:$K$24</definedName>
    <definedName name="_xlnm.Print_Area" localSheetId="62">'1-62'!$A$1:$K$24</definedName>
    <definedName name="_xlnm.Print_Area" localSheetId="63">'1-63'!$A$1:$K$24</definedName>
    <definedName name="_xlnm.Print_Area" localSheetId="64">'1-64'!$A$1:$K$26</definedName>
    <definedName name="_xlnm.Print_Area" localSheetId="65">'1-65'!$A$1:$K$24</definedName>
    <definedName name="_xlnm.Print_Area" localSheetId="66">'1-66'!$A$1:$K$24</definedName>
    <definedName name="_xlnm.Print_Area" localSheetId="67">'1-67'!$A$1:$K$24</definedName>
    <definedName name="_xlnm.Print_Area" localSheetId="68">'1-68'!$A$1:$K$24</definedName>
    <definedName name="_xlnm.Print_Area" localSheetId="7">'1-7'!$A$1:$O$20</definedName>
    <definedName name="_xlnm.Print_Area" localSheetId="8">'1-8'!$A$1:$P$33</definedName>
    <definedName name="_xlnm.Print_Area" localSheetId="9">'1-9'!$A$1:$P$33</definedName>
    <definedName name="_xlnm.Print_Area" localSheetId="69">'2-1'!$A$1:$J$21</definedName>
    <definedName name="_xlnm.Print_Area" localSheetId="78">'2-10'!$A$1:$C$8</definedName>
    <definedName name="_xlnm.Print_Area" localSheetId="79">'2-11'!$A$1:$E$10</definedName>
    <definedName name="_xlnm.Print_Area" localSheetId="80">'2-12'!$A$1:$U$24</definedName>
    <definedName name="_xlnm.Print_Area" localSheetId="81">'2-13'!$A$1:$K$10</definedName>
    <definedName name="_xlnm.Print_Area" localSheetId="82">'2-14'!$A$1:$L$9</definedName>
    <definedName name="_xlnm.Print_Area" localSheetId="83">'2-15'!$A$1:$G$21</definedName>
    <definedName name="_xlnm.Print_Area" localSheetId="84">'2-16'!$A$1:$P$18</definedName>
    <definedName name="_xlnm.Print_Area" localSheetId="85">'2-17'!$A$1:$R$10</definedName>
    <definedName name="_xlnm.Print_Area" localSheetId="86">'2-18'!$A$1:$R$10</definedName>
    <definedName name="_xlnm.Print_Area" localSheetId="70">'2-2'!$A$1:$J$21</definedName>
    <definedName name="_xlnm.Print_Area" localSheetId="71">'2-3'!$A$1:$R$11</definedName>
    <definedName name="_xlnm.Print_Area" localSheetId="72">'2-4'!$A$1:$R$11</definedName>
    <definedName name="_xlnm.Print_Area" localSheetId="73">'2-5'!$A$1:$F$8</definedName>
    <definedName name="_xlnm.Print_Area" localSheetId="74">'2-6'!$A$1:$P$33</definedName>
    <definedName name="_xlnm.Print_Area" localSheetId="75">'2-7'!$A$1:$D$21</definedName>
    <definedName name="_xlnm.Print_Area" localSheetId="76">'2-8'!$A$1:$N$8</definedName>
    <definedName name="_xlnm.Print_Area" localSheetId="77">'2-9'!$A$1:$H$15</definedName>
    <definedName name="_xlnm.Print_Area" localSheetId="88">'3-1'!$A$1:$C$8</definedName>
    <definedName name="_xlnm.Print_Area" localSheetId="97">'3-10'!$A$1:$M$50</definedName>
    <definedName name="_xlnm.Print_Area" localSheetId="98">'3-11'!$A$1:$Q$8</definedName>
    <definedName name="_xlnm.Print_Area" localSheetId="99">'3-12'!$A$1:$R$15</definedName>
    <definedName name="_xlnm.Print_Area" localSheetId="100">'3-13'!$A$1:$Q$9</definedName>
    <definedName name="_xlnm.Print_Area" localSheetId="101">'3-14'!$A$1:$Q$9</definedName>
    <definedName name="_xlnm.Print_Area" localSheetId="102">'3-15'!$A$1:$J$62</definedName>
    <definedName name="_xlnm.Print_Area" localSheetId="103">'3-16'!$A$1:$J$62</definedName>
    <definedName name="_xlnm.Print_Area" localSheetId="89">'3-2'!$A$1:$K$9</definedName>
    <definedName name="_xlnm.Print_Area" localSheetId="90">'3-3'!$A$1:$L$9</definedName>
    <definedName name="_xlnm.Print_Area" localSheetId="91">'3-4'!$A$1:$M$22</definedName>
    <definedName name="_xlnm.Print_Area" localSheetId="95">'3-8'!$A$1:$Q$8</definedName>
    <definedName name="_xlnm.Print_Area" localSheetId="96">'3-9'!$A$1:$M$119</definedName>
    <definedName name="_xlnm.Print_Area" localSheetId="104">'5-1'!$A$1:$E$15</definedName>
    <definedName name="_xlnm.Print_Area" localSheetId="113">'5-10'!$A$1:$F$557</definedName>
    <definedName name="_xlnm.Print_Area" localSheetId="114">'5-11'!$A$1:$G$25</definedName>
    <definedName name="_xlnm.Print_Area" localSheetId="105">'5-2'!$A$1:$E$19</definedName>
    <definedName name="_xlnm.Print_Area" localSheetId="106">'5-3'!$A$1:$H$8</definedName>
    <definedName name="_xlnm.Print_Area" localSheetId="107">'5-4'!$A$1:$F$21</definedName>
    <definedName name="_xlnm.Print_Area" localSheetId="109">'5-6'!$A$1:$E$13</definedName>
    <definedName name="_xlnm.Print_Area" localSheetId="110">'5-7'!$A$1:$E$15</definedName>
    <definedName name="_xlnm.Print_Area" localSheetId="111">'5-8'!$A$1:$K$37</definedName>
    <definedName name="_xlnm.Print_Area" localSheetId="112">'5-9'!$A$1:$J$24</definedName>
    <definedName name="_xlnm.Print_Area" localSheetId="117">'6-3'!$A$1:$B$18</definedName>
    <definedName name="_xlnm.Print_Area" localSheetId="0">الفهرس!$A$1:$J$128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8" i="308" l="1"/>
  <c r="M47" i="308"/>
  <c r="M49" i="308" s="1"/>
  <c r="M46" i="308"/>
  <c r="M118" i="307"/>
  <c r="L118" i="307"/>
  <c r="K118" i="307"/>
  <c r="J118" i="307"/>
  <c r="I118" i="307"/>
  <c r="H118" i="307"/>
  <c r="G118" i="307"/>
  <c r="F118" i="307"/>
  <c r="M110" i="307"/>
  <c r="L110" i="307"/>
  <c r="K110" i="307"/>
  <c r="J110" i="307"/>
  <c r="I110" i="307"/>
  <c r="H110" i="307"/>
  <c r="G110" i="307"/>
  <c r="F110" i="307"/>
  <c r="M102" i="307"/>
  <c r="L102" i="307"/>
  <c r="K102" i="307"/>
  <c r="J102" i="307"/>
  <c r="I102" i="307"/>
  <c r="H102" i="307"/>
  <c r="G102" i="307"/>
  <c r="F102" i="307"/>
  <c r="M94" i="307"/>
  <c r="L94" i="307"/>
  <c r="K94" i="307"/>
  <c r="J94" i="307"/>
  <c r="I94" i="307"/>
  <c r="H94" i="307"/>
  <c r="G94" i="307"/>
  <c r="F94" i="307"/>
  <c r="M86" i="307"/>
  <c r="L86" i="307"/>
  <c r="K86" i="307"/>
  <c r="J86" i="307"/>
  <c r="I86" i="307"/>
  <c r="H86" i="307"/>
  <c r="G86" i="307"/>
  <c r="F86" i="307"/>
  <c r="M78" i="307"/>
  <c r="L78" i="307"/>
  <c r="K78" i="307"/>
  <c r="J78" i="307"/>
  <c r="I78" i="307"/>
  <c r="H78" i="307"/>
  <c r="G78" i="307"/>
  <c r="F78" i="307"/>
  <c r="M70" i="307"/>
  <c r="L70" i="307"/>
  <c r="K70" i="307"/>
  <c r="J70" i="307"/>
  <c r="I70" i="307"/>
  <c r="H70" i="307"/>
  <c r="G70" i="307"/>
  <c r="F70" i="307"/>
  <c r="M62" i="307"/>
  <c r="L62" i="307"/>
  <c r="K62" i="307"/>
  <c r="J62" i="307"/>
  <c r="I62" i="307"/>
  <c r="H62" i="307"/>
  <c r="G62" i="307"/>
  <c r="F62" i="307"/>
  <c r="M54" i="307"/>
  <c r="L54" i="307"/>
  <c r="K54" i="307"/>
  <c r="J54" i="307"/>
  <c r="I54" i="307"/>
  <c r="H54" i="307"/>
  <c r="G54" i="307"/>
  <c r="F54" i="307"/>
  <c r="M46" i="307"/>
  <c r="L46" i="307"/>
  <c r="K46" i="307"/>
  <c r="J46" i="307"/>
  <c r="I46" i="307"/>
  <c r="H46" i="307"/>
  <c r="G46" i="307"/>
  <c r="F46" i="307"/>
  <c r="M38" i="307"/>
  <c r="L38" i="307"/>
  <c r="K38" i="307"/>
  <c r="J38" i="307"/>
  <c r="I38" i="307"/>
  <c r="H38" i="307"/>
  <c r="G38" i="307"/>
  <c r="F38" i="307"/>
  <c r="M30" i="307"/>
  <c r="L30" i="307"/>
  <c r="K30" i="307"/>
  <c r="J30" i="307"/>
  <c r="I30" i="307"/>
  <c r="H30" i="307"/>
  <c r="G30" i="307"/>
  <c r="F30" i="307"/>
  <c r="M22" i="307"/>
  <c r="L22" i="307"/>
  <c r="K22" i="307"/>
  <c r="J22" i="307"/>
  <c r="I22" i="307"/>
  <c r="H22" i="307"/>
  <c r="G22" i="307"/>
  <c r="F22" i="307"/>
  <c r="M14" i="307"/>
  <c r="L14" i="307"/>
  <c r="K14" i="307"/>
  <c r="J14" i="307"/>
  <c r="I14" i="307"/>
  <c r="H14" i="307"/>
  <c r="G14" i="307"/>
  <c r="F14" i="307"/>
  <c r="M14" i="301"/>
  <c r="D8" i="235" l="1"/>
  <c r="D8" i="236"/>
  <c r="P9" i="237"/>
  <c r="P8" i="237"/>
  <c r="P7" i="237"/>
  <c r="P19" i="237"/>
  <c r="P18" i="237"/>
  <c r="P17" i="237"/>
  <c r="P16" i="237"/>
  <c r="P15" i="237"/>
  <c r="P14" i="237"/>
  <c r="P13" i="237"/>
  <c r="P12" i="237"/>
  <c r="P11" i="237"/>
  <c r="P10" i="237"/>
  <c r="Q33" i="116"/>
  <c r="P33" i="116"/>
  <c r="O33" i="116"/>
  <c r="N33" i="116"/>
  <c r="M33" i="116"/>
  <c r="L33" i="116"/>
  <c r="K33" i="116"/>
  <c r="J33" i="116"/>
  <c r="I33" i="116"/>
  <c r="H33" i="116"/>
  <c r="G33" i="116"/>
  <c r="F33" i="116"/>
  <c r="E33" i="116"/>
  <c r="Q32" i="116"/>
  <c r="Q31" i="116"/>
  <c r="Q30" i="116"/>
  <c r="Q29" i="116"/>
  <c r="Q28" i="116"/>
  <c r="Q27" i="116"/>
  <c r="Q26" i="116"/>
  <c r="Q25" i="116"/>
  <c r="Q24" i="116"/>
  <c r="Q23" i="116"/>
  <c r="Q22" i="116"/>
  <c r="Q21" i="116"/>
  <c r="Q20" i="116"/>
  <c r="Q19" i="116"/>
  <c r="Q18" i="116"/>
  <c r="Q17" i="116"/>
  <c r="Q16" i="116"/>
  <c r="Q15" i="116"/>
  <c r="Q14" i="116"/>
  <c r="Q13" i="116"/>
  <c r="Q12" i="116"/>
  <c r="Q11" i="116"/>
  <c r="Q10" i="116"/>
  <c r="Q9" i="116"/>
  <c r="Q8" i="116"/>
  <c r="Q7" i="116"/>
  <c r="D7" i="236" l="1"/>
  <c r="D6" i="236"/>
</calcChain>
</file>

<file path=xl/sharedStrings.xml><?xml version="1.0" encoding="utf-8"?>
<sst xmlns="http://schemas.openxmlformats.org/spreadsheetml/2006/main" count="5845" uniqueCount="1701">
  <si>
    <t>المحتويات</t>
  </si>
  <si>
    <t>رقم الجدول</t>
  </si>
  <si>
    <t>التصنيف ( FDES )</t>
  </si>
  <si>
    <t>متوسط درجات الحرارة لمحطات الرصد الجوى لعام 2024</t>
  </si>
  <si>
    <t>1-1</t>
  </si>
  <si>
    <t>1.1.1.a.1</t>
  </si>
  <si>
    <t>مجموع المواد العالقة الصلبة (TSS) في المياه المالحة</t>
  </si>
  <si>
    <t>1-2</t>
  </si>
  <si>
    <t>1.1.1.a.2</t>
  </si>
  <si>
    <t>درجات الحرارة العظمى لمحطات الرصد الجوى لعام 2024</t>
  </si>
  <si>
    <t>1-3</t>
  </si>
  <si>
    <t>1.1.1.a.3</t>
  </si>
  <si>
    <t xml:space="preserve">المعدل السنوي لهطول الأمطار </t>
  </si>
  <si>
    <t>1-4</t>
  </si>
  <si>
    <t>1.1.1.b.1</t>
  </si>
  <si>
    <t xml:space="preserve"> معدل هطول الامطار السنوي على المدى الطويل</t>
  </si>
  <si>
    <t>1-5</t>
  </si>
  <si>
    <t>1.1.1.b.2</t>
  </si>
  <si>
    <t>القيمة الصغرى لهطول الأمطار لعام 2024</t>
  </si>
  <si>
    <t>1-6</t>
  </si>
  <si>
    <t>1.1.1.b.4</t>
  </si>
  <si>
    <t>القيمة العظمى لهطول الأمطار لعام 2024</t>
  </si>
  <si>
    <t>1-7</t>
  </si>
  <si>
    <t>1.1.1.b.5</t>
  </si>
  <si>
    <t>معدل الرطوبة النسبية لمحطات الرصد الجوي لعام 2024</t>
  </si>
  <si>
    <t>1-8</t>
  </si>
  <si>
    <t>1.1.1.c</t>
  </si>
  <si>
    <t>الرطوبة الصغرى لمحطات الرصد الجوي لعام 2024</t>
  </si>
  <si>
    <t>1-9</t>
  </si>
  <si>
    <t>1.1.1.c.1</t>
  </si>
  <si>
    <t>الرطوبة العظمى لمحطات الرصد الجوي لعام 2024</t>
  </si>
  <si>
    <t>1-10</t>
  </si>
  <si>
    <t>1.1.1.c.2</t>
  </si>
  <si>
    <t>معدل الضغط الجوي على سطح محطات الرصد الجوي لعام 2024</t>
  </si>
  <si>
    <t>1-11</t>
  </si>
  <si>
    <t xml:space="preserve"> 1.1.1.d</t>
  </si>
  <si>
    <t>القيمة الصغرى للضغط الجوي على سطح محطات الرصد الجوي لعام 2024</t>
  </si>
  <si>
    <t>1-12</t>
  </si>
  <si>
    <t xml:space="preserve"> 1.1.1.d.1 </t>
  </si>
  <si>
    <t>القيمة العظمى للضغط الجوي على سطح محطات الرصد الجوي لعام 2024</t>
  </si>
  <si>
    <t>1-13</t>
  </si>
  <si>
    <t xml:space="preserve"> 1.1.1.d.2 </t>
  </si>
  <si>
    <t>معدل سرعة الرياح لمحطات الرصد الجوي  لعام 2024</t>
  </si>
  <si>
    <t>1-14</t>
  </si>
  <si>
    <t>1.1.1.e</t>
  </si>
  <si>
    <t>سرعة الرياح الصغرى لعام 2024</t>
  </si>
  <si>
    <t>1-15</t>
  </si>
  <si>
    <t>1.1.1.e.1</t>
  </si>
  <si>
    <t>1-16</t>
  </si>
  <si>
    <t>1.1.1.e.2</t>
  </si>
  <si>
    <t>الإشعاع الشمسي الأفقي لعام 2024</t>
  </si>
  <si>
    <t>1-17</t>
  </si>
  <si>
    <t>1.1.1.f.1</t>
  </si>
  <si>
    <t>أطوال الأودية والجداول</t>
  </si>
  <si>
    <t>1-18</t>
  </si>
  <si>
    <t>1.1.2.b.1</t>
  </si>
  <si>
    <t>إجمالي عدد السدود وسعتها التخزينية</t>
  </si>
  <si>
    <t>1-19</t>
  </si>
  <si>
    <t>1.1.2.c.1</t>
  </si>
  <si>
    <t xml:space="preserve">  مستوى سطح البحر</t>
  </si>
  <si>
    <t>1-20</t>
  </si>
  <si>
    <t>1.1.2.e.4</t>
  </si>
  <si>
    <t>أطوال حدود المملكة العربية السعودية</t>
  </si>
  <si>
    <t>1-21</t>
  </si>
  <si>
    <t>1.1.3.a.1</t>
  </si>
  <si>
    <t>مساحة المملكة حسب المناطق الإدارية</t>
  </si>
  <si>
    <t>1-22</t>
  </si>
  <si>
    <t>1.1.3.a.2</t>
  </si>
  <si>
    <t>عدد ومساحة الجزر في المملكة العربية السعودية</t>
  </si>
  <si>
    <t>1-23</t>
  </si>
  <si>
    <t>1.1.3.a.3 &amp; 1.1.3.a.4</t>
  </si>
  <si>
    <t>1-24</t>
  </si>
  <si>
    <t>1.1.3.a.7</t>
  </si>
  <si>
    <t>أطوال السواحل البحرية</t>
  </si>
  <si>
    <t>1-25</t>
  </si>
  <si>
    <t>1.1.3.c</t>
  </si>
  <si>
    <t>أطوال سواحل الجزر</t>
  </si>
  <si>
    <t>1-26</t>
  </si>
  <si>
    <t>خصائص التربة ومساحتها حسب النوع</t>
  </si>
  <si>
    <t>1-27</t>
  </si>
  <si>
    <t>1.1.4.a</t>
  </si>
  <si>
    <t>مساحة الأراضي المتأثرة بالتصحر</t>
  </si>
  <si>
    <t>1-28</t>
  </si>
  <si>
    <t>1.1.4.b.2</t>
  </si>
  <si>
    <t>1-29</t>
  </si>
  <si>
    <t>1.2.2.c.1 &amp; 1.2.2.c.2</t>
  </si>
  <si>
    <t>نسبة السلالات المحلية من الماشية المصنفة على أنها معرضة لخطر الانقراض</t>
  </si>
  <si>
    <t>1-30</t>
  </si>
  <si>
    <t>1.2.2.c.1</t>
  </si>
  <si>
    <t xml:space="preserve">اعداد الحيوانات و النباتات الغازية (الدخيلة) </t>
  </si>
  <si>
    <t>1-31</t>
  </si>
  <si>
    <t>1.2.2.c.3</t>
  </si>
  <si>
    <t>مساحة المحميات الطبيعية البرية والبحرية</t>
  </si>
  <si>
    <t>1-32</t>
  </si>
  <si>
    <t>1.2.2.d.1</t>
  </si>
  <si>
    <t>مساحة المحميات البرية و البحرية حسب نوع المحمية</t>
  </si>
  <si>
    <t>1-33</t>
  </si>
  <si>
    <t>مساحة الغابات و نسبتها من مجموع مساحة اليابسة</t>
  </si>
  <si>
    <t>1-34</t>
  </si>
  <si>
    <t>1.2.3.a.1</t>
  </si>
  <si>
    <t>المتوسط السنوي لمستويات الجسيمات الدقيقة (PM10)</t>
  </si>
  <si>
    <t>1-35</t>
  </si>
  <si>
    <t xml:space="preserve">1.3.1.a.1 </t>
  </si>
  <si>
    <t>المتوسط السنوي لمستويات الجسيمات الدقيقة (PM10) في المدن الصناعية التابعة للهيئة السعودية للمدن الصناعية ومناطق التقنية</t>
  </si>
  <si>
    <t>1-36</t>
  </si>
  <si>
    <t>المتوسط السنوي لمستويات الجسيمات الدقيقة (PM10) في المدن الصناعية التابعة للهيئة الملكية للجبيل وينبع</t>
  </si>
  <si>
    <t>1-37</t>
  </si>
  <si>
    <t>المتوسط السنوي لمستويات الجسيمات الدقيقة (PM2.5)</t>
  </si>
  <si>
    <t>1-38</t>
  </si>
  <si>
    <t>1.3.1.a.2</t>
  </si>
  <si>
    <t>المتوسط السنوي لمستويات الجسيمات الدقيقة (PM2.5) في المدن الصناعية التابعة للهيئة السعودية للمدن الصناعية ومناطق التقنية</t>
  </si>
  <si>
    <t>1-39</t>
  </si>
  <si>
    <t>المتوسط السنوي لمستويات الجسيمات الدقيقة (PM2.5)  في المدن الصناعية التابعة للهيئة الملكية للجبيل وينبع</t>
  </si>
  <si>
    <t>1-40</t>
  </si>
  <si>
    <t>1-41</t>
  </si>
  <si>
    <t>1.3.1.a.3</t>
  </si>
  <si>
    <t>1-42</t>
  </si>
  <si>
    <t>1-43</t>
  </si>
  <si>
    <t>مستوى تركيز أول أكسيد الكربون (CO)</t>
  </si>
  <si>
    <t>1-44</t>
  </si>
  <si>
    <t>1.3.1.a.4</t>
  </si>
  <si>
    <t>مستوى تركيز أول أكسيد الكربون (CO) في المدن الصناعية التابعة للهيئة السعودية للمدن الصناعية ومناطق التقنية</t>
  </si>
  <si>
    <t>1-45</t>
  </si>
  <si>
    <t>مستوى تركيز أول أكسيد الكربون (CO) في المدن الصناعية التابعة للهيئة الملكية للجبيل وينبع</t>
  </si>
  <si>
    <t>1-46</t>
  </si>
  <si>
    <t>1-47</t>
  </si>
  <si>
    <t>1.3.1.a.5</t>
  </si>
  <si>
    <t>1-48</t>
  </si>
  <si>
    <t>1-49</t>
  </si>
  <si>
    <t>1-50</t>
  </si>
  <si>
    <t>1.3.1.a.6</t>
  </si>
  <si>
    <t>مستوى تركيز  أكاسيد النتروجين (NOX) في المدن الصناعية التابعة للهيئة السعودية للمدن الصناعية ومناطق التقنية</t>
  </si>
  <si>
    <t>1-51</t>
  </si>
  <si>
    <t>مستوى تركيز  أكاسيد النتروجين (NOX) في المدن الصناعية التابعة للهيئة الملكية للجبيل وينبع</t>
  </si>
  <si>
    <t>1-52</t>
  </si>
  <si>
    <t>1-53</t>
  </si>
  <si>
    <t>1.3.1.a</t>
  </si>
  <si>
    <t>1-54</t>
  </si>
  <si>
    <t>النسبة المئوية لمطابقة فحوصات المياه للاشتراطات لعام 2023</t>
  </si>
  <si>
    <t>1-55</t>
  </si>
  <si>
    <t>1.3.2.c</t>
  </si>
  <si>
    <t>مستويات تركيز القولونيا الغائطية في المياه العذبة</t>
  </si>
  <si>
    <t>1-56</t>
  </si>
  <si>
    <t>1.3.2.c.1</t>
  </si>
  <si>
    <t>درجة الحموضة في المياه العذبة</t>
  </si>
  <si>
    <t>1-57</t>
  </si>
  <si>
    <t>1.3.2.f.1</t>
  </si>
  <si>
    <t>درجة الحرارة في المياه العذبة</t>
  </si>
  <si>
    <t>1-58</t>
  </si>
  <si>
    <t>1.3.2.f.2</t>
  </si>
  <si>
    <t>درجة الملوحة في المياه العذبة</t>
  </si>
  <si>
    <t>1-59</t>
  </si>
  <si>
    <t xml:space="preserve">1.3.2.f.4 </t>
  </si>
  <si>
    <t>مستوى تركيز النيتروجين في المياه المالحة</t>
  </si>
  <si>
    <t>1-60</t>
  </si>
  <si>
    <t>1.3.3.a.1</t>
  </si>
  <si>
    <t>مستوى تركيز الفسفور في المياه المالحة</t>
  </si>
  <si>
    <t>1-61</t>
  </si>
  <si>
    <t>1.3.3.a.2</t>
  </si>
  <si>
    <t>الطلب البيولوجي على الأوكسجين (BOD) في المياه المالحة</t>
  </si>
  <si>
    <t>1-62</t>
  </si>
  <si>
    <t>1.3.3.b.1</t>
  </si>
  <si>
    <t>الطلب الكيميائي على الأوكسجين (COD) في المياه المالحة</t>
  </si>
  <si>
    <t>1-63</t>
  </si>
  <si>
    <t>1.3.3.b.2</t>
  </si>
  <si>
    <t>درجة الحموضة في المياه المالحة</t>
  </si>
  <si>
    <t>1-64</t>
  </si>
  <si>
    <t>1.3.3.f.1</t>
  </si>
  <si>
    <t>درجة الحرارة في المياه المالحة</t>
  </si>
  <si>
    <t>1-65</t>
  </si>
  <si>
    <t>1.3.3.f.2</t>
  </si>
  <si>
    <t>1-66</t>
  </si>
  <si>
    <t>1.3.3.f.3</t>
  </si>
  <si>
    <t>درجة الملوحة في المياه المالحة</t>
  </si>
  <si>
    <t>1-67</t>
  </si>
  <si>
    <t>1.3.3.f.4</t>
  </si>
  <si>
    <t>الأكسجين الذائب (DO) في المياه المالحة</t>
  </si>
  <si>
    <t>1.3.3.f.5</t>
  </si>
  <si>
    <t>القسم الثاني : الموارد البيئية واستخداماتها</t>
  </si>
  <si>
    <t>واردات المعادن حسب نوع المعدن</t>
  </si>
  <si>
    <t>2-1</t>
  </si>
  <si>
    <t>2.1.2.b</t>
  </si>
  <si>
    <t>صادرات المعادن حسب نوع المعدن</t>
  </si>
  <si>
    <t>2-2</t>
  </si>
  <si>
    <t>2.1.2.c</t>
  </si>
  <si>
    <t xml:space="preserve">واردات الماشية </t>
  </si>
  <si>
    <t>2-3</t>
  </si>
  <si>
    <t>2.5.4.c</t>
  </si>
  <si>
    <t xml:space="preserve">صادرات الماشية </t>
  </si>
  <si>
    <t>2-4</t>
  </si>
  <si>
    <t>2.5.4.d</t>
  </si>
  <si>
    <t xml:space="preserve">عدد تصاريح صيد الطيور </t>
  </si>
  <si>
    <t>2-5</t>
  </si>
  <si>
    <t>2.5.5.a.1</t>
  </si>
  <si>
    <t>كمية هطول الأمطار على محطات الرصد الجوي لعام 2024</t>
  </si>
  <si>
    <t>2-6</t>
  </si>
  <si>
    <t>2.6.1.a.1</t>
  </si>
  <si>
    <t>معدل التبخر النتحي لعام 2024</t>
  </si>
  <si>
    <t>2-7</t>
  </si>
  <si>
    <t>2.6.1.b.1</t>
  </si>
  <si>
    <t xml:space="preserve">كميات مياه السيول الواردة للسدود </t>
  </si>
  <si>
    <t>2-8</t>
  </si>
  <si>
    <t>2.6.1.c.1</t>
  </si>
  <si>
    <t>إجمالي المياه المسحوبة ( المستخرجة ) حسب المصدر</t>
  </si>
  <si>
    <t>2-9</t>
  </si>
  <si>
    <t>2.6.2.a &amp; 2.6.2.b &amp; 2.6.2.c.1 &amp; 2.6.2.c.2 &amp; 2.6.2.e</t>
  </si>
  <si>
    <t xml:space="preserve"> مستوى الإجهاد المائي (سحب المياه العذبة كنسبة من موارد المياه العذبة المتاحة) لعام 2021</t>
  </si>
  <si>
    <t>2-10</t>
  </si>
  <si>
    <t>2.6.2.b &amp; 2.6.2.c</t>
  </si>
  <si>
    <t>المياه الموزعة للقطاع الحضري</t>
  </si>
  <si>
    <t>2-11</t>
  </si>
  <si>
    <t>2.6.2.e</t>
  </si>
  <si>
    <t>المياه الموزعة للقطاع الحضري حسب المصدر</t>
  </si>
  <si>
    <t>2-12</t>
  </si>
  <si>
    <t>إنتاج المياه المحلاة</t>
  </si>
  <si>
    <t>2-13</t>
  </si>
  <si>
    <t>2.6.2.f</t>
  </si>
  <si>
    <t>2-14</t>
  </si>
  <si>
    <t>2.6.2.g</t>
  </si>
  <si>
    <t>مجموع المياه المعالجة المعاد استخدامها على مستوى المناطق الإدارية</t>
  </si>
  <si>
    <t>2-15</t>
  </si>
  <si>
    <t>كمية الطلب السنوية على المياه حسب القطاع</t>
  </si>
  <si>
    <t>2-16</t>
  </si>
  <si>
    <t>2.6.2.h</t>
  </si>
  <si>
    <t>2-17</t>
  </si>
  <si>
    <t>واردات المياه</t>
  </si>
  <si>
    <t>2-18</t>
  </si>
  <si>
    <t>2.6.2.l</t>
  </si>
  <si>
    <t>صادرات المياه</t>
  </si>
  <si>
    <t>2-19</t>
  </si>
  <si>
    <t>2.6.2.m</t>
  </si>
  <si>
    <t>كمية مياه الشرب المعبأة المصدرة</t>
  </si>
  <si>
    <t>حجم المياه العادمة المتولدة في القطاع البلدي لعام 2021</t>
  </si>
  <si>
    <t>3-1</t>
  </si>
  <si>
    <t>3.2.1.a</t>
  </si>
  <si>
    <t xml:space="preserve">حجم المياه العادمة المجمعة </t>
  </si>
  <si>
    <t>3-2</t>
  </si>
  <si>
    <t>3.2.2.a</t>
  </si>
  <si>
    <t>حجم المياه العادمة المعالجة</t>
  </si>
  <si>
    <t>3-3</t>
  </si>
  <si>
    <t>3.2.2.b</t>
  </si>
  <si>
    <t>حجم المياه العادمة المعالجة في القطاع البلدي على مستوى المناطق المناطق الإدارية</t>
  </si>
  <si>
    <t>3-4</t>
  </si>
  <si>
    <t>حجم المياه العادمة التي تم معالجتها في القطاع البلدي حسب نوع المعالجة</t>
  </si>
  <si>
    <t>3-5</t>
  </si>
  <si>
    <t>عدد محطات معالجة مياه الصرف الصحي في القطاع البلدي</t>
  </si>
  <si>
    <t>3-6</t>
  </si>
  <si>
    <t>3.2.2.c.1</t>
  </si>
  <si>
    <t>السعة الإجمالية لمحطات معالجة المياه العادمة في القطاع البلدي</t>
  </si>
  <si>
    <t>3-7</t>
  </si>
  <si>
    <t>3.2.2.c.2</t>
  </si>
  <si>
    <t>3-8</t>
  </si>
  <si>
    <t>3-9</t>
  </si>
  <si>
    <t>النفايات البلدية الكلية المجمعة</t>
  </si>
  <si>
    <t>3-10</t>
  </si>
  <si>
    <t>3.3.2.a.1</t>
  </si>
  <si>
    <t>النفايات البلدية الكلية المجمعة حسب النوع</t>
  </si>
  <si>
    <t>3-11</t>
  </si>
  <si>
    <t>كمية النفايات البلدية المعالجة حسب نوع المعالجة</t>
  </si>
  <si>
    <t>3-12</t>
  </si>
  <si>
    <t>3.3.2.a.2</t>
  </si>
  <si>
    <t>كمية النفايات الصناعية في الجبيل و ينبع</t>
  </si>
  <si>
    <t>3-13</t>
  </si>
  <si>
    <t>3.3.2.c.1</t>
  </si>
  <si>
    <t>طرق التخلص من النفايات الصناعية في الجبيل و ينبع</t>
  </si>
  <si>
    <t>3-14</t>
  </si>
  <si>
    <t>3.3.2.c.2</t>
  </si>
  <si>
    <t>كمية النفايات المعاد تدويرها</t>
  </si>
  <si>
    <t>3-15</t>
  </si>
  <si>
    <t>3.3.2.d</t>
  </si>
  <si>
    <t>معدل إعادة التدوير</t>
  </si>
  <si>
    <t>3-16</t>
  </si>
  <si>
    <t xml:space="preserve">واردات النفايات حسب النوع </t>
  </si>
  <si>
    <t>3.3.2.e</t>
  </si>
  <si>
    <t>صادرات النفايات حسب النوع</t>
  </si>
  <si>
    <t>3.3.2.f</t>
  </si>
  <si>
    <t>القسم الخامس : المستوطنات البشرية والصحة البيئية</t>
  </si>
  <si>
    <t>5-1</t>
  </si>
  <si>
    <t>5-2</t>
  </si>
  <si>
    <t>5-3</t>
  </si>
  <si>
    <t xml:space="preserve">نسبة السكان الذين يستفيدون من خدمات مياه الشرب التي تدار بطريقة مأمونة </t>
  </si>
  <si>
    <t>5-4</t>
  </si>
  <si>
    <t>5.1.2.a</t>
  </si>
  <si>
    <t>النسبة المئوية لأفراد الأسرة الذين يستخدمون مرافق الصرف الصحي المحسنة</t>
  </si>
  <si>
    <t>5-5</t>
  </si>
  <si>
    <t>5.1.2.b</t>
  </si>
  <si>
    <t>نسبة السكان الموصولون بنظام معالجة مياه الصرف الصحي</t>
  </si>
  <si>
    <t>5-6</t>
  </si>
  <si>
    <t>5.1.2.d &amp; 5.1.2.e</t>
  </si>
  <si>
    <t>نسبة السكان الموصولون بنظام معالجة مياه الصرف الصحي على مستوى المناطق الإدارية</t>
  </si>
  <si>
    <t>5-7</t>
  </si>
  <si>
    <t>5.1.2.e</t>
  </si>
  <si>
    <t>نسبة السكان المزوّدون بإمدادات المياه</t>
  </si>
  <si>
    <t>5-8</t>
  </si>
  <si>
    <t>5.1.2.f</t>
  </si>
  <si>
    <t>أسعار المياه</t>
  </si>
  <si>
    <t>5-9</t>
  </si>
  <si>
    <t>5.1.2.g</t>
  </si>
  <si>
    <t>أسعار الكهرباء</t>
  </si>
  <si>
    <t>5-10</t>
  </si>
  <si>
    <t>5.1.2.i</t>
  </si>
  <si>
    <t>مساحة الحدائق و المسطحات الخضراء</t>
  </si>
  <si>
    <t>5-11</t>
  </si>
  <si>
    <t>5.1.5.b</t>
  </si>
  <si>
    <t>نصيب الفرد من المسطحات الخضراء</t>
  </si>
  <si>
    <t xml:space="preserve">مساحة المتنزهات الوطنية </t>
  </si>
  <si>
    <t>عدد الأشجار المزروعة داخل المنتزهات</t>
  </si>
  <si>
    <t>القسم السادس : حماية البيئة وإدارة الموارد والمشاركة</t>
  </si>
  <si>
    <t>المؤسسات البيئية في المملكة العربية السعودية</t>
  </si>
  <si>
    <t>6-1</t>
  </si>
  <si>
    <t>6.2.1.a.1 &amp; 6.2.1.a.4 &amp; 6.2.1.a.5</t>
  </si>
  <si>
    <t>الحدود القصوى للملوثات في المملكة العربية السعودية</t>
  </si>
  <si>
    <t>6-2</t>
  </si>
  <si>
    <t>6.2.2.a.1 &amp; 6.2.2.a.2</t>
  </si>
  <si>
    <t>6-3</t>
  </si>
  <si>
    <t>6.2.3.a.1</t>
  </si>
  <si>
    <t>6-4</t>
  </si>
  <si>
    <t>المنتجات الإحصائية البيئية</t>
  </si>
  <si>
    <t>6.4.1.b.1 &amp; 6.4.1.b.2</t>
  </si>
  <si>
    <t>تستند نشرة الإحصاءات البيئية على الإطار العام لتطوير الإحصاءات البيئية (FDES 2013) الصادر من شعبة الإحصاءات البيئية في منظمة الأمم المتحدة عبر الرابط: https://unstats.un.org/unsd/envstats/fdes</t>
  </si>
  <si>
    <t>م</t>
  </si>
  <si>
    <t>المناطق الإدارية</t>
  </si>
  <si>
    <t>المحطة</t>
  </si>
  <si>
    <t>وحدة القياس</t>
  </si>
  <si>
    <t>الشهر</t>
  </si>
  <si>
    <t>المتوسط السنوي</t>
  </si>
  <si>
    <t>يناير</t>
  </si>
  <si>
    <t>فبراير</t>
  </si>
  <si>
    <t>مارس</t>
  </si>
  <si>
    <t>أبريل</t>
  </si>
  <si>
    <t>مايو</t>
  </si>
  <si>
    <t>يونيو</t>
  </si>
  <si>
    <t>يوليو</t>
  </si>
  <si>
    <t>أغسطس</t>
  </si>
  <si>
    <t>سبتمبر</t>
  </si>
  <si>
    <t>أكتوبر</t>
  </si>
  <si>
    <t>نوفمبر</t>
  </si>
  <si>
    <t>ديسمبر</t>
  </si>
  <si>
    <t>الرياض</t>
  </si>
  <si>
    <t xml:space="preserve">  مطار الملك خالد</t>
  </si>
  <si>
    <t>وادي الدواسر</t>
  </si>
  <si>
    <t>مكة المكرمة</t>
  </si>
  <si>
    <t>مطار الملك عبد العزيز</t>
  </si>
  <si>
    <t>مكة المكرمة / مرصد منى</t>
  </si>
  <si>
    <t>الطائف</t>
  </si>
  <si>
    <t>المدينة المنورة</t>
  </si>
  <si>
    <t>ينبع</t>
  </si>
  <si>
    <t>القصيم</t>
  </si>
  <si>
    <t>المنطقة الشرقية</t>
  </si>
  <si>
    <t>مطار الملك فهد</t>
  </si>
  <si>
    <t>الاحساء</t>
  </si>
  <si>
    <t>القيصومة</t>
  </si>
  <si>
    <t>عسير</t>
  </si>
  <si>
    <t>بيشه</t>
  </si>
  <si>
    <t>أبها</t>
  </si>
  <si>
    <t>خميس مشيط</t>
  </si>
  <si>
    <t>تبوك</t>
  </si>
  <si>
    <t>الوجه</t>
  </si>
  <si>
    <t>حائل</t>
  </si>
  <si>
    <t>الحدود الشمالية</t>
  </si>
  <si>
    <t>عرعر</t>
  </si>
  <si>
    <t>طريف</t>
  </si>
  <si>
    <t xml:space="preserve">رفحاء </t>
  </si>
  <si>
    <t>جازان</t>
  </si>
  <si>
    <t>نجران</t>
  </si>
  <si>
    <t>شروره</t>
  </si>
  <si>
    <t>الباحه</t>
  </si>
  <si>
    <t>الجوف</t>
  </si>
  <si>
    <t>القريات</t>
  </si>
  <si>
    <t>على مستوى المملكة</t>
  </si>
  <si>
    <t>درجات الحرارة الصغرى لمحطات الرصد الجوى لعام 2024</t>
  </si>
  <si>
    <t>مكة المكرمة / مرصد عرفة</t>
  </si>
  <si>
    <t>السنوات</t>
  </si>
  <si>
    <t>مليمتر</t>
  </si>
  <si>
    <t>الفترة</t>
  </si>
  <si>
    <t>1991-2022</t>
  </si>
  <si>
    <t xml:space="preserve">1991-2023 </t>
  </si>
  <si>
    <t>1991-2024</t>
  </si>
  <si>
    <t>الباحة</t>
  </si>
  <si>
    <t>مطار الملك خالد</t>
  </si>
  <si>
    <t>نسبة مئوية</t>
  </si>
  <si>
    <t xml:space="preserve"> الرطوبة الصغرى لمحطات الرصد الجوي لعام 2024</t>
  </si>
  <si>
    <t xml:space="preserve"> الرطوبة العظمى لمحطات الرصد الجوي لعام 2024</t>
  </si>
  <si>
    <t xml:space="preserve"> معدل الضغط الجوي على سطح محطات الرصد الجوي لعام 2024</t>
  </si>
  <si>
    <t>اغسطس</t>
  </si>
  <si>
    <t>هكيتوباسكال = مليبار</t>
  </si>
  <si>
    <t>مطار الملك عبدالعزيز</t>
  </si>
  <si>
    <t>الأحساء</t>
  </si>
  <si>
    <t>بيشة</t>
  </si>
  <si>
    <t>رفحاء</t>
  </si>
  <si>
    <t xml:space="preserve"> معدل سرعة الرياح لمحطات الرصد الجوي لعام 2024</t>
  </si>
  <si>
    <t>الجهة</t>
  </si>
  <si>
    <t>عقدة</t>
  </si>
  <si>
    <t xml:space="preserve">العقدة تساوي 1.853 كم / ساعة </t>
  </si>
  <si>
    <t>واط/متر مربع</t>
  </si>
  <si>
    <t>الطول</t>
  </si>
  <si>
    <t>أطوال الأودية</t>
  </si>
  <si>
    <t>أطوال الجداول</t>
  </si>
  <si>
    <t>الإجمالي</t>
  </si>
  <si>
    <t xml:space="preserve"> إجمالي عدد السدود وسعتها التخزينية </t>
  </si>
  <si>
    <t xml:space="preserve">عدد السدود </t>
  </si>
  <si>
    <t>المصدر: وزارة البيئة والمياه والزراعة</t>
  </si>
  <si>
    <t>الموقع</t>
  </si>
  <si>
    <t>خلال الفترة الزمنية من 2012 إلى 2024</t>
  </si>
  <si>
    <t xml:space="preserve">أقل منسوب لمستوى سطح البحر </t>
  </si>
  <si>
    <t xml:space="preserve">متوسط مستوى سطح البحر </t>
  </si>
  <si>
    <t>أعلى منسوب لمستوى سطح البحر</t>
  </si>
  <si>
    <t>القنفذة</t>
  </si>
  <si>
    <t>جدة القديمة</t>
  </si>
  <si>
    <t>جدة الجديدة</t>
  </si>
  <si>
    <t>ضباء</t>
  </si>
  <si>
    <t>مقنا</t>
  </si>
  <si>
    <t>راس أبو قميص</t>
  </si>
  <si>
    <t>العقير</t>
  </si>
  <si>
    <t>راس تنورة</t>
  </si>
  <si>
    <t>مردومة</t>
  </si>
  <si>
    <t>الخفجي</t>
  </si>
  <si>
    <t>الحدود الدولية للمملكة العربية السعودية</t>
  </si>
  <si>
    <t xml:space="preserve">المساحة </t>
  </si>
  <si>
    <t>عدد الجزر</t>
  </si>
  <si>
    <t>البحر الأحمر</t>
  </si>
  <si>
    <t>الخليج العربي</t>
  </si>
  <si>
    <t>تلال وبروزات صخرية</t>
  </si>
  <si>
    <t>سهل جبسي</t>
  </si>
  <si>
    <t>سهل جبسي تعلوه طبقة رملية</t>
  </si>
  <si>
    <t>سهل رسوبي</t>
  </si>
  <si>
    <t>سهل رسوبي تعلوه طبقة رملية</t>
  </si>
  <si>
    <t>سهل رملي</t>
  </si>
  <si>
    <t>سهل رملي وروابي</t>
  </si>
  <si>
    <t>سهل رملي وسبخات</t>
  </si>
  <si>
    <t>سهل رملي وكثبان</t>
  </si>
  <si>
    <t>سهل صخري مجوى تعلوه طبقة رم</t>
  </si>
  <si>
    <t>سهل صخري مجوى ضحل التربة</t>
  </si>
  <si>
    <t>سهل صخري مجوى عميق التربة</t>
  </si>
  <si>
    <t>منحدرات سفلية</t>
  </si>
  <si>
    <t>منحدرات شديدة التخديد</t>
  </si>
  <si>
    <t>منحدرات مدرجة</t>
  </si>
  <si>
    <t>منحدرات نشطة</t>
  </si>
  <si>
    <t xml:space="preserve">الطول </t>
  </si>
  <si>
    <t>جزر البحر الأحمر</t>
  </si>
  <si>
    <t>جزر الخليج العربي</t>
  </si>
  <si>
    <t>المؤشر</t>
  </si>
  <si>
    <t xml:space="preserve">مساحة الغابات </t>
  </si>
  <si>
    <t>نوع التربة</t>
  </si>
  <si>
    <t>2015 - 2000</t>
  </si>
  <si>
    <t>2023 - 2015</t>
  </si>
  <si>
    <t xml:space="preserve"> نسبة الأراضي المتأثرة بالتصحر</t>
  </si>
  <si>
    <t xml:space="preserve">أعداد الأنواع </t>
  </si>
  <si>
    <t>أنواع النباتات والحيوانات المعروفة</t>
  </si>
  <si>
    <t>الثدييات</t>
  </si>
  <si>
    <t>الطيور</t>
  </si>
  <si>
    <t xml:space="preserve">الزواحف </t>
  </si>
  <si>
    <t>البرمائيات</t>
  </si>
  <si>
    <t>اسماك المياه المالحة</t>
  </si>
  <si>
    <t>اللافقاريات</t>
  </si>
  <si>
    <t>النباتات</t>
  </si>
  <si>
    <t xml:space="preserve">الأنواع المنقرضة </t>
  </si>
  <si>
    <t>منها المتوطنة</t>
  </si>
  <si>
    <t>الأنواع المنقرضة برياً</t>
  </si>
  <si>
    <t>الأنواع المهددة بالإنقراض من الدرجة الأولى</t>
  </si>
  <si>
    <t>منها الأصلية</t>
  </si>
  <si>
    <t>الأنواع التي تحت التهديد</t>
  </si>
  <si>
    <t>الأنواع الأقل تهديدا</t>
  </si>
  <si>
    <t>إجمالي الأنواع المهددة بالإنقراض</t>
  </si>
  <si>
    <t>الأنواع المعروفة</t>
  </si>
  <si>
    <t>الأنواع الغير متوفرة معلوماتها</t>
  </si>
  <si>
    <t xml:space="preserve">الأنواع الغير مصنفة </t>
  </si>
  <si>
    <t>عدد</t>
  </si>
  <si>
    <t>الزواحف</t>
  </si>
  <si>
    <t>أسماك المياه العذبة</t>
  </si>
  <si>
    <t>N/A</t>
  </si>
  <si>
    <t>اللافقاريات بحرية</t>
  </si>
  <si>
    <t>النباتات البحرية</t>
  </si>
  <si>
    <t>تشير القيمة N/A إلى عدم توفر البيانات.</t>
  </si>
  <si>
    <t>كيلومتر مربع</t>
  </si>
  <si>
    <t>اسم المحمية</t>
  </si>
  <si>
    <t>نوعها</t>
  </si>
  <si>
    <t>مساحة المحميات البرية</t>
  </si>
  <si>
    <t xml:space="preserve"> مساحة المحميات البحرية </t>
  </si>
  <si>
    <t>إجمالي مساحة المحميات</t>
  </si>
  <si>
    <t xml:space="preserve">محمية/ الملك سلمان بن عبدالعزيز </t>
  </si>
  <si>
    <t xml:space="preserve">بري </t>
  </si>
  <si>
    <t>محمية الإمام تركي بن عبدالله</t>
  </si>
  <si>
    <t>محمية الإمام فيصل بن تركي</t>
  </si>
  <si>
    <t>بري/بحري</t>
  </si>
  <si>
    <t xml:space="preserve">محمية الملك /عبدالعزيز  </t>
  </si>
  <si>
    <t>محمية الامير / محمد بن سلمان بن عبدالعزيز</t>
  </si>
  <si>
    <t>عروق بني معارض</t>
  </si>
  <si>
    <t>بري</t>
  </si>
  <si>
    <t xml:space="preserve">محمية الإمام / عبدالعزيز بن محمد </t>
  </si>
  <si>
    <t>سجا وأم الرمث</t>
  </si>
  <si>
    <t>جزر فرسان</t>
  </si>
  <si>
    <t>بحري</t>
  </si>
  <si>
    <t>حرة عويرض</t>
  </si>
  <si>
    <t>حفر الباطن</t>
  </si>
  <si>
    <t>محمية طويق</t>
  </si>
  <si>
    <t>وادي النخلة</t>
  </si>
  <si>
    <t>الجبيل للأحياء البحرية</t>
  </si>
  <si>
    <t xml:space="preserve">محمية الإمام / سعود بن عبدا لعزيز </t>
  </si>
  <si>
    <t>الغراميل</t>
  </si>
  <si>
    <t>نفود العريق</t>
  </si>
  <si>
    <t>محمية الوعول</t>
  </si>
  <si>
    <t>حرة الزبن</t>
  </si>
  <si>
    <t>شرعان</t>
  </si>
  <si>
    <t>مجامع الهضب</t>
  </si>
  <si>
    <t>محمية الملك خالد</t>
  </si>
  <si>
    <t>حمى الغضا</t>
  </si>
  <si>
    <t>حرم مكة المكرمة</t>
  </si>
  <si>
    <t>حرم المدينة المنورة</t>
  </si>
  <si>
    <t>جبل الكور</t>
  </si>
  <si>
    <t>محمية جبل شدا</t>
  </si>
  <si>
    <t>متنزه الأحساء الوطني</t>
  </si>
  <si>
    <t>متنزه الغاط الوطني</t>
  </si>
  <si>
    <t>متنزه الطائف الوطني / حمى سيسد</t>
  </si>
  <si>
    <t>الأراضي الرطبة بالحائر</t>
  </si>
  <si>
    <t>محمية ينبع الساحلية</t>
  </si>
  <si>
    <t xml:space="preserve"> بحري</t>
  </si>
  <si>
    <t>-</t>
  </si>
  <si>
    <t>سبخة الفصل</t>
  </si>
  <si>
    <t>جزر أم القماري</t>
  </si>
  <si>
    <t>شلال دهناء</t>
  </si>
  <si>
    <t>محمية ريدة *</t>
  </si>
  <si>
    <t xml:space="preserve">جازان </t>
  </si>
  <si>
    <t>المدينة الصناعية</t>
  </si>
  <si>
    <t>المتوسط على مستوى المملكة</t>
  </si>
  <si>
    <t>رأس الخير</t>
  </si>
  <si>
    <t>الجبيل</t>
  </si>
  <si>
    <t>نوع الملوث</t>
  </si>
  <si>
    <t>النتريت</t>
  </si>
  <si>
    <t>النترات</t>
  </si>
  <si>
    <t>الزرنيخ</t>
  </si>
  <si>
    <t>الفلورايد</t>
  </si>
  <si>
    <t>الإشريكية القولونية</t>
  </si>
  <si>
    <t xml:space="preserve">النسبة المئوية لمطابقة فحوصات المياه للاشتراطات </t>
  </si>
  <si>
    <t>وحدة القياس أعمال الرياض</t>
  </si>
  <si>
    <t>وحدة القياس أعمال جدة</t>
  </si>
  <si>
    <t>وحدة القياس أعمال مكة</t>
  </si>
  <si>
    <t>وحدة القياس أعمال الطائف</t>
  </si>
  <si>
    <t>محافظات الرياض</t>
  </si>
  <si>
    <t>محافظات مكة</t>
  </si>
  <si>
    <t xml:space="preserve"> درجة الحموضة في المياه العذبة</t>
  </si>
  <si>
    <t>درجة مئوية</t>
  </si>
  <si>
    <t>محطة راس الخير</t>
  </si>
  <si>
    <t>&lt; 0.50</t>
  </si>
  <si>
    <t>&lt; 0.02</t>
  </si>
  <si>
    <t>محطة الجبيل</t>
  </si>
  <si>
    <t>محطة الخبر</t>
  </si>
  <si>
    <t>محطة حقل</t>
  </si>
  <si>
    <t>محطة ضباء</t>
  </si>
  <si>
    <t>محطة الوجه</t>
  </si>
  <si>
    <t>محطة املج</t>
  </si>
  <si>
    <t>محطة جدة</t>
  </si>
  <si>
    <t>محطة فرسان</t>
  </si>
  <si>
    <t>محطة ينبع</t>
  </si>
  <si>
    <t>محطة شقيق</t>
  </si>
  <si>
    <t>محطة قنفذة</t>
  </si>
  <si>
    <t>محطة الليث</t>
  </si>
  <si>
    <t>محطة الشعيبة</t>
  </si>
  <si>
    <t>محطة العزيزية</t>
  </si>
  <si>
    <t>محطة رابغ</t>
  </si>
  <si>
    <t>خرجت عن الخدمة</t>
  </si>
  <si>
    <t>&lt; 0.10</t>
  </si>
  <si>
    <t>&lt; 0.03</t>
  </si>
  <si>
    <t>&lt; 2.00</t>
  </si>
  <si>
    <t>&lt; 5.00</t>
  </si>
  <si>
    <t>&lt; 5.0</t>
  </si>
  <si>
    <t xml:space="preserve"> 10,95</t>
  </si>
  <si>
    <t>10,05</t>
  </si>
  <si>
    <t xml:space="preserve">10.1&gt; </t>
  </si>
  <si>
    <t xml:space="preserve">  2&gt;</t>
  </si>
  <si>
    <t xml:space="preserve"> درجة الحموضة في المياه المالحة</t>
  </si>
  <si>
    <t>راس الخير</t>
  </si>
  <si>
    <t>محطة الخفجي</t>
  </si>
  <si>
    <t xml:space="preserve">25,75  </t>
  </si>
  <si>
    <t>25,9</t>
  </si>
  <si>
    <t xml:space="preserve"> 5,25</t>
  </si>
  <si>
    <t xml:space="preserve"> 4,35</t>
  </si>
  <si>
    <t>نوع المعدن</t>
  </si>
  <si>
    <t>ألومنيوم ومصنوعاته</t>
  </si>
  <si>
    <t>طن</t>
  </si>
  <si>
    <t>نحاس ومصنوعاته</t>
  </si>
  <si>
    <t>الحديد والصلب (فولاذ)</t>
  </si>
  <si>
    <t>مصنوعات من حديد أو صلب (فولاذ)</t>
  </si>
  <si>
    <t>رصاص ومصنوعاته</t>
  </si>
  <si>
    <t>نيكل ومصنوعاته</t>
  </si>
  <si>
    <t>زنك (توتياء) ومصنوعاته</t>
  </si>
  <si>
    <t>منتجات من خزف</t>
  </si>
  <si>
    <t>مصنوعات من حجر، جص، إسمنت، حرير صخري (اسبستوس)، ميكا أو من مواد مماثلة</t>
  </si>
  <si>
    <t>زجاج ومصنوعاته</t>
  </si>
  <si>
    <t>اسمدة</t>
  </si>
  <si>
    <t>خامات معادن، خبث ورماد</t>
  </si>
  <si>
    <t>مجموعات المنتجات</t>
  </si>
  <si>
    <t>حيوانات حية من فصيلة الأبقار</t>
  </si>
  <si>
    <t>حيوانات حية من فصيلتي الضأن والماعز</t>
  </si>
  <si>
    <t>عدد التصاريح</t>
  </si>
  <si>
    <t>التبخر النتحي</t>
  </si>
  <si>
    <t xml:space="preserve">
</t>
  </si>
  <si>
    <t xml:space="preserve"> كميات مياه السيول الواردة للسدود </t>
  </si>
  <si>
    <t>مصادر المياه</t>
  </si>
  <si>
    <t>المياه السطحية</t>
  </si>
  <si>
    <t>متر مكعب</t>
  </si>
  <si>
    <t>مياه جوفية متجددة</t>
  </si>
  <si>
    <t>مياه جوفية غير متجددة</t>
  </si>
  <si>
    <t>مياه البحر</t>
  </si>
  <si>
    <t>المصادر: وزارة البيئة والمياه والزراعة , شركة المياه الوطنية , الهيئة السعودية للمياه , شركة مرافق , الهيئة السعودية للمدن الصناعية ومناطق التقنية , الشركة السعودية لشراكات المياه.</t>
  </si>
  <si>
    <t xml:space="preserve">المياه المستخرجة </t>
  </si>
  <si>
    <t>إجمالي المياه المستخرجة</t>
  </si>
  <si>
    <t xml:space="preserve">المياه الموزعة للقطاع الحضري </t>
  </si>
  <si>
    <t>الوحدة القياس</t>
  </si>
  <si>
    <t xml:space="preserve">السنوات </t>
  </si>
  <si>
    <t>المياه الجوفية</t>
  </si>
  <si>
    <t>المياه المحلاة (SWCC)</t>
  </si>
  <si>
    <t>مصادر أخرى</t>
  </si>
  <si>
    <t>* تم حساب الإجمالي الصافي للمياه الموزعة بسبب ان هناك كميات من مياه السدود تخلط مع كميات التحلية قبل توريدها للمدن مما يتطلب عمل تسويات لذلك</t>
  </si>
  <si>
    <t>لا تشمل بيانات شركة مرافق</t>
  </si>
  <si>
    <t>مليون متر مكعب</t>
  </si>
  <si>
    <t>القطاع</t>
  </si>
  <si>
    <t>* الحضرية</t>
  </si>
  <si>
    <t>** الصناعية</t>
  </si>
  <si>
    <t xml:space="preserve">كمية مياه الشرب المعبأة المصدرة </t>
  </si>
  <si>
    <t xml:space="preserve">مكة المكرمة </t>
  </si>
  <si>
    <t xml:space="preserve">المدينة المنورة </t>
  </si>
  <si>
    <t xml:space="preserve">القصيم </t>
  </si>
  <si>
    <t xml:space="preserve">الشرقية </t>
  </si>
  <si>
    <t xml:space="preserve">عسير </t>
  </si>
  <si>
    <t xml:space="preserve">تبوك </t>
  </si>
  <si>
    <t xml:space="preserve">حائل </t>
  </si>
  <si>
    <t xml:space="preserve">الحدود الشمالية </t>
  </si>
  <si>
    <t xml:space="preserve">نجران </t>
  </si>
  <si>
    <t xml:space="preserve">الباحة </t>
  </si>
  <si>
    <t xml:space="preserve">الجوف </t>
  </si>
  <si>
    <t>المياه العادمة المعالجة</t>
  </si>
  <si>
    <t xml:space="preserve">نوع المعالجة </t>
  </si>
  <si>
    <t xml:space="preserve">أولية </t>
  </si>
  <si>
    <t xml:space="preserve">ثانوية </t>
  </si>
  <si>
    <t>ثلاثية</t>
  </si>
  <si>
    <t>عدد محطات معالجة المياه العادمة في القطاع البلدي</t>
  </si>
  <si>
    <t>جميع المحطات نوع المعالجة فيها ثلاثية</t>
  </si>
  <si>
    <t>نوع النفايات</t>
  </si>
  <si>
    <t xml:space="preserve"> الرياض</t>
  </si>
  <si>
    <t>ورق، ورق مقوى</t>
  </si>
  <si>
    <t xml:space="preserve">أنسجة </t>
  </si>
  <si>
    <t xml:space="preserve">بلاستيك </t>
  </si>
  <si>
    <t xml:space="preserve">زجاج </t>
  </si>
  <si>
    <t xml:space="preserve">معدن </t>
  </si>
  <si>
    <t>مواد أخرى غير عضوية</t>
  </si>
  <si>
    <t>مواد عضوية</t>
  </si>
  <si>
    <t>المجموع</t>
  </si>
  <si>
    <t>مكة  المكرمة</t>
  </si>
  <si>
    <t xml:space="preserve"> القصيم</t>
  </si>
  <si>
    <t>الشرقية</t>
  </si>
  <si>
    <t xml:space="preserve">إعادة التدوير </t>
  </si>
  <si>
    <t xml:space="preserve">الكبس والترميد والحرق </t>
  </si>
  <si>
    <t xml:space="preserve">الدفن الصحي </t>
  </si>
  <si>
    <t>إجمالي طرق التخلص</t>
  </si>
  <si>
    <t xml:space="preserve">الإجمالي </t>
  </si>
  <si>
    <t>المصدر: الهيئة الملكية للجبيل وينبع</t>
  </si>
  <si>
    <t>طريقة المعالجة</t>
  </si>
  <si>
    <t>إجمالي النفايات</t>
  </si>
  <si>
    <t xml:space="preserve">طريقة الحرق </t>
  </si>
  <si>
    <t xml:space="preserve">طريقة الردم </t>
  </si>
  <si>
    <t xml:space="preserve">طريقة التدوير </t>
  </si>
  <si>
    <t>النفايات الخطرة</t>
  </si>
  <si>
    <t>النفايات غير الخطرة</t>
  </si>
  <si>
    <t>كمية النفايات الصناعية المعاد تدويرها في الجبيل و ينبع</t>
  </si>
  <si>
    <t xml:space="preserve">النفايات البلدية المدورة </t>
  </si>
  <si>
    <t>معدل إعادة التدوير  للنفايات الصناعية في الجبيل و ينبع</t>
  </si>
  <si>
    <t xml:space="preserve">معدل إعادة التدوير للنفايات البلدية </t>
  </si>
  <si>
    <t>بقايا محتويه بصوره رئيسيه على المنيوم</t>
  </si>
  <si>
    <t>جرائد قديمة</t>
  </si>
  <si>
    <t>خردة وفضلات من ألومنيوم</t>
  </si>
  <si>
    <t>خردة وفضلات من رصاص</t>
  </si>
  <si>
    <t>خرده وفضلات من حديد او صلب مطلى بالقصدير</t>
  </si>
  <si>
    <t>خرده وفضلات من حديد صب (ضهر)ـ</t>
  </si>
  <si>
    <t>خرده وفضلات من زنك</t>
  </si>
  <si>
    <t>خلائط خزفيه معدنيه،ومصنوعاتها بما فى ذلك الفضلات والخرده</t>
  </si>
  <si>
    <t>سبائك خرده ناتجه عن اعاده صهر الحديد او الصلب</t>
  </si>
  <si>
    <t>عجائن من الياف متحصل عليهامن نفايات وفضلات الورق</t>
  </si>
  <si>
    <t>غيرها فضلات زيوت</t>
  </si>
  <si>
    <t>غيرها من خبث ورماد آخر</t>
  </si>
  <si>
    <t>غيرها من خرده وفضلات من صلب او خليط فولاذى</t>
  </si>
  <si>
    <t>غيرها من ذهب بما فيه المعادن المكسوة بقشرة من بلتين</t>
  </si>
  <si>
    <t>غيرها من ذهب بما فيه المعادن المكسوة بقشرة من ذهب</t>
  </si>
  <si>
    <t>غيرها من رماد وبقايا</t>
  </si>
  <si>
    <t>غيرها من فضلات صوف او وبر ناعم</t>
  </si>
  <si>
    <t>غيرها من فضلات قطن اخر</t>
  </si>
  <si>
    <t>غيرها من فضلات وخرده من حديد او صلب</t>
  </si>
  <si>
    <t>غيرها من نشاره ونفايا وفضلات خشب  باشكال مختلفه</t>
  </si>
  <si>
    <t>غيرها من نفايات وفضلات ورق او ورق وقوى</t>
  </si>
  <si>
    <t>غيرها نفايات معادن ثمينة</t>
  </si>
  <si>
    <t>فضلات الياف اصطناعيه</t>
  </si>
  <si>
    <t>فضلات تبغ صالحه للاستعمال كتبغ</t>
  </si>
  <si>
    <t>فضلات تمشيط الصوف او الوبر الناعم</t>
  </si>
  <si>
    <t>فضلات حرير (بما في ذلك شرانق دود الحرير و فضلات خيوط الحرير و الن</t>
  </si>
  <si>
    <t>فضلات خيوط قطن ( بما فيها فضلات الخيوط والنساله )ـ</t>
  </si>
  <si>
    <t>فضلات ميكا</t>
  </si>
  <si>
    <t>فضلات وبر خشـن</t>
  </si>
  <si>
    <t>فضلات وخرده من نيكل</t>
  </si>
  <si>
    <t>فضلات وخرده نحاس</t>
  </si>
  <si>
    <t>فضلات زيوت محتوية على بولي كلورينيتدبيرفينيل</t>
  </si>
  <si>
    <t>فضلات من تنتالوم</t>
  </si>
  <si>
    <t>فضلات وخردة  من معادن عادية</t>
  </si>
  <si>
    <t>فضلات وخردة تيتاليوم</t>
  </si>
  <si>
    <t>فضلات وخردة كروميوم</t>
  </si>
  <si>
    <t>فضلات وخردة من انتيمون</t>
  </si>
  <si>
    <t>فضلات وخردة من بيريليوم</t>
  </si>
  <si>
    <t>فضلات وخرده من كوبالت</t>
  </si>
  <si>
    <t>فضلات وخرده من قصدير</t>
  </si>
  <si>
    <t>كساره زجاج معده للصهر وغيرها من فضلات وخرده زجاج</t>
  </si>
  <si>
    <t>مساحيق، ونفايا وفضلات مطاط مقسى</t>
  </si>
  <si>
    <t>منجنيز ومصنوعاته ، بما فى ذلك الفضلات والخرده</t>
  </si>
  <si>
    <t>نشارة ونفايات وفضلات، غير مكتلة</t>
  </si>
  <si>
    <t>نشاره ونفايا وفضلات خشب  باشكال مختلفه كرات خشب</t>
  </si>
  <si>
    <t>نفايا ، وقصاصات وفضلات مطاط</t>
  </si>
  <si>
    <t>نفايات  لدائن من بوليمرات ستيرين</t>
  </si>
  <si>
    <t>نفايات لدائن من بوليمرات ايثيلين</t>
  </si>
  <si>
    <t>نفايات لدائن من بوليمرات كلوريد فنيل</t>
  </si>
  <si>
    <t>نفايات من انواع اخرى من اللدائن</t>
  </si>
  <si>
    <t>نفايات من ورق أو ورق مقوى (كرافت)، غير مقصور</t>
  </si>
  <si>
    <t>نفايات من ورق اخر مصنوع من عجائن كيماوية مقصورة</t>
  </si>
  <si>
    <t>نفايات من ورق او ورق مقوى مصنوع من عجائن آلية</t>
  </si>
  <si>
    <t>نواتج خراطه ، وقشور ، وجذاذات ، من حديد او صلب</t>
  </si>
  <si>
    <t>نسبة السكان الذين يستفيدون من خدمات مياه الشرب التي تدار بطريقة مأمونة</t>
  </si>
  <si>
    <t>التصنيف المكاني</t>
  </si>
  <si>
    <t>نسبة السكان الذين يستخدمون خدمات مياه الشرب المدارة بشكل آمن (%)</t>
  </si>
  <si>
    <t>حضري</t>
  </si>
  <si>
    <t>ريفي</t>
  </si>
  <si>
    <t>نسبة السكان الذين يستخدمون خدمات مياه الشرب الأساسية (%)</t>
  </si>
  <si>
    <t xml:space="preserve"> السكان المزودون بإمدادات المياه</t>
  </si>
  <si>
    <t>الشريحة</t>
  </si>
  <si>
    <t>القيمة</t>
  </si>
  <si>
    <t>القطاع السكني وغير السكني</t>
  </si>
  <si>
    <t>الشريحة الأولى (0 - 15 متر مكعب)</t>
  </si>
  <si>
    <t>ريال/متر مكعب</t>
  </si>
  <si>
    <t>الشريحة الثانية (16 - 30 متر مكعب)</t>
  </si>
  <si>
    <t>الشريحة الثالثة (31 - 45 متر مكعب)</t>
  </si>
  <si>
    <t>الشريحة الرابعة (46 - 60 متر مكعب)</t>
  </si>
  <si>
    <t>الشريحة الخامسة (أكثر من 60 متر مكعب)</t>
  </si>
  <si>
    <t>القطاع الحكومي</t>
  </si>
  <si>
    <t>شريحة واحدة</t>
  </si>
  <si>
    <t>القطاع السكني</t>
  </si>
  <si>
    <t>القطاع التجاري</t>
  </si>
  <si>
    <t>القطاع الزراعي</t>
  </si>
  <si>
    <t>القطاع الصناعي</t>
  </si>
  <si>
    <t>نوع المسطحات</t>
  </si>
  <si>
    <t>الحدائق والمتنزهات</t>
  </si>
  <si>
    <t>المسطحات الخضراء</t>
  </si>
  <si>
    <t>متر مربع للفرد</t>
  </si>
  <si>
    <t xml:space="preserve">المنتزه </t>
  </si>
  <si>
    <t xml:space="preserve">المركز </t>
  </si>
  <si>
    <t>منتزه سعد الوطني</t>
  </si>
  <si>
    <t>متنزه شقرا الوطني</t>
  </si>
  <si>
    <t>متنزه أبا سمري</t>
  </si>
  <si>
    <t>متنزة المحالب البري</t>
  </si>
  <si>
    <t>منتزه الغاط الوطني</t>
  </si>
  <si>
    <t>الغاط</t>
  </si>
  <si>
    <t>متنزه خليص الوطني</t>
  </si>
  <si>
    <t>متنزه بهيتة الوطني</t>
  </si>
  <si>
    <t>منتزه المدينة الوطني</t>
  </si>
  <si>
    <t>منتزه البيضاء</t>
  </si>
  <si>
    <t>متنزه القصيم الوطني</t>
  </si>
  <si>
    <t>بريدة</t>
  </si>
  <si>
    <t>منتزه عنيزة الوطني</t>
  </si>
  <si>
    <t>عنيزة</t>
  </si>
  <si>
    <t>منتزه الأحساء الوطني</t>
  </si>
  <si>
    <t>محافظة الأحساء</t>
  </si>
  <si>
    <t>منتزه معيلة الوطني</t>
  </si>
  <si>
    <t xml:space="preserve">متنزه السدر البري </t>
  </si>
  <si>
    <t>منتزه مشار الوطني</t>
  </si>
  <si>
    <t xml:space="preserve">منتزه الحضن </t>
  </si>
  <si>
    <t>قلوة</t>
  </si>
  <si>
    <t>الإجـمالـي</t>
  </si>
  <si>
    <t xml:space="preserve">عدد الأشجار المزروعة داخل المنتزهات </t>
  </si>
  <si>
    <t>عدد الأشجار المزروعة</t>
  </si>
  <si>
    <t>سنة التأسيس</t>
  </si>
  <si>
    <t>ملاحظات</t>
  </si>
  <si>
    <t>الرئاسة العامة للأرصاد وحماية البيئة 
وتغير اسمها إلى : الهيئة العامة للأرصاد وحماية البيئة</t>
  </si>
  <si>
    <t>الهيئة السعودية للحياة الفطرية</t>
  </si>
  <si>
    <t>وزارة البيئة والمياه والزراعة</t>
  </si>
  <si>
    <t>المركز الوطني للرقابة على الالتزام البيئي</t>
  </si>
  <si>
    <t>المركز الوطني لإدارة النفايات</t>
  </si>
  <si>
    <t>المركز الوطني لتنمية الغطاء النباتي ومكافحة التصحر</t>
  </si>
  <si>
    <t>التشجير، وإدارة المراعي، ومكافحة التصحر.</t>
  </si>
  <si>
    <t xml:space="preserve">المركز الوطني لتنمية الحياة الفطرية </t>
  </si>
  <si>
    <t>المحافظة على التنوع الحيوي وإدارة المحميات.</t>
  </si>
  <si>
    <t>المركز الوطني للأرصاد</t>
  </si>
  <si>
    <t>رصد الطقس والمناخ، وإصدار الإنذارات المبكرة</t>
  </si>
  <si>
    <t>القوات الخاصة للأمن البيئي</t>
  </si>
  <si>
    <t>جهاز أمني لحماية المحميات والحياة الفطرية والغابات وإنفاذ الأنظمة البيئية.</t>
  </si>
  <si>
    <t>الملوث</t>
  </si>
  <si>
    <t>سنة التبني / التحديث</t>
  </si>
  <si>
    <t xml:space="preserve">الحد الأقصى للمستويات المسموح بها </t>
  </si>
  <si>
    <t>ثاني أكسيد الكبريت (SO₂)</t>
  </si>
  <si>
    <t xml:space="preserve"> 2001 وعدل في 2012، واعيد تاكيده تحت معايير وزارة البيئة والمياه والزراعة والمركز الوطني للرقابة على الالتزام البيئي في عام 2021</t>
  </si>
  <si>
    <t>441 ميكروغرام/م³ (متوسط 1 ساعة)
217 ميكروغرام/م³ (متوسط 24 ساعة)
65 ميكروغرام/م³ (متوسط 1 سنة)</t>
  </si>
  <si>
    <t>أكاسيد النيتروجين (NOₓ)</t>
  </si>
  <si>
    <t>2001، حدث في 2012، اعيد تاكيده في 2021</t>
  </si>
  <si>
    <t>100 ميكروغرام/م³ (المتوسط السنوي)</t>
  </si>
  <si>
    <t>الجسيمات (PM₁₀)</t>
  </si>
  <si>
    <t>2012، حدث تحت اشراف المركز الوطني للرقابة على الالتزام البيئي في 2021</t>
  </si>
  <si>
    <t>PM₁₀: 340 ميكروغرام / متر مكعب (متوسط 24 ساعة) ؛</t>
  </si>
  <si>
    <t>PM₁₀: 50 µg/m³ (1 year)</t>
  </si>
  <si>
    <t>الجسيمات (PM₂.₅)</t>
  </si>
  <si>
    <t xml:space="preserve">PM₂.₅: 35 µg/m³ (24h); </t>
  </si>
  <si>
    <t>PM₂.₅: 15 µg/m³ (1 year)</t>
  </si>
  <si>
    <t>أول أكسيد الكربون (CO)</t>
  </si>
  <si>
    <t>10,000 ميكروغرام/م³ (متوسط 8 ساعات)</t>
  </si>
  <si>
    <t>الأوزون (O₃)</t>
  </si>
  <si>
    <t>2012، اعيد تاكيده في 2021</t>
  </si>
  <si>
    <t>157 ميكروغرام/م³ (متوسط 8 ساعات)</t>
  </si>
  <si>
    <t>الرصاص (Pb)</t>
  </si>
  <si>
    <t>2001، اعيد تاكيده تحت اشراف وزارة البيئة والمياه والزراعة في 2021</t>
  </si>
  <si>
    <t>0.15 ميكروغرام / متر مكعب (متوسط 3 أشهر متدحرجة)</t>
  </si>
  <si>
    <t>بداية المنتج</t>
  </si>
  <si>
    <t>دروية النشر</t>
  </si>
  <si>
    <t>الإحصاءات البيئية</t>
  </si>
  <si>
    <t>سنوي</t>
  </si>
  <si>
    <t>إحصاءات البيئة المنزلي</t>
  </si>
  <si>
    <t>حسابات المياه</t>
  </si>
  <si>
    <t>كل سنتين</t>
  </si>
  <si>
    <t>إحصاءات الطاقة المتجددة</t>
  </si>
  <si>
    <t>إحصاءات كفاءة الطاقة</t>
  </si>
  <si>
    <t>حسابات الأراضي</t>
  </si>
  <si>
    <t>المصدر: وزارة البيئة والمياه والزراعة، المركز الوطني للأرصاد</t>
  </si>
  <si>
    <t>الفهرس</t>
  </si>
  <si>
    <t xml:space="preserve"> معدل هطول الأمطار السنوي على المدى الطويل</t>
  </si>
  <si>
    <t>سرعة الرياح العظمى لعام 2024</t>
  </si>
  <si>
    <t>الوحدة</t>
  </si>
  <si>
    <t>السعة التخزينية</t>
  </si>
  <si>
    <t>المصدر: الهيئة العامة للمساحة والمعلومات الجيومكانية</t>
  </si>
  <si>
    <t>عمق (متر)</t>
  </si>
  <si>
    <t>المتوسط الشهري</t>
  </si>
  <si>
    <t>درجات الحرارة الصغرى الشهرية</t>
  </si>
  <si>
    <t>درجات الحرارة العظمى الشهرية</t>
  </si>
  <si>
    <t>هيكتوباسكال = مليبار</t>
  </si>
  <si>
    <t>جزيرة</t>
  </si>
  <si>
    <t>نسبة الغابات إلى إجمالي مساحة اليابسة</t>
  </si>
  <si>
    <t>المصدر: الهيئة العامة للإحصاء بناءً على البيانات المكانية من وزارة البيئة والمياه والزراعة</t>
  </si>
  <si>
    <t>المصدر: وزارة البيئة والمياه والزراعة، المركز الوطني لتنمية الغطاء النباتي ومكافحة التصحر</t>
  </si>
  <si>
    <t>عدد السلالات المحلية المصنفة على أنها معرضة لخطر الإنقراض</t>
  </si>
  <si>
    <t>عدد السلالات المحلية في المملكة العربية السعودية</t>
  </si>
  <si>
    <t>نسبة السلالات المحلية من الماشية المصنفة على أنها معرضة لخطر الإنقراض</t>
  </si>
  <si>
    <t>المصدر: وزارة البيئة والمياه والزراعة، المركز الوطني لتنمية الحياة الفطرية</t>
  </si>
  <si>
    <t xml:space="preserve">أعداد الحيوانات و النباتات الغازية (الدخيلة) </t>
  </si>
  <si>
    <t>تشير القيمة N/A إلى عدم توفر البيانات</t>
  </si>
  <si>
    <t>المساحة الإجمالية للمحميات البحرية</t>
  </si>
  <si>
    <t>المساحة الإجمالية للمحميات البرية</t>
  </si>
  <si>
    <t>نسبة مساحة المحميات البرية من مساحة المملكة البرية</t>
  </si>
  <si>
    <t>ميكروجرام/متر مكعب</t>
  </si>
  <si>
    <t>المصدر: وزارة البيئة و المياه و الزراعة، المركز الوطني للرقابة على الإلتزام البيئي</t>
  </si>
  <si>
    <t>المتوسط السنوي على مستوى المدن الصناعية</t>
  </si>
  <si>
    <t>المصدر: الهيئة العامة للإحصاء بناءً على البيانات الخام من الهيئة السعودية للمدن الصناعية ومناطق التقنية</t>
  </si>
  <si>
    <t>المتوسط  السنوي على مستوى المملكة</t>
  </si>
  <si>
    <t>المتوسط السنوي على مستوى المملكة</t>
  </si>
  <si>
    <t>المصدر: تم حساب المؤشر بناءً على البيانات الخام من وزارة البيئة والمياه والزراعة، شركة المياه الوطنية بحسب اشتراطات منظمة الصحة العالمية الواردة في وثيقة الإرشادات الخاصة بجودة مياه الشرب</t>
  </si>
  <si>
    <t>النسبة المئوية لمطابقة فحوصات المياه للإشتراطات لعام 2023</t>
  </si>
  <si>
    <t>ميليغرام/لتر</t>
  </si>
  <si>
    <t>المصدر: وزارة البيئة و المياه و الزراعة، شركة المياه الوطنية</t>
  </si>
  <si>
    <t>المصدر: وزارة البيئة و المياه و الزراعة، الهيئة السعودية للمياه</t>
  </si>
  <si>
    <t>غرام/لتر</t>
  </si>
  <si>
    <t>المصدر: الهيئة العامة للإحصاء</t>
  </si>
  <si>
    <t>لؤلؤ وأحجار كريمة أو شبه كريمة، معادن ثمينة، نقود</t>
  </si>
  <si>
    <t>ملح، كبريت، أتربة وأحجار، جص، كلس وأسمنت</t>
  </si>
  <si>
    <t>المصدر: الهيئة العامة للإحصاء.</t>
  </si>
  <si>
    <t>المصدر: وزارة البيئة و المياه و الزراعة، المركز الوطني للأرصاد</t>
  </si>
  <si>
    <t>كيلومتر</t>
  </si>
  <si>
    <t>مساحة الجزر</t>
  </si>
  <si>
    <t xml:space="preserve"> الفهرس</t>
  </si>
  <si>
    <t>تصريح</t>
  </si>
  <si>
    <t>كيلوجرام/ متر مربع</t>
  </si>
  <si>
    <t xml:space="preserve"> مليون متر مكعب</t>
  </si>
  <si>
    <t xml:space="preserve">وحدة القياس </t>
  </si>
  <si>
    <t>سحب المياه العذبة كنسبة من موارد المياه العذبة المتاحة</t>
  </si>
  <si>
    <t xml:space="preserve">نسبة مئوية </t>
  </si>
  <si>
    <t>منتجات مياه غير مضاف إليها سكر أو مواد تحلية أخرى بما فيها المياه المعدنية الطبيعية أو الاصطناعية والمياه الغازية، جليد وثلج.</t>
  </si>
  <si>
    <t>منتجات مياه مضاف إليها سكر أو مواد تحلية أخر أو منكهة  بما فيها المياه المعدنية والمياه الغازية، ومشروبات أخر غير كحولية، عدا عصارات الفواكه أو الثمار أو الخضر الداخلة في البند 20.09.</t>
  </si>
  <si>
    <t>منتجات مياه بما فيها المياه المعدنية الطبيعية أو الاصطناعية والمياه الغازية، غير مضاف إليها سكر أو مواد تحلية أخر وغير منكهة؛ جليد وثلج.</t>
  </si>
  <si>
    <t>منتجات مياه، بما فيها المياه المعدنية والمياه الغازية، مضاف إليها سكر أو مواد تحلية أخر أو منكهة ومشروبات أخر غير كحولية، عدا عصارات الفواكه أو الثمار أو الخضر الداخلة في البند 20.09.</t>
  </si>
  <si>
    <t>حجم المياه العادمة المتولدة في القطاع البلدي</t>
  </si>
  <si>
    <t xml:space="preserve"> مليون متر مكعب </t>
  </si>
  <si>
    <t xml:space="preserve">  كمية النفايات البلدية</t>
  </si>
  <si>
    <t>خيول وحمير وبغال و كوادن (نغال)، حيه</t>
  </si>
  <si>
    <t>كميات مياه السيول الواردة للسدود</t>
  </si>
  <si>
    <t>المصدر: وزارة البيئة والمياه والزراعة، شركة المياه الوطنية، شركة مرافق</t>
  </si>
  <si>
    <t>الإجمالي الصافي*</t>
  </si>
  <si>
    <t>المصدر: وزارة البيئة والمياه والزراعة، شركة المياه الوطنية</t>
  </si>
  <si>
    <t>المصدر: وزارة البيئة والمياه والزراعة، الهيئة العامة للمياه، الهيئة السعودية للمياه، شركة مرافق، الشركة السعودية لشراكات المياه</t>
  </si>
  <si>
    <t>المصدر: وزارة البيئة والمياه والزراعة، المؤسسة العامة للري، شركة مرافق، الشركة السعودية لشراكات المياه</t>
  </si>
  <si>
    <t>المصدر: وزارة البيئة والمياه والزراعة، المؤسسة العامة للري</t>
  </si>
  <si>
    <t>تقدير استهلاك المياه الجوفية غير المتجددة بناء على المساحات المزروعة في مناطق الرف الرسوبي لعامي 2023 و 2024*</t>
  </si>
  <si>
    <t>تقدير استهلاك المياه الجوفية المتجددة بناء على المساحات المزروعة في مناطق الدرع العربي لعامي 2023 و 2024**</t>
  </si>
  <si>
    <t>الكمية الاستهلاك للأغراض الصناعية  تعتبر تقديرات أولية، الطلب بداية عام 2022 للأستهلاك الصناعي (1.72) مليون متر مكعب في اليوم (حسب البيانات المتوفرة لدى وكالة المياه في الوزراة)**</t>
  </si>
  <si>
    <t>كمية الاستهلاك للأغراض الحضرية  تعتبر تقديرات حسب الاستراتيجية الوطنية للمياه وذلك لعام 2021*</t>
  </si>
  <si>
    <t xml:space="preserve">*الزراعية (مياه غير متجددة ) </t>
  </si>
  <si>
    <t xml:space="preserve">**الزراعية (مياه متجددة ) </t>
  </si>
  <si>
    <t>المصدر: وزارة البيئة و المياه و الزراعة</t>
  </si>
  <si>
    <t>المصدر: وزارة البيئة والمياه والزراعة، شركة المياه الوطنية، شركة مرافق، الهيئة السعودية للمدن الصناعية ومناطق التقنية، الشركة السعودية لشراكات المياه</t>
  </si>
  <si>
    <t>المصدر: وزارة البلديات والإسكان</t>
  </si>
  <si>
    <t>المصدر: وزارة الشؤون البلدية والقروية، الهيئة الملكية للجبيل وينبع</t>
  </si>
  <si>
    <t>يقيس المؤشر نسبة المياه المداره بأمان ولا يقيس جودة المياه</t>
  </si>
  <si>
    <t>نسبة السكان الذين يستفيدون من الإدارة السليمة لخدمات الصرف الصحي (آمنة) (%)</t>
  </si>
  <si>
    <t>النسبة المئوية لأفراد الأسرة الذين يستخدمون مرافق الصرف الصحي المحسنة (أساسية) والتي لا يتم تقاسمها مع الأسر الأخرى (%)</t>
  </si>
  <si>
    <t>النسبة المئوية لأفراد الأسرة الذين يستخدمون مرافق الصرف الصحي المحسنة (محدودة) (%)</t>
  </si>
  <si>
    <t>نسبة السكان الذين يستخدمون مرفق غسل اليدين بالماء والصابون (%)</t>
  </si>
  <si>
    <t xml:space="preserve"> نسبة السكان المزودون  بنظام معالجة مياه الصرف الصحي</t>
  </si>
  <si>
    <t>2022*</t>
  </si>
  <si>
    <t>*بناء على بينات الهيئة العامة للإحصاء</t>
  </si>
  <si>
    <t>المصدر: شركة المياه الوطنية</t>
  </si>
  <si>
    <t>المصدر: الهيئة العامة للإحصاء بناءً على بيانات المسطحات الخضراء من وزارة البلديات والإسكان</t>
  </si>
  <si>
    <t>المصدر: وزارة البيئة و المياه و الزراعة، المركز الوطني لتنمية الغطاء النباتي ومكافحة التصحر</t>
  </si>
  <si>
    <t>شجرة</t>
  </si>
  <si>
    <t>المصدر: وزارة البيئة والمياه والزراعة، وزارة الداخلية</t>
  </si>
  <si>
    <t xml:space="preserve">المصدر: وزارة البيئة والمياه والزراعة، المركز الوطني للرقابة على الالتزام البيئي – المعايير الوطنية لجودة الهواء المحيط </t>
  </si>
  <si>
    <t>المنتج الإحصائي</t>
  </si>
  <si>
    <t>القسم الأول : حالة البيئة وجودتها</t>
  </si>
  <si>
    <t>درجات الحرارة الصغرى  لمحطات الرصد الجوى لعام 2024</t>
  </si>
  <si>
    <t>المصدر: الهيئة العامة للإحصاء بناء على البيانات الخام من الهيئة السعودية للمدن الصناعية ومناطق التقنية</t>
  </si>
  <si>
    <t>المصدر: الشركة السعودية للكهرباء.</t>
  </si>
  <si>
    <t xml:space="preserve"> كمية الاستهلاك (1 - 6000 ك.و.س/شهر)</t>
  </si>
  <si>
    <t>هللة/ك.و.س</t>
  </si>
  <si>
    <t xml:space="preserve">  كمية الاستهلاك (أكثر من 6000 ك.و.س/شهر)</t>
  </si>
  <si>
    <t>المرتبطة بشبكة نقل وتوزيع الكهرباء</t>
  </si>
  <si>
    <t>كيلو متر مربع</t>
  </si>
  <si>
    <t>المليمتر</t>
  </si>
  <si>
    <t>***الزراعية (مياه متجددة وغير متجددة )</t>
  </si>
  <si>
    <t xml:space="preserve">المصدر: تقديرات الهيئة العامة للإحصاء باستخدام برمجيات نظم المعلومات الجغرافية اعتماداً على البيانات مفتوحة المصدر </t>
  </si>
  <si>
    <t xml:space="preserve">المصدر: تقديرات الهيئة العامة للإحصاء باستخدام برمجيات نظم المعلومات الجغرافية اعتماداً على بيانات وزارة البيئة والمياه والزراعة </t>
  </si>
  <si>
    <t xml:space="preserve">المصدر: تقديرات الهيئة العامة للإحصاء باستخدام برمجيات نظم المعلومات الجغرافية اعتماداً على بيانات الهيئة العامة للمساحة والمعلومات الجيومكانية </t>
  </si>
  <si>
    <t>أشكال سطح الأرض</t>
  </si>
  <si>
    <t>مساحة أشكال سطح الأرض حسب النوع</t>
  </si>
  <si>
    <t>النطاقات الحضرية والمناطق المبنية</t>
  </si>
  <si>
    <t>الجبال</t>
  </si>
  <si>
    <t>الجلاسي</t>
  </si>
  <si>
    <t>السبخات</t>
  </si>
  <si>
    <t>السهول الجبسية</t>
  </si>
  <si>
    <t xml:space="preserve">السهول الرسوبية </t>
  </si>
  <si>
    <t>السهول الرملية</t>
  </si>
  <si>
    <t>السهول المعرى</t>
  </si>
  <si>
    <t>الشواطئ والرمال الرطبة</t>
  </si>
  <si>
    <t>الكثبان الرملية</t>
  </si>
  <si>
    <t>المراوح الرسوبية</t>
  </si>
  <si>
    <t>مناطق المد والجزر</t>
  </si>
  <si>
    <t xml:space="preserve"> حمم وتلال بركانية</t>
  </si>
  <si>
    <t>المنحدرات</t>
  </si>
  <si>
    <t>الأودية</t>
  </si>
  <si>
    <t>السهول الساحلية</t>
  </si>
  <si>
    <t>السهول</t>
  </si>
  <si>
    <t>إجمالي السهول</t>
  </si>
  <si>
    <t>إجمالي المنحدرات</t>
  </si>
  <si>
    <t>رملية</t>
  </si>
  <si>
    <t>طميية</t>
  </si>
  <si>
    <t>طميية ، طميية حصوية</t>
  </si>
  <si>
    <t>طميية حصوية</t>
  </si>
  <si>
    <t>الأس الهيدروجيني</t>
  </si>
  <si>
    <t>المياه جوفية المتجددة وغير المتجددة المستهلكة للأغراض الزراعية في عامي 2020 و2021 بيانات تقديريه</t>
  </si>
  <si>
    <t>المياه جوفية المتجددة وغير المتجددة المستهلكة للأغراض الحضرية بيانات تقديريه</t>
  </si>
  <si>
    <t>الدمام الأولى</t>
  </si>
  <si>
    <t>الدمام الثانية</t>
  </si>
  <si>
    <t>وعد الشمال</t>
  </si>
  <si>
    <t>الخرج</t>
  </si>
  <si>
    <t>الرياض الثانية</t>
  </si>
  <si>
    <t>سدير</t>
  </si>
  <si>
    <t>جدة الأولى</t>
  </si>
  <si>
    <t>جدة الثانية</t>
  </si>
  <si>
    <t>المدنية المنورة</t>
  </si>
  <si>
    <t>طميية على هيئة طبقات</t>
  </si>
  <si>
    <t>طميية ، طينية</t>
  </si>
  <si>
    <t>&lt; 0.8</t>
  </si>
  <si>
    <t>&lt; 0.5</t>
  </si>
  <si>
    <t xml:space="preserve">&lt; 0.5 </t>
  </si>
  <si>
    <t xml:space="preserve"> &lt; 0.5</t>
  </si>
  <si>
    <t xml:space="preserve">&lt; 1.00 </t>
  </si>
  <si>
    <t xml:space="preserve">  &lt; 0.50 </t>
  </si>
  <si>
    <t xml:space="preserve">&lt; 1.00  </t>
  </si>
  <si>
    <t xml:space="preserve"> &lt; 0.16</t>
  </si>
  <si>
    <t>&lt;  2.00</t>
  </si>
  <si>
    <t xml:space="preserve">  &lt; 2.00 </t>
  </si>
  <si>
    <t xml:space="preserve"> &lt; 2.00</t>
  </si>
  <si>
    <t>&lt; 0.20</t>
  </si>
  <si>
    <t xml:space="preserve"> &lt; 0.10</t>
  </si>
  <si>
    <t xml:space="preserve"> &lt; 1.00</t>
  </si>
  <si>
    <t>&lt; 1.00</t>
  </si>
  <si>
    <t>&lt; 0.30</t>
  </si>
  <si>
    <t>كمية الاستهلاك للأغراض الزراعية  تعتبر تقديرات أولية وفقاً لبرنامج وقف زراعة الأعلاف للعام  , المياه جوفية المتجددة وغير المتجددة المستهلكة للأغراض الزراعية في عامي 2020 و2021 بيانات تقديريه***</t>
  </si>
  <si>
    <t>عدد أنواع النباتات و الحيوانات البحرية المعروفة في النظم البيئية البحرية</t>
  </si>
  <si>
    <t>الأسماك العظمية</t>
  </si>
  <si>
    <t>الأسماك الغظروفية</t>
  </si>
  <si>
    <t>الحشائش بحرية</t>
  </si>
  <si>
    <t>أشجار المانجروف</t>
  </si>
  <si>
    <t>الشعاب المرجانية الصلبة</t>
  </si>
  <si>
    <t>الشعاب المرجانية اللينة</t>
  </si>
  <si>
    <t xml:space="preserve"> الأنواع المهددة بالإنقراض </t>
  </si>
  <si>
    <t xml:space="preserve"> الأنواع المعرضة للإنقراض</t>
  </si>
  <si>
    <t xml:space="preserve"> الأنواع الغير متوفرة معلوماتها</t>
  </si>
  <si>
    <t xml:space="preserve"> الأنواع الغير مصنفة </t>
  </si>
  <si>
    <t>متنزه الغلغل و الدريعي</t>
  </si>
  <si>
    <t>متنزه وثيلان الوطني-  الجزء الأول</t>
  </si>
  <si>
    <t>متنزه وراط الوطني</t>
  </si>
  <si>
    <t>متنزه جبلة الوطني</t>
  </si>
  <si>
    <t>محمية جبل طخفة الطبيعية</t>
  </si>
  <si>
    <t>متنزه الصفرات</t>
  </si>
  <si>
    <t>متنزه ثادق الوطني (4)</t>
  </si>
  <si>
    <t>متنزه عريق البلدان الوطني</t>
  </si>
  <si>
    <t>متنزه وادي الفقي الوطني</t>
  </si>
  <si>
    <t>متنزه المحالب البري</t>
  </si>
  <si>
    <t>متنزه سدير الوطني (المرحلة الثانية)</t>
  </si>
  <si>
    <t>متنزه ثادق الوطني (3)</t>
  </si>
  <si>
    <t>متنزه أبو فحيحيل</t>
  </si>
  <si>
    <t>متنزه الطرفية وخيم مركز رغبه الوطني (2)</t>
  </si>
  <si>
    <t>محمية نباتية نموذجية (أ)</t>
  </si>
  <si>
    <t>متنزه ثادق الوطني (2)</t>
  </si>
  <si>
    <t>متنزه جبل طخفة الوطني (1)</t>
  </si>
  <si>
    <t>متنزه حطابة الغربي الوطني</t>
  </si>
  <si>
    <t>متنزه روضة الكثيري الوطني</t>
  </si>
  <si>
    <t>متنزه ثادق الوطني (5)</t>
  </si>
  <si>
    <t>متنزه أبا سمري الوطني</t>
  </si>
  <si>
    <t>متنزه روضة أم الشقوق</t>
  </si>
  <si>
    <t>متنزه روضة العكرشية البري</t>
  </si>
  <si>
    <t>متنزه شعيب السلامية</t>
  </si>
  <si>
    <t>متنزه شعيب حريملاء الوطني</t>
  </si>
  <si>
    <t>متنزه روضة الأحور الوطني</t>
  </si>
  <si>
    <t>متنزه سدير الوطني (المرحلة الثالثة)</t>
  </si>
  <si>
    <t>متنزه سعد الوطني</t>
  </si>
  <si>
    <t>متنزه أم سديرة البري</t>
  </si>
  <si>
    <t>متنزه الزلفي الوطني (الشرقي)</t>
  </si>
  <si>
    <t>متنزه جبل المضيح</t>
  </si>
  <si>
    <t>متنزه الوسيع البيئي</t>
  </si>
  <si>
    <t>متنزه الطرفية وخيم مركز رغبه (1)</t>
  </si>
  <si>
    <t>متنزه حراضة الشمالي</t>
  </si>
  <si>
    <t>متنزه مرات الوطني</t>
  </si>
  <si>
    <t>متنزه السويس الوطني</t>
  </si>
  <si>
    <t>متنزه سدير الوطني الجزء (أ)</t>
  </si>
  <si>
    <t>متنزه أسفل عولان (شمال)</t>
  </si>
  <si>
    <t>متنزه القاعية</t>
  </si>
  <si>
    <t>متنزه الخبي الوطني</t>
  </si>
  <si>
    <t>متنزه روضة السحق والعتيك الوطني</t>
  </si>
  <si>
    <t>متنزه أسفل عولان (جنوب)</t>
  </si>
  <si>
    <t>متنزه جبل ذريع</t>
  </si>
  <si>
    <t>متنزه شقراء البري</t>
  </si>
  <si>
    <t>متنزه شعيب القري</t>
  </si>
  <si>
    <t>متنزه المحلية الوطني</t>
  </si>
  <si>
    <t>متنزه ثادق الوطني (1)</t>
  </si>
  <si>
    <t>متنزه أم العصافير البري</t>
  </si>
  <si>
    <t>متنزه شرابث</t>
  </si>
  <si>
    <t>متنزه روضة أم الخفاس الوطني</t>
  </si>
  <si>
    <t>متنزه حراضة الجنوبي</t>
  </si>
  <si>
    <t>متنزه الرحمانية</t>
  </si>
  <si>
    <t>متنزه الزلفي الوطني (الغربي)</t>
  </si>
  <si>
    <t>متنزه فيضة زبدة الوطني</t>
  </si>
  <si>
    <t>متنزه أسفل الدخيل (جنوب)</t>
  </si>
  <si>
    <t>متنزه الرين</t>
  </si>
  <si>
    <t>متنزه حطابة الشرقي الوطني</t>
  </si>
  <si>
    <t>متنزه البخراء الوطني</t>
  </si>
  <si>
    <t>متنزه أم سيخ وأم نخلة والشفيعي</t>
  </si>
  <si>
    <t>متنزه شعيب أبو قويرة</t>
  </si>
  <si>
    <t>متنزه أم الجماجم البري</t>
  </si>
  <si>
    <t>متنزه المغرة</t>
  </si>
  <si>
    <t>محمية نباتية نموذجية (ب)</t>
  </si>
  <si>
    <t>متنزه غيهب البري</t>
  </si>
  <si>
    <t>متنزه شعيب الثميلة الوطني</t>
  </si>
  <si>
    <t>متنزه ثهلان (2)</t>
  </si>
  <si>
    <t>متنزه دسمان الغربي الوطني</t>
  </si>
  <si>
    <t>متنزه القاع</t>
  </si>
  <si>
    <t>متنزه أسفل الدخيل (شمال)</t>
  </si>
  <si>
    <t>متنزه روضة المزيرعة الوطني</t>
  </si>
  <si>
    <t>متنزه الوريكية</t>
  </si>
  <si>
    <t>متنزه سدير الوطني الجزء (ب)</t>
  </si>
  <si>
    <t>متنزه السعيدانية الوطني (1)</t>
  </si>
  <si>
    <t>متنزه شعيب البكر الوطني</t>
  </si>
  <si>
    <t>متنزه فيضة أبا القلات الوطني</t>
  </si>
  <si>
    <t>متنزه ثهلان (1)</t>
  </si>
  <si>
    <t>محمية شعيب الخضارية النباتية</t>
  </si>
  <si>
    <t>متنزه البربك</t>
  </si>
  <si>
    <t>متنزه شعيب أبو سحرا</t>
  </si>
  <si>
    <t>متنزه ام حرمله (2)</t>
  </si>
  <si>
    <t>محمية نباتية نموذجية (ج)</t>
  </si>
  <si>
    <t>متنزه صميغان</t>
  </si>
  <si>
    <t>متنزه دسمان الشرقي الوطني</t>
  </si>
  <si>
    <t>متنزه روضة فيضة ملهم البيئي</t>
  </si>
  <si>
    <t>متنزه شعيب البكير الوطني</t>
  </si>
  <si>
    <t>متنزه ام حرمله (1)</t>
  </si>
  <si>
    <t>متنزه الزلفي</t>
  </si>
  <si>
    <t>متنزه السليم الوطني</t>
  </si>
  <si>
    <t>متنزه شعيب المعدية</t>
  </si>
  <si>
    <t>متنزه فيضه الفغميه الوطني</t>
  </si>
  <si>
    <t>متنزه شعيب الصلابيخ (1)</t>
  </si>
  <si>
    <t>متنزه جزالا الوطني (الجزء الشرقي)</t>
  </si>
  <si>
    <t>متنزه شعيب العشرية</t>
  </si>
  <si>
    <t>متنزه سد الحنابج (3)</t>
  </si>
  <si>
    <t>متنزه الجرعاء</t>
  </si>
  <si>
    <t>متنزه خريصة</t>
  </si>
  <si>
    <t>متنزه شعيب أم السلم الوطني</t>
  </si>
  <si>
    <t>محمية نباتية نموذجية (د)</t>
  </si>
  <si>
    <t>متنزه أم عواقيل الوطني</t>
  </si>
  <si>
    <t>متنزه السعيدانية الوطني (2)</t>
  </si>
  <si>
    <t>متنزه وثيلان الوطني - الجزء الثاني</t>
  </si>
  <si>
    <t>متنزه النفود الوطني</t>
  </si>
  <si>
    <t>متنزه رميثان الوطني</t>
  </si>
  <si>
    <t>متنزه أبا الصلابيخ (2)</t>
  </si>
  <si>
    <t>متنزه سد الحنابج (1)</t>
  </si>
  <si>
    <t>متنزه سد الحنابج (4)</t>
  </si>
  <si>
    <t>متنزه السعيدانية الوطني (3)</t>
  </si>
  <si>
    <t>متنزه سد الحنابج (2)</t>
  </si>
  <si>
    <t>متنزه الطائف الوطني (بالهدا والشفا)</t>
  </si>
  <si>
    <t>متنزه الطائف الوطني (بحمى سيسد)</t>
  </si>
  <si>
    <t>متنزه مفتاح الوطني</t>
  </si>
  <si>
    <t>متنزه البهيتة الوطني</t>
  </si>
  <si>
    <t>متنزه وادي حلي الوطني</t>
  </si>
  <si>
    <t>متنزه حلي البري</t>
  </si>
  <si>
    <t>متنزه حوية نمار الوطني</t>
  </si>
  <si>
    <t>متنزه وادي قديد الوطني</t>
  </si>
  <si>
    <t>متنزه الجموم البيئي</t>
  </si>
  <si>
    <t>مخيمات صحراوية بمركز دفاق</t>
  </si>
  <si>
    <t>متنزه الليث الوطني (ب)</t>
  </si>
  <si>
    <t>متنزه وادي الشقرة البري (1)</t>
  </si>
  <si>
    <t>متنزه وادي الخانق الوطني</t>
  </si>
  <si>
    <t>متنزه الليث الوطني (أ)</t>
  </si>
  <si>
    <t>متنزه وادي نعمان الضيقة الوطني (1)</t>
  </si>
  <si>
    <t>متنزه وادي ودغان</t>
  </si>
  <si>
    <t>متنزه وادي الشقرة البري (2)</t>
  </si>
  <si>
    <t>المخيم البيئي بأم السلم (1)</t>
  </si>
  <si>
    <t>متنزه وادي نعمان الضيقة الوطني (3)</t>
  </si>
  <si>
    <t>متنزه وادي نعمان -الضيقة الوطني (2)</t>
  </si>
  <si>
    <t>متنزه الشفا الوطني</t>
  </si>
  <si>
    <t>متنزه ام السلم الوطني</t>
  </si>
  <si>
    <t>متنزه الليث الوطني (ج)</t>
  </si>
  <si>
    <t>مخيمات بيئية</t>
  </si>
  <si>
    <t>المخيم البيئي بأم السلم (2)</t>
  </si>
  <si>
    <t>متنزه حرة الشرع الوطني</t>
  </si>
  <si>
    <t>متنزه غميقه البري</t>
  </si>
  <si>
    <t>متنزه نطاق البيضاء</t>
  </si>
  <si>
    <t>متنزه نطاق جبل رضوى الوطني</t>
  </si>
  <si>
    <t>متنزه نطاق العفرة الوطني</t>
  </si>
  <si>
    <t>متنزه نطاق الضميرية الوطني</t>
  </si>
  <si>
    <t>متنزه نطاق قاع هرمة الوطني</t>
  </si>
  <si>
    <t>متنزه الصهوة الثاني</t>
  </si>
  <si>
    <t>متنزه وادي خضراء الوطني</t>
  </si>
  <si>
    <t>متنزه هضبة شرار البري</t>
  </si>
  <si>
    <t>متنزه البيضاء</t>
  </si>
  <si>
    <t>متنزه القاع الوطني (1)</t>
  </si>
  <si>
    <t>متنزه ابا الجود (أبا الدود)</t>
  </si>
  <si>
    <t>متنزه الصهوة البري</t>
  </si>
  <si>
    <t>متنزه الصفق الأحمر الوطني البري</t>
  </si>
  <si>
    <t>متنزه وادي رم بالعلا البري</t>
  </si>
  <si>
    <t>متنزه القاع الوطني (2)</t>
  </si>
  <si>
    <t>المتنزه الوطني بالمدينة المنورة</t>
  </si>
  <si>
    <t>متنزه ينبع البري</t>
  </si>
  <si>
    <t>متنزه أم العمر (تشجير خيبر)</t>
  </si>
  <si>
    <t>متنزه جبل أدقس (3)</t>
  </si>
  <si>
    <t>متنزه جبل أدقس (10)</t>
  </si>
  <si>
    <t>متنزه جبل أدقس (6)</t>
  </si>
  <si>
    <t>متنزه جبل أدقس (8)</t>
  </si>
  <si>
    <t>متنزه جبل أدقس (7)</t>
  </si>
  <si>
    <t>متنزه جبل أدقس (12)</t>
  </si>
  <si>
    <t>متنزه جبل أدقس (11)</t>
  </si>
  <si>
    <t>متنزه جبل أدقس (1)</t>
  </si>
  <si>
    <t>متنزه جبل أدقس (4)</t>
  </si>
  <si>
    <t>متنزه جبل أدقس (9)</t>
  </si>
  <si>
    <t>متنزه جبل أدقس (5)</t>
  </si>
  <si>
    <t>متنزه جبل أدقس (2)</t>
  </si>
  <si>
    <t>متنزه جبل أدقس (14)</t>
  </si>
  <si>
    <t>متنزه جبال النجج الوطني</t>
  </si>
  <si>
    <t>متنزه نفود الاسياح البري - ق2</t>
  </si>
  <si>
    <t>متنزه نفود الاسياح البري - ق3</t>
  </si>
  <si>
    <t>متنزه جبل سواج الوطني</t>
  </si>
  <si>
    <t>متنزه صلاصل الوطني</t>
  </si>
  <si>
    <t>محمية جبل طخفة (1)</t>
  </si>
  <si>
    <t>متنزه القصيم الوطني (3) (عروق الطرفية)</t>
  </si>
  <si>
    <t>متنزه رامات الوطني</t>
  </si>
  <si>
    <t>متنزه جبل طميه الوطني</t>
  </si>
  <si>
    <t>متنزه نفود الاسياح البري - ق4/ب</t>
  </si>
  <si>
    <t>متنزه جبل أمرة الوطني</t>
  </si>
  <si>
    <t>متنزه نفود الاسياح البري - ق1</t>
  </si>
  <si>
    <t>متنزه الأسياح الوطني</t>
  </si>
  <si>
    <t>متنزه العصودة الوطني (أ)</t>
  </si>
  <si>
    <t>متنزه جبل طخفة الوطني (2)</t>
  </si>
  <si>
    <t>متنزه حصانة الوطني (الشرقي)</t>
  </si>
  <si>
    <t>متنزه العبلة الوطني (ب)</t>
  </si>
  <si>
    <t>موقع للحماية (4) في قطن</t>
  </si>
  <si>
    <t>موقع للحماية (3) في قطن</t>
  </si>
  <si>
    <t>متنزه معالي وادي النساء الوطني</t>
  </si>
  <si>
    <t>متنزه أراضي الحمول الوطني (ب)</t>
  </si>
  <si>
    <t>متنزه المانعية</t>
  </si>
  <si>
    <t>متنزه العفجة الوطني</t>
  </si>
  <si>
    <t>متنزه واحة بريده (أ)</t>
  </si>
  <si>
    <t>متنزه فيضة أم حمام (أ)</t>
  </si>
  <si>
    <t>متنزه العبلة الوطني (أ)</t>
  </si>
  <si>
    <t>محمية نفود دابان البرية (الجزء الشمالي)</t>
  </si>
  <si>
    <t>متنزه أراضي الحمول الوطني (أ)</t>
  </si>
  <si>
    <t>متنزه البقيرية</t>
  </si>
  <si>
    <t>متنزه القشيع الشرقي</t>
  </si>
  <si>
    <t>سبخة غرب متنزه القصيم</t>
  </si>
  <si>
    <t>متنزه فيضة الجرذانية الوطني</t>
  </si>
  <si>
    <t>متنزه القصيم الوطني (2) (عروق الطرفية)</t>
  </si>
  <si>
    <t>متنزه جبل الحضر الوطني</t>
  </si>
  <si>
    <t>متنزه الأسياف الوطني (73)</t>
  </si>
  <si>
    <t>متنزه البسيتين الوطني (جنوب)</t>
  </si>
  <si>
    <t>متنزه حصانة الوطني (الغربي)</t>
  </si>
  <si>
    <t>سبخة المشاش</t>
  </si>
  <si>
    <t>سبخة جنوب الشماسية</t>
  </si>
  <si>
    <t>سبخة العوشيزية (ب)</t>
  </si>
  <si>
    <t>متنزه الأسياف الوطني (43)</t>
  </si>
  <si>
    <t>متنزه غابة عنيزة الوطني</t>
  </si>
  <si>
    <t>متنزه غرب الشماسية</t>
  </si>
  <si>
    <t>متنزه عنيزة الوطني - جنوب غرب عنيزة</t>
  </si>
  <si>
    <t>متنزه المستوي الوطني (الشمالي)</t>
  </si>
  <si>
    <t>متنزه البسيتين الوطني (شمال)</t>
  </si>
  <si>
    <t>موقع الحماية (1)</t>
  </si>
  <si>
    <t>متنزه حمادة الترمس (2)</t>
  </si>
  <si>
    <t>متنزه صعافيق الوطني</t>
  </si>
  <si>
    <t>متنزه الأسياف الوطني (57)</t>
  </si>
  <si>
    <t>سبخة مليح</t>
  </si>
  <si>
    <t>سبخة العوشيزية (أ)</t>
  </si>
  <si>
    <t>محمية جبل طخفة (2)</t>
  </si>
  <si>
    <t>متنزه روضة البلاد</t>
  </si>
  <si>
    <t>متنزه بقيعاء البري (الجزء الشرقي)</t>
  </si>
  <si>
    <t>متنزه القشيع الغربي</t>
  </si>
  <si>
    <t>متنزه الأحمدية - الثاني</t>
  </si>
  <si>
    <t>متنزه الأسياف الوطني (81)</t>
  </si>
  <si>
    <t>متنزه الأسياف الوطني (74)</t>
  </si>
  <si>
    <t>متنزه حمر صبيح الوطني</t>
  </si>
  <si>
    <t>متنزه الأسياف الوطني (80)</t>
  </si>
  <si>
    <t>متنزه القصيم الوطني (1) (عروق الطرفية)</t>
  </si>
  <si>
    <t>متنزه الطريقة الوطني</t>
  </si>
  <si>
    <t>متنزه الأسياف الوطني (54)</t>
  </si>
  <si>
    <t>متنزه غابة الشماسية (الغربي)</t>
  </si>
  <si>
    <t>متنزه الأسياف الوطني (ب)</t>
  </si>
  <si>
    <t>متنزه العبيل</t>
  </si>
  <si>
    <t>متنزه المطلاع الوطني</t>
  </si>
  <si>
    <t>متنزه الأسياف الوطني (ج)</t>
  </si>
  <si>
    <t>متنزه العبدلية</t>
  </si>
  <si>
    <t>متنزه فيضة ذيبان</t>
  </si>
  <si>
    <t>متنزه غابة الشماسية (الشرقي)</t>
  </si>
  <si>
    <t>متنزه غنيجان الوطني</t>
  </si>
  <si>
    <t>متنزه الأسياف الوطني (36)</t>
  </si>
  <si>
    <t>متنزه الذيبية البري</t>
  </si>
  <si>
    <t>متنزه فيضة أم حمام (ب)</t>
  </si>
  <si>
    <t>متنزه الربوض الوطني</t>
  </si>
  <si>
    <t>متنزه الأسياف الوطني (17)</t>
  </si>
  <si>
    <t>سبخة شرق العوشزية</t>
  </si>
  <si>
    <t>متنزه المدرج</t>
  </si>
  <si>
    <t>متنزه الأسياف الوطني (35)</t>
  </si>
  <si>
    <t>متنزه الأسياف الوطني (أ)</t>
  </si>
  <si>
    <t>متنزه فيضة المعيذر الوطني</t>
  </si>
  <si>
    <t>متنزه الأحمدية - الأول</t>
  </si>
  <si>
    <t>متنزه المستوي الوطني (الجنوبي)</t>
  </si>
  <si>
    <t>متنزه جبال السلسلة الوطني</t>
  </si>
  <si>
    <t>متنزه العصودة الوطني (ب)</t>
  </si>
  <si>
    <t>متنزه الأسياف الوطني (55)</t>
  </si>
  <si>
    <t>متنزه أم حزم الوطني</t>
  </si>
  <si>
    <t>متنزه الزاوية الوطني</t>
  </si>
  <si>
    <t>متنزه شقراء بعيون الجواء</t>
  </si>
  <si>
    <t>متنزه جنوب الخبراء الوطني</t>
  </si>
  <si>
    <t>متنزه الأسياف الوطني (45)</t>
  </si>
  <si>
    <t>متنزه الأسياف الوطني (37)</t>
  </si>
  <si>
    <t>متنزه الأسياف الوطني (82)</t>
  </si>
  <si>
    <t>متنزه الأسياف الوطني (53)</t>
  </si>
  <si>
    <t>متنزه الأسياف الوطني (2)</t>
  </si>
  <si>
    <t>متنزه أبو شكاع</t>
  </si>
  <si>
    <t>متنزه الأسياف الوطني (5)</t>
  </si>
  <si>
    <t>متنزه الأسياف الوطني (33)</t>
  </si>
  <si>
    <t>متنزه جبل مخيط</t>
  </si>
  <si>
    <t>متنزه حمادة الترمس (1)</t>
  </si>
  <si>
    <t>متنزه جبل أم سنون الوطني</t>
  </si>
  <si>
    <t>متنزه الأسياف الوطني (66)</t>
  </si>
  <si>
    <t>متنزه الأسياف الوطني (3)</t>
  </si>
  <si>
    <t>متنزه الأسياف الوطني (1)</t>
  </si>
  <si>
    <t>متنزه بري</t>
  </si>
  <si>
    <t>متنزه جبل ساق البري (2)</t>
  </si>
  <si>
    <t>متنزه الرضيمة</t>
  </si>
  <si>
    <t>متنزه الأسياف الوطني (40)</t>
  </si>
  <si>
    <t>متنزه حسلات الوطني</t>
  </si>
  <si>
    <t>متنزه أم قريرية</t>
  </si>
  <si>
    <t>متنزه الأسياف الوطني (11)</t>
  </si>
  <si>
    <t>متنزه الأسياف الوطني (39)</t>
  </si>
  <si>
    <t>متنزه الأسياف الوطني (15)</t>
  </si>
  <si>
    <t>متنزه الأسياف الوطني (58)</t>
  </si>
  <si>
    <t>سبخة قاع روض الجواء</t>
  </si>
  <si>
    <t>متنزه الأسياف الوطني (56)</t>
  </si>
  <si>
    <t>متنزه الأسياف الوطني (52)</t>
  </si>
  <si>
    <t>متنزه الأسياف الوطني (6)</t>
  </si>
  <si>
    <t>متنزه الأسياف الوطني (69)</t>
  </si>
  <si>
    <t>سبخة النزهة</t>
  </si>
  <si>
    <t>متنزه الأسياف الوطني (44)</t>
  </si>
  <si>
    <t>متنزه الصليبي البري</t>
  </si>
  <si>
    <t>متنزه الأسياف الوطني (62)</t>
  </si>
  <si>
    <t>متنزه فيضة الودي</t>
  </si>
  <si>
    <t>سبخة شرق البكيرية (2)</t>
  </si>
  <si>
    <t>متنزه الأسياف الوطني (67)</t>
  </si>
  <si>
    <t>متنزه الأسياف الوطني (68)</t>
  </si>
  <si>
    <t>متنزه جبل ساق البري (1)</t>
  </si>
  <si>
    <t>متنزه الأسياف الوطني (63)</t>
  </si>
  <si>
    <t>متنزه الأسياف الوطني (64)</t>
  </si>
  <si>
    <t>متنزه الأسياف الوطني (16)</t>
  </si>
  <si>
    <t>سبخة شرق البكيرية (1)</t>
  </si>
  <si>
    <t>متنزه الأسياف الوطني (61)</t>
  </si>
  <si>
    <t>متنزه الأسياف الوطني (19)</t>
  </si>
  <si>
    <t>متنزه الأسياف الوطني (20)</t>
  </si>
  <si>
    <t>متنزه الأسياف الوطني (49)</t>
  </si>
  <si>
    <t>متنزه الأسياف الوطني (7)</t>
  </si>
  <si>
    <t>متنزه الأسياف الوطني (75)</t>
  </si>
  <si>
    <t>متنزه الأسياف الوطني (59)</t>
  </si>
  <si>
    <t>متنزه الأسياف الوطني (18)</t>
  </si>
  <si>
    <t>متنزه الأسياف الوطني (83)</t>
  </si>
  <si>
    <t>متنزه الأسياف الوطني (29)</t>
  </si>
  <si>
    <t>متنزه الأسياف الوطني (38)</t>
  </si>
  <si>
    <t>متنزه الأسياف الوطني (51)</t>
  </si>
  <si>
    <t>متنزه الجبل</t>
  </si>
  <si>
    <t>متنزه الأسياف الوطني (70)</t>
  </si>
  <si>
    <t>متنزه الأسياف الوطني (84)</t>
  </si>
  <si>
    <t>متنزه الأسياف الوطني (42)</t>
  </si>
  <si>
    <t>متنزه الأسياف الوطني (8)</t>
  </si>
  <si>
    <t>متنزه الأسياف الوطني (60)</t>
  </si>
  <si>
    <t>متنزه الأسياف الوطني (71)</t>
  </si>
  <si>
    <t>متنزه الأسياف الوطني (27)</t>
  </si>
  <si>
    <t>متنزه الأسياف الوطني (77)</t>
  </si>
  <si>
    <t>متنزه الأسياف الوطني (4)</t>
  </si>
  <si>
    <t>متنزه الأسياف الوطني (9)</t>
  </si>
  <si>
    <t>متنزه الأسياف الوطني (12)</t>
  </si>
  <si>
    <t>متنزه الأسياف الوطني (41)</t>
  </si>
  <si>
    <t>متنزه الأسياف الوطني (76)</t>
  </si>
  <si>
    <t>متنزه الأسياف الوطني (34)</t>
  </si>
  <si>
    <t>متنزه الأسياف الوطني (24)</t>
  </si>
  <si>
    <t>متنزه الأسياف الوطني (21)</t>
  </si>
  <si>
    <t>متنزه الأسياف الوطني (50)</t>
  </si>
  <si>
    <t>متنزه أم شق الفارع الوطني</t>
  </si>
  <si>
    <t>متنزه الأسياف الوطني (79)</t>
  </si>
  <si>
    <t>متنزه الأسياف الوطني (23)</t>
  </si>
  <si>
    <t>متنزه الأسياف الوطني (26)</t>
  </si>
  <si>
    <t>متنزه الأسياف الوطني (47)</t>
  </si>
  <si>
    <t>متنزه الأسياف الوطني (30)</t>
  </si>
  <si>
    <t>متنزه الأسياف الوطني (78)</t>
  </si>
  <si>
    <t>متنزه الأسياف الوطني (25)</t>
  </si>
  <si>
    <t>متنزه النسوس الوطني</t>
  </si>
  <si>
    <t>متنزه الأسياف الوطني (22)</t>
  </si>
  <si>
    <t>متنزه الأسياف الوطني (31)</t>
  </si>
  <si>
    <t>متنزه الأسياف الوطني (13)</t>
  </si>
  <si>
    <t>متنزه الأسياف الوطني (72)</t>
  </si>
  <si>
    <t>متنزه الأسياف الوطني (65)</t>
  </si>
  <si>
    <t>متنزه الأسياف الوطني (46)</t>
  </si>
  <si>
    <t>متنزه الأسياف الوطني (28)</t>
  </si>
  <si>
    <t>متنزه جرف أم غريسة الوطني</t>
  </si>
  <si>
    <t>متنزه الأسياف الوطني (14)</t>
  </si>
  <si>
    <t>متنزه الأسياف الوطني (10)</t>
  </si>
  <si>
    <t>متنزه الأسياف الوطني (48)</t>
  </si>
  <si>
    <t>متنزه الشلالات الوطني</t>
  </si>
  <si>
    <t>متنزه الأسياف الوطني (32)</t>
  </si>
  <si>
    <t>متنزه جبل أدقس (13)</t>
  </si>
  <si>
    <t>محمية بحيرة العيون الطبيعية</t>
  </si>
  <si>
    <t>محمية بحيرة الأصفر الطبيعية (1)</t>
  </si>
  <si>
    <t>متنزه السعيرة الوطني</t>
  </si>
  <si>
    <t>محمية بحيرة الأصفر الطبيعية (2)</t>
  </si>
  <si>
    <t>متنزه شمال حفر الباطن الوطني</t>
  </si>
  <si>
    <t>متنزه بري طريق الدمام الرياض السريع</t>
  </si>
  <si>
    <t>مخيمات الفاضلي</t>
  </si>
  <si>
    <t>متنزه غرب مطار الملك فهد الوطني</t>
  </si>
  <si>
    <t>متنزه حفر الباطن الوطني</t>
  </si>
  <si>
    <t>متنزه النعيريه الوطني</t>
  </si>
  <si>
    <t>متنزه فيضة حسنة السبق</t>
  </si>
  <si>
    <t>متنزه فيضة أم قرين</t>
  </si>
  <si>
    <t>متنزه الأحساء الوطني (الشيباني)</t>
  </si>
  <si>
    <t>متنزه المحيفيرات الوطني</t>
  </si>
  <si>
    <t>متنزه الفريدة الوطني (1)</t>
  </si>
  <si>
    <t>متنزه القرقاعية الوطني</t>
  </si>
  <si>
    <t>متنزه وطني واستزراع النباتات البرية والبذور والنباتات الرعوية (ق 83)</t>
  </si>
  <si>
    <t>متنزه وطني واستزراع النباتات البرية والبذور والنباتات الرعوية (ق 68)</t>
  </si>
  <si>
    <t>متنزه وطني واستزراع النباتات البرية والبذور والنباتات الرعوية (ق 70)</t>
  </si>
  <si>
    <t>متنزه وطني واستزراع النباتات البرية والبذور والنباتات الرعوية (ق 72)</t>
  </si>
  <si>
    <t>متنزه فيضة بربك الحاج الوطني</t>
  </si>
  <si>
    <t>متنزه وطني واستزراع النباتات البرية والبذور والنباتات الرعوية (ق75)</t>
  </si>
  <si>
    <t>متنزه وطني واستزراع النباتات البرية والبذور والنباتات الرعوية (ق 81)</t>
  </si>
  <si>
    <t>متنزه وطني واستزراع النباتات البرية والبذور والنباتات الرعوية (ق 77)</t>
  </si>
  <si>
    <t>متنزه وطني واستزراع النباتات البرية والبذور والنباتات الرعوية (ق 78)</t>
  </si>
  <si>
    <t>متنزه وطني واستزراع النباتات البرية والبذور والنباتات الرعوية (ق 79)</t>
  </si>
  <si>
    <t>متنزه الثنية البري</t>
  </si>
  <si>
    <t>متنزه الغضاه الشرقي</t>
  </si>
  <si>
    <t>متنزه بيشة الوطني</t>
  </si>
  <si>
    <t>متنزه خيبر الجنوب البري (2)</t>
  </si>
  <si>
    <t>متنزه خيبر الجنوب البري (1)</t>
  </si>
  <si>
    <t>متنزه الغول</t>
  </si>
  <si>
    <t>متنزه كرويل</t>
  </si>
  <si>
    <t>متنزه الغضاه الغربي</t>
  </si>
  <si>
    <t>محمية الاشعاب وروافده الطبيعية</t>
  </si>
  <si>
    <t>متنزه يلا الوطني</t>
  </si>
  <si>
    <t>متنزه خضار</t>
  </si>
  <si>
    <t>متنزه السليل</t>
  </si>
  <si>
    <t>متنزه الجرة الوطني</t>
  </si>
  <si>
    <t>متنزه الأمير تركي بن طلال البري</t>
  </si>
  <si>
    <t>متنزه المحراس الوطني</t>
  </si>
  <si>
    <t>متنزه الشيق</t>
  </si>
  <si>
    <t>متنزه تثليث الشرقي الوطني</t>
  </si>
  <si>
    <t>متنزه الملك عبدالعزيز الوطني</t>
  </si>
  <si>
    <t>المتنزه الحرف البري</t>
  </si>
  <si>
    <t>متنزه يلا الوطني (أ)</t>
  </si>
  <si>
    <t>متنزه الملك خالد الوطني</t>
  </si>
  <si>
    <t>متنزه يلا الوطني (ب)</t>
  </si>
  <si>
    <t>متنزه آل يزيد</t>
  </si>
  <si>
    <t>متنزه دلغان</t>
  </si>
  <si>
    <t>متنزه شيبانه الوطني (ب)</t>
  </si>
  <si>
    <t>متنزه قبقاب</t>
  </si>
  <si>
    <t>متنزه رحل</t>
  </si>
  <si>
    <t>متنزه شيبانه الوطنيي (أ)</t>
  </si>
  <si>
    <t>متنزه المسقى</t>
  </si>
  <si>
    <t>متنزه عريبة البري</t>
  </si>
  <si>
    <t>متنزه الامير سلطان الوطني (2)</t>
  </si>
  <si>
    <t>متنزه الهضبة</t>
  </si>
  <si>
    <t>متنزه السلف</t>
  </si>
  <si>
    <t>متنزه الامير سلطان الوطني (1)</t>
  </si>
  <si>
    <t>متنزه الشثيثاء</t>
  </si>
  <si>
    <t>متنزه تندحة البري</t>
  </si>
  <si>
    <t>متنزه شيبانه الوطني (ج)</t>
  </si>
  <si>
    <t>متنزه مرير الوطني (ب)</t>
  </si>
  <si>
    <t>محمية شعب ظلمة (ب)</t>
  </si>
  <si>
    <t>متنزه الديرة وموقع تشجير</t>
  </si>
  <si>
    <t>محمية شعب ظلمة (أ)</t>
  </si>
  <si>
    <t>متنزه قلمين</t>
  </si>
  <si>
    <t>متنزه مرير الوطني (ج)</t>
  </si>
  <si>
    <t>متنزه السدر الوطني</t>
  </si>
  <si>
    <t>متنزه الأمير سلطان بن سلمان الوطني (ب)</t>
  </si>
  <si>
    <t>متنزه مرير الوطني (أ)</t>
  </si>
  <si>
    <t>متنزه آل وليد الوطني (أ)</t>
  </si>
  <si>
    <t>متنزه بلحارث الوطني (الشمالي)</t>
  </si>
  <si>
    <t>متنزه جبل ناصر الوطني (أ)</t>
  </si>
  <si>
    <t>متنزه الأمير سلطان بن سلمان الوطني (ج)</t>
  </si>
  <si>
    <t>متنزه بلحارث الوطني (الجنوبي)</t>
  </si>
  <si>
    <t>متنزه الزوار الوطني (أبو خيال)</t>
  </si>
  <si>
    <t>متنزه جبل ناصر الوطني (ب)</t>
  </si>
  <si>
    <t>متنزه جبل مرس الوطني (2)</t>
  </si>
  <si>
    <t>متنزه الأمير سلطان بن سلمان الوطني (أ)</t>
  </si>
  <si>
    <t>متنزه آل وليد الوطني (ج)</t>
  </si>
  <si>
    <t>مشروع التشجير (1)</t>
  </si>
  <si>
    <t>متنزه جبل مرس الوطني (1)</t>
  </si>
  <si>
    <t>متنزه آل وليد الوطني (د)</t>
  </si>
  <si>
    <t>مشروع التشجير (2)</t>
  </si>
  <si>
    <t>متنزه آل وليد الوطني (ب)</t>
  </si>
  <si>
    <t>متنزه سلوب</t>
  </si>
  <si>
    <t>متنزه العرقانة الوطني</t>
  </si>
  <si>
    <t>متنزه أبو راكة الوطني</t>
  </si>
  <si>
    <t>متنزه السبخة الوطني</t>
  </si>
  <si>
    <t>متنزه الأبدّة الوطني (2)</t>
  </si>
  <si>
    <t>متنزه الخرار الوطني</t>
  </si>
  <si>
    <t>متنزه الأبدّة الوطني (1)</t>
  </si>
  <si>
    <t>متنزه محطة المعالجة</t>
  </si>
  <si>
    <t>محمية العليم النباتية</t>
  </si>
  <si>
    <t>متنزه الغزالة الوطني</t>
  </si>
  <si>
    <t>متنزه حائل الوطني (غابة حائل)</t>
  </si>
  <si>
    <t>متنزه العدوة</t>
  </si>
  <si>
    <t>محمية أبونمر الوطنية</t>
  </si>
  <si>
    <t>محمية وسمه الطبيعية</t>
  </si>
  <si>
    <t>متنزه بقعاء الوطني</t>
  </si>
  <si>
    <t>متنزه الحليفة العليا</t>
  </si>
  <si>
    <t>متنزه الطنيب البري</t>
  </si>
  <si>
    <t>متنزه الدحوة الوطني</t>
  </si>
  <si>
    <t>متنزه جبلي فيضة المسعار</t>
  </si>
  <si>
    <t>متنزه سقف</t>
  </si>
  <si>
    <t>متنزه العظيم</t>
  </si>
  <si>
    <t>متنزه مشار الوطني</t>
  </si>
  <si>
    <t>متنزه الشنان (أ)</t>
  </si>
  <si>
    <t>متنزه قصير غضور</t>
  </si>
  <si>
    <t>متنزه الملوي (أ)</t>
  </si>
  <si>
    <t>متنزه روض بن هادي</t>
  </si>
  <si>
    <t>متنزه السحيبة</t>
  </si>
  <si>
    <t>متنزه البويتات</t>
  </si>
  <si>
    <t>متنزه الساقية</t>
  </si>
  <si>
    <t>متنزه النعي الوطني  -1</t>
  </si>
  <si>
    <t>متنزه النعي الوطني - 2</t>
  </si>
  <si>
    <t>متنزه الحياة البرية (2)</t>
  </si>
  <si>
    <t>متنزه بدائع البنيان</t>
  </si>
  <si>
    <t>متنزه الحياة البرية (1)</t>
  </si>
  <si>
    <t>متنزه الشنان (ب)</t>
  </si>
  <si>
    <t>متنزه الملوي (ب)</t>
  </si>
  <si>
    <t>متنزه الملوي (ج)</t>
  </si>
  <si>
    <t>متنزه الشنان (ج)</t>
  </si>
  <si>
    <t>متنزه كتيفة</t>
  </si>
  <si>
    <t>متنزه عرعر الوطني ( شعيب معيلة - الجزء الأول)</t>
  </si>
  <si>
    <t>متنزه عرعر الوطني ( شعيب معيلة - الجزء الثالث)</t>
  </si>
  <si>
    <t>متنزه عرعر الوطني ( شعيب معيلة - الجزء الثاني)</t>
  </si>
  <si>
    <t>متنزه المزيرعة وخشامة الوطني</t>
  </si>
  <si>
    <t>متنزه نخلان الشرقي</t>
  </si>
  <si>
    <t>متنزه غابه نخلان الشرقي - قطعة 55</t>
  </si>
  <si>
    <t>متنزه السدر البري</t>
  </si>
  <si>
    <t>متنزه وادي ريم</t>
  </si>
  <si>
    <t>متنزه أبو عريش الوطني</t>
  </si>
  <si>
    <t>متنزه غابة شهدان الوطني</t>
  </si>
  <si>
    <t>متنزه الكدا</t>
  </si>
  <si>
    <t>متنزه جبال الحشر (1)</t>
  </si>
  <si>
    <t>متنزه غابة أم العيد الوطني (1)</t>
  </si>
  <si>
    <t>متنزه هيجة رملان</t>
  </si>
  <si>
    <t>متنزه غابة السرح الوطني</t>
  </si>
  <si>
    <t>متنزه وادي لجب</t>
  </si>
  <si>
    <t>متنزه بيش الوطني (غابة الخبطة)</t>
  </si>
  <si>
    <t>متنزه غابة أم العيد الوطني (2)</t>
  </si>
  <si>
    <t>متنزه بيئي</t>
  </si>
  <si>
    <t>متنزه وادي هروب</t>
  </si>
  <si>
    <t>متنزه جنوب المجصص</t>
  </si>
  <si>
    <t>متنزه غابة نخلان الغربي</t>
  </si>
  <si>
    <t>متنزه وادي سيال</t>
  </si>
  <si>
    <t>متنزه جبال الحشر (2)</t>
  </si>
  <si>
    <t>متنزه الشديد الوطني</t>
  </si>
  <si>
    <t>متنزه مراح الذئاب</t>
  </si>
  <si>
    <t>متنزه النخيل البري</t>
  </si>
  <si>
    <t>متنزه العشه</t>
  </si>
  <si>
    <t>متنزه الجزم</t>
  </si>
  <si>
    <t>متنزه شرق نجران الوطني</t>
  </si>
  <si>
    <t>متنزه نجران الوطني</t>
  </si>
  <si>
    <t>متنزه بئر عسكر</t>
  </si>
  <si>
    <t>متنزه الخيطان الوطني</t>
  </si>
  <si>
    <t>متنزه وادي اباد الوطني (2)</t>
  </si>
  <si>
    <t>متنزه الحضن الوطني</t>
  </si>
  <si>
    <t>متنزه القمم الوطني (القمع سابقاً)</t>
  </si>
  <si>
    <t>متنزه التلال الوطني (الهيجاء سابقاً)</t>
  </si>
  <si>
    <t>متنزه وادي شري الوطني</t>
  </si>
  <si>
    <t>متنزه غابة الأراك بالرميضة</t>
  </si>
  <si>
    <t>متنزه وادي أباد الوطني (1)</t>
  </si>
  <si>
    <t>متنزه ناوان الوطني</t>
  </si>
  <si>
    <t>متنزه جبل العرينين الوطني</t>
  </si>
  <si>
    <t>متنزه عليب</t>
  </si>
  <si>
    <t>متنزه العقيق البري (ماعل سابقاً)</t>
  </si>
  <si>
    <t>متنزه وادي ضرك الوطني</t>
  </si>
  <si>
    <t>متنزه سد وادي ناوان الوطني</t>
  </si>
  <si>
    <t>متنزه الشاعر الوطني</t>
  </si>
  <si>
    <t>متنزه الشكران الوطني</t>
  </si>
  <si>
    <t>متنزه ران الوطني</t>
  </si>
  <si>
    <t>متنزه جرب الوطني</t>
  </si>
  <si>
    <t>متنزه الوادي الوطني (السكران سابقاً)</t>
  </si>
  <si>
    <t>متنزه وادي مليل الوطني (1)</t>
  </si>
  <si>
    <t>متنزه القيم (2)</t>
  </si>
  <si>
    <t>متنزه وادي مليل الوطني (2)</t>
  </si>
  <si>
    <t>متنزه سد وادي الاحسبة (1)</t>
  </si>
  <si>
    <t>متنزه وادي حلايف - الرميضة الوطني</t>
  </si>
  <si>
    <t>متنزه سد وادي الاحسبة (3)</t>
  </si>
  <si>
    <t>متنزه الجنابين الوطني</t>
  </si>
  <si>
    <t>متنزه سد وادي الاحسبة (2)</t>
  </si>
  <si>
    <t>متنزه مسيج العمارية الوطني</t>
  </si>
  <si>
    <t>متنزه أبو رواث الوطني</t>
  </si>
  <si>
    <t>متنزه دومة الجندل الوطني</t>
  </si>
  <si>
    <t>متنزه هديب الوطني</t>
  </si>
  <si>
    <t>محمية وريك الشجرية (أ)</t>
  </si>
  <si>
    <t>محمية وريك الشجرية (ب)</t>
  </si>
  <si>
    <t>متنزه لايجه البري</t>
  </si>
  <si>
    <t xml:space="preserve">المحافظة </t>
  </si>
  <si>
    <t>محافظة الأفلاج</t>
  </si>
  <si>
    <t>محافظة الدلم</t>
  </si>
  <si>
    <t>محافظة المجمعة</t>
  </si>
  <si>
    <t>محافظة الدوادمي</t>
  </si>
  <si>
    <t xml:space="preserve">محافظة ثادق </t>
  </si>
  <si>
    <t>محافظة الغاط</t>
  </si>
  <si>
    <t>محافظة الزلفي</t>
  </si>
  <si>
    <t>محافظة مرات</t>
  </si>
  <si>
    <t>محافظة شقراء</t>
  </si>
  <si>
    <t>محافظة الحريق</t>
  </si>
  <si>
    <t>محافظة حريملاء</t>
  </si>
  <si>
    <t>محافظة رماح</t>
  </si>
  <si>
    <t>محافظة عفيف</t>
  </si>
  <si>
    <t>محافظة الخرج</t>
  </si>
  <si>
    <t xml:space="preserve">محافظة المزاحمية </t>
  </si>
  <si>
    <t>محافظة الرين</t>
  </si>
  <si>
    <t>محافظة القويعية</t>
  </si>
  <si>
    <t>محافظة حوطة بني تميم</t>
  </si>
  <si>
    <t>محافظة الطائف</t>
  </si>
  <si>
    <t>محافظة خليص</t>
  </si>
  <si>
    <t>محافظة الليث</t>
  </si>
  <si>
    <t xml:space="preserve">محافظة القنفذة </t>
  </si>
  <si>
    <t>محافظة جدة</t>
  </si>
  <si>
    <t>محافظة الجموم</t>
  </si>
  <si>
    <t>مدينة مكة المكرمة</t>
  </si>
  <si>
    <t>محافظة الكامل</t>
  </si>
  <si>
    <t>محافظة خيبر</t>
  </si>
  <si>
    <t>محافظة ينبع</t>
  </si>
  <si>
    <t>مدينة المدينة المنورة</t>
  </si>
  <si>
    <t>محافظة الحناكية</t>
  </si>
  <si>
    <t>محافظة وادي الفرع</t>
  </si>
  <si>
    <t>محافظة المهد</t>
  </si>
  <si>
    <t>محافظة العلا</t>
  </si>
  <si>
    <t>محافظة ضرية</t>
  </si>
  <si>
    <t>محافظة الأسياح</t>
  </si>
  <si>
    <t>محافظة الرس</t>
  </si>
  <si>
    <t>محافظة عيون الجواء</t>
  </si>
  <si>
    <t>مدينة بريدة</t>
  </si>
  <si>
    <t>محافظة البدائع</t>
  </si>
  <si>
    <t>محافظة عقلة الصقور</t>
  </si>
  <si>
    <t>محافظة الشماسية</t>
  </si>
  <si>
    <t xml:space="preserve">محافظة المذنب </t>
  </si>
  <si>
    <t>محافظة البكيرية</t>
  </si>
  <si>
    <t>محافظة عنيزة</t>
  </si>
  <si>
    <t xml:space="preserve">محافظة البكيرية </t>
  </si>
  <si>
    <t>محافظة رياض الخبراء</t>
  </si>
  <si>
    <t xml:space="preserve">محافظة النبهانية </t>
  </si>
  <si>
    <t>محافظة النبهانية</t>
  </si>
  <si>
    <t>محافظة حفر الباطن</t>
  </si>
  <si>
    <t>مدينة الدمام</t>
  </si>
  <si>
    <t>محافظة الجبيل</t>
  </si>
  <si>
    <t>محافظة النعيرية</t>
  </si>
  <si>
    <t>محافظة قرية العليا</t>
  </si>
  <si>
    <t>محافظة بيشة</t>
  </si>
  <si>
    <t>محافظة طريب</t>
  </si>
  <si>
    <t>محافظة خميس مشيط</t>
  </si>
  <si>
    <t>محافظة سراة عبيدة</t>
  </si>
  <si>
    <t>مدينة أبها</t>
  </si>
  <si>
    <t>محافظة تثليث</t>
  </si>
  <si>
    <t>محافظة الحرجة</t>
  </si>
  <si>
    <t>محافظة بلقرن</t>
  </si>
  <si>
    <t>محافظة تنومة</t>
  </si>
  <si>
    <t>محافظة أحد رفيدة</t>
  </si>
  <si>
    <t>محافظة النماص</t>
  </si>
  <si>
    <t>محافظة المجاردة</t>
  </si>
  <si>
    <t>محافظة محايل</t>
  </si>
  <si>
    <t>مدينة تبوك</t>
  </si>
  <si>
    <t>محافظة الوجه</t>
  </si>
  <si>
    <t>محافظة تيماء</t>
  </si>
  <si>
    <t>محافظة سميراء</t>
  </si>
  <si>
    <t>مدينة حائل</t>
  </si>
  <si>
    <t>محافظة الغزالة</t>
  </si>
  <si>
    <t>محافظة الشنان</t>
  </si>
  <si>
    <t>محافظة بقعاء</t>
  </si>
  <si>
    <t>محافظة الحائط</t>
  </si>
  <si>
    <t>محافظة الشملي</t>
  </si>
  <si>
    <t>محافظة طريف</t>
  </si>
  <si>
    <t>مدينة عرعر</t>
  </si>
  <si>
    <t>محافظة الدرب</t>
  </si>
  <si>
    <t>محافظة صبيا</t>
  </si>
  <si>
    <t>محافظة أبوعريش</t>
  </si>
  <si>
    <t>محافظة بيش</t>
  </si>
  <si>
    <t>محافظة العارضة</t>
  </si>
  <si>
    <t>محافظة الدائر</t>
  </si>
  <si>
    <t>محافظة الريث</t>
  </si>
  <si>
    <t>محافظة هروب</t>
  </si>
  <si>
    <t xml:space="preserve">محافظة بدر الجنوب </t>
  </si>
  <si>
    <t>محافظة ثار</t>
  </si>
  <si>
    <t>مدينة نجران</t>
  </si>
  <si>
    <t>محافظة بلجرشي</t>
  </si>
  <si>
    <t>محافظة العقيق</t>
  </si>
  <si>
    <t>محافظة قلوة</t>
  </si>
  <si>
    <t>محافظة المخواة</t>
  </si>
  <si>
    <t>محافظة المندق</t>
  </si>
  <si>
    <t>محافظة الحجرة</t>
  </si>
  <si>
    <t>مدينة الباحة</t>
  </si>
  <si>
    <t>محافظة صوير</t>
  </si>
  <si>
    <t>مدينة سكاكا</t>
  </si>
  <si>
    <t>محافظة دومة الجندل</t>
  </si>
  <si>
    <t>محافظة القريات</t>
  </si>
  <si>
    <t>لاتشمل جميع المنتزهات</t>
  </si>
  <si>
    <t>اتفاقية الأمم المتحدة للتنوع البيولوجي</t>
  </si>
  <si>
    <t>الاتفاقية</t>
  </si>
  <si>
    <t xml:space="preserve">اتفاقية الأمم المتحدة لمكافحة التصحر </t>
  </si>
  <si>
    <t>اتفاقية ميناماتا بشأن الزئبق</t>
  </si>
  <si>
    <t>اتفاقية ستوكهولم بشأن الملوثات العضوية الثابتة</t>
  </si>
  <si>
    <t>اتفاقية بازل بشأن التحكم في نقل النفايات الخطرة والتخلص منها عبر الحدود</t>
  </si>
  <si>
    <t>اتفاقية روتردام المتعلقة بتطبيق إجراء الموافقة المسبقة عن علم على مواد كيميائية
ومبيدات آفات معينة خطرة متداولة في التجارة الدولية</t>
  </si>
  <si>
    <t>اتفاقية التجارة العالمية لأنواع الحيوان والنبات البري المهدد بالانقراض</t>
  </si>
  <si>
    <t>اتفاقية المحافظة على الحياة الفطرية ومواطنها الطبيعية في دول مجلس التعاون</t>
  </si>
  <si>
    <t>اتفاقية حماية طيور الماء الأفريفية أور-آسيوية المهاجرة</t>
  </si>
  <si>
    <t>اتفاقية المحافظة على الأنواع المهاجرة من الحيوانات الفطرية</t>
  </si>
  <si>
    <t>اتفاقية فينا لحماية طبقة الأوزون</t>
  </si>
  <si>
    <t>البيانات للأعوام 2020 إلى 2023 لا تشمل شركة مرافق</t>
  </si>
  <si>
    <t>عدد أنواع النباتات و الحيوانات البرية المعروفة في النظم البيئية</t>
  </si>
  <si>
    <t xml:space="preserve">* تم تضمين مساحتها ضمن محمية الإمام فيصل بن تركي الملكية </t>
  </si>
  <si>
    <t>1-68</t>
  </si>
  <si>
    <t>2024 لا تشمل بيانات شركة مرافق</t>
  </si>
  <si>
    <t>البيانات من عام 2016 حتى 2019 لا تشمل بيانات شركة مرافق</t>
  </si>
  <si>
    <t>حجم المياه المعالجة المعاد استخدامها</t>
  </si>
  <si>
    <t>حجم المياه العادمة المجمعة</t>
  </si>
  <si>
    <t xml:space="preserve">المشاركة في الاتفاقيات البيئية </t>
  </si>
  <si>
    <t>القسم الثالث : النفايات</t>
  </si>
  <si>
    <t>المؤسسة العامة للمحافظة على الشعب المرجانية والسلاحف في البحر الأحمر</t>
  </si>
  <si>
    <t>صندوق البيئة</t>
  </si>
  <si>
    <t xml:space="preserve">  (تحت اشراف وزارة الداخلية) 2019</t>
  </si>
  <si>
    <t>تم الغائها وانتقلت وظائفها إلى المركز الوطني للأرصاد و المركز الوطني للرقابة على الإلتزام البيئي في عام 2019</t>
  </si>
  <si>
    <t>تم الغائها وانتقلت وظائفها إلى المركز الوطني لتنمية الحياة الفطرية عام 2019.</t>
  </si>
  <si>
    <t xml:space="preserve">الوزارة المشرفة عن قطاعات البيئة والمياه والزراعة </t>
  </si>
  <si>
    <t>تنظيم ورقابة وإنفاذ معاييرالالتزام البيئي</t>
  </si>
  <si>
    <t>تنظيم وتطوير قطاع إدارة النفايات وتوجيهه نحو الاستدامة</t>
  </si>
  <si>
    <t xml:space="preserve">التنظيم والاشراف والمحافظة على الشعب المرجانية والسلاحف وأماكن تعشيشها في البحر الأحمر، وادارتها وانمائها واستدامتها. </t>
  </si>
  <si>
    <t>تحقيق الاستدامة المالية للقطاع من خلال إدارة الميزانيات التشغيلية للمراكز وتحفيز القطاع</t>
  </si>
  <si>
    <t>المسطحات الخضراء هي جميع المساحات المزروعة بالنباتات العشبية أو المزروعات المنخفضة مثل النجيلة والعشب الطبيعي أو الصناعي سواء كانت داخل الحدائق العامة أو المتنزهات أو الأرصفة أو الميادين أو غيرها من المواقع الخضراء التي تدار من قِبل الأمانة</t>
  </si>
  <si>
    <t>لا تتوفر البيانات من جميع المصادر للأعوام 2015 إلى 2019</t>
  </si>
  <si>
    <t>لا تتوفر البيانات من جميع المصادر للأعوام 2016 إلى 2022</t>
  </si>
  <si>
    <t>المسطحات الخضراء هي جميع المساحات المزروعة بالنباتات العشبية أو المزروعات المنخفضة مثل النجيلة والعشب الطبيعي أو الصناعي سواء كانت داخل الحدائق العامة أو المتنزهات أو الأرصفة أو الميادين أو غيرها من المواقع الخضراء التي تدار من قِبل الأمانات.</t>
  </si>
  <si>
    <t>2024 *</t>
  </si>
  <si>
    <t>2023 *</t>
  </si>
  <si>
    <t xml:space="preserve"> نصيب الفرد من المسطحات الخضراء على مستوى المناطق الإدارية للأعوام 2023 و 2024 محسوب بناء على عدد السكان في تعداد السعودية 2022*</t>
  </si>
  <si>
    <t>الأنواع المهددة بالانقراض من الدرجة الأولى</t>
  </si>
  <si>
    <t>الأنواع المهددة بالانقراض</t>
  </si>
  <si>
    <t>إجمالي الأنواع المهددة بالانقراض</t>
  </si>
  <si>
    <t>الأنواع المعرضة للانقراض</t>
  </si>
  <si>
    <r>
      <t>مستوى تركيز أوزون التروبوسفير (O</t>
    </r>
    <r>
      <rPr>
        <vertAlign val="subscript"/>
        <sz val="11"/>
        <color theme="2" tint="-0.749992370372631"/>
        <rFont val="Frutiger LT Arabic 55 Roman"/>
      </rPr>
      <t>3</t>
    </r>
    <r>
      <rPr>
        <sz val="11"/>
        <color theme="2" tint="-0.749992370372631"/>
        <rFont val="Frutiger LT Arabic 55 Roman"/>
      </rPr>
      <t>) في المدن الصناعية التابعة للهيئة السعودية للمدن الصناعية ومناطق التقنية</t>
    </r>
  </si>
  <si>
    <r>
      <t>مستوى تركيز أوزون التروبوسفير (O</t>
    </r>
    <r>
      <rPr>
        <vertAlign val="subscript"/>
        <sz val="11"/>
        <color theme="2" tint="-0.749992370372631"/>
        <rFont val="Frutiger LT Arabic 55 Roman"/>
      </rPr>
      <t>3</t>
    </r>
    <r>
      <rPr>
        <sz val="11"/>
        <color theme="2" tint="-0.749992370372631"/>
        <rFont val="Frutiger LT Arabic 55 Roman"/>
      </rPr>
      <t>) في المدن الصناعية التابعة للهيئة الملكية للجبيل وينبع</t>
    </r>
  </si>
  <si>
    <r>
      <t>مستوى تركيز أوزون التروبوسفير (O</t>
    </r>
    <r>
      <rPr>
        <vertAlign val="subscript"/>
        <sz val="12"/>
        <rFont val="Frutiger LT Arabic 55 Roman"/>
      </rPr>
      <t>3</t>
    </r>
    <r>
      <rPr>
        <sz val="12"/>
        <rFont val="Frutiger LT Arabic 55 Roman"/>
      </rPr>
      <t>)</t>
    </r>
  </si>
  <si>
    <r>
      <t>مستوى تركيز أوزون التروبوسفير (O</t>
    </r>
    <r>
      <rPr>
        <vertAlign val="subscript"/>
        <sz val="11"/>
        <color theme="2" tint="-0.749992370372631"/>
        <rFont val="Frutiger LT Arabic 55 Roman"/>
      </rPr>
      <t>3</t>
    </r>
    <r>
      <rPr>
        <sz val="11"/>
        <color theme="2" tint="-0.749992370372631"/>
        <rFont val="Frutiger LT Arabic 55 Roman"/>
      </rPr>
      <t>)</t>
    </r>
  </si>
  <si>
    <r>
      <t>مستوى تركيز أوزون التروبوسفير (O</t>
    </r>
    <r>
      <rPr>
        <vertAlign val="subscript"/>
        <sz val="12"/>
        <rFont val="Frutiger LT Arabic 55 Roman"/>
      </rPr>
      <t>3</t>
    </r>
    <r>
      <rPr>
        <sz val="12"/>
        <rFont val="Frutiger LT Arabic 55 Roman"/>
      </rPr>
      <t>) في المدن الصناعية التابعة للهيئة السعودية للمدن الصناعية ومناطق التقنية</t>
    </r>
  </si>
  <si>
    <r>
      <t>مستوى تركيز أوزون التروبوسفير (O</t>
    </r>
    <r>
      <rPr>
        <vertAlign val="subscript"/>
        <sz val="12"/>
        <rFont val="Frutiger LT Arabic 55 Roman"/>
      </rPr>
      <t>3</t>
    </r>
    <r>
      <rPr>
        <sz val="12"/>
        <rFont val="Frutiger LT Arabic 55 Roman"/>
      </rPr>
      <t>) في المدن الصناعية التابعة للهيئة الملكية للجبيل وينبع</t>
    </r>
  </si>
  <si>
    <r>
      <t>مستوى تركيز  ثاني اكسيد الكبريت (SO</t>
    </r>
    <r>
      <rPr>
        <vertAlign val="subscript"/>
        <sz val="11"/>
        <color theme="2" tint="-0.749992370372631"/>
        <rFont val="Frutiger LT Arabic 55 Roman"/>
      </rPr>
      <t>2</t>
    </r>
    <r>
      <rPr>
        <sz val="11"/>
        <color theme="2" tint="-0.749992370372631"/>
        <rFont val="Frutiger LT Arabic 55 Roman"/>
      </rPr>
      <t>)</t>
    </r>
  </si>
  <si>
    <r>
      <t>مستوى تركيز  ثاني اكسيد الكبريت (SO</t>
    </r>
    <r>
      <rPr>
        <vertAlign val="subscript"/>
        <sz val="11"/>
        <color theme="2" tint="-0.749992370372631"/>
        <rFont val="Frutiger LT Arabic 55 Roman"/>
      </rPr>
      <t>2</t>
    </r>
    <r>
      <rPr>
        <sz val="11"/>
        <color theme="2" tint="-0.749992370372631"/>
        <rFont val="Frutiger LT Arabic 55 Roman"/>
      </rPr>
      <t>) في المدن الصناعية التابعة للهيئة السعودية للمدن الصناعية ومناطق التقنية</t>
    </r>
  </si>
  <si>
    <r>
      <t>مستوى تركيز  ثاني اكسيد الكبريت (SO</t>
    </r>
    <r>
      <rPr>
        <vertAlign val="subscript"/>
        <sz val="11"/>
        <color theme="2" tint="-0.749992370372631"/>
        <rFont val="Frutiger LT Arabic 55 Roman"/>
      </rPr>
      <t>2</t>
    </r>
    <r>
      <rPr>
        <sz val="11"/>
        <color theme="2" tint="-0.749992370372631"/>
        <rFont val="Frutiger LT Arabic 55 Roman"/>
      </rPr>
      <t>) في المدن الصناعية التابعة للهيئة الملكية للجبيل وينبع</t>
    </r>
  </si>
  <si>
    <r>
      <t>مستوى تركيز  ثنائي أكسيد النيتروجين (NO</t>
    </r>
    <r>
      <rPr>
        <vertAlign val="subscript"/>
        <sz val="11"/>
        <color theme="2" tint="-0.749992370372631"/>
        <rFont val="Frutiger LT Arabic 55 Roman"/>
      </rPr>
      <t>2</t>
    </r>
    <r>
      <rPr>
        <sz val="11"/>
        <color theme="2" tint="-0.749992370372631"/>
        <rFont val="Frutiger LT Arabic 55 Roman"/>
      </rPr>
      <t>)</t>
    </r>
  </si>
  <si>
    <r>
      <t>مستوى تركيز  ثنائي أكسيد النيتروجين (NO</t>
    </r>
    <r>
      <rPr>
        <vertAlign val="subscript"/>
        <sz val="11"/>
        <color theme="2" tint="-0.749992370372631"/>
        <rFont val="Frutiger LT Arabic 55 Roman"/>
      </rPr>
      <t>2</t>
    </r>
    <r>
      <rPr>
        <sz val="11"/>
        <color theme="2" tint="-0.749992370372631"/>
        <rFont val="Frutiger LT Arabic 55 Roman"/>
      </rPr>
      <t>) في المدن الصناعية التابعة للهيئة السعودية للمدن الصناعية ومناطق التقنية</t>
    </r>
  </si>
  <si>
    <r>
      <t>مستوى تركيز  ثاني اكسيد الكبريت (SO</t>
    </r>
    <r>
      <rPr>
        <vertAlign val="subscript"/>
        <sz val="12"/>
        <rFont val="Frutiger LT Arabic 55 Roman"/>
      </rPr>
      <t>2</t>
    </r>
    <r>
      <rPr>
        <sz val="12"/>
        <rFont val="Frutiger LT Arabic 55 Roman"/>
      </rPr>
      <t>)</t>
    </r>
  </si>
  <si>
    <r>
      <t>مستوى تركيز  ثاني اكسيد الكبريت (SO</t>
    </r>
    <r>
      <rPr>
        <vertAlign val="subscript"/>
        <sz val="12"/>
        <rFont val="Frutiger LT Arabic 55 Roman"/>
      </rPr>
      <t>2</t>
    </r>
    <r>
      <rPr>
        <sz val="12"/>
        <rFont val="Frutiger LT Arabic 55 Roman"/>
      </rPr>
      <t>) في المدن الصناعية التابعة للهيئة السعودية للمدن الصناعية ومناطق التقنية</t>
    </r>
  </si>
  <si>
    <r>
      <t>مستوى تركيز  ثاني اكسيد الكبريت (SO</t>
    </r>
    <r>
      <rPr>
        <vertAlign val="subscript"/>
        <sz val="12"/>
        <rFont val="Frutiger LT Arabic 55 Roman"/>
      </rPr>
      <t>2</t>
    </r>
    <r>
      <rPr>
        <sz val="12"/>
        <rFont val="Frutiger LT Arabic 55 Roman"/>
      </rPr>
      <t>) في المدن الصناعية التابعة للهيئة الملكية للجبيل وينبع</t>
    </r>
  </si>
  <si>
    <r>
      <t>مستوى تركيز  ثنائي أكسيد النيتروجين (NO</t>
    </r>
    <r>
      <rPr>
        <vertAlign val="subscript"/>
        <sz val="12"/>
        <rFont val="Frutiger LT Arabic 55 Roman"/>
      </rPr>
      <t>2</t>
    </r>
    <r>
      <rPr>
        <sz val="12"/>
        <rFont val="Frutiger LT Arabic 55 Roman"/>
      </rPr>
      <t>)</t>
    </r>
  </si>
  <si>
    <r>
      <t>مستوى تركيز  ثنائي أكسيد النيتروجين (NO</t>
    </r>
    <r>
      <rPr>
        <vertAlign val="subscript"/>
        <sz val="12"/>
        <rFont val="Frutiger LT Arabic 55 Roman"/>
      </rPr>
      <t>2</t>
    </r>
    <r>
      <rPr>
        <sz val="12"/>
        <rFont val="Frutiger LT Arabic 55 Roman"/>
      </rPr>
      <t>) في المدن الصناعية التابعة للهيئة السعودية للمدن الصناعية ومناطق التقنية</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</si>
</sst>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 #,##0.00\ &quot;ر.س.‏&quot;_-;\-* #,##0.00\ &quot;ر.س.‏&quot;_-;_-* &quot;-&quot;??\ &quot;ر.س.‏&quot;_-;_-@_-"/>
    <numFmt numFmtId="43" formatCode="_-* #,##0.00_-;\-* #,##0.00_-;_-* &quot;-&quot;??_-;_-@_-"/>
    <numFmt numFmtId="164" formatCode="_(* #,##0.00_);_(* \(#,##0.00\);_(* &quot;-&quot;??_);_(@_)"/>
    <numFmt numFmtId="165" formatCode="_-* #,##0.00\ _ر_._س_._‏_-;\-* #,##0.00\ _ر_._س_._‏_-;_-* &quot;-&quot;??\ _ر_._س_._‏_-;_-@_-"/>
    <numFmt numFmtId="166" formatCode="0.0"/>
    <numFmt numFmtId="167" formatCode="_-* #,##0\ _ر_._س_._‏_-;\-* #,##0\ _ر_._س_._‏_-;_-* &quot;-&quot;??\ _ر_._س_._‏_-;_-@_-"/>
    <numFmt numFmtId="168" formatCode="_-* #,##0.00_-;_-* #,##0.00\-;_-* &quot;-&quot;??_-;_-@_-"/>
    <numFmt numFmtId="169" formatCode="#,##0.0"/>
    <numFmt numFmtId="170" formatCode="0.0%"/>
    <numFmt numFmtId="171" formatCode="_-* #,##0_-;\-* #,##0_-;_-* &quot;-&quot;??_-;_-@_-"/>
    <numFmt numFmtId="172" formatCode="#,##0_ ;\-#,##0\ "/>
    <numFmt numFmtId="173" formatCode="#,##0.00_ ;\-#,##0.00\ "/>
    <numFmt numFmtId="174" formatCode="#,##0\ _ر_._س_._‏"/>
  </numFmts>
  <fonts count="88">
    <font>
      <sz val="11"/>
      <color theme="1"/>
      <name val="Arial"/>
      <family val="2"/>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scheme val="minor"/>
    </font>
    <font>
      <sz val="11"/>
      <color rgb="FF006100"/>
      <name val="Arial"/>
      <family val="2"/>
      <charset val="178"/>
      <scheme val="minor"/>
    </font>
    <font>
      <b/>
      <sz val="12"/>
      <color rgb="FF44546A"/>
      <name val="Frutiger LT Arabic 55 Roman"/>
    </font>
    <font>
      <sz val="10"/>
      <name val="Arial (Arabic)"/>
      <charset val="178"/>
    </font>
    <font>
      <sz val="18"/>
      <name val="Frutiger LT Arabic 55 Roman"/>
    </font>
    <font>
      <sz val="10"/>
      <name val="Frutiger LT Arabic 55 Roman"/>
    </font>
    <font>
      <b/>
      <sz val="16"/>
      <name val="Frutiger LT Arabic 55 Roman"/>
    </font>
    <font>
      <sz val="8"/>
      <color theme="1"/>
      <name val="Frutiger LT Arabic 55 Roman"/>
    </font>
    <font>
      <b/>
      <sz val="12"/>
      <name val="Frutiger LT Arabic 55 Roman"/>
    </font>
    <font>
      <sz val="8"/>
      <color theme="0"/>
      <name val="Frutiger LT Arabic 55 Roman"/>
    </font>
    <font>
      <sz val="16"/>
      <name val="Frutiger LT Arabic 55 Roman"/>
    </font>
    <font>
      <sz val="8"/>
      <name val="Frutiger LT Arabic 55 Roman"/>
    </font>
    <font>
      <sz val="13"/>
      <name val="Frutiger LT Arabic 55 Roman"/>
    </font>
    <font>
      <sz val="11"/>
      <name val="Frutiger LT Arabic 55 Roman"/>
    </font>
    <font>
      <sz val="7"/>
      <color rgb="FF8C96A7"/>
      <name val="Frutiger LT Arabic 55 Roman"/>
    </font>
    <font>
      <sz val="11"/>
      <color rgb="FF8C96A7"/>
      <name val="Frutiger LT Arabic 55 Roman"/>
    </font>
    <font>
      <sz val="8"/>
      <color rgb="FF8C96A7"/>
      <name val="Frutiger LT Arabic 55 Roman"/>
    </font>
    <font>
      <sz val="10"/>
      <name val="Arial"/>
      <family val="2"/>
    </font>
    <font>
      <sz val="11"/>
      <color theme="1"/>
      <name val="Frutiger LT Arabic 55 Roman"/>
    </font>
    <font>
      <sz val="8"/>
      <color rgb="FFFFFFFF"/>
      <name val="Frutiger LT Arabic 55 Roman"/>
    </font>
    <font>
      <u/>
      <sz val="11"/>
      <color theme="10"/>
      <name val="Arial"/>
      <family val="2"/>
      <charset val="178"/>
      <scheme val="minor"/>
    </font>
    <font>
      <u/>
      <sz val="9"/>
      <color rgb="FF0070C0"/>
      <name val="Frutiger LT Arabic 55 Roman"/>
    </font>
    <font>
      <sz val="11"/>
      <color rgb="FF000000"/>
      <name val="Calibri"/>
      <family val="2"/>
    </font>
    <font>
      <sz val="11"/>
      <color rgb="FF006100"/>
      <name val="Frutiger LT Arabic 55 Roman"/>
    </font>
    <font>
      <sz val="9"/>
      <color theme="8" tint="-0.249977111117893"/>
      <name val="Frutiger LT Arabic 55 Roman"/>
    </font>
    <font>
      <b/>
      <sz val="16"/>
      <color theme="1"/>
      <name val="Frutiger LT Arabic 55 Roman"/>
    </font>
    <font>
      <sz val="14"/>
      <color theme="1"/>
      <name val="Frutiger LT Arabic 55 Roman"/>
    </font>
    <font>
      <u/>
      <sz val="10"/>
      <color theme="10"/>
      <name val="Arial"/>
      <family val="2"/>
    </font>
    <font>
      <sz val="8"/>
      <color rgb="FF000000"/>
      <name val="Frutiger LT Arabic 55 Roman"/>
    </font>
    <font>
      <u/>
      <sz val="11"/>
      <color theme="10"/>
      <name val="Arial"/>
      <family val="2"/>
      <scheme val="minor"/>
    </font>
    <font>
      <sz val="11"/>
      <name val="Calibri"/>
      <family val="2"/>
    </font>
    <font>
      <sz val="11"/>
      <color rgb="FF000000"/>
      <name val="Arial"/>
      <family val="2"/>
      <scheme val="minor"/>
    </font>
    <font>
      <sz val="11"/>
      <color rgb="FF000000"/>
      <name val="Arial"/>
      <family val="2"/>
      <charset val="178"/>
      <scheme val="minor"/>
    </font>
    <font>
      <sz val="12"/>
      <color theme="0"/>
      <name val="Frutiger LT Arabic 55 Roman"/>
    </font>
    <font>
      <sz val="11"/>
      <color theme="2" tint="-0.749992370372631"/>
      <name val="Frutiger LT Arabic 55 Roman"/>
    </font>
    <font>
      <sz val="11"/>
      <color indexed="8"/>
      <name val="Arial"/>
      <family val="2"/>
      <scheme val="minor"/>
    </font>
    <font>
      <sz val="11"/>
      <color rgb="FF9C0006"/>
      <name val="Arial"/>
      <family val="2"/>
      <charset val="178"/>
      <scheme val="minor"/>
    </font>
    <font>
      <sz val="8"/>
      <name val="Arial"/>
      <family val="2"/>
    </font>
    <font>
      <sz val="8"/>
      <name val="Arial"/>
      <family val="2"/>
      <scheme val="minor"/>
    </font>
    <font>
      <sz val="12"/>
      <color theme="1"/>
      <name val="Frutiger LT Arabic 55 Roman"/>
    </font>
    <font>
      <b/>
      <sz val="12"/>
      <name val="Calibri"/>
      <family val="2"/>
    </font>
    <font>
      <sz val="12"/>
      <color rgb="FF173B87"/>
      <name val="Arial"/>
      <family val="2"/>
    </font>
    <font>
      <sz val="18"/>
      <color theme="3"/>
      <name val="Times New Roman"/>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u/>
      <sz val="8"/>
      <color rgb="FF0070C0"/>
      <name val="Frutiger LT Arabic 55 Roman"/>
    </font>
    <font>
      <sz val="12"/>
      <name val="Frutiger LT Arabic 55 Roman"/>
    </font>
    <font>
      <b/>
      <sz val="8"/>
      <name val="Frutiger LT Arabic 55 Roman"/>
    </font>
    <font>
      <sz val="10"/>
      <color theme="1"/>
      <name val="Frutiger LT Arabic 55 Roman"/>
    </font>
    <font>
      <sz val="11"/>
      <name val="Arial"/>
      <family val="2"/>
      <scheme val="minor"/>
    </font>
    <font>
      <u/>
      <sz val="8"/>
      <color theme="10"/>
      <name val="Frutiger LT Arabic 55 Roman"/>
    </font>
    <font>
      <sz val="8"/>
      <color theme="1"/>
      <name val="Arial"/>
      <family val="2"/>
      <scheme val="minor"/>
    </font>
    <font>
      <vertAlign val="subscript"/>
      <sz val="11"/>
      <color theme="2" tint="-0.749992370372631"/>
      <name val="Frutiger LT Arabic 55 Roman"/>
    </font>
    <font>
      <vertAlign val="subscript"/>
      <sz val="12"/>
      <name val="Frutiger LT Arabic 55 Roman"/>
    </font>
  </fonts>
  <fills count="43">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FFFFFF"/>
        <bgColor indexed="64"/>
      </patternFill>
    </fill>
    <fill>
      <patternFill patternType="solid">
        <fgColor rgb="FF8497B0"/>
        <bgColor indexed="64"/>
      </patternFill>
    </fill>
    <fill>
      <patternFill patternType="solid">
        <fgColor theme="3" tint="0.79998168889431442"/>
        <bgColor indexed="64"/>
      </patternFill>
    </fill>
    <fill>
      <patternFill patternType="solid">
        <fgColor rgb="FFD6DCE4"/>
        <bgColor indexed="64"/>
      </patternFill>
    </fill>
    <fill>
      <patternFill patternType="solid">
        <fgColor rgb="FFD6DCE4"/>
        <bgColor rgb="FF000000"/>
      </patternFill>
    </fill>
    <fill>
      <patternFill patternType="solid">
        <fgColor rgb="FF8497B0"/>
        <bgColor rgb="FF000000"/>
      </patternFill>
    </fill>
    <fill>
      <patternFill patternType="solid">
        <fgColor theme="3" tint="0.39997558519241921"/>
        <bgColor indexed="64"/>
      </patternFill>
    </fill>
    <fill>
      <patternFill patternType="solid">
        <fgColor theme="4" tint="0.59999389629810485"/>
        <bgColor indexed="65"/>
      </patternFill>
    </fill>
    <fill>
      <patternFill patternType="solid">
        <fgColor rgb="FFE8EBF0"/>
        <bgColor indexed="64"/>
      </patternFill>
    </fill>
    <fill>
      <patternFill patternType="solid">
        <fgColor rgb="FFFFC7CE"/>
      </patternFill>
    </fill>
    <fill>
      <patternFill patternType="solid">
        <fgColor rgb="FFE6E6E6"/>
        <bgColor rgb="FFE6E6E6"/>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6">
    <border>
      <left/>
      <right/>
      <top/>
      <bottom/>
      <diagonal/>
    </border>
    <border>
      <left style="thin">
        <color theme="0"/>
      </left>
      <right style="thin">
        <color theme="0"/>
      </right>
      <top style="thin">
        <color theme="0"/>
      </top>
      <bottom style="thin">
        <color theme="0"/>
      </bottom>
      <diagonal/>
    </border>
    <border>
      <left/>
      <right/>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bottom/>
      <diagonal/>
    </border>
    <border>
      <left/>
      <right style="thin">
        <color theme="0"/>
      </right>
      <top/>
      <bottom/>
      <diagonal/>
    </border>
    <border>
      <left/>
      <right/>
      <top/>
      <bottom style="medium">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537">
    <xf numFmtId="0" fontId="0" fillId="0" borderId="0"/>
    <xf numFmtId="165" fontId="21" fillId="0" borderId="0" applyFont="0" applyFill="0" applyBorder="0" applyAlignment="0" applyProtection="0"/>
    <xf numFmtId="9" fontId="21" fillId="0" borderId="0" applyFont="0" applyFill="0" applyBorder="0" applyAlignment="0" applyProtection="0"/>
    <xf numFmtId="0" fontId="22" fillId="2" borderId="0" applyNumberFormat="0" applyBorder="0" applyAlignment="0" applyProtection="0"/>
    <xf numFmtId="0" fontId="20" fillId="0" borderId="0"/>
    <xf numFmtId="0" fontId="24" fillId="0" borderId="0"/>
    <xf numFmtId="165" fontId="20" fillId="0" borderId="0" applyFont="0" applyFill="0" applyBorder="0" applyAlignment="0" applyProtection="0"/>
    <xf numFmtId="0" fontId="38" fillId="0" borderId="0"/>
    <xf numFmtId="9" fontId="20" fillId="0" borderId="0" applyFont="0" applyFill="0" applyBorder="0" applyAlignment="0" applyProtection="0"/>
    <xf numFmtId="0" fontId="20" fillId="0" borderId="0"/>
    <xf numFmtId="0" fontId="20" fillId="0" borderId="0"/>
    <xf numFmtId="165" fontId="20" fillId="0" borderId="0" applyFont="0" applyFill="0" applyBorder="0" applyAlignment="0" applyProtection="0"/>
    <xf numFmtId="0" fontId="20" fillId="0" borderId="0"/>
    <xf numFmtId="0" fontId="21" fillId="0" borderId="0"/>
    <xf numFmtId="165" fontId="21" fillId="0" borderId="0" applyFont="0" applyFill="0" applyBorder="0" applyAlignment="0" applyProtection="0"/>
    <xf numFmtId="0" fontId="20" fillId="0" borderId="0"/>
    <xf numFmtId="165" fontId="20" fillId="0" borderId="0" applyFont="0" applyFill="0" applyBorder="0" applyAlignment="0" applyProtection="0"/>
    <xf numFmtId="0" fontId="20" fillId="0" borderId="0"/>
    <xf numFmtId="0" fontId="20" fillId="0" borderId="0"/>
    <xf numFmtId="0" fontId="21" fillId="0" borderId="0"/>
    <xf numFmtId="168" fontId="21" fillId="0" borderId="0" applyFont="0" applyFill="0" applyBorder="0" applyAlignment="0" applyProtection="0"/>
    <xf numFmtId="165" fontId="21" fillId="0" borderId="0" applyFont="0" applyFill="0" applyBorder="0" applyAlignment="0" applyProtection="0"/>
    <xf numFmtId="0" fontId="41" fillId="0" borderId="0" applyNumberFormat="0" applyFill="0" applyBorder="0" applyAlignment="0" applyProtection="0"/>
    <xf numFmtId="0" fontId="20" fillId="0" borderId="0"/>
    <xf numFmtId="0" fontId="20" fillId="0" borderId="0"/>
    <xf numFmtId="165" fontId="20" fillId="0" borderId="0" applyFont="0" applyFill="0" applyBorder="0" applyAlignment="0" applyProtection="0"/>
    <xf numFmtId="0" fontId="20" fillId="0" borderId="0"/>
    <xf numFmtId="0" fontId="24" fillId="0" borderId="0"/>
    <xf numFmtId="0" fontId="19" fillId="0" borderId="0"/>
    <xf numFmtId="9" fontId="19" fillId="0" borderId="0" applyFont="0" applyFill="0" applyBorder="0" applyAlignment="0" applyProtection="0"/>
    <xf numFmtId="0" fontId="19" fillId="0" borderId="0"/>
    <xf numFmtId="165" fontId="19" fillId="0" borderId="0" applyFont="0" applyFill="0" applyBorder="0" applyAlignment="0" applyProtection="0"/>
    <xf numFmtId="165" fontId="19" fillId="0" borderId="0" applyFont="0" applyFill="0" applyBorder="0" applyAlignment="0" applyProtection="0"/>
    <xf numFmtId="165" fontId="2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21" fillId="0" borderId="0" applyFont="0" applyFill="0" applyBorder="0" applyAlignment="0" applyProtection="0"/>
    <xf numFmtId="165"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21" fillId="0" borderId="0" applyFont="0" applyFill="0" applyBorder="0" applyAlignment="0" applyProtection="0"/>
    <xf numFmtId="0" fontId="21" fillId="0" borderId="0"/>
    <xf numFmtId="165" fontId="19" fillId="0" borderId="0" applyFont="0" applyFill="0" applyBorder="0" applyAlignment="0" applyProtection="0"/>
    <xf numFmtId="165" fontId="19" fillId="0" borderId="0" applyFont="0" applyFill="0" applyBorder="0" applyAlignment="0" applyProtection="0"/>
    <xf numFmtId="0" fontId="18" fillId="0" borderId="0"/>
    <xf numFmtId="0" fontId="18" fillId="0" borderId="0"/>
    <xf numFmtId="165" fontId="18" fillId="0" borderId="0" applyFont="0" applyFill="0" applyBorder="0" applyAlignment="0" applyProtection="0"/>
    <xf numFmtId="0" fontId="17" fillId="0" borderId="0"/>
    <xf numFmtId="0" fontId="17" fillId="0" borderId="0"/>
    <xf numFmtId="165" fontId="17" fillId="0" borderId="0" applyFont="0" applyFill="0" applyBorder="0" applyAlignment="0" applyProtection="0"/>
    <xf numFmtId="0" fontId="43" fillId="0" borderId="0"/>
    <xf numFmtId="0" fontId="16" fillId="0" borderId="0"/>
    <xf numFmtId="0" fontId="16" fillId="0" borderId="0"/>
    <xf numFmtId="165" fontId="16" fillId="0" borderId="0" applyFont="0" applyFill="0" applyBorder="0" applyAlignment="0" applyProtection="0"/>
    <xf numFmtId="165" fontId="21"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0" fontId="41" fillId="0" borderId="0" applyNumberFormat="0" applyFill="0" applyBorder="0" applyAlignment="0" applyProtection="0"/>
    <xf numFmtId="0" fontId="16" fillId="0" borderId="0"/>
    <xf numFmtId="9" fontId="21" fillId="0" borderId="0" applyFont="0" applyFill="0" applyBorder="0" applyAlignment="0" applyProtection="0"/>
    <xf numFmtId="165" fontId="21" fillId="0" borderId="0" applyFont="0" applyFill="0" applyBorder="0" applyAlignment="0" applyProtection="0"/>
    <xf numFmtId="0" fontId="38" fillId="0" borderId="0"/>
    <xf numFmtId="0" fontId="16" fillId="0" borderId="0"/>
    <xf numFmtId="165" fontId="16" fillId="0" borderId="0" applyFont="0" applyFill="0" applyBorder="0" applyAlignment="0" applyProtection="0"/>
    <xf numFmtId="0" fontId="41" fillId="0" borderId="0" applyNumberFormat="0" applyFill="0" applyBorder="0" applyAlignment="0" applyProtection="0"/>
    <xf numFmtId="0" fontId="15" fillId="0" borderId="0"/>
    <xf numFmtId="0" fontId="15" fillId="0" borderId="0"/>
    <xf numFmtId="0" fontId="51" fillId="0" borderId="0"/>
    <xf numFmtId="0" fontId="38" fillId="0" borderId="0"/>
    <xf numFmtId="9" fontId="38" fillId="0" borderId="0" applyFont="0" applyFill="0" applyBorder="0" applyAlignment="0" applyProtection="0"/>
    <xf numFmtId="0" fontId="48" fillId="0" borderId="0" applyNumberFormat="0" applyFill="0" applyBorder="0" applyAlignment="0" applyProtection="0"/>
    <xf numFmtId="43" fontId="21" fillId="0" borderId="0" applyFont="0" applyFill="0" applyBorder="0" applyAlignment="0" applyProtection="0"/>
    <xf numFmtId="0" fontId="50" fillId="0" borderId="0" applyNumberFormat="0" applyFill="0" applyBorder="0" applyAlignment="0" applyProtection="0"/>
    <xf numFmtId="0" fontId="52" fillId="0" borderId="0"/>
    <xf numFmtId="43" fontId="53" fillId="0" borderId="0" applyFont="0" applyFill="0" applyBorder="0" applyAlignment="0" applyProtection="0"/>
    <xf numFmtId="164" fontId="21" fillId="0" borderId="0" applyFont="0" applyFill="0" applyBorder="0" applyAlignment="0" applyProtection="0"/>
    <xf numFmtId="0" fontId="14" fillId="0" borderId="0"/>
    <xf numFmtId="165" fontId="14"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165"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165" fontId="13" fillId="0" borderId="0" applyFont="0" applyFill="0" applyBorder="0" applyAlignment="0" applyProtection="0"/>
    <xf numFmtId="9" fontId="13" fillId="0" borderId="0" applyFont="0" applyFill="0" applyBorder="0" applyAlignment="0" applyProtection="0"/>
    <xf numFmtId="0" fontId="38" fillId="0" borderId="0"/>
    <xf numFmtId="0" fontId="21" fillId="0" borderId="0"/>
    <xf numFmtId="43" fontId="13" fillId="0" borderId="0" applyFont="0" applyFill="0" applyBorder="0" applyAlignment="0" applyProtection="0"/>
    <xf numFmtId="0" fontId="13" fillId="0" borderId="0"/>
    <xf numFmtId="165" fontId="13" fillId="0" borderId="0" applyFont="0" applyFill="0" applyBorder="0" applyAlignment="0" applyProtection="0"/>
    <xf numFmtId="0" fontId="21" fillId="1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165" fontId="12" fillId="0" borderId="0" applyFont="0" applyFill="0" applyBorder="0" applyAlignment="0" applyProtection="0"/>
    <xf numFmtId="0" fontId="12" fillId="0" borderId="0"/>
    <xf numFmtId="0" fontId="12" fillId="0" borderId="0"/>
    <xf numFmtId="165" fontId="12" fillId="0" borderId="0" applyFont="0" applyFill="0" applyBorder="0" applyAlignment="0" applyProtection="0"/>
    <xf numFmtId="165" fontId="12" fillId="0" borderId="0" applyFont="0" applyFill="0" applyBorder="0" applyAlignment="0" applyProtection="0"/>
    <xf numFmtId="0" fontId="21" fillId="0" borderId="0"/>
    <xf numFmtId="0" fontId="11" fillId="0" borderId="0"/>
    <xf numFmtId="0" fontId="56"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165" fontId="10" fillId="0" borderId="0" applyFont="0" applyFill="0" applyBorder="0" applyAlignment="0" applyProtection="0"/>
    <xf numFmtId="0" fontId="21"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48" fillId="0" borderId="0" applyNumberForma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21" fillId="0" borderId="0"/>
    <xf numFmtId="0" fontId="21" fillId="0" borderId="0"/>
    <xf numFmtId="0" fontId="50" fillId="0" borderId="0" applyNumberFormat="0" applyFill="0" applyBorder="0" applyAlignment="0" applyProtection="0"/>
    <xf numFmtId="0" fontId="38" fillId="0" borderId="0"/>
    <xf numFmtId="165" fontId="10" fillId="0" borderId="0" applyFont="0" applyFill="0" applyBorder="0" applyAlignment="0" applyProtection="0"/>
    <xf numFmtId="43" fontId="10" fillId="0" borderId="0" applyFont="0" applyFill="0" applyBorder="0" applyAlignment="0" applyProtection="0"/>
    <xf numFmtId="165" fontId="10" fillId="0" borderId="0" applyFont="0" applyFill="0" applyBorder="0" applyAlignment="0" applyProtection="0"/>
    <xf numFmtId="43" fontId="10" fillId="0" borderId="0" applyFont="0" applyFill="0" applyBorder="0" applyAlignment="0" applyProtection="0"/>
    <xf numFmtId="0" fontId="21" fillId="0" borderId="0"/>
    <xf numFmtId="165" fontId="21" fillId="0" borderId="0" applyFont="0" applyFill="0" applyBorder="0" applyAlignment="0" applyProtection="0"/>
    <xf numFmtId="9" fontId="2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21" fillId="0" borderId="0"/>
    <xf numFmtId="43" fontId="10" fillId="0" borderId="0" applyFont="0" applyFill="0" applyBorder="0" applyAlignment="0" applyProtection="0"/>
    <xf numFmtId="43" fontId="10" fillId="0" borderId="0" applyFont="0" applyFill="0" applyBorder="0" applyAlignment="0" applyProtection="0"/>
    <xf numFmtId="0" fontId="58" fillId="0" borderId="0"/>
    <xf numFmtId="0" fontId="21" fillId="0" borderId="0"/>
    <xf numFmtId="0" fontId="21"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50" fillId="0" borderId="0" applyNumberFormat="0" applyFill="0" applyBorder="0" applyAlignment="0" applyProtection="0"/>
    <xf numFmtId="0" fontId="57" fillId="13" borderId="0" applyNumberFormat="0" applyBorder="0" applyAlignment="0" applyProtection="0"/>
    <xf numFmtId="0" fontId="9" fillId="0" borderId="0"/>
    <xf numFmtId="165"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165" fontId="9" fillId="0" borderId="0" applyFont="0" applyFill="0" applyBorder="0" applyAlignment="0" applyProtection="0"/>
    <xf numFmtId="0" fontId="9" fillId="0" borderId="0"/>
    <xf numFmtId="0" fontId="9" fillId="0" borderId="0"/>
    <xf numFmtId="165" fontId="9" fillId="0" borderId="0" applyFont="0" applyFill="0" applyBorder="0" applyAlignment="0" applyProtection="0"/>
    <xf numFmtId="0" fontId="9" fillId="0" borderId="0"/>
    <xf numFmtId="0" fontId="9" fillId="0" borderId="0"/>
    <xf numFmtId="0" fontId="9" fillId="0" borderId="0"/>
    <xf numFmtId="0" fontId="9" fillId="0" borderId="0"/>
    <xf numFmtId="165"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0" fontId="9"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9" fillId="0" borderId="0" applyFont="0" applyFill="0" applyBorder="0" applyAlignment="0" applyProtection="0"/>
    <xf numFmtId="165" fontId="9" fillId="0" borderId="0" applyFont="0" applyFill="0" applyBorder="0" applyAlignment="0" applyProtection="0"/>
    <xf numFmtId="0" fontId="9" fillId="0" borderId="0"/>
    <xf numFmtId="0" fontId="9" fillId="0" borderId="0"/>
    <xf numFmtId="165" fontId="9" fillId="0" borderId="0" applyFont="0" applyFill="0" applyBorder="0" applyAlignment="0" applyProtection="0"/>
    <xf numFmtId="0" fontId="9" fillId="0" borderId="0"/>
    <xf numFmtId="0" fontId="9" fillId="0" borderId="0"/>
    <xf numFmtId="165" fontId="9" fillId="0" borderId="0" applyFont="0" applyFill="0" applyBorder="0" applyAlignment="0" applyProtection="0"/>
    <xf numFmtId="0" fontId="9" fillId="0" borderId="0"/>
    <xf numFmtId="0" fontId="9" fillId="0" borderId="0"/>
    <xf numFmtId="165"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0" fontId="9" fillId="0" borderId="0"/>
    <xf numFmtId="0" fontId="9" fillId="0" borderId="0"/>
    <xf numFmtId="165" fontId="9" fillId="0" borderId="0" applyFont="0" applyFill="0" applyBorder="0" applyAlignment="0" applyProtection="0"/>
    <xf numFmtId="0" fontId="9" fillId="0" borderId="0"/>
    <xf numFmtId="0" fontId="9" fillId="0" borderId="0"/>
    <xf numFmtId="43" fontId="21" fillId="0" borderId="0" applyFont="0" applyFill="0" applyBorder="0" applyAlignment="0" applyProtection="0"/>
    <xf numFmtId="43" fontId="53" fillId="0" borderId="0" applyFont="0" applyFill="0" applyBorder="0" applyAlignment="0" applyProtection="0"/>
    <xf numFmtId="43" fontId="21" fillId="0" borderId="0" applyFont="0" applyFill="0" applyBorder="0" applyAlignment="0" applyProtection="0"/>
    <xf numFmtId="0" fontId="9" fillId="0" borderId="0"/>
    <xf numFmtId="165"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165"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165"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9" fillId="0" borderId="0"/>
    <xf numFmtId="165"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165" fontId="9" fillId="0" borderId="0" applyFont="0" applyFill="0" applyBorder="0" applyAlignment="0" applyProtection="0"/>
    <xf numFmtId="0" fontId="9" fillId="0" borderId="0"/>
    <xf numFmtId="0" fontId="9" fillId="0" borderId="0"/>
    <xf numFmtId="165" fontId="9" fillId="0" borderId="0" applyFont="0" applyFill="0" applyBorder="0" applyAlignment="0" applyProtection="0"/>
    <xf numFmtId="165"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165"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4" fontId="21" fillId="0" borderId="0" applyFont="0" applyFill="0" applyBorder="0" applyAlignment="0" applyProtection="0"/>
    <xf numFmtId="0" fontId="8" fillId="0" borderId="0"/>
    <xf numFmtId="165"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165" fontId="8" fillId="0" borderId="0" applyFont="0" applyFill="0" applyBorder="0" applyAlignment="0" applyProtection="0"/>
    <xf numFmtId="0" fontId="8" fillId="0" borderId="0"/>
    <xf numFmtId="0" fontId="8" fillId="0" borderId="0"/>
    <xf numFmtId="165" fontId="8" fillId="0" borderId="0" applyFont="0" applyFill="0" applyBorder="0" applyAlignment="0" applyProtection="0"/>
    <xf numFmtId="0" fontId="8" fillId="0" borderId="0"/>
    <xf numFmtId="0" fontId="8" fillId="0" borderId="0"/>
    <xf numFmtId="0" fontId="8" fillId="0" borderId="0"/>
    <xf numFmtId="0" fontId="8" fillId="0" borderId="0"/>
    <xf numFmtId="165"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165" fontId="8" fillId="0" borderId="0" applyFont="0" applyFill="0" applyBorder="0" applyAlignment="0" applyProtection="0"/>
    <xf numFmtId="0" fontId="8" fillId="0" borderId="0"/>
    <xf numFmtId="0" fontId="8" fillId="0" borderId="0"/>
    <xf numFmtId="165" fontId="8" fillId="0" borderId="0" applyFont="0" applyFill="0" applyBorder="0" applyAlignment="0" applyProtection="0"/>
    <xf numFmtId="0" fontId="8" fillId="0" borderId="0"/>
    <xf numFmtId="0" fontId="8" fillId="0" borderId="0"/>
    <xf numFmtId="165"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0" fontId="8" fillId="0" borderId="0"/>
    <xf numFmtId="165" fontId="8" fillId="0" borderId="0" applyFont="0" applyFill="0" applyBorder="0" applyAlignment="0" applyProtection="0"/>
    <xf numFmtId="0" fontId="8" fillId="0" borderId="0"/>
    <xf numFmtId="0" fontId="8" fillId="0" borderId="0"/>
    <xf numFmtId="43" fontId="21" fillId="0" borderId="0" applyFont="0" applyFill="0" applyBorder="0" applyAlignment="0" applyProtection="0"/>
    <xf numFmtId="43" fontId="53"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165"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165"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0" fontId="8" fillId="0" borderId="0"/>
    <xf numFmtId="165"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165"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165" fontId="8"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165"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165" fontId="8" fillId="0" borderId="0" applyFont="0" applyFill="0" applyBorder="0" applyAlignment="0" applyProtection="0"/>
    <xf numFmtId="0" fontId="8" fillId="0" borderId="0"/>
    <xf numFmtId="0" fontId="8" fillId="0" borderId="0"/>
    <xf numFmtId="165" fontId="8" fillId="0" borderId="0" applyFont="0" applyFill="0" applyBorder="0" applyAlignment="0" applyProtection="0"/>
    <xf numFmtId="0" fontId="8" fillId="0" borderId="0"/>
    <xf numFmtId="0" fontId="8" fillId="0" borderId="0"/>
    <xf numFmtId="0" fontId="8" fillId="0" borderId="0"/>
    <xf numFmtId="0" fontId="8" fillId="0" borderId="0"/>
    <xf numFmtId="165"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165" fontId="8" fillId="0" borderId="0" applyFont="0" applyFill="0" applyBorder="0" applyAlignment="0" applyProtection="0"/>
    <xf numFmtId="0" fontId="8" fillId="0" borderId="0"/>
    <xf numFmtId="0" fontId="8" fillId="0" borderId="0"/>
    <xf numFmtId="165" fontId="8" fillId="0" borderId="0" applyFont="0" applyFill="0" applyBorder="0" applyAlignment="0" applyProtection="0"/>
    <xf numFmtId="0" fontId="8" fillId="0" borderId="0"/>
    <xf numFmtId="0" fontId="8" fillId="0" borderId="0"/>
    <xf numFmtId="165"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0" fontId="8" fillId="0" borderId="0"/>
    <xf numFmtId="165" fontId="8" fillId="0" borderId="0" applyFont="0" applyFill="0" applyBorder="0" applyAlignment="0" applyProtection="0"/>
    <xf numFmtId="0" fontId="8" fillId="0" borderId="0"/>
    <xf numFmtId="0" fontId="8" fillId="0" borderId="0"/>
    <xf numFmtId="43" fontId="21" fillId="0" borderId="0" applyFont="0" applyFill="0" applyBorder="0" applyAlignment="0" applyProtection="0"/>
    <xf numFmtId="43" fontId="53" fillId="0" borderId="0" applyFont="0" applyFill="0" applyBorder="0" applyAlignment="0" applyProtection="0"/>
    <xf numFmtId="43" fontId="21"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165"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165"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0" fontId="8" fillId="0" borderId="0"/>
    <xf numFmtId="165"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165"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165" fontId="8"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4" fontId="21" fillId="0" borderId="0" applyFont="0" applyFill="0" applyBorder="0" applyAlignment="0" applyProtection="0"/>
    <xf numFmtId="0" fontId="8" fillId="0" borderId="0"/>
    <xf numFmtId="0" fontId="8" fillId="0" borderId="0"/>
    <xf numFmtId="0" fontId="8" fillId="0" borderId="0"/>
    <xf numFmtId="165" fontId="8" fillId="0" borderId="0" applyFont="0" applyFill="0" applyBorder="0" applyAlignment="0" applyProtection="0"/>
    <xf numFmtId="0" fontId="8" fillId="0" borderId="0"/>
    <xf numFmtId="0" fontId="7" fillId="0" borderId="0"/>
    <xf numFmtId="165"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165" fontId="7" fillId="0" borderId="0" applyFont="0" applyFill="0" applyBorder="0" applyAlignment="0" applyProtection="0"/>
    <xf numFmtId="0" fontId="7" fillId="0" borderId="0"/>
    <xf numFmtId="0" fontId="7" fillId="0" borderId="0"/>
    <xf numFmtId="165" fontId="7" fillId="0" borderId="0" applyFont="0" applyFill="0" applyBorder="0" applyAlignment="0" applyProtection="0"/>
    <xf numFmtId="0" fontId="7" fillId="0" borderId="0"/>
    <xf numFmtId="0" fontId="7" fillId="0" borderId="0"/>
    <xf numFmtId="0" fontId="7" fillId="0" borderId="0"/>
    <xf numFmtId="0" fontId="7" fillId="0" borderId="0"/>
    <xf numFmtId="165"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7" fillId="0" borderId="0" applyFont="0" applyFill="0" applyBorder="0" applyAlignment="0" applyProtection="0"/>
    <xf numFmtId="165" fontId="7" fillId="0" borderId="0" applyFont="0" applyFill="0" applyBorder="0" applyAlignment="0" applyProtection="0"/>
    <xf numFmtId="0" fontId="7" fillId="0" borderId="0"/>
    <xf numFmtId="0" fontId="7" fillId="0" borderId="0"/>
    <xf numFmtId="165" fontId="7" fillId="0" borderId="0" applyFont="0" applyFill="0" applyBorder="0" applyAlignment="0" applyProtection="0"/>
    <xf numFmtId="0" fontId="7" fillId="0" borderId="0"/>
    <xf numFmtId="0" fontId="7" fillId="0" borderId="0"/>
    <xf numFmtId="165" fontId="7" fillId="0" borderId="0" applyFont="0" applyFill="0" applyBorder="0" applyAlignment="0" applyProtection="0"/>
    <xf numFmtId="0" fontId="7" fillId="0" borderId="0"/>
    <xf numFmtId="0" fontId="7" fillId="0" borderId="0"/>
    <xf numFmtId="165"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165" fontId="7" fillId="0" borderId="0" applyFont="0" applyFill="0" applyBorder="0" applyAlignment="0" applyProtection="0"/>
    <xf numFmtId="0" fontId="7" fillId="0" borderId="0"/>
    <xf numFmtId="165" fontId="7" fillId="0" borderId="0" applyFont="0" applyFill="0" applyBorder="0" applyAlignment="0" applyProtection="0"/>
    <xf numFmtId="0" fontId="7" fillId="0" borderId="0"/>
    <xf numFmtId="0" fontId="7" fillId="0" borderId="0"/>
    <xf numFmtId="165" fontId="7" fillId="0" borderId="0" applyFont="0" applyFill="0" applyBorder="0" applyAlignment="0" applyProtection="0"/>
    <xf numFmtId="0" fontId="7" fillId="0" borderId="0"/>
    <xf numFmtId="0" fontId="7" fillId="0" borderId="0"/>
    <xf numFmtId="43" fontId="21" fillId="0" borderId="0" applyFont="0" applyFill="0" applyBorder="0" applyAlignment="0" applyProtection="0"/>
    <xf numFmtId="43" fontId="53" fillId="0" borderId="0" applyFont="0" applyFill="0" applyBorder="0" applyAlignment="0" applyProtection="0"/>
    <xf numFmtId="0" fontId="7" fillId="0" borderId="0"/>
    <xf numFmtId="165"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165"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165"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165"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165" fontId="7" fillId="0" borderId="0" applyFont="0" applyFill="0" applyBorder="0" applyAlignment="0" applyProtection="0"/>
    <xf numFmtId="0" fontId="7" fillId="0" borderId="0"/>
    <xf numFmtId="0" fontId="7" fillId="0" borderId="0"/>
    <xf numFmtId="165" fontId="7" fillId="0" borderId="0" applyFont="0" applyFill="0" applyBorder="0" applyAlignment="0" applyProtection="0"/>
    <xf numFmtId="165"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165"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165"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165"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165" fontId="7" fillId="0" borderId="0" applyFont="0" applyFill="0" applyBorder="0" applyAlignment="0" applyProtection="0"/>
    <xf numFmtId="0" fontId="7" fillId="0" borderId="0"/>
    <xf numFmtId="0" fontId="7" fillId="0" borderId="0"/>
    <xf numFmtId="165" fontId="7" fillId="0" borderId="0" applyFont="0" applyFill="0" applyBorder="0" applyAlignment="0" applyProtection="0"/>
    <xf numFmtId="0" fontId="7" fillId="0" borderId="0"/>
    <xf numFmtId="0" fontId="7" fillId="0" borderId="0"/>
    <xf numFmtId="0" fontId="7" fillId="0" borderId="0"/>
    <xf numFmtId="0" fontId="7" fillId="0" borderId="0"/>
    <xf numFmtId="165"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7" fillId="0" borderId="0" applyFont="0" applyFill="0" applyBorder="0" applyAlignment="0" applyProtection="0"/>
    <xf numFmtId="165" fontId="7" fillId="0" borderId="0" applyFont="0" applyFill="0" applyBorder="0" applyAlignment="0" applyProtection="0"/>
    <xf numFmtId="0" fontId="7" fillId="0" borderId="0"/>
    <xf numFmtId="0" fontId="7" fillId="0" borderId="0"/>
    <xf numFmtId="165" fontId="7" fillId="0" borderId="0" applyFont="0" applyFill="0" applyBorder="0" applyAlignment="0" applyProtection="0"/>
    <xf numFmtId="0" fontId="7" fillId="0" borderId="0"/>
    <xf numFmtId="0" fontId="7" fillId="0" borderId="0"/>
    <xf numFmtId="165" fontId="7" fillId="0" borderId="0" applyFont="0" applyFill="0" applyBorder="0" applyAlignment="0" applyProtection="0"/>
    <xf numFmtId="0" fontId="7" fillId="0" borderId="0"/>
    <xf numFmtId="0" fontId="7" fillId="0" borderId="0"/>
    <xf numFmtId="165"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165" fontId="7" fillId="0" borderId="0" applyFont="0" applyFill="0" applyBorder="0" applyAlignment="0" applyProtection="0"/>
    <xf numFmtId="0" fontId="7" fillId="0" borderId="0"/>
    <xf numFmtId="165" fontId="7" fillId="0" borderId="0" applyFont="0" applyFill="0" applyBorder="0" applyAlignment="0" applyProtection="0"/>
    <xf numFmtId="0" fontId="7" fillId="0" borderId="0"/>
    <xf numFmtId="0" fontId="7" fillId="0" borderId="0"/>
    <xf numFmtId="165" fontId="7" fillId="0" borderId="0" applyFont="0" applyFill="0" applyBorder="0" applyAlignment="0" applyProtection="0"/>
    <xf numFmtId="0" fontId="7" fillId="0" borderId="0"/>
    <xf numFmtId="0" fontId="7" fillId="0" borderId="0"/>
    <xf numFmtId="43" fontId="21" fillId="0" borderId="0" applyFont="0" applyFill="0" applyBorder="0" applyAlignment="0" applyProtection="0"/>
    <xf numFmtId="43" fontId="53" fillId="0" borderId="0" applyFont="0" applyFill="0" applyBorder="0" applyAlignment="0" applyProtection="0"/>
    <xf numFmtId="43" fontId="21" fillId="0" borderId="0" applyFont="0" applyFill="0" applyBorder="0" applyAlignment="0" applyProtection="0"/>
    <xf numFmtId="0" fontId="7" fillId="0" borderId="0"/>
    <xf numFmtId="165"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165"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165"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165"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165" fontId="7" fillId="0" borderId="0" applyFont="0" applyFill="0" applyBorder="0" applyAlignment="0" applyProtection="0"/>
    <xf numFmtId="0" fontId="7" fillId="0" borderId="0"/>
    <xf numFmtId="0" fontId="7" fillId="0" borderId="0"/>
    <xf numFmtId="165" fontId="7" fillId="0" borderId="0" applyFont="0" applyFill="0" applyBorder="0" applyAlignment="0" applyProtection="0"/>
    <xf numFmtId="165"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165"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165"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4" fontId="21" fillId="0" borderId="0" applyFont="0" applyFill="0" applyBorder="0" applyAlignment="0" applyProtection="0"/>
    <xf numFmtId="0" fontId="7" fillId="0" borderId="0"/>
    <xf numFmtId="0" fontId="7" fillId="0" borderId="0"/>
    <xf numFmtId="0" fontId="7" fillId="0" borderId="0"/>
    <xf numFmtId="165" fontId="7" fillId="0" borderId="0" applyFont="0" applyFill="0" applyBorder="0" applyAlignment="0" applyProtection="0"/>
    <xf numFmtId="0" fontId="7" fillId="0" borderId="0"/>
    <xf numFmtId="0" fontId="6" fillId="0" borderId="0"/>
    <xf numFmtId="0" fontId="6" fillId="0" borderId="0"/>
    <xf numFmtId="0" fontId="6" fillId="0" borderId="0"/>
    <xf numFmtId="165" fontId="6" fillId="0" borderId="0" applyFont="0" applyFill="0" applyBorder="0" applyAlignment="0" applyProtection="0"/>
    <xf numFmtId="165" fontId="6"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165"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165"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21" fillId="0" borderId="0" applyFont="0" applyFill="0" applyBorder="0" applyAlignment="0" applyProtection="0"/>
    <xf numFmtId="0" fontId="21" fillId="0" borderId="0"/>
    <xf numFmtId="0" fontId="21" fillId="0" borderId="0"/>
    <xf numFmtId="165" fontId="21" fillId="0" borderId="0" applyFont="0" applyFill="0" applyBorder="0" applyAlignment="0" applyProtection="0"/>
    <xf numFmtId="9" fontId="21" fillId="0" borderId="0" applyFont="0" applyFill="0" applyBorder="0" applyAlignment="0" applyProtection="0"/>
    <xf numFmtId="0" fontId="21" fillId="0" borderId="0"/>
    <xf numFmtId="0" fontId="21" fillId="0" borderId="0"/>
    <xf numFmtId="0" fontId="21" fillId="0" borderId="0"/>
    <xf numFmtId="165" fontId="21" fillId="0" borderId="0" applyFont="0" applyFill="0" applyBorder="0" applyAlignment="0" applyProtection="0"/>
    <xf numFmtId="9" fontId="21" fillId="0" borderId="0" applyFont="0" applyFill="0" applyBorder="0" applyAlignment="0" applyProtection="0"/>
    <xf numFmtId="0" fontId="21" fillId="0" borderId="0"/>
    <xf numFmtId="0" fontId="21" fillId="0" borderId="0"/>
    <xf numFmtId="0" fontId="4" fillId="0" borderId="0"/>
    <xf numFmtId="0" fontId="4" fillId="0" borderId="0"/>
    <xf numFmtId="165"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21" fillId="0" borderId="0"/>
    <xf numFmtId="165"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61" fillId="14" borderId="16">
      <alignment horizontal="left"/>
    </xf>
    <xf numFmtId="43" fontId="21"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0" fontId="3"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43" fontId="21" fillId="0" borderId="0" applyFont="0" applyFill="0" applyBorder="0" applyAlignment="0" applyProtection="0"/>
    <xf numFmtId="43" fontId="5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165"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165"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16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43" fontId="21" fillId="0" borderId="0" applyFont="0" applyFill="0" applyBorder="0" applyAlignment="0" applyProtection="0"/>
    <xf numFmtId="43" fontId="53" fillId="0" borderId="0" applyFont="0" applyFill="0" applyBorder="0" applyAlignment="0" applyProtection="0"/>
    <xf numFmtId="43" fontId="21"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165"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165"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44" fontId="21" fillId="0" borderId="0" applyFont="0" applyFill="0" applyBorder="0" applyAlignment="0" applyProtection="0"/>
    <xf numFmtId="0" fontId="3" fillId="0" borderId="0"/>
    <xf numFmtId="165"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16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43" fontId="21" fillId="0" borderId="0" applyFont="0" applyFill="0" applyBorder="0" applyAlignment="0" applyProtection="0"/>
    <xf numFmtId="43" fontId="5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165"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165"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165"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16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43" fontId="21" fillId="0" borderId="0" applyFont="0" applyFill="0" applyBorder="0" applyAlignment="0" applyProtection="0"/>
    <xf numFmtId="43" fontId="53" fillId="0" borderId="0" applyFont="0" applyFill="0" applyBorder="0" applyAlignment="0" applyProtection="0"/>
    <xf numFmtId="43" fontId="21"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165"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165"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44" fontId="21"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16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43" fontId="21" fillId="0" borderId="0" applyFont="0" applyFill="0" applyBorder="0" applyAlignment="0" applyProtection="0"/>
    <xf numFmtId="43" fontId="5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165"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165"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165"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16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43" fontId="21" fillId="0" borderId="0" applyFont="0" applyFill="0" applyBorder="0" applyAlignment="0" applyProtection="0"/>
    <xf numFmtId="43" fontId="53" fillId="0" borderId="0" applyFont="0" applyFill="0" applyBorder="0" applyAlignment="0" applyProtection="0"/>
    <xf numFmtId="43" fontId="21"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165"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165"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44" fontId="21"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0" fontId="21" fillId="19" borderId="24" applyNumberFormat="0" applyFont="0" applyAlignment="0" applyProtection="0"/>
    <xf numFmtId="0" fontId="63" fillId="0" borderId="0" applyNumberFormat="0" applyFill="0" applyBorder="0" applyAlignment="0" applyProtection="0"/>
    <xf numFmtId="0" fontId="64" fillId="0" borderId="17" applyNumberFormat="0" applyFill="0" applyAlignment="0" applyProtection="0"/>
    <xf numFmtId="0" fontId="65" fillId="0" borderId="18" applyNumberFormat="0" applyFill="0" applyAlignment="0" applyProtection="0"/>
    <xf numFmtId="0" fontId="66" fillId="0" borderId="19" applyNumberFormat="0" applyFill="0" applyAlignment="0" applyProtection="0"/>
    <xf numFmtId="0" fontId="66" fillId="0" borderId="0" applyNumberFormat="0" applyFill="0" applyBorder="0" applyAlignment="0" applyProtection="0"/>
    <xf numFmtId="0" fontId="67" fillId="2" borderId="0" applyNumberFormat="0" applyBorder="0" applyAlignment="0" applyProtection="0"/>
    <xf numFmtId="0" fontId="68" fillId="13" borderId="0" applyNumberFormat="0" applyBorder="0" applyAlignment="0" applyProtection="0"/>
    <xf numFmtId="0" fontId="69" fillId="15" borderId="0" applyNumberFormat="0" applyBorder="0" applyAlignment="0" applyProtection="0"/>
    <xf numFmtId="0" fontId="70" fillId="16" borderId="20" applyNumberFormat="0" applyAlignment="0" applyProtection="0"/>
    <xf numFmtId="0" fontId="71" fillId="17" borderId="21" applyNumberFormat="0" applyAlignment="0" applyProtection="0"/>
    <xf numFmtId="0" fontId="72" fillId="17" borderId="20" applyNumberFormat="0" applyAlignment="0" applyProtection="0"/>
    <xf numFmtId="0" fontId="73" fillId="0" borderId="22" applyNumberFormat="0" applyFill="0" applyAlignment="0" applyProtection="0"/>
    <xf numFmtId="0" fontId="74" fillId="18" borderId="23" applyNumberFormat="0" applyAlignment="0" applyProtection="0"/>
    <xf numFmtId="0" fontId="75" fillId="0" borderId="0" applyNumberFormat="0" applyFill="0" applyBorder="0" applyAlignment="0" applyProtection="0"/>
    <xf numFmtId="0" fontId="76" fillId="0" borderId="0" applyNumberFormat="0" applyFill="0" applyBorder="0" applyAlignment="0" applyProtection="0"/>
    <xf numFmtId="0" fontId="77" fillId="0" borderId="25" applyNumberFormat="0" applyFill="0" applyAlignment="0" applyProtection="0"/>
    <xf numFmtId="0" fontId="78"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78"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78"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78" fillId="31" borderId="0" applyNumberFormat="0" applyBorder="0" applyAlignment="0" applyProtection="0"/>
    <xf numFmtId="0" fontId="21" fillId="32" borderId="0" applyNumberFormat="0" applyBorder="0" applyAlignment="0" applyProtection="0"/>
    <xf numFmtId="0" fontId="21" fillId="33" borderId="0" applyNumberFormat="0" applyBorder="0" applyAlignment="0" applyProtection="0"/>
    <xf numFmtId="0" fontId="21" fillId="34" borderId="0" applyNumberFormat="0" applyBorder="0" applyAlignment="0" applyProtection="0"/>
    <xf numFmtId="0" fontId="78" fillId="35" borderId="0" applyNumberFormat="0" applyBorder="0" applyAlignment="0" applyProtection="0"/>
    <xf numFmtId="0" fontId="21" fillId="36"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78" fillId="39"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42" borderId="0" applyNumberFormat="0" applyBorder="0" applyAlignment="0" applyProtection="0"/>
    <xf numFmtId="0" fontId="3" fillId="0" borderId="0"/>
    <xf numFmtId="0" fontId="3" fillId="0" borderId="0"/>
    <xf numFmtId="165" fontId="3"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43" fontId="21" fillId="0" borderId="0" applyFont="0" applyFill="0" applyBorder="0" applyAlignment="0" applyProtection="0"/>
    <xf numFmtId="43" fontId="53"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165"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43" fontId="21" fillId="0" borderId="0" applyFont="0" applyFill="0" applyBorder="0" applyAlignment="0" applyProtection="0"/>
    <xf numFmtId="43" fontId="53" fillId="0" borderId="0" applyFont="0" applyFill="0" applyBorder="0" applyAlignment="0" applyProtection="0"/>
    <xf numFmtId="43" fontId="21"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165"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4" fontId="21"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43" fontId="21" fillId="0" borderId="0" applyFont="0" applyFill="0" applyBorder="0" applyAlignment="0" applyProtection="0"/>
    <xf numFmtId="43" fontId="53"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165"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43" fontId="21" fillId="0" borderId="0" applyFont="0" applyFill="0" applyBorder="0" applyAlignment="0" applyProtection="0"/>
    <xf numFmtId="43" fontId="53" fillId="0" borderId="0" applyFont="0" applyFill="0" applyBorder="0" applyAlignment="0" applyProtection="0"/>
    <xf numFmtId="43" fontId="21"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165"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4" fontId="21" fillId="0" borderId="0" applyFont="0" applyFill="0" applyBorder="0" applyAlignment="0" applyProtection="0"/>
    <xf numFmtId="0" fontId="2" fillId="0" borderId="0"/>
    <xf numFmtId="0" fontId="2" fillId="0" borderId="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43" fontId="21" fillId="0" borderId="0" applyFont="0" applyFill="0" applyBorder="0" applyAlignment="0" applyProtection="0"/>
    <xf numFmtId="43" fontId="53"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165"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43" fontId="21" fillId="0" borderId="0" applyFont="0" applyFill="0" applyBorder="0" applyAlignment="0" applyProtection="0"/>
    <xf numFmtId="43" fontId="53" fillId="0" borderId="0" applyFont="0" applyFill="0" applyBorder="0" applyAlignment="0" applyProtection="0"/>
    <xf numFmtId="43" fontId="21"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165"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4" fontId="21" fillId="0" borderId="0" applyFont="0" applyFill="0" applyBorder="0" applyAlignment="0" applyProtection="0"/>
    <xf numFmtId="0" fontId="2" fillId="0" borderId="0"/>
    <xf numFmtId="0" fontId="2" fillId="0" borderId="0"/>
    <xf numFmtId="0" fontId="2" fillId="0" borderId="0"/>
    <xf numFmtId="165"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165"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21"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165"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43" fontId="21" fillId="0" borderId="0" applyFont="0" applyFill="0" applyBorder="0" applyAlignment="0" applyProtection="0"/>
    <xf numFmtId="43" fontId="53"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43" fontId="21" fillId="0" borderId="0" applyFont="0" applyFill="0" applyBorder="0" applyAlignment="0" applyProtection="0"/>
    <xf numFmtId="43" fontId="53" fillId="0" borderId="0" applyFont="0" applyFill="0" applyBorder="0" applyAlignment="0" applyProtection="0"/>
    <xf numFmtId="43" fontId="2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2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43" fontId="21" fillId="0" borderId="0" applyFont="0" applyFill="0" applyBorder="0" applyAlignment="0" applyProtection="0"/>
    <xf numFmtId="43" fontId="53"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43" fontId="21" fillId="0" borderId="0" applyFont="0" applyFill="0" applyBorder="0" applyAlignment="0" applyProtection="0"/>
    <xf numFmtId="43" fontId="53" fillId="0" borderId="0" applyFont="0" applyFill="0" applyBorder="0" applyAlignment="0" applyProtection="0"/>
    <xf numFmtId="43" fontId="2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2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43" fontId="21" fillId="0" borderId="0" applyFont="0" applyFill="0" applyBorder="0" applyAlignment="0" applyProtection="0"/>
    <xf numFmtId="43" fontId="53"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43" fontId="21" fillId="0" borderId="0" applyFont="0" applyFill="0" applyBorder="0" applyAlignment="0" applyProtection="0"/>
    <xf numFmtId="43" fontId="53" fillId="0" borderId="0" applyFont="0" applyFill="0" applyBorder="0" applyAlignment="0" applyProtection="0"/>
    <xf numFmtId="43" fontId="2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2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2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43" fontId="21" fillId="0" borderId="0" applyFont="0" applyFill="0" applyBorder="0" applyAlignment="0" applyProtection="0"/>
    <xf numFmtId="43" fontId="53"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43" fontId="21" fillId="0" borderId="0" applyFont="0" applyFill="0" applyBorder="0" applyAlignment="0" applyProtection="0"/>
    <xf numFmtId="43" fontId="53" fillId="0" borderId="0" applyFont="0" applyFill="0" applyBorder="0" applyAlignment="0" applyProtection="0"/>
    <xf numFmtId="43" fontId="2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2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43" fontId="21" fillId="0" borderId="0" applyFont="0" applyFill="0" applyBorder="0" applyAlignment="0" applyProtection="0"/>
    <xf numFmtId="43" fontId="53"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43" fontId="21" fillId="0" borderId="0" applyFont="0" applyFill="0" applyBorder="0" applyAlignment="0" applyProtection="0"/>
    <xf numFmtId="43" fontId="53" fillId="0" borderId="0" applyFont="0" applyFill="0" applyBorder="0" applyAlignment="0" applyProtection="0"/>
    <xf numFmtId="43" fontId="2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2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43" fontId="21" fillId="0" borderId="0" applyFont="0" applyFill="0" applyBorder="0" applyAlignment="0" applyProtection="0"/>
    <xf numFmtId="43" fontId="53"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43" fontId="21" fillId="0" borderId="0" applyFont="0" applyFill="0" applyBorder="0" applyAlignment="0" applyProtection="0"/>
    <xf numFmtId="43" fontId="53" fillId="0" borderId="0" applyFont="0" applyFill="0" applyBorder="0" applyAlignment="0" applyProtection="0"/>
    <xf numFmtId="43" fontId="2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2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43" fontId="21" fillId="0" borderId="0" applyFont="0" applyFill="0" applyBorder="0" applyAlignment="0" applyProtection="0"/>
    <xf numFmtId="43" fontId="53"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43" fontId="21" fillId="0" borderId="0" applyFont="0" applyFill="0" applyBorder="0" applyAlignment="0" applyProtection="0"/>
    <xf numFmtId="43" fontId="53" fillId="0" borderId="0" applyFont="0" applyFill="0" applyBorder="0" applyAlignment="0" applyProtection="0"/>
    <xf numFmtId="43" fontId="2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2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43" fontId="21" fillId="0" borderId="0" applyFont="0" applyFill="0" applyBorder="0" applyAlignment="0" applyProtection="0"/>
    <xf numFmtId="43" fontId="53"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43" fontId="21" fillId="0" borderId="0" applyFont="0" applyFill="0" applyBorder="0" applyAlignment="0" applyProtection="0"/>
    <xf numFmtId="43" fontId="53" fillId="0" borderId="0" applyFont="0" applyFill="0" applyBorder="0" applyAlignment="0" applyProtection="0"/>
    <xf numFmtId="43" fontId="2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2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43" fontId="21" fillId="0" borderId="0" applyFont="0" applyFill="0" applyBorder="0" applyAlignment="0" applyProtection="0"/>
    <xf numFmtId="43" fontId="53"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43" fontId="21" fillId="0" borderId="0" applyFont="0" applyFill="0" applyBorder="0" applyAlignment="0" applyProtection="0"/>
    <xf numFmtId="43" fontId="53" fillId="0" borderId="0" applyFont="0" applyFill="0" applyBorder="0" applyAlignment="0" applyProtection="0"/>
    <xf numFmtId="43" fontId="2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2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2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cellStyleXfs>
  <cellXfs count="717">
    <xf numFmtId="0" fontId="0" fillId="0" borderId="0" xfId="0"/>
    <xf numFmtId="0" fontId="23" fillId="3" borderId="1" xfId="4" applyFont="1" applyFill="1" applyBorder="1" applyAlignment="1">
      <alignment vertical="center" wrapText="1"/>
    </xf>
    <xf numFmtId="0" fontId="25" fillId="3" borderId="1" xfId="5" applyFont="1" applyFill="1" applyBorder="1"/>
    <xf numFmtId="0" fontId="26" fillId="0" borderId="0" xfId="5" applyFont="1"/>
    <xf numFmtId="0" fontId="27" fillId="0" borderId="2" xfId="5" applyFont="1" applyBorder="1"/>
    <xf numFmtId="0" fontId="29" fillId="0" borderId="0" xfId="5" applyFont="1"/>
    <xf numFmtId="0" fontId="31" fillId="0" borderId="0" xfId="5" applyFont="1" applyAlignment="1">
      <alignment vertical="center"/>
    </xf>
    <xf numFmtId="0" fontId="33" fillId="0" borderId="0" xfId="5" applyFont="1" applyAlignment="1">
      <alignment vertical="center"/>
    </xf>
    <xf numFmtId="0" fontId="34" fillId="0" borderId="0" xfId="5" applyFont="1"/>
    <xf numFmtId="0" fontId="25" fillId="0" borderId="0" xfId="5" applyFont="1"/>
    <xf numFmtId="0" fontId="23" fillId="3" borderId="1" xfId="7" applyFont="1" applyFill="1" applyBorder="1" applyAlignment="1">
      <alignment vertical="center" wrapText="1"/>
    </xf>
    <xf numFmtId="3" fontId="32" fillId="0" borderId="1" xfId="21" applyNumberFormat="1" applyFont="1" applyBorder="1" applyAlignment="1">
      <alignment horizontal="center" vertical="center" wrapText="1" shrinkToFit="1"/>
    </xf>
    <xf numFmtId="0" fontId="36" fillId="3" borderId="1" xfId="27" applyFont="1" applyFill="1" applyBorder="1" applyAlignment="1">
      <alignment horizontal="right" vertical="center"/>
    </xf>
    <xf numFmtId="0" fontId="34" fillId="3" borderId="1" xfId="27" applyFont="1" applyFill="1" applyBorder="1"/>
    <xf numFmtId="0" fontId="37" fillId="3" borderId="1" xfId="27" applyFont="1" applyFill="1" applyBorder="1" applyAlignment="1">
      <alignment vertical="center"/>
    </xf>
    <xf numFmtId="0" fontId="35" fillId="3" borderId="1" xfId="27" applyFont="1" applyFill="1" applyBorder="1" applyAlignment="1">
      <alignment vertical="center"/>
    </xf>
    <xf numFmtId="0" fontId="40" fillId="5" borderId="1" xfId="48" applyFont="1" applyFill="1" applyBorder="1" applyAlignment="1">
      <alignment horizontal="center" vertical="center" wrapText="1" readingOrder="1"/>
    </xf>
    <xf numFmtId="0" fontId="32" fillId="4" borderId="1" xfId="48" applyFont="1" applyFill="1" applyBorder="1" applyAlignment="1">
      <alignment horizontal="center" vertical="center" wrapText="1" readingOrder="1"/>
    </xf>
    <xf numFmtId="0" fontId="32" fillId="7" borderId="1" xfId="48" applyFont="1" applyFill="1" applyBorder="1" applyAlignment="1">
      <alignment horizontal="center" vertical="center" wrapText="1" readingOrder="1"/>
    </xf>
    <xf numFmtId="0" fontId="23" fillId="3" borderId="1" xfId="0" applyFont="1" applyFill="1" applyBorder="1" applyAlignment="1">
      <alignment vertical="center" wrapText="1"/>
    </xf>
    <xf numFmtId="0" fontId="27" fillId="0" borderId="0" xfId="5" applyFont="1"/>
    <xf numFmtId="0" fontId="37" fillId="0" borderId="1" xfId="27" applyFont="1" applyBorder="1" applyAlignment="1">
      <alignment vertical="center"/>
    </xf>
    <xf numFmtId="0" fontId="35" fillId="0" borderId="1" xfId="7" applyFont="1" applyBorder="1" applyAlignment="1">
      <alignment vertical="center"/>
    </xf>
    <xf numFmtId="3" fontId="32" fillId="7" borderId="1" xfId="21" applyNumberFormat="1" applyFont="1" applyFill="1" applyBorder="1" applyAlignment="1">
      <alignment horizontal="center" vertical="center" wrapText="1" shrinkToFit="1"/>
    </xf>
    <xf numFmtId="0" fontId="39" fillId="0" borderId="1" xfId="63" applyFont="1" applyBorder="1" applyAlignment="1">
      <alignment horizontal="center" vertical="center" wrapText="1"/>
    </xf>
    <xf numFmtId="3" fontId="32" fillId="3" borderId="1" xfId="0" applyNumberFormat="1" applyFont="1" applyFill="1" applyBorder="1" applyAlignment="1">
      <alignment horizontal="center" vertical="center" wrapText="1" shrinkToFit="1"/>
    </xf>
    <xf numFmtId="0" fontId="39" fillId="0" borderId="1" xfId="27" applyFont="1" applyBorder="1" applyAlignment="1">
      <alignment vertical="center"/>
    </xf>
    <xf numFmtId="0" fontId="39" fillId="0" borderId="1" xfId="4" applyFont="1" applyBorder="1" applyAlignment="1">
      <alignment horizontal="center" vertical="center" wrapText="1"/>
    </xf>
    <xf numFmtId="166" fontId="32" fillId="3" borderId="1" xfId="0" applyNumberFormat="1" applyFont="1" applyFill="1" applyBorder="1" applyAlignment="1">
      <alignment horizontal="center" vertical="center" wrapText="1" shrinkToFit="1"/>
    </xf>
    <xf numFmtId="0" fontId="39" fillId="3" borderId="1" xfId="27" applyFont="1" applyFill="1" applyBorder="1" applyAlignment="1">
      <alignment vertical="center"/>
    </xf>
    <xf numFmtId="0" fontId="46" fillId="0" borderId="1" xfId="0" applyFont="1" applyBorder="1"/>
    <xf numFmtId="0" fontId="47" fillId="0" borderId="0" xfId="54" applyFont="1"/>
    <xf numFmtId="0" fontId="39" fillId="0" borderId="0" xfId="0" applyFont="1"/>
    <xf numFmtId="3" fontId="40" fillId="5" borderId="1" xfId="0" applyNumberFormat="1" applyFont="1" applyFill="1" applyBorder="1" applyAlignment="1">
      <alignment horizontal="center" vertical="center" wrapText="1" readingOrder="1"/>
    </xf>
    <xf numFmtId="3" fontId="32" fillId="4" borderId="1" xfId="48" applyNumberFormat="1" applyFont="1" applyFill="1" applyBorder="1" applyAlignment="1">
      <alignment horizontal="center" vertical="center" wrapText="1" readingOrder="1"/>
    </xf>
    <xf numFmtId="3" fontId="32" fillId="7" borderId="1" xfId="48" applyNumberFormat="1" applyFont="1" applyFill="1" applyBorder="1" applyAlignment="1">
      <alignment horizontal="center" vertical="center" wrapText="1" readingOrder="1"/>
    </xf>
    <xf numFmtId="0" fontId="39" fillId="0" borderId="0" xfId="4" applyFont="1"/>
    <xf numFmtId="3" fontId="40" fillId="5" borderId="1" xfId="48" applyNumberFormat="1" applyFont="1" applyFill="1" applyBorder="1" applyAlignment="1">
      <alignment horizontal="center" vertical="center" wrapText="1" readingOrder="1"/>
    </xf>
    <xf numFmtId="3" fontId="49" fillId="0" borderId="1" xfId="0" applyNumberFormat="1" applyFont="1" applyBorder="1" applyAlignment="1">
      <alignment horizontal="center" vertical="center"/>
    </xf>
    <xf numFmtId="1" fontId="32" fillId="0" borderId="1" xfId="29" applyNumberFormat="1" applyFont="1" applyFill="1" applyBorder="1" applyAlignment="1">
      <alignment horizontal="center" vertical="center" wrapText="1" shrinkToFit="1"/>
    </xf>
    <xf numFmtId="167" fontId="32" fillId="7" borderId="1" xfId="33" applyNumberFormat="1" applyFont="1" applyFill="1" applyBorder="1" applyAlignment="1">
      <alignment horizontal="center" vertical="center" wrapText="1" shrinkToFit="1"/>
    </xf>
    <xf numFmtId="3" fontId="32" fillId="7" borderId="1" xfId="33" applyNumberFormat="1" applyFont="1" applyFill="1" applyBorder="1" applyAlignment="1">
      <alignment horizontal="center" vertical="center" wrapText="1" shrinkToFit="1"/>
    </xf>
    <xf numFmtId="3" fontId="30" fillId="5" borderId="1" xfId="0" applyNumberFormat="1" applyFont="1" applyFill="1" applyBorder="1" applyAlignment="1">
      <alignment horizontal="center" vertical="center" wrapText="1" shrinkToFit="1"/>
    </xf>
    <xf numFmtId="0" fontId="39" fillId="0" borderId="1" xfId="0" applyFont="1" applyBorder="1"/>
    <xf numFmtId="170" fontId="39" fillId="0" borderId="0" xfId="2" applyNumberFormat="1" applyFont="1"/>
    <xf numFmtId="9" fontId="39" fillId="0" borderId="0" xfId="2" applyFont="1"/>
    <xf numFmtId="0" fontId="40" fillId="5" borderId="1" xfId="103" applyFont="1" applyFill="1" applyBorder="1" applyAlignment="1">
      <alignment horizontal="center" vertical="center" wrapText="1" readingOrder="2"/>
    </xf>
    <xf numFmtId="0" fontId="25" fillId="3" borderId="1" xfId="27" applyFont="1" applyFill="1" applyBorder="1"/>
    <xf numFmtId="49" fontId="55" fillId="0" borderId="1" xfId="0" applyNumberFormat="1" applyFont="1" applyBorder="1" applyAlignment="1">
      <alignment horizontal="center" vertical="center" wrapText="1"/>
    </xf>
    <xf numFmtId="49" fontId="55" fillId="12" borderId="1" xfId="0" applyNumberFormat="1" applyFont="1" applyFill="1" applyBorder="1" applyAlignment="1">
      <alignment horizontal="center" vertical="center" wrapText="1"/>
    </xf>
    <xf numFmtId="0" fontId="44" fillId="3" borderId="1" xfId="3" applyFont="1" applyFill="1" applyBorder="1" applyAlignment="1">
      <alignment vertical="center"/>
    </xf>
    <xf numFmtId="0" fontId="44" fillId="3" borderId="1" xfId="3" applyFont="1" applyFill="1" applyBorder="1" applyAlignment="1">
      <alignment horizontal="center" vertical="center"/>
    </xf>
    <xf numFmtId="2" fontId="30" fillId="5" borderId="1" xfId="95" applyNumberFormat="1" applyFont="1" applyFill="1" applyBorder="1" applyAlignment="1">
      <alignment horizontal="center" vertical="center" wrapText="1" shrinkToFit="1"/>
    </xf>
    <xf numFmtId="1" fontId="30" fillId="5" borderId="1" xfId="95" applyNumberFormat="1" applyFont="1" applyFill="1" applyBorder="1" applyAlignment="1">
      <alignment horizontal="center" vertical="center" wrapText="1" shrinkToFit="1"/>
    </xf>
    <xf numFmtId="1" fontId="40" fillId="5" borderId="1" xfId="0" applyNumberFormat="1" applyFont="1" applyFill="1" applyBorder="1" applyAlignment="1">
      <alignment horizontal="center" vertical="center" wrapText="1" readingOrder="1"/>
    </xf>
    <xf numFmtId="0" fontId="25" fillId="3" borderId="4" xfId="5" applyFont="1" applyFill="1" applyBorder="1"/>
    <xf numFmtId="0" fontId="23" fillId="3" borderId="4" xfId="0" applyFont="1" applyFill="1" applyBorder="1" applyAlignment="1">
      <alignment vertical="center" wrapText="1"/>
    </xf>
    <xf numFmtId="0" fontId="30" fillId="5" borderId="1" xfId="15" applyFont="1" applyFill="1" applyBorder="1" applyAlignment="1">
      <alignment horizontal="center" vertical="center" wrapText="1" shrinkToFit="1"/>
    </xf>
    <xf numFmtId="0" fontId="30" fillId="5" borderId="1" xfId="0" applyFont="1" applyFill="1" applyBorder="1" applyAlignment="1">
      <alignment horizontal="center" vertical="center" wrapText="1" shrinkToFit="1"/>
    </xf>
    <xf numFmtId="0" fontId="40" fillId="5" borderId="1" xfId="0" applyFont="1" applyFill="1" applyBorder="1" applyAlignment="1">
      <alignment horizontal="center" vertical="center" wrapText="1" readingOrder="2"/>
    </xf>
    <xf numFmtId="0" fontId="30" fillId="5" borderId="1" xfId="63" applyFont="1" applyFill="1" applyBorder="1" applyAlignment="1">
      <alignment horizontal="center" vertical="center" wrapText="1" shrinkToFit="1"/>
    </xf>
    <xf numFmtId="0" fontId="30" fillId="5" borderId="1" xfId="4" applyFont="1" applyFill="1" applyBorder="1" applyAlignment="1">
      <alignment horizontal="center" vertical="center" wrapText="1" shrinkToFit="1"/>
    </xf>
    <xf numFmtId="0" fontId="30" fillId="5" borderId="1" xfId="114" applyFont="1" applyFill="1" applyBorder="1" applyAlignment="1">
      <alignment horizontal="center" vertical="center" wrapText="1" shrinkToFit="1"/>
    </xf>
    <xf numFmtId="0" fontId="30" fillId="5" borderId="1" xfId="95" applyFont="1" applyFill="1" applyBorder="1" applyAlignment="1">
      <alignment horizontal="center" vertical="center" wrapText="1" shrinkToFit="1"/>
    </xf>
    <xf numFmtId="0" fontId="30" fillId="5" borderId="1" xfId="10" applyFont="1" applyFill="1" applyBorder="1" applyAlignment="1">
      <alignment horizontal="center" vertical="center" wrapText="1" shrinkToFit="1"/>
    </xf>
    <xf numFmtId="0" fontId="40" fillId="5" borderId="1" xfId="0" applyFont="1" applyFill="1" applyBorder="1" applyAlignment="1">
      <alignment horizontal="center" vertical="center" wrapText="1" readingOrder="1"/>
    </xf>
    <xf numFmtId="0" fontId="30" fillId="5" borderId="4" xfId="0" applyFont="1" applyFill="1" applyBorder="1" applyAlignment="1">
      <alignment horizontal="center" vertical="center" wrapText="1" shrinkToFit="1"/>
    </xf>
    <xf numFmtId="0" fontId="40" fillId="5" borderId="1" xfId="48" applyFont="1" applyFill="1" applyBorder="1" applyAlignment="1">
      <alignment horizontal="center" vertical="center" wrapText="1" readingOrder="2"/>
    </xf>
    <xf numFmtId="0" fontId="30" fillId="5" borderId="1" xfId="10" applyFont="1" applyFill="1" applyBorder="1" applyAlignment="1">
      <alignment horizontal="center" vertical="center" shrinkToFit="1" readingOrder="1"/>
    </xf>
    <xf numFmtId="0" fontId="37" fillId="3" borderId="1" xfId="5" applyFont="1" applyFill="1" applyBorder="1" applyAlignment="1">
      <alignment horizontal="right" vertical="center"/>
    </xf>
    <xf numFmtId="0" fontId="42" fillId="0" borderId="1" xfId="22" applyFont="1" applyBorder="1" applyAlignment="1">
      <alignment horizontal="left" vertical="center"/>
    </xf>
    <xf numFmtId="0" fontId="39" fillId="0" borderId="0" xfId="54" applyFont="1"/>
    <xf numFmtId="0" fontId="39" fillId="0" borderId="1" xfId="54" applyFont="1" applyBorder="1"/>
    <xf numFmtId="0" fontId="39" fillId="3" borderId="1" xfId="0" applyFont="1" applyFill="1" applyBorder="1"/>
    <xf numFmtId="3" fontId="39" fillId="0" borderId="0" xfId="0" applyNumberFormat="1" applyFont="1"/>
    <xf numFmtId="165" fontId="39" fillId="0" borderId="0" xfId="0" applyNumberFormat="1" applyFont="1"/>
    <xf numFmtId="0" fontId="39" fillId="3" borderId="14" xfId="0" applyFont="1" applyFill="1" applyBorder="1"/>
    <xf numFmtId="0" fontId="39" fillId="0" borderId="1" xfId="4" applyFont="1" applyBorder="1"/>
    <xf numFmtId="0" fontId="39" fillId="0" borderId="1" xfId="15" applyFont="1" applyBorder="1" applyAlignment="1">
      <alignment horizontal="center" vertical="center" wrapText="1"/>
    </xf>
    <xf numFmtId="10" fontId="39" fillId="0" borderId="0" xfId="2" applyNumberFormat="1" applyFont="1"/>
    <xf numFmtId="0" fontId="39" fillId="3" borderId="1" xfId="4" applyFont="1" applyFill="1" applyBorder="1"/>
    <xf numFmtId="0" fontId="39" fillId="0" borderId="0" xfId="0" applyFont="1" applyAlignment="1">
      <alignment horizontal="center" vertical="center"/>
    </xf>
    <xf numFmtId="2" fontId="39" fillId="0" borderId="0" xfId="54" applyNumberFormat="1" applyFont="1"/>
    <xf numFmtId="0" fontId="39" fillId="0" borderId="0" xfId="109" applyFont="1"/>
    <xf numFmtId="0" fontId="39" fillId="0" borderId="1" xfId="0" applyFont="1" applyBorder="1" applyAlignment="1">
      <alignment horizontal="center" vertical="center"/>
    </xf>
    <xf numFmtId="167" fontId="39" fillId="0" borderId="0" xfId="4" applyNumberFormat="1" applyFont="1"/>
    <xf numFmtId="0" fontId="30" fillId="5" borderId="1" xfId="28" applyFont="1" applyFill="1" applyBorder="1" applyAlignment="1">
      <alignment horizontal="center" vertical="center" wrapText="1" shrinkToFit="1"/>
    </xf>
    <xf numFmtId="0" fontId="39" fillId="3" borderId="1" xfId="63" applyFont="1" applyFill="1" applyBorder="1"/>
    <xf numFmtId="0" fontId="39" fillId="0" borderId="1" xfId="63" applyFont="1" applyBorder="1"/>
    <xf numFmtId="0" fontId="39" fillId="0" borderId="0" xfId="63" applyFont="1"/>
    <xf numFmtId="0" fontId="39" fillId="0" borderId="0" xfId="0" applyFont="1" applyAlignment="1">
      <alignment horizontal="center"/>
    </xf>
    <xf numFmtId="172" fontId="32" fillId="7" borderId="1" xfId="14" applyNumberFormat="1" applyFont="1" applyFill="1" applyBorder="1" applyAlignment="1">
      <alignment horizontal="center" vertical="center" wrapText="1" shrinkToFit="1"/>
    </xf>
    <xf numFmtId="166" fontId="39" fillId="0" borderId="0" xfId="0" applyNumberFormat="1" applyFont="1"/>
    <xf numFmtId="166" fontId="39" fillId="0" borderId="0" xfId="4" applyNumberFormat="1" applyFont="1"/>
    <xf numFmtId="1" fontId="39" fillId="0" borderId="0" xfId="0" applyNumberFormat="1" applyFont="1"/>
    <xf numFmtId="166" fontId="29" fillId="0" borderId="0" xfId="5" applyNumberFormat="1" applyFont="1"/>
    <xf numFmtId="166" fontId="39" fillId="0" borderId="0" xfId="54" applyNumberFormat="1" applyFont="1"/>
    <xf numFmtId="0" fontId="30" fillId="5" borderId="3" xfId="4" applyFont="1" applyFill="1" applyBorder="1" applyAlignment="1">
      <alignment horizontal="center" vertical="center" wrapText="1" shrinkToFit="1"/>
    </xf>
    <xf numFmtId="0" fontId="42" fillId="0" borderId="0" xfId="22" applyFont="1" applyBorder="1" applyAlignment="1">
      <alignment horizontal="left" vertical="center"/>
    </xf>
    <xf numFmtId="2" fontId="39" fillId="0" borderId="0" xfId="4" applyNumberFormat="1" applyFont="1"/>
    <xf numFmtId="3" fontId="30" fillId="5" borderId="1" xfId="16" applyNumberFormat="1" applyFont="1" applyFill="1" applyBorder="1" applyAlignment="1">
      <alignment horizontal="center" vertical="center" wrapText="1" shrinkToFit="1"/>
    </xf>
    <xf numFmtId="3" fontId="32" fillId="6" borderId="1" xfId="14" applyNumberFormat="1" applyFont="1" applyFill="1" applyBorder="1" applyAlignment="1">
      <alignment horizontal="center" vertical="center" wrapText="1" shrinkToFit="1"/>
    </xf>
    <xf numFmtId="2" fontId="32" fillId="3" borderId="1" xfId="50" applyNumberFormat="1" applyFont="1" applyFill="1" applyBorder="1" applyAlignment="1">
      <alignment horizontal="center" vertical="center" shrinkToFit="1"/>
    </xf>
    <xf numFmtId="2" fontId="32" fillId="6" borderId="1" xfId="50" applyNumberFormat="1" applyFont="1" applyFill="1" applyBorder="1" applyAlignment="1">
      <alignment horizontal="center" vertical="center" shrinkToFit="1"/>
    </xf>
    <xf numFmtId="172" fontId="32" fillId="3" borderId="1" xfId="11" applyNumberFormat="1" applyFont="1" applyFill="1" applyBorder="1" applyAlignment="1">
      <alignment horizontal="center" vertical="center" wrapText="1" shrinkToFit="1"/>
    </xf>
    <xf numFmtId="173" fontId="32" fillId="3" borderId="1" xfId="11" applyNumberFormat="1" applyFont="1" applyFill="1" applyBorder="1" applyAlignment="1">
      <alignment horizontal="center" vertical="center" wrapText="1" shrinkToFit="1"/>
    </xf>
    <xf numFmtId="173" fontId="32" fillId="7" borderId="1" xfId="14" applyNumberFormat="1" applyFont="1" applyFill="1" applyBorder="1" applyAlignment="1">
      <alignment horizontal="center" vertical="center" wrapText="1" shrinkToFit="1"/>
    </xf>
    <xf numFmtId="0" fontId="39" fillId="0" borderId="4" xfId="0" applyFont="1" applyBorder="1"/>
    <xf numFmtId="0" fontId="39" fillId="0" borderId="0" xfId="796" applyFont="1"/>
    <xf numFmtId="0" fontId="30" fillId="5" borderId="1" xfId="799" applyFont="1" applyFill="1" applyBorder="1" applyAlignment="1">
      <alignment horizontal="center" vertical="center" wrapText="1" shrinkToFit="1"/>
    </xf>
    <xf numFmtId="3" fontId="30" fillId="5" borderId="0" xfId="0" applyNumberFormat="1" applyFont="1" applyFill="1" applyAlignment="1">
      <alignment horizontal="center" vertical="center" wrapText="1" shrinkToFit="1"/>
    </xf>
    <xf numFmtId="0" fontId="30" fillId="5" borderId="3" xfId="15" applyFont="1" applyFill="1" applyBorder="1" applyAlignment="1">
      <alignment horizontal="center" vertical="center" wrapText="1" shrinkToFit="1"/>
    </xf>
    <xf numFmtId="3" fontId="32" fillId="3" borderId="1" xfId="14" applyNumberFormat="1" applyFont="1" applyFill="1" applyBorder="1" applyAlignment="1">
      <alignment horizontal="center" vertical="center" wrapText="1" shrinkToFit="1"/>
    </xf>
    <xf numFmtId="0" fontId="29" fillId="0" borderId="0" xfId="5" applyFont="1" applyAlignment="1">
      <alignment wrapText="1"/>
    </xf>
    <xf numFmtId="0" fontId="30" fillId="5" borderId="6" xfId="95" applyFont="1" applyFill="1" applyBorder="1" applyAlignment="1">
      <alignment horizontal="center" vertical="center" wrapText="1" shrinkToFit="1"/>
    </xf>
    <xf numFmtId="0" fontId="30" fillId="5" borderId="11" xfId="95" applyFont="1" applyFill="1" applyBorder="1" applyAlignment="1">
      <alignment horizontal="center" vertical="center" wrapText="1" shrinkToFit="1"/>
    </xf>
    <xf numFmtId="0" fontId="54" fillId="5" borderId="1" xfId="0" applyFont="1" applyFill="1" applyBorder="1" applyAlignment="1">
      <alignment horizontal="center" vertical="center" wrapText="1"/>
    </xf>
    <xf numFmtId="0" fontId="30" fillId="5" borderId="14" xfId="0" applyFont="1" applyFill="1" applyBorder="1" applyAlignment="1">
      <alignment horizontal="center" vertical="center" wrapText="1" shrinkToFit="1"/>
    </xf>
    <xf numFmtId="4" fontId="32" fillId="3" borderId="1" xfId="14" applyNumberFormat="1" applyFont="1" applyFill="1" applyBorder="1" applyAlignment="1">
      <alignment horizontal="center" vertical="center" wrapText="1" shrinkToFit="1"/>
    </xf>
    <xf numFmtId="4" fontId="32" fillId="6" borderId="1" xfId="14" applyNumberFormat="1" applyFont="1" applyFill="1" applyBorder="1" applyAlignment="1">
      <alignment horizontal="center" vertical="center" wrapText="1" shrinkToFit="1"/>
    </xf>
    <xf numFmtId="4" fontId="32" fillId="3" borderId="1" xfId="0" applyNumberFormat="1" applyFont="1" applyFill="1" applyBorder="1" applyAlignment="1">
      <alignment horizontal="center" vertical="center" wrapText="1" shrinkToFit="1"/>
    </xf>
    <xf numFmtId="169" fontId="32" fillId="6" borderId="1" xfId="14" applyNumberFormat="1" applyFont="1" applyFill="1" applyBorder="1" applyAlignment="1">
      <alignment horizontal="center" vertical="center" wrapText="1" shrinkToFit="1"/>
    </xf>
    <xf numFmtId="169" fontId="32" fillId="3" borderId="1" xfId="0" applyNumberFormat="1" applyFont="1" applyFill="1" applyBorder="1" applyAlignment="1">
      <alignment horizontal="center" vertical="center" wrapText="1" shrinkToFit="1"/>
    </xf>
    <xf numFmtId="167" fontId="30" fillId="5" borderId="1" xfId="1" applyNumberFormat="1" applyFont="1" applyFill="1" applyBorder="1" applyAlignment="1">
      <alignment horizontal="center" vertical="center" wrapText="1" shrinkToFit="1"/>
    </xf>
    <xf numFmtId="0" fontId="30" fillId="5" borderId="1" xfId="826" applyFont="1" applyFill="1" applyBorder="1" applyAlignment="1">
      <alignment horizontal="center" vertical="center" wrapText="1" shrinkToFit="1"/>
    </xf>
    <xf numFmtId="0" fontId="39" fillId="0" borderId="1" xfId="817" applyFont="1" applyBorder="1" applyAlignment="1">
      <alignment horizontal="center" vertical="center" wrapText="1"/>
    </xf>
    <xf numFmtId="166" fontId="32" fillId="3" borderId="1" xfId="828" applyNumberFormat="1" applyFont="1" applyFill="1" applyBorder="1" applyAlignment="1">
      <alignment horizontal="center" vertical="center" wrapText="1" shrinkToFit="1"/>
    </xf>
    <xf numFmtId="166" fontId="32" fillId="6" borderId="1" xfId="828" applyNumberFormat="1" applyFont="1" applyFill="1" applyBorder="1" applyAlignment="1">
      <alignment horizontal="center" vertical="center" wrapText="1" shrinkToFit="1"/>
    </xf>
    <xf numFmtId="0" fontId="30" fillId="5" borderId="3" xfId="826" applyFont="1" applyFill="1" applyBorder="1" applyAlignment="1">
      <alignment horizontal="center" vertical="center" wrapText="1" shrinkToFit="1"/>
    </xf>
    <xf numFmtId="2" fontId="23" fillId="3" borderId="1" xfId="817" applyNumberFormat="1" applyFont="1" applyFill="1" applyBorder="1" applyAlignment="1">
      <alignment vertical="center" wrapText="1"/>
    </xf>
    <xf numFmtId="0" fontId="30" fillId="5" borderId="1" xfId="830" applyFont="1" applyFill="1" applyBorder="1" applyAlignment="1">
      <alignment horizontal="center" vertical="center" wrapText="1" shrinkToFit="1"/>
    </xf>
    <xf numFmtId="2" fontId="0" fillId="0" borderId="0" xfId="0" applyNumberFormat="1"/>
    <xf numFmtId="0" fontId="0" fillId="0" borderId="1" xfId="0" applyBorder="1"/>
    <xf numFmtId="1" fontId="32" fillId="3" borderId="1" xfId="828" applyNumberFormat="1" applyFont="1" applyFill="1" applyBorder="1" applyAlignment="1">
      <alignment horizontal="center" vertical="center" wrapText="1" shrinkToFit="1"/>
    </xf>
    <xf numFmtId="1" fontId="32" fillId="6" borderId="1" xfId="828" applyNumberFormat="1" applyFont="1" applyFill="1" applyBorder="1" applyAlignment="1">
      <alignment horizontal="center" vertical="center" wrapText="1" shrinkToFit="1"/>
    </xf>
    <xf numFmtId="0" fontId="0" fillId="0" borderId="0" xfId="0" applyAlignment="1">
      <alignment horizontal="center"/>
    </xf>
    <xf numFmtId="0" fontId="39" fillId="0" borderId="1" xfId="829" applyFont="1" applyBorder="1" applyAlignment="1">
      <alignment horizontal="center"/>
    </xf>
    <xf numFmtId="0" fontId="62" fillId="0" borderId="0" xfId="0" applyFont="1" applyAlignment="1">
      <alignment horizontal="center"/>
    </xf>
    <xf numFmtId="0" fontId="30" fillId="5" borderId="1" xfId="1246" applyFont="1" applyFill="1" applyBorder="1" applyAlignment="1">
      <alignment horizontal="center" vertical="center" wrapText="1" shrinkToFit="1"/>
    </xf>
    <xf numFmtId="0" fontId="39" fillId="0" borderId="1" xfId="0" applyFont="1" applyBorder="1" applyAlignment="1">
      <alignment horizontal="center"/>
    </xf>
    <xf numFmtId="0" fontId="42" fillId="0" borderId="0" xfId="22" applyFont="1" applyAlignment="1">
      <alignment horizontal="left" vertical="center"/>
    </xf>
    <xf numFmtId="0" fontId="39" fillId="3" borderId="1" xfId="48" applyFont="1" applyFill="1" applyBorder="1"/>
    <xf numFmtId="166" fontId="25" fillId="0" borderId="0" xfId="5" applyNumberFormat="1" applyFont="1"/>
    <xf numFmtId="0" fontId="26" fillId="0" borderId="0" xfId="5" applyFont="1" applyAlignment="1">
      <alignment wrapText="1"/>
    </xf>
    <xf numFmtId="172" fontId="39" fillId="0" borderId="0" xfId="4" applyNumberFormat="1" applyFont="1"/>
    <xf numFmtId="3" fontId="32" fillId="6" borderId="1" xfId="150" applyNumberFormat="1" applyFont="1" applyFill="1" applyBorder="1" applyAlignment="1">
      <alignment horizontal="center" vertical="center" wrapText="1" shrinkToFit="1"/>
    </xf>
    <xf numFmtId="3" fontId="32" fillId="3" borderId="1" xfId="150" applyNumberFormat="1" applyFont="1" applyFill="1" applyBorder="1" applyAlignment="1">
      <alignment horizontal="center" vertical="center" wrapText="1" shrinkToFit="1"/>
    </xf>
    <xf numFmtId="0" fontId="40" fillId="5" borderId="3" xfId="0" applyFont="1" applyFill="1" applyBorder="1" applyAlignment="1">
      <alignment horizontal="center" vertical="center" wrapText="1" readingOrder="2"/>
    </xf>
    <xf numFmtId="0" fontId="30" fillId="5" borderId="3" xfId="16" applyNumberFormat="1" applyFont="1" applyFill="1" applyBorder="1" applyAlignment="1">
      <alignment horizontal="center" vertical="center" wrapText="1" shrinkToFit="1"/>
    </xf>
    <xf numFmtId="0" fontId="30" fillId="5" borderId="8" xfId="0" applyFont="1" applyFill="1" applyBorder="1" applyAlignment="1">
      <alignment horizontal="center" vertical="center" wrapText="1" shrinkToFit="1"/>
    </xf>
    <xf numFmtId="0" fontId="30" fillId="5" borderId="1" xfId="16" applyNumberFormat="1" applyFont="1" applyFill="1" applyBorder="1" applyAlignment="1">
      <alignment horizontal="center" vertical="center" wrapText="1" shrinkToFit="1" readingOrder="1"/>
    </xf>
    <xf numFmtId="174" fontId="32" fillId="0" borderId="4" xfId="35" applyNumberFormat="1" applyFont="1" applyBorder="1" applyAlignment="1">
      <alignment horizontal="center" vertical="center" wrapText="1" shrinkToFit="1"/>
    </xf>
    <xf numFmtId="165" fontId="32" fillId="6" borderId="8" xfId="47" applyNumberFormat="1" applyFont="1" applyFill="1" applyBorder="1" applyAlignment="1">
      <alignment horizontal="center" vertical="center" wrapText="1" shrinkToFit="1"/>
    </xf>
    <xf numFmtId="0" fontId="30" fillId="5" borderId="3" xfId="830" applyFont="1" applyFill="1" applyBorder="1" applyAlignment="1">
      <alignment horizontal="center" vertical="center" wrapText="1" shrinkToFit="1"/>
    </xf>
    <xf numFmtId="0" fontId="37" fillId="3" borderId="1" xfId="27" applyFont="1" applyFill="1" applyBorder="1" applyAlignment="1">
      <alignment horizontal="right" vertical="center"/>
    </xf>
    <xf numFmtId="0" fontId="32" fillId="3" borderId="1" xfId="27" applyFont="1" applyFill="1" applyBorder="1"/>
    <xf numFmtId="0" fontId="28" fillId="3" borderId="1" xfId="27" applyFont="1" applyFill="1" applyBorder="1" applyAlignment="1">
      <alignment vertical="center"/>
    </xf>
    <xf numFmtId="0" fontId="79" fillId="0" borderId="1" xfId="22" applyFont="1" applyBorder="1" applyAlignment="1">
      <alignment horizontal="left" vertical="center"/>
    </xf>
    <xf numFmtId="0" fontId="32" fillId="0" borderId="0" xfId="5" applyFont="1"/>
    <xf numFmtId="166" fontId="32" fillId="0" borderId="0" xfId="5" applyNumberFormat="1" applyFont="1"/>
    <xf numFmtId="0" fontId="37" fillId="0" borderId="1" xfId="27" applyFont="1" applyBorder="1" applyAlignment="1">
      <alignment horizontal="right" vertical="center"/>
    </xf>
    <xf numFmtId="0" fontId="32" fillId="0" borderId="1" xfId="27" applyFont="1" applyBorder="1"/>
    <xf numFmtId="0" fontId="28" fillId="0" borderId="1" xfId="27" applyFont="1" applyBorder="1" applyAlignment="1">
      <alignment vertical="center"/>
    </xf>
    <xf numFmtId="0" fontId="37" fillId="0" borderId="1" xfId="15" applyFont="1" applyBorder="1" applyAlignment="1">
      <alignment horizontal="right" vertical="center"/>
    </xf>
    <xf numFmtId="165" fontId="28" fillId="0" borderId="0" xfId="0" applyNumberFormat="1" applyFont="1"/>
    <xf numFmtId="0" fontId="28" fillId="0" borderId="0" xfId="0" applyFont="1"/>
    <xf numFmtId="0" fontId="37" fillId="0" borderId="1" xfId="7" applyFont="1" applyBorder="1" applyAlignment="1">
      <alignment vertical="center"/>
    </xf>
    <xf numFmtId="0" fontId="28" fillId="0" borderId="0" xfId="63" applyFont="1"/>
    <xf numFmtId="0" fontId="28" fillId="0" borderId="0" xfId="4" applyFont="1"/>
    <xf numFmtId="0" fontId="28" fillId="3" borderId="14" xfId="0" applyFont="1" applyFill="1" applyBorder="1"/>
    <xf numFmtId="0" fontId="28" fillId="0" borderId="0" xfId="54" applyFont="1"/>
    <xf numFmtId="166" fontId="32" fillId="3" borderId="6" xfId="828" applyNumberFormat="1" applyFont="1" applyFill="1" applyBorder="1" applyAlignment="1">
      <alignment horizontal="center" vertical="center" wrapText="1" shrinkToFit="1"/>
    </xf>
    <xf numFmtId="166" fontId="32" fillId="6" borderId="6" xfId="828" applyNumberFormat="1" applyFont="1" applyFill="1" applyBorder="1" applyAlignment="1">
      <alignment horizontal="center" vertical="center" wrapText="1" shrinkToFit="1"/>
    </xf>
    <xf numFmtId="0" fontId="30" fillId="5" borderId="1" xfId="1511" applyFont="1" applyFill="1" applyBorder="1" applyAlignment="1">
      <alignment horizontal="center" vertical="center" wrapText="1" shrinkToFit="1"/>
    </xf>
    <xf numFmtId="166" fontId="32" fillId="3" borderId="6" xfId="0" applyNumberFormat="1" applyFont="1" applyFill="1" applyBorder="1" applyAlignment="1">
      <alignment horizontal="center" vertical="center" wrapText="1" shrinkToFit="1"/>
    </xf>
    <xf numFmtId="166" fontId="30" fillId="5" borderId="1" xfId="0" applyNumberFormat="1" applyFont="1" applyFill="1" applyBorder="1" applyAlignment="1">
      <alignment horizontal="center" vertical="center" wrapText="1" shrinkToFit="1"/>
    </xf>
    <xf numFmtId="166" fontId="32" fillId="3" borderId="1" xfId="14" applyNumberFormat="1" applyFont="1" applyFill="1" applyBorder="1" applyAlignment="1">
      <alignment horizontal="center" vertical="center" wrapText="1" shrinkToFit="1"/>
    </xf>
    <xf numFmtId="166" fontId="32" fillId="6" borderId="1" xfId="14" applyNumberFormat="1" applyFont="1" applyFill="1" applyBorder="1" applyAlignment="1">
      <alignment horizontal="center" vertical="center" wrapText="1" shrinkToFit="1"/>
    </xf>
    <xf numFmtId="3" fontId="32" fillId="6" borderId="1" xfId="828" applyNumberFormat="1" applyFont="1" applyFill="1" applyBorder="1" applyAlignment="1">
      <alignment horizontal="center" vertical="center" wrapText="1" shrinkToFit="1"/>
    </xf>
    <xf numFmtId="166" fontId="32" fillId="0" borderId="1" xfId="1221" applyNumberFormat="1" applyFont="1" applyFill="1" applyBorder="1" applyAlignment="1">
      <alignment horizontal="center" vertical="center" wrapText="1" shrinkToFit="1"/>
    </xf>
    <xf numFmtId="166" fontId="32" fillId="7" borderId="1" xfId="1221" applyNumberFormat="1" applyFont="1" applyFill="1" applyBorder="1" applyAlignment="1">
      <alignment horizontal="center" vertical="center" wrapText="1" shrinkToFit="1"/>
    </xf>
    <xf numFmtId="0" fontId="30" fillId="5" borderId="3" xfId="1511" applyFont="1" applyFill="1" applyBorder="1" applyAlignment="1">
      <alignment horizontal="center" vertical="center" wrapText="1" shrinkToFit="1"/>
    </xf>
    <xf numFmtId="1" fontId="32" fillId="0" borderId="1" xfId="1221" applyNumberFormat="1" applyFont="1" applyFill="1" applyBorder="1" applyAlignment="1">
      <alignment horizontal="center" vertical="center" wrapText="1" shrinkToFit="1"/>
    </xf>
    <xf numFmtId="1" fontId="32" fillId="7" borderId="1" xfId="1221" applyNumberFormat="1" applyFont="1" applyFill="1" applyBorder="1" applyAlignment="1">
      <alignment horizontal="center" vertical="center" wrapText="1" shrinkToFit="1"/>
    </xf>
    <xf numFmtId="0" fontId="37" fillId="0" borderId="4" xfId="27" applyFont="1" applyBorder="1" applyAlignment="1">
      <alignment horizontal="right" vertical="center"/>
    </xf>
    <xf numFmtId="0" fontId="37" fillId="0" borderId="5" xfId="27" applyFont="1" applyBorder="1" applyAlignment="1">
      <alignment horizontal="right" vertical="center"/>
    </xf>
    <xf numFmtId="0" fontId="37" fillId="0" borderId="6" xfId="27" applyFont="1" applyBorder="1" applyAlignment="1">
      <alignment horizontal="right" vertical="center"/>
    </xf>
    <xf numFmtId="172" fontId="30" fillId="5" borderId="4" xfId="4" applyNumberFormat="1" applyFont="1" applyFill="1" applyBorder="1" applyAlignment="1">
      <alignment horizontal="center" vertical="center" wrapText="1" shrinkToFit="1"/>
    </xf>
    <xf numFmtId="0" fontId="37" fillId="3" borderId="5" xfId="5" applyFont="1" applyFill="1" applyBorder="1" applyAlignment="1">
      <alignment horizontal="center" vertical="center"/>
    </xf>
    <xf numFmtId="0" fontId="30" fillId="5" borderId="1" xfId="796" applyFont="1" applyFill="1" applyBorder="1" applyAlignment="1">
      <alignment horizontal="center" vertical="center" wrapText="1" shrinkToFit="1" readingOrder="2"/>
    </xf>
    <xf numFmtId="9" fontId="32" fillId="6" borderId="1" xfId="2" applyFont="1" applyFill="1" applyBorder="1" applyAlignment="1">
      <alignment horizontal="center" vertical="center" wrapText="1" shrinkToFit="1"/>
    </xf>
    <xf numFmtId="10" fontId="32" fillId="6" borderId="1" xfId="2" applyNumberFormat="1" applyFont="1" applyFill="1" applyBorder="1" applyAlignment="1">
      <alignment horizontal="center" vertical="center" wrapText="1" shrinkToFit="1"/>
    </xf>
    <xf numFmtId="10" fontId="32" fillId="7" borderId="4" xfId="2" applyNumberFormat="1" applyFont="1" applyFill="1" applyBorder="1" applyAlignment="1">
      <alignment horizontal="center" vertical="center" wrapText="1" shrinkToFit="1"/>
    </xf>
    <xf numFmtId="0" fontId="28" fillId="0" borderId="1" xfId="4" applyFont="1" applyBorder="1"/>
    <xf numFmtId="1" fontId="32" fillId="7" borderId="1" xfId="33" applyNumberFormat="1" applyFont="1" applyFill="1" applyBorder="1" applyAlignment="1">
      <alignment horizontal="center" vertical="center" wrapText="1" shrinkToFit="1"/>
    </xf>
    <xf numFmtId="0" fontId="37" fillId="0" borderId="1" xfId="5" applyFont="1" applyBorder="1" applyAlignment="1">
      <alignment horizontal="right" vertical="center"/>
    </xf>
    <xf numFmtId="164" fontId="39" fillId="0" borderId="0" xfId="4" applyNumberFormat="1" applyFont="1"/>
    <xf numFmtId="3" fontId="32" fillId="3" borderId="1" xfId="1247" applyNumberFormat="1" applyFont="1" applyFill="1" applyBorder="1" applyAlignment="1">
      <alignment horizontal="center" vertical="center" wrapText="1" shrinkToFit="1"/>
    </xf>
    <xf numFmtId="3" fontId="32" fillId="6" borderId="1" xfId="1247" applyNumberFormat="1" applyFont="1" applyFill="1" applyBorder="1" applyAlignment="1">
      <alignment horizontal="center" vertical="center" wrapText="1" shrinkToFit="1"/>
    </xf>
    <xf numFmtId="0" fontId="23" fillId="3" borderId="1" xfId="4" applyFont="1" applyFill="1" applyBorder="1" applyAlignment="1">
      <alignment horizontal="right" vertical="center" wrapText="1"/>
    </xf>
    <xf numFmtId="0" fontId="39" fillId="0" borderId="0" xfId="0" applyFont="1" applyAlignment="1">
      <alignment horizontal="right"/>
    </xf>
    <xf numFmtId="169" fontId="28" fillId="0" borderId="1" xfId="54" applyNumberFormat="1" applyFont="1" applyBorder="1"/>
    <xf numFmtId="0" fontId="28" fillId="0" borderId="1" xfId="54" applyFont="1" applyBorder="1"/>
    <xf numFmtId="0" fontId="79" fillId="0" borderId="0" xfId="22" applyFont="1" applyBorder="1" applyAlignment="1">
      <alignment horizontal="left" vertical="center"/>
    </xf>
    <xf numFmtId="2" fontId="32" fillId="3" borderId="6" xfId="1247" applyNumberFormat="1" applyFont="1" applyFill="1" applyBorder="1" applyAlignment="1">
      <alignment horizontal="center" vertical="center" wrapText="1" shrinkToFit="1"/>
    </xf>
    <xf numFmtId="2" fontId="32" fillId="6" borderId="6" xfId="1247" applyNumberFormat="1" applyFont="1" applyFill="1" applyBorder="1" applyAlignment="1">
      <alignment horizontal="center" vertical="center" wrapText="1" shrinkToFit="1"/>
    </xf>
    <xf numFmtId="166" fontId="30" fillId="5" borderId="1" xfId="1246" applyNumberFormat="1" applyFont="1" applyFill="1" applyBorder="1" applyAlignment="1">
      <alignment horizontal="center" vertical="center" wrapText="1" shrinkToFit="1"/>
    </xf>
    <xf numFmtId="0" fontId="37" fillId="0" borderId="4" xfId="10" applyFont="1" applyBorder="1" applyAlignment="1">
      <alignment horizontal="right" vertical="center"/>
    </xf>
    <xf numFmtId="0" fontId="37" fillId="0" borderId="5" xfId="10" applyFont="1" applyBorder="1" applyAlignment="1">
      <alignment vertical="center"/>
    </xf>
    <xf numFmtId="0" fontId="37" fillId="0" borderId="6" xfId="10" applyFont="1" applyBorder="1" applyAlignment="1">
      <alignment vertical="center"/>
    </xf>
    <xf numFmtId="2" fontId="32" fillId="6" borderId="1" xfId="1247" applyNumberFormat="1" applyFont="1" applyFill="1" applyBorder="1" applyAlignment="1">
      <alignment horizontal="center" vertical="center" wrapText="1" shrinkToFit="1"/>
    </xf>
    <xf numFmtId="0" fontId="37" fillId="0" borderId="1" xfId="10" applyFont="1" applyBorder="1" applyAlignment="1">
      <alignment horizontal="right" vertical="center"/>
    </xf>
    <xf numFmtId="0" fontId="37" fillId="0" borderId="1" xfId="10" applyFont="1" applyBorder="1" applyAlignment="1">
      <alignment vertical="center"/>
    </xf>
    <xf numFmtId="4" fontId="32" fillId="3" borderId="1" xfId="828" applyNumberFormat="1" applyFont="1" applyFill="1" applyBorder="1" applyAlignment="1">
      <alignment horizontal="center" vertical="center" wrapText="1" shrinkToFit="1"/>
    </xf>
    <xf numFmtId="4" fontId="32" fillId="6" borderId="1" xfId="828" applyNumberFormat="1" applyFont="1" applyFill="1" applyBorder="1" applyAlignment="1">
      <alignment horizontal="center" vertical="center" wrapText="1" shrinkToFit="1"/>
    </xf>
    <xf numFmtId="4" fontId="30" fillId="5" borderId="1" xfId="1511" applyNumberFormat="1" applyFont="1" applyFill="1" applyBorder="1" applyAlignment="1">
      <alignment horizontal="center" vertical="center" wrapText="1" shrinkToFit="1"/>
    </xf>
    <xf numFmtId="0" fontId="28" fillId="0" borderId="1" xfId="1191" applyFont="1" applyBorder="1"/>
    <xf numFmtId="0" fontId="28" fillId="0" borderId="0" xfId="1191" applyFont="1"/>
    <xf numFmtId="0" fontId="37" fillId="0" borderId="1" xfId="1222" applyFont="1" applyBorder="1" applyAlignment="1">
      <alignment horizontal="right" vertical="center"/>
    </xf>
    <xf numFmtId="0" fontId="37" fillId="0" borderId="1" xfId="1222" applyFont="1" applyBorder="1" applyAlignment="1">
      <alignment vertical="center"/>
    </xf>
    <xf numFmtId="0" fontId="28" fillId="0" borderId="1" xfId="1191" applyFont="1" applyBorder="1" applyAlignment="1">
      <alignment horizontal="right"/>
    </xf>
    <xf numFmtId="2" fontId="32" fillId="3" borderId="1" xfId="1247" applyNumberFormat="1" applyFont="1" applyFill="1" applyBorder="1" applyAlignment="1">
      <alignment horizontal="center" vertical="center" wrapText="1" shrinkToFit="1"/>
    </xf>
    <xf numFmtId="2" fontId="32" fillId="3" borderId="1" xfId="814" applyNumberFormat="1" applyFont="1" applyFill="1" applyBorder="1" applyAlignment="1">
      <alignment horizontal="center" vertical="center" wrapText="1" shrinkToFit="1"/>
    </xf>
    <xf numFmtId="2" fontId="32" fillId="6" borderId="1" xfId="814" applyNumberFormat="1" applyFont="1" applyFill="1" applyBorder="1" applyAlignment="1">
      <alignment horizontal="center" vertical="center" wrapText="1" shrinkToFit="1"/>
    </xf>
    <xf numFmtId="2" fontId="30" fillId="5" borderId="1" xfId="799" applyNumberFormat="1" applyFont="1" applyFill="1" applyBorder="1" applyAlignment="1">
      <alignment horizontal="center" vertical="center" wrapText="1" shrinkToFit="1"/>
    </xf>
    <xf numFmtId="3" fontId="30" fillId="5" borderId="1" xfId="1511" applyNumberFormat="1" applyFont="1" applyFill="1" applyBorder="1" applyAlignment="1">
      <alignment horizontal="center" vertical="center" wrapText="1" shrinkToFit="1"/>
    </xf>
    <xf numFmtId="4" fontId="32" fillId="3" borderId="7" xfId="828" applyNumberFormat="1" applyFont="1" applyFill="1" applyBorder="1" applyAlignment="1">
      <alignment horizontal="center" vertical="center" wrapText="1" shrinkToFit="1"/>
    </xf>
    <xf numFmtId="0" fontId="37" fillId="0" borderId="1" xfId="10" applyFont="1" applyBorder="1" applyAlignment="1">
      <alignment horizontal="right" vertical="center" wrapText="1"/>
    </xf>
    <xf numFmtId="4" fontId="30" fillId="5" borderId="1" xfId="843" applyNumberFormat="1" applyFont="1" applyFill="1" applyBorder="1" applyAlignment="1">
      <alignment horizontal="center" vertical="center" wrapText="1" shrinkToFit="1"/>
    </xf>
    <xf numFmtId="0" fontId="28" fillId="0" borderId="0" xfId="109" applyFont="1"/>
    <xf numFmtId="2" fontId="32" fillId="6" borderId="1" xfId="1247" applyNumberFormat="1" applyFont="1" applyFill="1" applyBorder="1" applyAlignment="1">
      <alignment horizontal="center" vertical="center" shrinkToFit="1" readingOrder="1"/>
    </xf>
    <xf numFmtId="2" fontId="32" fillId="3" borderId="4" xfId="1247" applyNumberFormat="1" applyFont="1" applyFill="1" applyBorder="1" applyAlignment="1">
      <alignment horizontal="center" vertical="center" wrapText="1" shrinkToFit="1"/>
    </xf>
    <xf numFmtId="2" fontId="32" fillId="6" borderId="4" xfId="1247" applyNumberFormat="1" applyFont="1" applyFill="1" applyBorder="1" applyAlignment="1">
      <alignment horizontal="center" vertical="center" wrapText="1" shrinkToFit="1"/>
    </xf>
    <xf numFmtId="2" fontId="30" fillId="5" borderId="1" xfId="1246" applyNumberFormat="1" applyFont="1" applyFill="1" applyBorder="1" applyAlignment="1">
      <alignment horizontal="center" vertical="center" wrapText="1" shrinkToFit="1"/>
    </xf>
    <xf numFmtId="0" fontId="37" fillId="0" borderId="1" xfId="114" applyFont="1" applyBorder="1" applyAlignment="1">
      <alignment horizontal="right" vertical="center"/>
    </xf>
    <xf numFmtId="166" fontId="32" fillId="3" borderId="1" xfId="1247" applyNumberFormat="1" applyFont="1" applyFill="1" applyBorder="1" applyAlignment="1">
      <alignment horizontal="center" vertical="center" wrapText="1" shrinkToFit="1"/>
    </xf>
    <xf numFmtId="166" fontId="32" fillId="6" borderId="1" xfId="1247" applyNumberFormat="1" applyFont="1" applyFill="1" applyBorder="1" applyAlignment="1">
      <alignment horizontal="center" vertical="center" wrapText="1" shrinkToFit="1"/>
    </xf>
    <xf numFmtId="2" fontId="32" fillId="3" borderId="1" xfId="1280" applyNumberFormat="1" applyFont="1" applyFill="1" applyBorder="1" applyAlignment="1">
      <alignment horizontal="center" vertical="center" wrapText="1" shrinkToFit="1"/>
    </xf>
    <xf numFmtId="2" fontId="32" fillId="6" borderId="1" xfId="1280" applyNumberFormat="1" applyFont="1" applyFill="1" applyBorder="1" applyAlignment="1">
      <alignment horizontal="center" vertical="center" wrapText="1" shrinkToFit="1"/>
    </xf>
    <xf numFmtId="2" fontId="32" fillId="6" borderId="1" xfId="1280" applyNumberFormat="1" applyFont="1" applyFill="1" applyBorder="1" applyAlignment="1">
      <alignment horizontal="center" vertical="center" shrinkToFit="1" readingOrder="1"/>
    </xf>
    <xf numFmtId="0" fontId="37" fillId="3" borderId="1" xfId="10" applyFont="1" applyFill="1" applyBorder="1" applyAlignment="1">
      <alignment horizontal="right" vertical="center"/>
    </xf>
    <xf numFmtId="0" fontId="79" fillId="3" borderId="1" xfId="22" applyFont="1" applyFill="1" applyBorder="1" applyAlignment="1">
      <alignment horizontal="left" vertical="center"/>
    </xf>
    <xf numFmtId="2" fontId="32" fillId="3" borderId="1" xfId="1280" applyNumberFormat="1" applyFont="1" applyFill="1" applyBorder="1" applyAlignment="1">
      <alignment horizontal="center" vertical="center" shrinkToFit="1" readingOrder="1"/>
    </xf>
    <xf numFmtId="2" fontId="32" fillId="3" borderId="1" xfId="1280" applyNumberFormat="1" applyFont="1" applyFill="1" applyBorder="1" applyAlignment="1">
      <alignment horizontal="center" vertical="center" shrinkToFit="1"/>
    </xf>
    <xf numFmtId="2" fontId="32" fillId="6" borderId="1" xfId="1280" applyNumberFormat="1" applyFont="1" applyFill="1" applyBorder="1" applyAlignment="1">
      <alignment horizontal="center" vertical="center" shrinkToFit="1"/>
    </xf>
    <xf numFmtId="2" fontId="30" fillId="5" borderId="1" xfId="1222" applyNumberFormat="1" applyFont="1" applyFill="1" applyBorder="1" applyAlignment="1">
      <alignment horizontal="center" vertical="center" wrapText="1" shrinkToFit="1"/>
    </xf>
    <xf numFmtId="0" fontId="28" fillId="0" borderId="1" xfId="0" applyFont="1" applyBorder="1"/>
    <xf numFmtId="0" fontId="79" fillId="3" borderId="1" xfId="22" applyFont="1" applyFill="1" applyBorder="1" applyAlignment="1">
      <alignment horizontal="left"/>
    </xf>
    <xf numFmtId="3" fontId="32" fillId="0" borderId="1" xfId="1221" applyNumberFormat="1" applyFont="1" applyFill="1" applyBorder="1" applyAlignment="1">
      <alignment horizontal="center" vertical="center" wrapText="1" shrinkToFit="1"/>
    </xf>
    <xf numFmtId="9" fontId="32" fillId="3" borderId="1" xfId="2" applyFont="1" applyFill="1" applyBorder="1" applyAlignment="1">
      <alignment horizontal="center" vertical="center" wrapText="1" shrinkToFit="1"/>
    </xf>
    <xf numFmtId="0" fontId="81" fillId="0" borderId="0" xfId="5" applyFont="1"/>
    <xf numFmtId="0" fontId="28" fillId="3" borderId="0" xfId="4" applyFont="1" applyFill="1"/>
    <xf numFmtId="0" fontId="37" fillId="0" borderId="6" xfId="5" applyFont="1" applyBorder="1" applyAlignment="1">
      <alignment horizontal="right" vertical="center"/>
    </xf>
    <xf numFmtId="0" fontId="28" fillId="0" borderId="0" xfId="796" applyFont="1"/>
    <xf numFmtId="0" fontId="23" fillId="3" borderId="1" xfId="4" applyFont="1" applyFill="1" applyBorder="1" applyAlignment="1">
      <alignment horizontal="center" vertical="center" wrapText="1" readingOrder="2"/>
    </xf>
    <xf numFmtId="0" fontId="26" fillId="0" borderId="0" xfId="5" applyFont="1" applyAlignment="1">
      <alignment horizontal="center" readingOrder="2"/>
    </xf>
    <xf numFmtId="1" fontId="30" fillId="5" borderId="1" xfId="1" applyNumberFormat="1" applyFont="1" applyFill="1" applyBorder="1" applyAlignment="1">
      <alignment horizontal="center" vertical="center" wrapText="1" shrinkToFit="1"/>
    </xf>
    <xf numFmtId="0" fontId="23" fillId="3" borderId="1" xfId="1275" applyFont="1" applyFill="1" applyBorder="1" applyAlignment="1">
      <alignment vertical="center" wrapText="1"/>
    </xf>
    <xf numFmtId="0" fontId="23" fillId="3" borderId="1" xfId="1227" applyFont="1" applyFill="1" applyBorder="1" applyAlignment="1">
      <alignment vertical="center" wrapText="1"/>
    </xf>
    <xf numFmtId="0" fontId="39" fillId="0" borderId="1" xfId="1227" applyFont="1" applyBorder="1" applyAlignment="1">
      <alignment horizontal="center" vertical="center" wrapText="1"/>
    </xf>
    <xf numFmtId="3" fontId="32" fillId="3" borderId="1" xfId="1259" applyNumberFormat="1" applyFont="1" applyFill="1" applyBorder="1" applyAlignment="1">
      <alignment horizontal="center" vertical="center" wrapText="1" shrinkToFit="1"/>
    </xf>
    <xf numFmtId="3" fontId="32" fillId="6" borderId="1" xfId="1259" applyNumberFormat="1" applyFont="1" applyFill="1" applyBorder="1" applyAlignment="1">
      <alignment horizontal="center" vertical="center" wrapText="1" shrinkToFit="1"/>
    </xf>
    <xf numFmtId="3" fontId="32" fillId="3" borderId="0" xfId="1259" applyNumberFormat="1" applyFont="1" applyFill="1" applyBorder="1" applyAlignment="1">
      <alignment horizontal="center" vertical="center" wrapText="1" shrinkToFit="1"/>
    </xf>
    <xf numFmtId="3" fontId="32" fillId="6" borderId="0" xfId="1259" applyNumberFormat="1" applyFont="1" applyFill="1" applyBorder="1" applyAlignment="1">
      <alignment horizontal="center" vertical="center" wrapText="1" shrinkToFit="1"/>
    </xf>
    <xf numFmtId="0" fontId="34" fillId="0" borderId="0" xfId="0" applyFont="1"/>
    <xf numFmtId="0" fontId="39" fillId="0" borderId="0" xfId="1275" applyFont="1"/>
    <xf numFmtId="0" fontId="30" fillId="5" borderId="1" xfId="1275" applyFont="1" applyFill="1" applyBorder="1" applyAlignment="1">
      <alignment horizontal="center" vertical="center" wrapText="1" shrinkToFit="1"/>
    </xf>
    <xf numFmtId="0" fontId="39" fillId="0" borderId="1" xfId="1275" applyFont="1" applyBorder="1"/>
    <xf numFmtId="0" fontId="39" fillId="0" borderId="1" xfId="1275" applyFont="1" applyBorder="1" applyAlignment="1">
      <alignment horizontal="center" vertical="center" wrapText="1"/>
    </xf>
    <xf numFmtId="0" fontId="82" fillId="0" borderId="0" xfId="5" applyFont="1"/>
    <xf numFmtId="172" fontId="32" fillId="3" borderId="1" xfId="1247" applyNumberFormat="1" applyFont="1" applyFill="1" applyBorder="1" applyAlignment="1">
      <alignment horizontal="center" vertical="center" wrapText="1" shrinkToFit="1"/>
    </xf>
    <xf numFmtId="0" fontId="30" fillId="5" borderId="0" xfId="47" applyNumberFormat="1" applyFont="1" applyFill="1" applyBorder="1" applyAlignment="1">
      <alignment horizontal="center" vertical="center" wrapText="1" shrinkToFit="1"/>
    </xf>
    <xf numFmtId="0" fontId="39" fillId="3" borderId="1" xfId="1511" applyFont="1" applyFill="1" applyBorder="1"/>
    <xf numFmtId="0" fontId="39" fillId="0" borderId="0" xfId="1511" applyFont="1"/>
    <xf numFmtId="3" fontId="32" fillId="3" borderId="1" xfId="843" applyNumberFormat="1" applyFont="1" applyFill="1" applyBorder="1" applyAlignment="1">
      <alignment horizontal="center" vertical="center" wrapText="1" shrinkToFit="1"/>
    </xf>
    <xf numFmtId="3" fontId="32" fillId="6" borderId="1" xfId="843" applyNumberFormat="1" applyFont="1" applyFill="1" applyBorder="1" applyAlignment="1">
      <alignment horizontal="center" vertical="center" wrapText="1" shrinkToFit="1"/>
    </xf>
    <xf numFmtId="0" fontId="23" fillId="3" borderId="1" xfId="1555" applyFont="1" applyFill="1" applyBorder="1" applyAlignment="1">
      <alignment vertical="center" wrapText="1"/>
    </xf>
    <xf numFmtId="0" fontId="39" fillId="0" borderId="0" xfId="1556" applyFont="1"/>
    <xf numFmtId="0" fontId="30" fillId="5" borderId="1" xfId="1555" applyFont="1" applyFill="1" applyBorder="1" applyAlignment="1">
      <alignment horizontal="center" vertical="center" wrapText="1" shrinkToFit="1"/>
    </xf>
    <xf numFmtId="3" fontId="32" fillId="3" borderId="1" xfId="1557" applyNumberFormat="1" applyFont="1" applyFill="1" applyBorder="1" applyAlignment="1">
      <alignment horizontal="center" vertical="center" wrapText="1" shrinkToFit="1"/>
    </xf>
    <xf numFmtId="3" fontId="39" fillId="0" borderId="0" xfId="1556" applyNumberFormat="1" applyFont="1"/>
    <xf numFmtId="3" fontId="32" fillId="6" borderId="1" xfId="1557" applyNumberFormat="1" applyFont="1" applyFill="1" applyBorder="1" applyAlignment="1">
      <alignment horizontal="center" vertical="center" wrapText="1" shrinkToFit="1"/>
    </xf>
    <xf numFmtId="3" fontId="30" fillId="5" borderId="1" xfId="1555" applyNumberFormat="1" applyFont="1" applyFill="1" applyBorder="1" applyAlignment="1">
      <alignment horizontal="center" vertical="center" wrapText="1" shrinkToFit="1"/>
    </xf>
    <xf numFmtId="0" fontId="39" fillId="3" borderId="1" xfId="1510" applyFont="1" applyFill="1" applyBorder="1"/>
    <xf numFmtId="0" fontId="39" fillId="0" borderId="0" xfId="1510" applyFont="1"/>
    <xf numFmtId="3" fontId="32" fillId="6" borderId="1" xfId="1513" applyNumberFormat="1" applyFont="1" applyFill="1" applyBorder="1" applyAlignment="1">
      <alignment horizontal="center" vertical="center" wrapText="1" shrinkToFit="1"/>
    </xf>
    <xf numFmtId="3" fontId="39" fillId="0" borderId="0" xfId="1510" applyNumberFormat="1" applyFont="1"/>
    <xf numFmtId="0" fontId="39" fillId="0" borderId="1" xfId="1555" applyFont="1" applyBorder="1" applyAlignment="1">
      <alignment horizontal="center" vertical="center" wrapText="1"/>
    </xf>
    <xf numFmtId="0" fontId="39" fillId="0" borderId="1" xfId="1555" applyFont="1" applyBorder="1"/>
    <xf numFmtId="0" fontId="39" fillId="0" borderId="0" xfId="1555" applyFont="1"/>
    <xf numFmtId="3" fontId="30" fillId="5" borderId="1" xfId="1222" applyNumberFormat="1" applyFont="1" applyFill="1" applyBorder="1" applyAlignment="1">
      <alignment horizontal="center" vertical="center" shrinkToFit="1" readingOrder="1"/>
    </xf>
    <xf numFmtId="0" fontId="35" fillId="0" borderId="1" xfId="1222" applyFont="1" applyBorder="1" applyAlignment="1">
      <alignment vertical="center"/>
    </xf>
    <xf numFmtId="0" fontId="30" fillId="5" borderId="1" xfId="1222" applyFont="1" applyFill="1" applyBorder="1" applyAlignment="1">
      <alignment horizontal="center" vertical="center" shrinkToFit="1" readingOrder="1"/>
    </xf>
    <xf numFmtId="0" fontId="23" fillId="3" borderId="1" xfId="1511" applyFont="1" applyFill="1" applyBorder="1" applyAlignment="1">
      <alignment vertical="center" wrapText="1"/>
    </xf>
    <xf numFmtId="0" fontId="39" fillId="0" borderId="1" xfId="1245" applyFont="1" applyBorder="1"/>
    <xf numFmtId="0" fontId="39" fillId="0" borderId="0" xfId="1245" applyFont="1"/>
    <xf numFmtId="3" fontId="32" fillId="3" borderId="1" xfId="1250" applyNumberFormat="1" applyFont="1" applyFill="1" applyBorder="1" applyAlignment="1">
      <alignment horizontal="center" vertical="center" wrapText="1" shrinkToFit="1"/>
    </xf>
    <xf numFmtId="3" fontId="32" fillId="6" borderId="1" xfId="1250" applyNumberFormat="1" applyFont="1" applyFill="1" applyBorder="1" applyAlignment="1">
      <alignment horizontal="center" vertical="center" wrapText="1" shrinkToFit="1"/>
    </xf>
    <xf numFmtId="3" fontId="32" fillId="0" borderId="1" xfId="1250" applyNumberFormat="1" applyFont="1" applyFill="1" applyBorder="1" applyAlignment="1">
      <alignment horizontal="center" vertical="center" wrapText="1" shrinkToFit="1"/>
    </xf>
    <xf numFmtId="0" fontId="23" fillId="3" borderId="0" xfId="1275" applyFont="1" applyFill="1" applyAlignment="1">
      <alignment vertical="center" wrapText="1"/>
    </xf>
    <xf numFmtId="0" fontId="34" fillId="0" borderId="0" xfId="1275" applyFont="1"/>
    <xf numFmtId="0" fontId="39" fillId="3" borderId="1" xfId="1179" applyFont="1" applyFill="1" applyBorder="1"/>
    <xf numFmtId="43" fontId="30" fillId="5" borderId="1" xfId="1264" applyFont="1" applyFill="1" applyBorder="1" applyAlignment="1">
      <alignment horizontal="center" vertical="center" wrapText="1" shrinkToFit="1"/>
    </xf>
    <xf numFmtId="0" fontId="40" fillId="9" borderId="1" xfId="1267" applyFont="1" applyFill="1" applyBorder="1" applyAlignment="1">
      <alignment horizontal="center" vertical="center" wrapText="1" shrinkToFit="1"/>
    </xf>
    <xf numFmtId="171" fontId="30" fillId="5" borderId="1" xfId="1264" applyNumberFormat="1" applyFont="1" applyFill="1" applyBorder="1" applyAlignment="1">
      <alignment horizontal="center" vertical="center" wrapText="1" shrinkToFit="1"/>
    </xf>
    <xf numFmtId="3" fontId="32" fillId="8" borderId="1" xfId="1187" applyNumberFormat="1" applyFont="1" applyFill="1" applyBorder="1" applyAlignment="1">
      <alignment horizontal="center" vertical="center" wrapText="1" shrinkToFit="1"/>
    </xf>
    <xf numFmtId="3" fontId="40" fillId="9" borderId="1" xfId="1267" applyNumberFormat="1" applyFont="1" applyFill="1" applyBorder="1" applyAlignment="1">
      <alignment horizontal="center" vertical="center" wrapText="1" shrinkToFit="1"/>
    </xf>
    <xf numFmtId="0" fontId="35" fillId="0" borderId="0" xfId="1275" applyFont="1" applyAlignment="1">
      <alignment horizontal="right" vertical="center"/>
    </xf>
    <xf numFmtId="3" fontId="32" fillId="3" borderId="3" xfId="1557" applyNumberFormat="1" applyFont="1" applyFill="1" applyBorder="1" applyAlignment="1">
      <alignment horizontal="center" vertical="center" wrapText="1" shrinkToFit="1"/>
    </xf>
    <xf numFmtId="3" fontId="32" fillId="6" borderId="3" xfId="1557" applyNumberFormat="1" applyFont="1" applyFill="1" applyBorder="1" applyAlignment="1">
      <alignment horizontal="center" vertical="center" wrapText="1" shrinkToFit="1"/>
    </xf>
    <xf numFmtId="10" fontId="32" fillId="3" borderId="3" xfId="2" applyNumberFormat="1" applyFont="1" applyFill="1" applyBorder="1" applyAlignment="1">
      <alignment horizontal="center" vertical="center" wrapText="1" shrinkToFit="1"/>
    </xf>
    <xf numFmtId="10" fontId="32" fillId="6" borderId="3" xfId="2" applyNumberFormat="1" applyFont="1" applyFill="1" applyBorder="1" applyAlignment="1">
      <alignment horizontal="center" vertical="center" wrapText="1" shrinkToFit="1"/>
    </xf>
    <xf numFmtId="0" fontId="31" fillId="0" borderId="0" xfId="5" applyFont="1"/>
    <xf numFmtId="0" fontId="31" fillId="0" borderId="2" xfId="5" applyFont="1" applyBorder="1"/>
    <xf numFmtId="0" fontId="39" fillId="0" borderId="1" xfId="1222" applyFont="1" applyBorder="1"/>
    <xf numFmtId="0" fontId="39" fillId="0" borderId="0" xfId="1222" applyFont="1"/>
    <xf numFmtId="0" fontId="34" fillId="0" borderId="0" xfId="1222" applyFont="1"/>
    <xf numFmtId="2" fontId="39" fillId="0" borderId="0" xfId="1222" applyNumberFormat="1" applyFont="1"/>
    <xf numFmtId="0" fontId="23" fillId="3" borderId="1" xfId="1179" applyFont="1" applyFill="1" applyBorder="1" applyAlignment="1">
      <alignment vertical="center" wrapText="1"/>
    </xf>
    <xf numFmtId="10" fontId="32" fillId="7" borderId="1" xfId="2" applyNumberFormat="1" applyFont="1" applyFill="1" applyBorder="1" applyAlignment="1">
      <alignment horizontal="center" vertical="center" wrapText="1" readingOrder="1"/>
    </xf>
    <xf numFmtId="10" fontId="32" fillId="7" borderId="3" xfId="2" applyNumberFormat="1" applyFont="1" applyFill="1" applyBorder="1" applyAlignment="1">
      <alignment horizontal="center" vertical="center" wrapText="1" readingOrder="1"/>
    </xf>
    <xf numFmtId="0" fontId="42" fillId="0" borderId="1" xfId="22" applyFont="1" applyFill="1" applyBorder="1" applyAlignment="1">
      <alignment horizontal="left" vertical="center"/>
    </xf>
    <xf numFmtId="0" fontId="34" fillId="0" borderId="0" xfId="1245" applyFont="1"/>
    <xf numFmtId="10" fontId="32" fillId="3" borderId="1" xfId="2" applyNumberFormat="1" applyFont="1" applyFill="1" applyBorder="1" applyAlignment="1">
      <alignment horizontal="center" vertical="center" wrapText="1" shrinkToFit="1"/>
    </xf>
    <xf numFmtId="10" fontId="32" fillId="0" borderId="1" xfId="2" applyNumberFormat="1" applyFont="1" applyFill="1" applyBorder="1" applyAlignment="1">
      <alignment horizontal="center" vertical="center" wrapText="1" shrinkToFit="1"/>
    </xf>
    <xf numFmtId="10" fontId="30" fillId="5" borderId="1" xfId="2" applyNumberFormat="1" applyFont="1" applyFill="1" applyBorder="1" applyAlignment="1">
      <alignment horizontal="center" vertical="center" wrapText="1" shrinkToFit="1"/>
    </xf>
    <xf numFmtId="0" fontId="39" fillId="3" borderId="1" xfId="1181" applyFont="1" applyFill="1" applyBorder="1" applyAlignment="1">
      <alignment horizontal="center" vertical="center" wrapText="1"/>
    </xf>
    <xf numFmtId="0" fontId="39" fillId="3" borderId="1" xfId="816" applyFont="1" applyFill="1" applyBorder="1"/>
    <xf numFmtId="0" fontId="30" fillId="10" borderId="1" xfId="1511" applyFont="1" applyFill="1" applyBorder="1" applyAlignment="1">
      <alignment horizontal="center" vertical="center" wrapText="1" shrinkToFit="1"/>
    </xf>
    <xf numFmtId="3" fontId="39" fillId="0" borderId="0" xfId="1245" applyNumberFormat="1" applyFont="1"/>
    <xf numFmtId="166" fontId="39" fillId="0" borderId="0" xfId="1245" applyNumberFormat="1" applyFont="1"/>
    <xf numFmtId="0" fontId="83" fillId="0" borderId="0" xfId="0" applyFont="1"/>
    <xf numFmtId="0" fontId="84" fillId="3" borderId="1" xfId="22" applyFont="1" applyFill="1" applyBorder="1" applyAlignment="1">
      <alignment vertical="center"/>
    </xf>
    <xf numFmtId="0" fontId="32" fillId="3" borderId="3" xfId="80" applyFont="1" applyFill="1" applyBorder="1"/>
    <xf numFmtId="0" fontId="79" fillId="0" borderId="3" xfId="84" applyFont="1" applyBorder="1" applyAlignment="1">
      <alignment horizontal="left" vertical="center"/>
    </xf>
    <xf numFmtId="0" fontId="32" fillId="3" borderId="1" xfId="80" applyFont="1" applyFill="1" applyBorder="1"/>
    <xf numFmtId="0" fontId="79" fillId="0" borderId="1" xfId="84" applyFont="1" applyBorder="1" applyAlignment="1">
      <alignment horizontal="left" vertical="center"/>
    </xf>
    <xf numFmtId="0" fontId="28" fillId="0" borderId="1" xfId="1275" applyFont="1" applyBorder="1"/>
    <xf numFmtId="0" fontId="28" fillId="0" borderId="0" xfId="1275" applyFont="1"/>
    <xf numFmtId="0" fontId="37" fillId="0" borderId="1" xfId="1511" applyFont="1" applyBorder="1" applyAlignment="1">
      <alignment vertical="center"/>
    </xf>
    <xf numFmtId="164" fontId="39" fillId="0" borderId="0" xfId="0" applyNumberFormat="1" applyFont="1"/>
    <xf numFmtId="10" fontId="32" fillId="6" borderId="8" xfId="2" applyNumberFormat="1" applyFont="1" applyFill="1" applyBorder="1" applyAlignment="1">
      <alignment horizontal="center" vertical="center" wrapText="1" shrinkToFit="1"/>
    </xf>
    <xf numFmtId="0" fontId="28" fillId="0" borderId="0" xfId="1511" applyFont="1"/>
    <xf numFmtId="0" fontId="28" fillId="3" borderId="1" xfId="1511" applyFont="1" applyFill="1" applyBorder="1"/>
    <xf numFmtId="0" fontId="37" fillId="0" borderId="1" xfId="1555" applyFont="1" applyBorder="1" applyAlignment="1">
      <alignment vertical="center"/>
    </xf>
    <xf numFmtId="0" fontId="28" fillId="0" borderId="0" xfId="1556" applyFont="1"/>
    <xf numFmtId="0" fontId="37" fillId="0" borderId="5" xfId="5" applyFont="1" applyBorder="1" applyAlignment="1">
      <alignment vertical="center" wrapText="1"/>
    </xf>
    <xf numFmtId="0" fontId="37" fillId="0" borderId="6" xfId="5" applyFont="1" applyBorder="1" applyAlignment="1">
      <alignment vertical="center" wrapText="1"/>
    </xf>
    <xf numFmtId="0" fontId="28" fillId="3" borderId="1" xfId="1510" applyFont="1" applyFill="1" applyBorder="1"/>
    <xf numFmtId="0" fontId="28" fillId="0" borderId="0" xfId="1510" applyFont="1"/>
    <xf numFmtId="0" fontId="37" fillId="0" borderId="1" xfId="1208" applyFont="1" applyBorder="1" applyAlignment="1">
      <alignment horizontal="right" vertical="center"/>
    </xf>
    <xf numFmtId="0" fontId="28" fillId="0" borderId="0" xfId="1555" applyFont="1"/>
    <xf numFmtId="0" fontId="28" fillId="0" borderId="1" xfId="1555" applyFont="1" applyBorder="1"/>
    <xf numFmtId="0" fontId="37" fillId="0" borderId="1" xfId="1511" applyFont="1" applyBorder="1" applyAlignment="1">
      <alignment vertical="center" readingOrder="1"/>
    </xf>
    <xf numFmtId="0" fontId="79" fillId="0" borderId="1" xfId="22" applyFont="1" applyBorder="1" applyAlignment="1">
      <alignment horizontal="left" vertical="center" readingOrder="1"/>
    </xf>
    <xf numFmtId="0" fontId="32" fillId="3" borderId="0" xfId="80" applyFont="1" applyFill="1"/>
    <xf numFmtId="0" fontId="37" fillId="3" borderId="1" xfId="1179" applyFont="1" applyFill="1" applyBorder="1" applyAlignment="1">
      <alignment horizontal="right" vertical="center"/>
    </xf>
    <xf numFmtId="0" fontId="28" fillId="0" borderId="0" xfId="1245" applyFont="1"/>
    <xf numFmtId="0" fontId="37" fillId="3" borderId="1" xfId="1179" applyFont="1" applyFill="1" applyBorder="1" applyAlignment="1">
      <alignment vertical="center"/>
    </xf>
    <xf numFmtId="0" fontId="37" fillId="0" borderId="14" xfId="1275" applyFont="1" applyBorder="1" applyAlignment="1">
      <alignment horizontal="right" vertical="center"/>
    </xf>
    <xf numFmtId="0" fontId="37" fillId="0" borderId="8" xfId="1275" applyFont="1" applyBorder="1" applyAlignment="1">
      <alignment horizontal="right" vertical="center"/>
    </xf>
    <xf numFmtId="0" fontId="37" fillId="3" borderId="1" xfId="1275" applyFont="1" applyFill="1" applyBorder="1" applyAlignment="1">
      <alignment horizontal="right" vertical="center"/>
    </xf>
    <xf numFmtId="0" fontId="37" fillId="3" borderId="6" xfId="1275" applyFont="1" applyFill="1" applyBorder="1" applyAlignment="1">
      <alignment horizontal="right" vertical="center"/>
    </xf>
    <xf numFmtId="0" fontId="37" fillId="3" borderId="0" xfId="1275" applyFont="1" applyFill="1" applyAlignment="1">
      <alignment horizontal="right" vertical="center"/>
    </xf>
    <xf numFmtId="0" fontId="37" fillId="3" borderId="8" xfId="1275" applyFont="1" applyFill="1" applyBorder="1" applyAlignment="1">
      <alignment horizontal="right" vertical="center"/>
    </xf>
    <xf numFmtId="0" fontId="79" fillId="0" borderId="3" xfId="22" applyFont="1" applyBorder="1" applyAlignment="1">
      <alignment horizontal="left" vertical="center"/>
    </xf>
    <xf numFmtId="0" fontId="37" fillId="0" borderId="3" xfId="1275" applyFont="1" applyBorder="1" applyAlignment="1">
      <alignment vertical="center"/>
    </xf>
    <xf numFmtId="0" fontId="37" fillId="0" borderId="1" xfId="1275" applyFont="1" applyBorder="1" applyAlignment="1">
      <alignment horizontal="right" vertical="center"/>
    </xf>
    <xf numFmtId="0" fontId="37" fillId="0" borderId="1" xfId="1275" applyFont="1" applyBorder="1" applyAlignment="1">
      <alignment vertical="center"/>
    </xf>
    <xf numFmtId="0" fontId="37" fillId="3" borderId="14" xfId="1275" applyFont="1" applyFill="1" applyBorder="1" applyAlignment="1">
      <alignment horizontal="right" vertical="center"/>
    </xf>
    <xf numFmtId="165" fontId="40" fillId="5" borderId="1" xfId="1" applyFont="1" applyFill="1" applyBorder="1" applyAlignment="1">
      <alignment horizontal="center" vertical="center" wrapText="1" readingOrder="2"/>
    </xf>
    <xf numFmtId="0" fontId="37" fillId="0" borderId="1" xfId="1179" applyFont="1" applyBorder="1" applyAlignment="1">
      <alignment vertical="center"/>
    </xf>
    <xf numFmtId="0" fontId="28" fillId="0" borderId="0" xfId="1222" applyFont="1"/>
    <xf numFmtId="0" fontId="37" fillId="0" borderId="1" xfId="0" applyFont="1" applyBorder="1" applyAlignment="1">
      <alignment horizontal="right" vertical="center" readingOrder="2"/>
    </xf>
    <xf numFmtId="0" fontId="37" fillId="3" borderId="4" xfId="1179" applyFont="1" applyFill="1" applyBorder="1" applyAlignment="1">
      <alignment horizontal="right" vertical="center"/>
    </xf>
    <xf numFmtId="0" fontId="37" fillId="3" borderId="4" xfId="1179" applyFont="1" applyFill="1" applyBorder="1" applyAlignment="1">
      <alignment horizontal="right" vertical="center" readingOrder="2"/>
    </xf>
    <xf numFmtId="0" fontId="37" fillId="3" borderId="9" xfId="1179" applyFont="1" applyFill="1" applyBorder="1" applyAlignment="1">
      <alignment horizontal="right" vertical="center"/>
    </xf>
    <xf numFmtId="9" fontId="28" fillId="0" borderId="0" xfId="2" applyFont="1"/>
    <xf numFmtId="0" fontId="79" fillId="0" borderId="1" xfId="69" applyFont="1" applyBorder="1" applyAlignment="1">
      <alignment horizontal="left" vertical="center"/>
    </xf>
    <xf numFmtId="0" fontId="85" fillId="0" borderId="0" xfId="0" applyFont="1"/>
    <xf numFmtId="166" fontId="32" fillId="6" borderId="1" xfId="828" applyNumberFormat="1" applyFont="1" applyFill="1" applyBorder="1" applyAlignment="1">
      <alignment horizontal="center" vertical="center" shrinkToFit="1"/>
    </xf>
    <xf numFmtId="166" fontId="32" fillId="6" borderId="1" xfId="828" applyNumberFormat="1" applyFont="1" applyFill="1" applyBorder="1" applyAlignment="1">
      <alignment horizontal="center" vertical="center" shrinkToFit="1" readingOrder="2"/>
    </xf>
    <xf numFmtId="166" fontId="32" fillId="3" borderId="1" xfId="828" applyNumberFormat="1" applyFont="1" applyFill="1" applyBorder="1" applyAlignment="1">
      <alignment horizontal="center" vertical="center" shrinkToFit="1"/>
    </xf>
    <xf numFmtId="0" fontId="37" fillId="0" borderId="6" xfId="830" applyFont="1" applyBorder="1" applyAlignment="1">
      <alignment horizontal="right" vertical="center"/>
    </xf>
    <xf numFmtId="10" fontId="40" fillId="5" borderId="1" xfId="2" applyNumberFormat="1" applyFont="1" applyFill="1" applyBorder="1" applyAlignment="1">
      <alignment horizontal="center" vertical="center" wrapText="1" readingOrder="1"/>
    </xf>
    <xf numFmtId="0" fontId="30" fillId="5" borderId="3" xfId="0" applyFont="1" applyFill="1" applyBorder="1" applyAlignment="1">
      <alignment horizontal="center" vertical="center" wrapText="1" shrinkToFit="1"/>
    </xf>
    <xf numFmtId="0" fontId="30" fillId="5" borderId="1" xfId="0" applyFont="1" applyFill="1" applyBorder="1" applyAlignment="1">
      <alignment horizontal="center" vertical="center" wrapText="1" shrinkToFit="1" readingOrder="2"/>
    </xf>
    <xf numFmtId="1" fontId="32" fillId="3" borderId="1" xfId="1600" applyNumberFormat="1" applyFont="1" applyFill="1" applyBorder="1" applyAlignment="1">
      <alignment horizontal="center" vertical="center" wrapText="1" shrinkToFit="1"/>
    </xf>
    <xf numFmtId="1" fontId="32" fillId="6" borderId="1" xfId="1600" applyNumberFormat="1" applyFont="1" applyFill="1" applyBorder="1" applyAlignment="1">
      <alignment horizontal="center" vertical="center" wrapText="1" shrinkToFit="1"/>
    </xf>
    <xf numFmtId="0" fontId="30" fillId="5" borderId="1" xfId="1511" applyFont="1" applyFill="1" applyBorder="1" applyAlignment="1">
      <alignment horizontal="center" vertical="center" wrapText="1" shrinkToFit="1"/>
    </xf>
    <xf numFmtId="0" fontId="30" fillId="5" borderId="4" xfId="1511" applyFont="1" applyFill="1" applyBorder="1" applyAlignment="1">
      <alignment horizontal="center" vertical="center" wrapText="1" shrinkToFit="1"/>
    </xf>
    <xf numFmtId="0" fontId="30" fillId="5" borderId="1" xfId="4" applyFont="1" applyFill="1" applyBorder="1" applyAlignment="1">
      <alignment horizontal="center" vertical="center" wrapText="1" shrinkToFit="1"/>
    </xf>
    <xf numFmtId="0" fontId="30" fillId="5" borderId="1" xfId="95" applyFont="1" applyFill="1" applyBorder="1" applyAlignment="1">
      <alignment horizontal="center" vertical="center" wrapText="1" shrinkToFit="1"/>
    </xf>
    <xf numFmtId="0" fontId="30" fillId="5" borderId="1" xfId="1222" applyFont="1" applyFill="1" applyBorder="1" applyAlignment="1">
      <alignment horizontal="center" vertical="center" shrinkToFit="1" readingOrder="1"/>
    </xf>
    <xf numFmtId="0" fontId="30" fillId="5" borderId="1" xfId="4" applyFont="1" applyFill="1" applyBorder="1" applyAlignment="1">
      <alignment horizontal="center" vertical="center" wrapText="1" shrinkToFit="1"/>
    </xf>
    <xf numFmtId="0" fontId="30" fillId="5" borderId="1" xfId="1246" applyFont="1" applyFill="1" applyBorder="1" applyAlignment="1">
      <alignment horizontal="center" vertical="center" wrapText="1" shrinkToFit="1"/>
    </xf>
    <xf numFmtId="0" fontId="37" fillId="0" borderId="2" xfId="27" applyFont="1" applyBorder="1" applyAlignment="1">
      <alignment horizontal="right" vertical="center"/>
    </xf>
    <xf numFmtId="3" fontId="32" fillId="3" borderId="1" xfId="6" applyNumberFormat="1" applyFont="1" applyFill="1" applyBorder="1" applyAlignment="1">
      <alignment horizontal="center" vertical="center" wrapText="1" shrinkToFit="1"/>
    </xf>
    <xf numFmtId="170" fontId="39" fillId="0" borderId="0" xfId="2" applyNumberFormat="1" applyFont="1"/>
    <xf numFmtId="172" fontId="32" fillId="7" borderId="1" xfId="14" applyNumberFormat="1" applyFont="1" applyFill="1" applyBorder="1" applyAlignment="1">
      <alignment horizontal="center" vertical="center" wrapText="1" shrinkToFit="1"/>
    </xf>
    <xf numFmtId="0" fontId="79" fillId="0" borderId="1" xfId="22" applyFont="1" applyBorder="1" applyAlignment="1">
      <alignment horizontal="left" vertical="center"/>
    </xf>
    <xf numFmtId="10" fontId="32" fillId="7" borderId="3" xfId="2" applyNumberFormat="1" applyFont="1" applyFill="1" applyBorder="1" applyAlignment="1">
      <alignment horizontal="center" vertical="center" wrapText="1" readingOrder="1"/>
    </xf>
    <xf numFmtId="2" fontId="32" fillId="3" borderId="1" xfId="96" applyNumberFormat="1" applyFont="1" applyFill="1" applyBorder="1" applyAlignment="1">
      <alignment horizontal="center" vertical="center" wrapText="1" shrinkToFit="1"/>
    </xf>
    <xf numFmtId="2" fontId="32" fillId="6" borderId="1" xfId="96" applyNumberFormat="1" applyFont="1" applyFill="1" applyBorder="1" applyAlignment="1">
      <alignment horizontal="center" vertical="center" wrapText="1" shrinkToFit="1"/>
    </xf>
    <xf numFmtId="0" fontId="30" fillId="5" borderId="1" xfId="1511" applyFont="1" applyFill="1" applyBorder="1" applyAlignment="1">
      <alignment horizontal="center" vertical="center" wrapText="1" shrinkToFit="1"/>
    </xf>
    <xf numFmtId="0" fontId="37" fillId="0" borderId="6" xfId="5" applyFont="1" applyBorder="1" applyAlignment="1">
      <alignment horizontal="right" vertical="center"/>
    </xf>
    <xf numFmtId="0" fontId="30" fillId="5" borderId="1" xfId="799" applyFont="1" applyFill="1" applyBorder="1" applyAlignment="1">
      <alignment horizontal="center" vertical="center" wrapText="1" shrinkToFit="1"/>
    </xf>
    <xf numFmtId="1" fontId="30" fillId="5" borderId="1" xfId="799" applyNumberFormat="1" applyFont="1" applyFill="1" applyBorder="1" applyAlignment="1">
      <alignment horizontal="center" vertical="center" wrapText="1" shrinkToFit="1"/>
    </xf>
    <xf numFmtId="0" fontId="40" fillId="5" borderId="1" xfId="0" applyFont="1" applyFill="1" applyBorder="1" applyAlignment="1">
      <alignment horizontal="center" vertical="center" wrapText="1" readingOrder="2"/>
    </xf>
    <xf numFmtId="0" fontId="30" fillId="5" borderId="1" xfId="1555" applyFont="1" applyFill="1" applyBorder="1" applyAlignment="1">
      <alignment horizontal="center" vertical="center" wrapText="1" shrinkToFit="1"/>
    </xf>
    <xf numFmtId="174" fontId="39" fillId="0" borderId="0" xfId="0" applyNumberFormat="1" applyFont="1"/>
    <xf numFmtId="172" fontId="32" fillId="0" borderId="0" xfId="14" applyNumberFormat="1" applyFont="1" applyFill="1" applyBorder="1" applyAlignment="1">
      <alignment horizontal="center" vertical="center" wrapText="1" shrinkToFit="1"/>
    </xf>
    <xf numFmtId="0" fontId="30" fillId="5" borderId="1" xfId="830" applyFont="1" applyFill="1" applyBorder="1" applyAlignment="1">
      <alignment horizontal="center" vertical="center" wrapText="1" shrinkToFit="1"/>
    </xf>
    <xf numFmtId="172" fontId="39" fillId="0" borderId="0" xfId="1275" applyNumberFormat="1" applyFont="1"/>
    <xf numFmtId="9" fontId="32" fillId="3" borderId="1" xfId="2" applyNumberFormat="1" applyFont="1" applyFill="1" applyBorder="1" applyAlignment="1">
      <alignment horizontal="center" vertical="center" wrapText="1" shrinkToFit="1"/>
    </xf>
    <xf numFmtId="0" fontId="40" fillId="5" borderId="1" xfId="0" applyFont="1" applyFill="1" applyBorder="1" applyAlignment="1">
      <alignment horizontal="center" vertical="center" wrapText="1" readingOrder="1"/>
    </xf>
    <xf numFmtId="0" fontId="37" fillId="0" borderId="6" xfId="1275" applyFont="1" applyBorder="1" applyAlignment="1">
      <alignment horizontal="right" vertical="center"/>
    </xf>
    <xf numFmtId="0" fontId="30" fillId="5" borderId="1" xfId="830" applyFont="1" applyFill="1" applyBorder="1" applyAlignment="1">
      <alignment horizontal="center" vertical="center" wrapText="1" shrinkToFit="1"/>
    </xf>
    <xf numFmtId="0" fontId="40" fillId="5" borderId="3" xfId="0" applyFont="1" applyFill="1" applyBorder="1" applyAlignment="1">
      <alignment horizontal="center" vertical="center" wrapText="1" readingOrder="2"/>
    </xf>
    <xf numFmtId="0" fontId="30" fillId="5" borderId="3" xfId="1275" applyFont="1" applyFill="1" applyBorder="1" applyAlignment="1">
      <alignment horizontal="center" vertical="center" wrapText="1" shrinkToFit="1"/>
    </xf>
    <xf numFmtId="0" fontId="30" fillId="5" borderId="3" xfId="1555" applyFont="1" applyFill="1" applyBorder="1" applyAlignment="1">
      <alignment horizontal="center" vertical="center" wrapText="1" shrinkToFit="1"/>
    </xf>
    <xf numFmtId="0" fontId="28" fillId="0" borderId="9" xfId="0" applyFont="1" applyBorder="1"/>
    <xf numFmtId="0" fontId="30" fillId="5" borderId="3" xfId="95" applyFont="1" applyFill="1" applyBorder="1" applyAlignment="1">
      <alignment horizontal="center" vertical="center" wrapText="1" shrinkToFit="1"/>
    </xf>
    <xf numFmtId="0" fontId="55" fillId="0" borderId="4" xfId="69" applyFont="1" applyFill="1" applyBorder="1" applyAlignment="1">
      <alignment horizontal="center" vertical="center" wrapText="1"/>
    </xf>
    <xf numFmtId="0" fontId="55" fillId="0" borderId="5" xfId="69" applyFont="1" applyFill="1" applyBorder="1" applyAlignment="1">
      <alignment horizontal="center" vertical="center" wrapText="1"/>
    </xf>
    <xf numFmtId="0" fontId="55" fillId="0" borderId="6" xfId="69" applyFont="1" applyFill="1" applyBorder="1" applyAlignment="1">
      <alignment horizontal="center" vertical="center" wrapText="1"/>
    </xf>
    <xf numFmtId="0" fontId="55" fillId="12" borderId="4" xfId="69" applyFont="1" applyFill="1" applyBorder="1" applyAlignment="1">
      <alignment horizontal="center" vertical="center" wrapText="1"/>
    </xf>
    <xf numFmtId="0" fontId="55" fillId="12" borderId="5" xfId="69" applyFont="1" applyFill="1" applyBorder="1" applyAlignment="1">
      <alignment horizontal="center" vertical="center" wrapText="1"/>
    </xf>
    <xf numFmtId="0" fontId="55" fillId="12" borderId="6" xfId="69" applyFont="1" applyFill="1" applyBorder="1" applyAlignment="1">
      <alignment horizontal="center" vertical="center" wrapText="1"/>
    </xf>
    <xf numFmtId="0" fontId="54" fillId="5" borderId="1" xfId="0" applyFont="1" applyFill="1" applyBorder="1" applyAlignment="1">
      <alignment horizontal="center" vertical="center" wrapText="1"/>
    </xf>
    <xf numFmtId="0" fontId="54" fillId="5" borderId="4" xfId="0" applyFont="1" applyFill="1" applyBorder="1" applyAlignment="1">
      <alignment horizontal="center" vertical="center" wrapText="1"/>
    </xf>
    <xf numFmtId="0" fontId="54" fillId="5" borderId="5" xfId="0" applyFont="1" applyFill="1" applyBorder="1" applyAlignment="1">
      <alignment horizontal="center" vertical="center" wrapText="1"/>
    </xf>
    <xf numFmtId="0" fontId="54" fillId="5" borderId="6" xfId="0" applyFont="1" applyFill="1" applyBorder="1" applyAlignment="1">
      <alignment horizontal="center" vertical="center" wrapText="1"/>
    </xf>
    <xf numFmtId="0" fontId="35" fillId="3" borderId="1" xfId="27" applyFont="1" applyFill="1" applyBorder="1" applyAlignment="1">
      <alignment horizontal="right" vertical="center" wrapText="1"/>
    </xf>
    <xf numFmtId="0" fontId="30" fillId="5" borderId="1" xfId="1511" applyFont="1" applyFill="1" applyBorder="1" applyAlignment="1">
      <alignment horizontal="center" vertical="center" wrapText="1" shrinkToFit="1"/>
    </xf>
    <xf numFmtId="0" fontId="37" fillId="3" borderId="4" xfId="27" applyFont="1" applyFill="1" applyBorder="1" applyAlignment="1">
      <alignment horizontal="right" vertical="center"/>
    </xf>
    <xf numFmtId="0" fontId="37" fillId="3" borderId="5" xfId="27" applyFont="1" applyFill="1" applyBorder="1" applyAlignment="1">
      <alignment horizontal="right" vertical="center"/>
    </xf>
    <xf numFmtId="0" fontId="37" fillId="3" borderId="6" xfId="27" applyFont="1" applyFill="1" applyBorder="1" applyAlignment="1">
      <alignment horizontal="right" vertical="center"/>
    </xf>
    <xf numFmtId="0" fontId="80" fillId="0" borderId="5" xfId="0" applyFont="1" applyBorder="1" applyAlignment="1">
      <alignment horizontal="center" vertical="center"/>
    </xf>
    <xf numFmtId="0" fontId="45" fillId="3" borderId="0" xfId="0" applyFont="1" applyFill="1" applyAlignment="1">
      <alignment horizontal="left" vertical="center" wrapText="1"/>
    </xf>
    <xf numFmtId="0" fontId="30" fillId="5" borderId="1" xfId="0" applyFont="1" applyFill="1" applyBorder="1" applyAlignment="1">
      <alignment horizontal="center" vertical="center" wrapText="1" shrinkToFit="1"/>
    </xf>
    <xf numFmtId="0" fontId="30" fillId="5" borderId="4" xfId="0" applyFont="1" applyFill="1" applyBorder="1" applyAlignment="1">
      <alignment horizontal="center" vertical="center" wrapText="1" shrinkToFit="1"/>
    </xf>
    <xf numFmtId="0" fontId="30" fillId="5" borderId="5" xfId="0" applyFont="1" applyFill="1" applyBorder="1" applyAlignment="1">
      <alignment horizontal="center" vertical="center" wrapText="1" shrinkToFit="1"/>
    </xf>
    <xf numFmtId="0" fontId="30" fillId="5" borderId="6" xfId="0" applyFont="1" applyFill="1" applyBorder="1" applyAlignment="1">
      <alignment horizontal="center" vertical="center" wrapText="1" shrinkToFit="1"/>
    </xf>
    <xf numFmtId="0" fontId="30" fillId="5" borderId="3" xfId="0" applyFont="1" applyFill="1" applyBorder="1" applyAlignment="1">
      <alignment horizontal="center" vertical="center" wrapText="1" shrinkToFit="1"/>
    </xf>
    <xf numFmtId="0" fontId="30" fillId="5" borderId="7" xfId="0" applyFont="1" applyFill="1" applyBorder="1" applyAlignment="1">
      <alignment horizontal="center" vertical="center" wrapText="1" shrinkToFit="1"/>
    </xf>
    <xf numFmtId="0" fontId="30" fillId="5" borderId="4" xfId="1511" applyFont="1" applyFill="1" applyBorder="1" applyAlignment="1">
      <alignment horizontal="center" vertical="center" wrapText="1" shrinkToFit="1"/>
    </xf>
    <xf numFmtId="0" fontId="30" fillId="5" borderId="5" xfId="1511" applyFont="1" applyFill="1" applyBorder="1" applyAlignment="1">
      <alignment horizontal="center" vertical="center" wrapText="1" shrinkToFit="1"/>
    </xf>
    <xf numFmtId="0" fontId="30" fillId="5" borderId="6" xfId="1511" applyFont="1" applyFill="1" applyBorder="1" applyAlignment="1">
      <alignment horizontal="center" vertical="center" wrapText="1" shrinkToFit="1"/>
    </xf>
    <xf numFmtId="0" fontId="30" fillId="5" borderId="1" xfId="1511" applyFont="1" applyFill="1" applyBorder="1" applyAlignment="1">
      <alignment horizontal="center" vertical="center" shrinkToFit="1"/>
    </xf>
    <xf numFmtId="0" fontId="30" fillId="5" borderId="11" xfId="0" applyFont="1" applyFill="1" applyBorder="1" applyAlignment="1">
      <alignment horizontal="center" vertical="center" wrapText="1" shrinkToFit="1"/>
    </xf>
    <xf numFmtId="0" fontId="40" fillId="5" borderId="3" xfId="0" applyFont="1" applyFill="1" applyBorder="1" applyAlignment="1">
      <alignment horizontal="center" vertical="center" wrapText="1" readingOrder="2"/>
    </xf>
    <xf numFmtId="0" fontId="40" fillId="5" borderId="7" xfId="0" applyFont="1" applyFill="1" applyBorder="1" applyAlignment="1">
      <alignment horizontal="center" vertical="center" wrapText="1" readingOrder="2"/>
    </xf>
    <xf numFmtId="0" fontId="40" fillId="5" borderId="1" xfId="0" applyFont="1" applyFill="1" applyBorder="1" applyAlignment="1">
      <alignment horizontal="center" vertical="center" wrapText="1" readingOrder="2"/>
    </xf>
    <xf numFmtId="165" fontId="32" fillId="6" borderId="3" xfId="1" applyFont="1" applyFill="1" applyBorder="1" applyAlignment="1">
      <alignment horizontal="center" vertical="center" wrapText="1" shrinkToFit="1"/>
    </xf>
    <xf numFmtId="165" fontId="32" fillId="6" borderId="7" xfId="1" applyFont="1" applyFill="1" applyBorder="1" applyAlignment="1">
      <alignment horizontal="center" vertical="center" wrapText="1" shrinkToFit="1"/>
    </xf>
    <xf numFmtId="0" fontId="37" fillId="0" borderId="1" xfId="15" applyFont="1" applyBorder="1" applyAlignment="1">
      <alignment horizontal="right" vertical="center"/>
    </xf>
    <xf numFmtId="0" fontId="37" fillId="0" borderId="4" xfId="15" applyFont="1" applyBorder="1" applyAlignment="1">
      <alignment horizontal="right" vertical="center" wrapText="1"/>
    </xf>
    <xf numFmtId="0" fontId="37" fillId="0" borderId="5" xfId="15" applyFont="1" applyBorder="1" applyAlignment="1">
      <alignment horizontal="right" vertical="center" wrapText="1"/>
    </xf>
    <xf numFmtId="0" fontId="37" fillId="0" borderId="6" xfId="15" applyFont="1" applyBorder="1" applyAlignment="1">
      <alignment horizontal="right" vertical="center" wrapText="1"/>
    </xf>
    <xf numFmtId="0" fontId="30" fillId="5" borderId="1" xfId="15" applyFont="1" applyFill="1" applyBorder="1" applyAlignment="1">
      <alignment horizontal="center" vertical="center" wrapText="1" shrinkToFit="1"/>
    </xf>
    <xf numFmtId="0" fontId="30" fillId="5" borderId="3" xfId="15" applyFont="1" applyFill="1" applyBorder="1" applyAlignment="1">
      <alignment horizontal="center" vertical="center" wrapText="1" shrinkToFit="1"/>
    </xf>
    <xf numFmtId="0" fontId="30" fillId="5" borderId="4" xfId="15" applyFont="1" applyFill="1" applyBorder="1" applyAlignment="1">
      <alignment horizontal="center" vertical="center" wrapText="1" shrinkToFit="1"/>
    </xf>
    <xf numFmtId="0" fontId="30" fillId="5" borderId="5" xfId="15" applyFont="1" applyFill="1" applyBorder="1" applyAlignment="1">
      <alignment horizontal="center" vertical="center" wrapText="1" shrinkToFit="1"/>
    </xf>
    <xf numFmtId="0" fontId="30" fillId="5" borderId="6" xfId="15" applyFont="1" applyFill="1" applyBorder="1" applyAlignment="1">
      <alignment horizontal="center" vertical="center" wrapText="1" shrinkToFit="1"/>
    </xf>
    <xf numFmtId="0" fontId="30" fillId="5" borderId="11" xfId="15" applyFont="1" applyFill="1" applyBorder="1" applyAlignment="1">
      <alignment horizontal="center" vertical="center" wrapText="1" shrinkToFit="1"/>
    </xf>
    <xf numFmtId="0" fontId="30" fillId="5" borderId="3" xfId="1511" applyFont="1" applyFill="1" applyBorder="1" applyAlignment="1">
      <alignment horizontal="center" vertical="center" wrapText="1" shrinkToFit="1"/>
    </xf>
    <xf numFmtId="0" fontId="30" fillId="5" borderId="7" xfId="1511" applyFont="1" applyFill="1" applyBorder="1" applyAlignment="1">
      <alignment horizontal="center" vertical="center" wrapText="1" shrinkToFit="1"/>
    </xf>
    <xf numFmtId="0" fontId="37" fillId="0" borderId="1" xfId="27" applyFont="1" applyBorder="1" applyAlignment="1">
      <alignment horizontal="right" vertical="center"/>
    </xf>
    <xf numFmtId="0" fontId="30" fillId="5" borderId="11" xfId="1511" applyFont="1" applyFill="1" applyBorder="1" applyAlignment="1">
      <alignment horizontal="center" vertical="center" wrapText="1" shrinkToFit="1"/>
    </xf>
    <xf numFmtId="0" fontId="37" fillId="0" borderId="1" xfId="7" applyFont="1" applyBorder="1" applyAlignment="1">
      <alignment horizontal="right" vertical="center"/>
    </xf>
    <xf numFmtId="0" fontId="28" fillId="0" borderId="1" xfId="7" applyFont="1" applyBorder="1" applyAlignment="1">
      <alignment horizontal="right" vertical="center"/>
    </xf>
    <xf numFmtId="0" fontId="30" fillId="5" borderId="3" xfId="63" applyFont="1" applyFill="1" applyBorder="1" applyAlignment="1">
      <alignment horizontal="center" vertical="center" wrapText="1" shrinkToFit="1"/>
    </xf>
    <xf numFmtId="0" fontId="30" fillId="5" borderId="11" xfId="63" applyFont="1" applyFill="1" applyBorder="1" applyAlignment="1">
      <alignment horizontal="center" vertical="center" wrapText="1" shrinkToFit="1"/>
    </xf>
    <xf numFmtId="0" fontId="30" fillId="5" borderId="7" xfId="63" applyFont="1" applyFill="1" applyBorder="1" applyAlignment="1">
      <alignment horizontal="center" vertical="center" wrapText="1" shrinkToFit="1"/>
    </xf>
    <xf numFmtId="0" fontId="30" fillId="5" borderId="1" xfId="63" applyFont="1" applyFill="1" applyBorder="1" applyAlignment="1">
      <alignment horizontal="center" vertical="center" wrapText="1" shrinkToFit="1"/>
    </xf>
    <xf numFmtId="0" fontId="30" fillId="5" borderId="1" xfId="28" applyFont="1" applyFill="1" applyBorder="1" applyAlignment="1">
      <alignment horizontal="center" vertical="center" wrapText="1" shrinkToFit="1"/>
    </xf>
    <xf numFmtId="0" fontId="30" fillId="5" borderId="3" xfId="28" applyFont="1" applyFill="1" applyBorder="1" applyAlignment="1">
      <alignment horizontal="center" vertical="center" wrapText="1" shrinkToFit="1"/>
    </xf>
    <xf numFmtId="0" fontId="30" fillId="5" borderId="7" xfId="28" applyFont="1" applyFill="1" applyBorder="1" applyAlignment="1">
      <alignment horizontal="center" vertical="center" wrapText="1" shrinkToFit="1"/>
    </xf>
    <xf numFmtId="0" fontId="30" fillId="5" borderId="11" xfId="28" applyFont="1" applyFill="1" applyBorder="1" applyAlignment="1">
      <alignment horizontal="center" vertical="center" wrapText="1" shrinkToFit="1"/>
    </xf>
    <xf numFmtId="0" fontId="35" fillId="0" borderId="1" xfId="7" applyFont="1" applyBorder="1" applyAlignment="1">
      <alignment horizontal="right" vertical="center"/>
    </xf>
    <xf numFmtId="0" fontId="39" fillId="0" borderId="1" xfId="7" applyFont="1" applyBorder="1" applyAlignment="1">
      <alignment horizontal="right" vertical="center"/>
    </xf>
    <xf numFmtId="0" fontId="30" fillId="5" borderId="3" xfId="95" applyFont="1" applyFill="1" applyBorder="1" applyAlignment="1">
      <alignment horizontal="center" vertical="center" wrapText="1" shrinkToFit="1"/>
    </xf>
    <xf numFmtId="0" fontId="30" fillId="5" borderId="11" xfId="95" applyFont="1" applyFill="1" applyBorder="1" applyAlignment="1">
      <alignment horizontal="center" vertical="center" wrapText="1" shrinkToFit="1"/>
    </xf>
    <xf numFmtId="0" fontId="30" fillId="5" borderId="7" xfId="95" applyFont="1" applyFill="1" applyBorder="1" applyAlignment="1">
      <alignment horizontal="center" vertical="center" wrapText="1" shrinkToFit="1"/>
    </xf>
    <xf numFmtId="0" fontId="30" fillId="5" borderId="4" xfId="95" applyFont="1" applyFill="1" applyBorder="1" applyAlignment="1">
      <alignment horizontal="center" vertical="center" wrapText="1" shrinkToFit="1"/>
    </xf>
    <xf numFmtId="0" fontId="30" fillId="5" borderId="6" xfId="95" applyFont="1" applyFill="1" applyBorder="1" applyAlignment="1">
      <alignment horizontal="center" vertical="center" wrapText="1" shrinkToFit="1"/>
    </xf>
    <xf numFmtId="0" fontId="37" fillId="0" borderId="4" xfId="10" applyFont="1" applyBorder="1" applyAlignment="1">
      <alignment horizontal="right" vertical="center" wrapText="1"/>
    </xf>
    <xf numFmtId="0" fontId="37" fillId="0" borderId="5" xfId="10" applyFont="1" applyBorder="1" applyAlignment="1">
      <alignment horizontal="right" vertical="center" wrapText="1"/>
    </xf>
    <xf numFmtId="0" fontId="30" fillId="5" borderId="1" xfId="4" applyFont="1" applyFill="1" applyBorder="1" applyAlignment="1">
      <alignment horizontal="center" vertical="center" wrapText="1" shrinkToFit="1"/>
    </xf>
    <xf numFmtId="0" fontId="37" fillId="0" borderId="4" xfId="5" applyFont="1" applyBorder="1" applyAlignment="1">
      <alignment horizontal="right" vertical="center"/>
    </xf>
    <xf numFmtId="0" fontId="37" fillId="0" borderId="5" xfId="5" applyFont="1" applyBorder="1" applyAlignment="1">
      <alignment horizontal="right" vertical="center"/>
    </xf>
    <xf numFmtId="0" fontId="37" fillId="0" borderId="6" xfId="5" applyFont="1" applyBorder="1" applyAlignment="1">
      <alignment horizontal="right" vertical="center"/>
    </xf>
    <xf numFmtId="0" fontId="30" fillId="5" borderId="4" xfId="4" applyFont="1" applyFill="1" applyBorder="1" applyAlignment="1">
      <alignment horizontal="center" vertical="center" wrapText="1" shrinkToFit="1"/>
    </xf>
    <xf numFmtId="0" fontId="30" fillId="5" borderId="5" xfId="4" applyFont="1" applyFill="1" applyBorder="1" applyAlignment="1">
      <alignment horizontal="center" vertical="center" wrapText="1" shrinkToFit="1"/>
    </xf>
    <xf numFmtId="0" fontId="30" fillId="5" borderId="6" xfId="4" applyFont="1" applyFill="1" applyBorder="1" applyAlignment="1">
      <alignment horizontal="center" vertical="center" wrapText="1" shrinkToFit="1"/>
    </xf>
    <xf numFmtId="0" fontId="30" fillId="5" borderId="3" xfId="4" applyFont="1" applyFill="1" applyBorder="1" applyAlignment="1">
      <alignment horizontal="center" vertical="center" wrapText="1" shrinkToFit="1"/>
    </xf>
    <xf numFmtId="0" fontId="30" fillId="5" borderId="7" xfId="4" applyFont="1" applyFill="1" applyBorder="1" applyAlignment="1">
      <alignment horizontal="center" vertical="center" wrapText="1" shrinkToFit="1"/>
    </xf>
    <xf numFmtId="0" fontId="30" fillId="5" borderId="11" xfId="4" applyFont="1" applyFill="1" applyBorder="1" applyAlignment="1">
      <alignment horizontal="center" vertical="center" wrapText="1" shrinkToFit="1"/>
    </xf>
    <xf numFmtId="0" fontId="37" fillId="0" borderId="4" xfId="10" applyFont="1" applyBorder="1" applyAlignment="1">
      <alignment horizontal="right" vertical="center"/>
    </xf>
    <xf numFmtId="0" fontId="37" fillId="0" borderId="5" xfId="10" applyFont="1" applyBorder="1" applyAlignment="1">
      <alignment horizontal="right" vertical="center"/>
    </xf>
    <xf numFmtId="0" fontId="37" fillId="0" borderId="4" xfId="27" applyFont="1" applyBorder="1" applyAlignment="1">
      <alignment horizontal="right" vertical="center" wrapText="1"/>
    </xf>
    <xf numFmtId="0" fontId="37" fillId="0" borderId="5" xfId="27" applyFont="1" applyBorder="1" applyAlignment="1">
      <alignment horizontal="right" vertical="center" wrapText="1"/>
    </xf>
    <xf numFmtId="0" fontId="37" fillId="0" borderId="6" xfId="27" applyFont="1" applyBorder="1" applyAlignment="1">
      <alignment horizontal="right" vertical="center" wrapText="1"/>
    </xf>
    <xf numFmtId="0" fontId="30" fillId="5" borderId="8" xfId="0" applyFont="1" applyFill="1" applyBorder="1" applyAlignment="1">
      <alignment horizontal="center" vertical="center" wrapText="1" shrinkToFit="1"/>
    </xf>
    <xf numFmtId="0" fontId="30" fillId="5" borderId="12" xfId="0" applyFont="1" applyFill="1" applyBorder="1" applyAlignment="1">
      <alignment horizontal="center" vertical="center" wrapText="1" shrinkToFit="1"/>
    </xf>
    <xf numFmtId="0" fontId="30" fillId="5" borderId="8" xfId="1511" applyFont="1" applyFill="1" applyBorder="1" applyAlignment="1">
      <alignment horizontal="center" vertical="center" wrapText="1" shrinkToFit="1"/>
    </xf>
    <xf numFmtId="0" fontId="30" fillId="5" borderId="10" xfId="1511" applyFont="1" applyFill="1" applyBorder="1" applyAlignment="1">
      <alignment horizontal="center" vertical="center" wrapText="1" shrinkToFit="1"/>
    </xf>
    <xf numFmtId="0" fontId="30" fillId="5" borderId="12" xfId="1511" applyFont="1" applyFill="1" applyBorder="1" applyAlignment="1">
      <alignment horizontal="center" vertical="center" wrapText="1" shrinkToFit="1"/>
    </xf>
    <xf numFmtId="0" fontId="30" fillId="5" borderId="13" xfId="1511" applyFont="1" applyFill="1" applyBorder="1" applyAlignment="1">
      <alignment horizontal="center" vertical="center" wrapText="1" shrinkToFit="1"/>
    </xf>
    <xf numFmtId="0" fontId="30" fillId="5" borderId="15" xfId="1511" applyFont="1" applyFill="1" applyBorder="1" applyAlignment="1">
      <alignment horizontal="center" vertical="center" wrapText="1" shrinkToFit="1"/>
    </xf>
    <xf numFmtId="0" fontId="37" fillId="0" borderId="4" xfId="5" applyFont="1" applyBorder="1" applyAlignment="1">
      <alignment horizontal="right" vertical="center" wrapText="1"/>
    </xf>
    <xf numFmtId="0" fontId="37" fillId="0" borderId="5" xfId="5" applyFont="1" applyBorder="1" applyAlignment="1">
      <alignment horizontal="right" vertical="center" wrapText="1"/>
    </xf>
    <xf numFmtId="0" fontId="37" fillId="0" borderId="6" xfId="5" applyFont="1" applyBorder="1" applyAlignment="1">
      <alignment horizontal="right" vertical="center" wrapText="1"/>
    </xf>
    <xf numFmtId="0" fontId="37" fillId="0" borderId="4" xfId="1222" applyFont="1" applyBorder="1" applyAlignment="1">
      <alignment horizontal="right" vertical="center" wrapText="1"/>
    </xf>
    <xf numFmtId="0" fontId="37" fillId="0" borderId="5" xfId="1222" applyFont="1" applyBorder="1" applyAlignment="1">
      <alignment horizontal="right" vertical="center" wrapText="1"/>
    </xf>
    <xf numFmtId="0" fontId="30" fillId="5" borderId="1" xfId="1511" applyFont="1" applyFill="1" applyBorder="1" applyAlignment="1">
      <alignment horizontal="center" vertical="center" wrapText="1" shrinkToFit="1" readingOrder="2"/>
    </xf>
    <xf numFmtId="0" fontId="37" fillId="3" borderId="4" xfId="5" applyFont="1" applyFill="1" applyBorder="1" applyAlignment="1">
      <alignment horizontal="right" vertical="center"/>
    </xf>
    <xf numFmtId="0" fontId="37" fillId="3" borderId="5" xfId="5" applyFont="1" applyFill="1" applyBorder="1" applyAlignment="1">
      <alignment horizontal="right" vertical="center"/>
    </xf>
    <xf numFmtId="0" fontId="37" fillId="3" borderId="6" xfId="5" applyFont="1" applyFill="1" applyBorder="1" applyAlignment="1">
      <alignment horizontal="right" vertical="center"/>
    </xf>
    <xf numFmtId="0" fontId="30" fillId="5" borderId="3" xfId="799" applyFont="1" applyFill="1" applyBorder="1" applyAlignment="1">
      <alignment horizontal="center" vertical="center" wrapText="1" shrinkToFit="1"/>
    </xf>
    <xf numFmtId="0" fontId="30" fillId="5" borderId="7" xfId="799" applyFont="1" applyFill="1" applyBorder="1" applyAlignment="1">
      <alignment horizontal="center" vertical="center" wrapText="1" shrinkToFit="1"/>
    </xf>
    <xf numFmtId="0" fontId="37" fillId="0" borderId="9" xfId="5" applyFont="1" applyBorder="1" applyAlignment="1">
      <alignment horizontal="right" vertical="center"/>
    </xf>
    <xf numFmtId="0" fontId="37" fillId="0" borderId="10" xfId="5" applyFont="1" applyBorder="1" applyAlignment="1">
      <alignment horizontal="right" vertical="center"/>
    </xf>
    <xf numFmtId="0" fontId="80" fillId="0" borderId="2" xfId="0" applyFont="1" applyBorder="1" applyAlignment="1">
      <alignment horizontal="center" vertical="center"/>
    </xf>
    <xf numFmtId="0" fontId="30" fillId="5" borderId="1" xfId="799" applyFont="1" applyFill="1" applyBorder="1" applyAlignment="1">
      <alignment horizontal="center" vertical="center" wrapText="1" shrinkToFit="1"/>
    </xf>
    <xf numFmtId="0" fontId="37" fillId="0" borderId="1" xfId="5" applyFont="1" applyBorder="1" applyAlignment="1">
      <alignment horizontal="right" vertical="center"/>
    </xf>
    <xf numFmtId="0" fontId="35" fillId="0" borderId="1" xfId="10" applyFont="1" applyBorder="1" applyAlignment="1">
      <alignment horizontal="right" vertical="center" readingOrder="2"/>
    </xf>
    <xf numFmtId="0" fontId="30" fillId="5" borderId="3" xfId="1246" applyFont="1" applyFill="1" applyBorder="1" applyAlignment="1">
      <alignment horizontal="center" vertical="center" wrapText="1" shrinkToFit="1"/>
    </xf>
    <xf numFmtId="0" fontId="30" fillId="5" borderId="7" xfId="1246" applyFont="1" applyFill="1" applyBorder="1" applyAlignment="1">
      <alignment horizontal="center" vertical="center" wrapText="1" shrinkToFit="1"/>
    </xf>
    <xf numFmtId="0" fontId="30" fillId="5" borderId="11" xfId="1246" applyFont="1" applyFill="1" applyBorder="1" applyAlignment="1">
      <alignment horizontal="center" vertical="center" wrapText="1" shrinkToFit="1"/>
    </xf>
    <xf numFmtId="0" fontId="30" fillId="5" borderId="1" xfId="95" applyFont="1" applyFill="1" applyBorder="1" applyAlignment="1">
      <alignment horizontal="center" vertical="center" wrapText="1" shrinkToFit="1"/>
    </xf>
    <xf numFmtId="0" fontId="30" fillId="5" borderId="10" xfId="95" applyFont="1" applyFill="1" applyBorder="1" applyAlignment="1">
      <alignment horizontal="center" vertical="center" wrapText="1" shrinkToFit="1"/>
    </xf>
    <xf numFmtId="0" fontId="30" fillId="5" borderId="15" xfId="95" applyFont="1" applyFill="1" applyBorder="1" applyAlignment="1">
      <alignment horizontal="center" vertical="center" wrapText="1" shrinkToFit="1"/>
    </xf>
    <xf numFmtId="0" fontId="30" fillId="5" borderId="13" xfId="95" applyFont="1" applyFill="1" applyBorder="1" applyAlignment="1">
      <alignment horizontal="center" vertical="center" wrapText="1" shrinkToFit="1"/>
    </xf>
    <xf numFmtId="0" fontId="37" fillId="0" borderId="8" xfId="10" applyFont="1" applyBorder="1" applyAlignment="1">
      <alignment horizontal="right" vertical="center"/>
    </xf>
    <xf numFmtId="0" fontId="37" fillId="0" borderId="9" xfId="10" applyFont="1" applyBorder="1" applyAlignment="1">
      <alignment horizontal="right" vertical="center"/>
    </xf>
    <xf numFmtId="0" fontId="37" fillId="0" borderId="10" xfId="10" applyFont="1" applyBorder="1" applyAlignment="1">
      <alignment horizontal="right" vertical="center"/>
    </xf>
    <xf numFmtId="0" fontId="37" fillId="0" borderId="6" xfId="10" applyFont="1" applyBorder="1" applyAlignment="1">
      <alignment horizontal="right" vertical="center"/>
    </xf>
    <xf numFmtId="0" fontId="30" fillId="5" borderId="1" xfId="1246" applyFont="1" applyFill="1" applyBorder="1" applyAlignment="1">
      <alignment horizontal="center" vertical="center" wrapText="1" shrinkToFit="1"/>
    </xf>
    <xf numFmtId="0" fontId="30" fillId="5" borderId="5" xfId="1246" applyFont="1" applyFill="1" applyBorder="1" applyAlignment="1">
      <alignment horizontal="center" vertical="center" wrapText="1" shrinkToFit="1"/>
    </xf>
    <xf numFmtId="0" fontId="30" fillId="5" borderId="6" xfId="1246" applyFont="1" applyFill="1" applyBorder="1" applyAlignment="1">
      <alignment horizontal="center" vertical="center" wrapText="1" shrinkToFit="1"/>
    </xf>
    <xf numFmtId="0" fontId="30" fillId="5" borderId="4" xfId="1246" applyFont="1" applyFill="1" applyBorder="1" applyAlignment="1">
      <alignment horizontal="center" vertical="center" wrapText="1" shrinkToFit="1"/>
    </xf>
    <xf numFmtId="0" fontId="30" fillId="5" borderId="5" xfId="95" applyFont="1" applyFill="1" applyBorder="1" applyAlignment="1">
      <alignment horizontal="center" vertical="center" wrapText="1" shrinkToFit="1"/>
    </xf>
    <xf numFmtId="0" fontId="37" fillId="0" borderId="5" xfId="1222" applyFont="1" applyBorder="1" applyAlignment="1">
      <alignment horizontal="right" vertical="center"/>
    </xf>
    <xf numFmtId="1" fontId="30" fillId="5" borderId="4" xfId="799" applyNumberFormat="1" applyFont="1" applyFill="1" applyBorder="1" applyAlignment="1">
      <alignment horizontal="center" vertical="center" wrapText="1" shrinkToFit="1"/>
    </xf>
    <xf numFmtId="1" fontId="30" fillId="5" borderId="6" xfId="799" applyNumberFormat="1" applyFont="1" applyFill="1" applyBorder="1" applyAlignment="1">
      <alignment horizontal="center" vertical="center" wrapText="1" shrinkToFit="1"/>
    </xf>
    <xf numFmtId="0" fontId="80" fillId="0" borderId="5" xfId="0" applyFont="1" applyBorder="1" applyAlignment="1">
      <alignment horizontal="center" vertical="center" wrapText="1"/>
    </xf>
    <xf numFmtId="0" fontId="37" fillId="0" borderId="6" xfId="10" applyFont="1" applyBorder="1" applyAlignment="1">
      <alignment horizontal="right" vertical="center" wrapText="1"/>
    </xf>
    <xf numFmtId="0" fontId="30" fillId="5" borderId="4" xfId="63" applyFont="1" applyFill="1" applyBorder="1" applyAlignment="1">
      <alignment horizontal="center" vertical="center" wrapText="1" shrinkToFit="1"/>
    </xf>
    <xf numFmtId="0" fontId="30" fillId="5" borderId="5" xfId="63" applyFont="1" applyFill="1" applyBorder="1" applyAlignment="1">
      <alignment horizontal="center" vertical="center" wrapText="1" shrinkToFit="1"/>
    </xf>
    <xf numFmtId="0" fontId="30" fillId="5" borderId="6" xfId="63" applyFont="1" applyFill="1" applyBorder="1" applyAlignment="1">
      <alignment horizontal="center" vertical="center" wrapText="1" shrinkToFit="1"/>
    </xf>
    <xf numFmtId="0" fontId="30" fillId="5" borderId="1" xfId="114" applyFont="1" applyFill="1" applyBorder="1" applyAlignment="1">
      <alignment horizontal="center" vertical="center" wrapText="1" shrinkToFit="1"/>
    </xf>
    <xf numFmtId="0" fontId="30" fillId="5" borderId="3" xfId="114" applyFont="1" applyFill="1" applyBorder="1" applyAlignment="1">
      <alignment horizontal="center" vertical="center" wrapText="1" shrinkToFit="1"/>
    </xf>
    <xf numFmtId="0" fontId="30" fillId="5" borderId="11" xfId="114" applyFont="1" applyFill="1" applyBorder="1" applyAlignment="1">
      <alignment horizontal="center" vertical="center" wrapText="1" shrinkToFit="1"/>
    </xf>
    <xf numFmtId="0" fontId="30" fillId="5" borderId="7" xfId="114" applyFont="1" applyFill="1" applyBorder="1" applyAlignment="1">
      <alignment horizontal="center" vertical="center" wrapText="1" shrinkToFit="1"/>
    </xf>
    <xf numFmtId="0" fontId="37" fillId="0" borderId="4" xfId="114" applyFont="1" applyBorder="1" applyAlignment="1">
      <alignment horizontal="right" vertical="center"/>
    </xf>
    <xf numFmtId="0" fontId="37" fillId="0" borderId="5" xfId="114" applyFont="1" applyBorder="1" applyAlignment="1">
      <alignment horizontal="right" vertical="center"/>
    </xf>
    <xf numFmtId="0" fontId="37" fillId="0" borderId="6" xfId="114" applyFont="1" applyBorder="1" applyAlignment="1">
      <alignment horizontal="right" vertical="center"/>
    </xf>
    <xf numFmtId="0" fontId="30" fillId="5" borderId="9" xfId="114" applyFont="1" applyFill="1" applyBorder="1" applyAlignment="1">
      <alignment horizontal="center" vertical="center" wrapText="1" shrinkToFit="1"/>
    </xf>
    <xf numFmtId="0" fontId="37" fillId="0" borderId="1" xfId="10" applyFont="1" applyBorder="1" applyAlignment="1">
      <alignment horizontal="right" vertical="center"/>
    </xf>
    <xf numFmtId="0" fontId="30" fillId="5" borderId="1" xfId="10" applyFont="1" applyFill="1" applyBorder="1" applyAlignment="1">
      <alignment horizontal="center" vertical="center" wrapText="1" shrinkToFit="1"/>
    </xf>
    <xf numFmtId="0" fontId="37" fillId="0" borderId="1" xfId="63" applyFont="1" applyBorder="1" applyAlignment="1">
      <alignment horizontal="right" vertical="center"/>
    </xf>
    <xf numFmtId="0" fontId="37" fillId="3" borderId="1" xfId="27" applyFont="1" applyFill="1" applyBorder="1" applyAlignment="1">
      <alignment horizontal="right" vertical="center"/>
    </xf>
    <xf numFmtId="0" fontId="37" fillId="3" borderId="3" xfId="27" applyFont="1" applyFill="1" applyBorder="1" applyAlignment="1">
      <alignment horizontal="right" vertical="center"/>
    </xf>
    <xf numFmtId="0" fontId="80" fillId="3" borderId="1" xfId="0" applyFont="1" applyFill="1" applyBorder="1" applyAlignment="1">
      <alignment horizontal="center" vertical="center" wrapText="1"/>
    </xf>
    <xf numFmtId="0" fontId="30" fillId="5" borderId="1" xfId="0" quotePrefix="1" applyFont="1" applyFill="1" applyBorder="1" applyAlignment="1">
      <alignment horizontal="center" vertical="center" wrapText="1" shrinkToFit="1"/>
    </xf>
    <xf numFmtId="0" fontId="60" fillId="0" borderId="1" xfId="1275" applyFont="1" applyBorder="1" applyAlignment="1">
      <alignment horizontal="center" vertical="center" wrapText="1"/>
    </xf>
    <xf numFmtId="0" fontId="30" fillId="5" borderId="1" xfId="1275" applyFont="1" applyFill="1" applyBorder="1" applyAlignment="1">
      <alignment horizontal="center" vertical="center" wrapText="1" shrinkToFit="1"/>
    </xf>
    <xf numFmtId="0" fontId="30" fillId="5" borderId="3" xfId="1275" applyFont="1" applyFill="1" applyBorder="1" applyAlignment="1">
      <alignment horizontal="center" vertical="center" wrapText="1" shrinkToFit="1"/>
    </xf>
    <xf numFmtId="0" fontId="30" fillId="5" borderId="7" xfId="1275" applyFont="1" applyFill="1" applyBorder="1" applyAlignment="1">
      <alignment horizontal="center" vertical="center" wrapText="1" shrinkToFit="1"/>
    </xf>
    <xf numFmtId="0" fontId="60" fillId="3" borderId="4" xfId="0" applyFont="1" applyFill="1" applyBorder="1" applyAlignment="1">
      <alignment horizontal="center" vertical="center" wrapText="1"/>
    </xf>
    <xf numFmtId="0" fontId="60" fillId="3" borderId="5" xfId="0" applyFont="1" applyFill="1" applyBorder="1" applyAlignment="1">
      <alignment horizontal="center" vertical="center" wrapText="1"/>
    </xf>
    <xf numFmtId="0" fontId="60" fillId="3" borderId="6" xfId="0" applyFont="1" applyFill="1" applyBorder="1" applyAlignment="1">
      <alignment horizontal="center" vertical="center" wrapText="1"/>
    </xf>
    <xf numFmtId="0" fontId="60" fillId="3" borderId="14" xfId="0" applyFont="1" applyFill="1" applyBorder="1" applyAlignment="1">
      <alignment horizontal="center" vertical="center" wrapText="1"/>
    </xf>
    <xf numFmtId="0" fontId="60" fillId="3" borderId="0" xfId="0" applyFont="1" applyFill="1" applyAlignment="1">
      <alignment horizontal="center" vertical="center" wrapText="1"/>
    </xf>
    <xf numFmtId="0" fontId="37" fillId="3" borderId="1" xfId="5" applyFont="1" applyFill="1" applyBorder="1" applyAlignment="1">
      <alignment horizontal="right" vertical="center"/>
    </xf>
    <xf numFmtId="0" fontId="60" fillId="0" borderId="1" xfId="7" applyFont="1" applyBorder="1" applyAlignment="1">
      <alignment horizontal="center" vertical="center" wrapText="1"/>
    </xf>
    <xf numFmtId="0" fontId="30" fillId="5" borderId="4" xfId="1275" applyFont="1" applyFill="1" applyBorder="1" applyAlignment="1">
      <alignment horizontal="center" vertical="center" wrapText="1" shrinkToFit="1"/>
    </xf>
    <xf numFmtId="0" fontId="30" fillId="5" borderId="5" xfId="1275" applyFont="1" applyFill="1" applyBorder="1" applyAlignment="1">
      <alignment horizontal="center" vertical="center" wrapText="1" shrinkToFit="1"/>
    </xf>
    <xf numFmtId="0" fontId="30" fillId="5" borderId="6" xfId="1275" applyFont="1" applyFill="1" applyBorder="1" applyAlignment="1">
      <alignment horizontal="center" vertical="center" wrapText="1" shrinkToFit="1"/>
    </xf>
    <xf numFmtId="0" fontId="30" fillId="5" borderId="9" xfId="1275" applyFont="1" applyFill="1" applyBorder="1" applyAlignment="1">
      <alignment horizontal="center" vertical="center" wrapText="1" shrinkToFit="1"/>
    </xf>
    <xf numFmtId="0" fontId="30" fillId="5" borderId="0" xfId="1275" applyFont="1" applyFill="1" applyAlignment="1">
      <alignment horizontal="center" vertical="center" wrapText="1" shrinkToFit="1"/>
    </xf>
    <xf numFmtId="0" fontId="30" fillId="5" borderId="2" xfId="1275" applyFont="1" applyFill="1" applyBorder="1" applyAlignment="1">
      <alignment horizontal="center" vertical="center" wrapText="1" shrinkToFit="1"/>
    </xf>
    <xf numFmtId="0" fontId="30" fillId="5" borderId="8" xfId="1275" applyFont="1" applyFill="1" applyBorder="1" applyAlignment="1">
      <alignment horizontal="center" vertical="center" wrapText="1" shrinkToFit="1"/>
    </xf>
    <xf numFmtId="0" fontId="30" fillId="5" borderId="14" xfId="1275" applyFont="1" applyFill="1" applyBorder="1" applyAlignment="1">
      <alignment horizontal="center" vertical="center" wrapText="1" shrinkToFit="1"/>
    </xf>
    <xf numFmtId="0" fontId="30" fillId="5" borderId="12" xfId="1275" applyFont="1" applyFill="1" applyBorder="1" applyAlignment="1">
      <alignment horizontal="center" vertical="center" wrapText="1" shrinkToFit="1"/>
    </xf>
    <xf numFmtId="0" fontId="35" fillId="0" borderId="4" xfId="5" applyFont="1" applyBorder="1" applyAlignment="1">
      <alignment horizontal="right" vertical="center" wrapText="1"/>
    </xf>
    <xf numFmtId="0" fontId="35" fillId="0" borderId="5" xfId="5" applyFont="1" applyBorder="1" applyAlignment="1">
      <alignment horizontal="right" vertical="center" wrapText="1"/>
    </xf>
    <xf numFmtId="0" fontId="35" fillId="0" borderId="6" xfId="5" applyFont="1" applyBorder="1" applyAlignment="1">
      <alignment horizontal="right" vertical="center" wrapText="1"/>
    </xf>
    <xf numFmtId="0" fontId="60" fillId="3" borderId="1" xfId="1511" applyFont="1" applyFill="1" applyBorder="1" applyAlignment="1">
      <alignment horizontal="center" vertical="center" wrapText="1"/>
    </xf>
    <xf numFmtId="0" fontId="30" fillId="5" borderId="8" xfId="1207" applyFont="1" applyFill="1" applyBorder="1" applyAlignment="1">
      <alignment horizontal="center" vertical="center" wrapText="1" shrinkToFit="1"/>
    </xf>
    <xf numFmtId="0" fontId="30" fillId="5" borderId="12" xfId="1207" applyFont="1" applyFill="1" applyBorder="1" applyAlignment="1">
      <alignment horizontal="center" vertical="center" wrapText="1" shrinkToFit="1"/>
    </xf>
    <xf numFmtId="0" fontId="37" fillId="0" borderId="6" xfId="1222" applyFont="1" applyBorder="1" applyAlignment="1">
      <alignment horizontal="right" vertical="center"/>
    </xf>
    <xf numFmtId="0" fontId="40" fillId="5" borderId="4" xfId="0" applyFont="1" applyFill="1" applyBorder="1" applyAlignment="1">
      <alignment horizontal="center" vertical="center" wrapText="1" readingOrder="1"/>
    </xf>
    <xf numFmtId="0" fontId="40" fillId="5" borderId="5" xfId="0" applyFont="1" applyFill="1" applyBorder="1" applyAlignment="1">
      <alignment horizontal="center" vertical="center" wrapText="1" readingOrder="1"/>
    </xf>
    <xf numFmtId="0" fontId="40" fillId="5" borderId="6" xfId="0" applyFont="1" applyFill="1" applyBorder="1" applyAlignment="1">
      <alignment horizontal="center" vertical="center" wrapText="1" readingOrder="1"/>
    </xf>
    <xf numFmtId="0" fontId="60" fillId="0" borderId="1" xfId="1555" applyFont="1" applyBorder="1" applyAlignment="1">
      <alignment horizontal="center" vertical="center" wrapText="1"/>
    </xf>
    <xf numFmtId="0" fontId="30" fillId="5" borderId="1" xfId="1555" applyFont="1" applyFill="1" applyBorder="1" applyAlignment="1">
      <alignment horizontal="center" vertical="center" wrapText="1" shrinkToFit="1"/>
    </xf>
    <xf numFmtId="0" fontId="40" fillId="5" borderId="1" xfId="48" applyFont="1" applyFill="1" applyBorder="1" applyAlignment="1">
      <alignment horizontal="center" vertical="center" wrapText="1" readingOrder="2"/>
    </xf>
    <xf numFmtId="0" fontId="37" fillId="3" borderId="1" xfId="5" applyFont="1" applyFill="1" applyBorder="1" applyAlignment="1">
      <alignment horizontal="right" vertical="center" readingOrder="2"/>
    </xf>
    <xf numFmtId="0" fontId="60" fillId="3" borderId="1" xfId="1510" applyFont="1" applyFill="1" applyBorder="1" applyAlignment="1">
      <alignment horizontal="center" vertical="center" wrapText="1"/>
    </xf>
    <xf numFmtId="0" fontId="37" fillId="0" borderId="4" xfId="1208" applyFont="1" applyBorder="1" applyAlignment="1">
      <alignment horizontal="right" vertical="center"/>
    </xf>
    <xf numFmtId="0" fontId="37" fillId="0" borderId="5" xfId="1208" applyFont="1" applyBorder="1" applyAlignment="1">
      <alignment horizontal="right" vertical="center"/>
    </xf>
    <xf numFmtId="0" fontId="37" fillId="0" borderId="6" xfId="1208" applyFont="1" applyBorder="1" applyAlignment="1">
      <alignment horizontal="right" vertical="center"/>
    </xf>
    <xf numFmtId="0" fontId="30" fillId="5" borderId="3" xfId="1555" applyFont="1" applyFill="1" applyBorder="1" applyAlignment="1">
      <alignment horizontal="center" vertical="center" wrapText="1" shrinkToFit="1"/>
    </xf>
    <xf numFmtId="0" fontId="30" fillId="5" borderId="7" xfId="1555" applyFont="1" applyFill="1" applyBorder="1" applyAlignment="1">
      <alignment horizontal="center" vertical="center" wrapText="1" shrinkToFit="1"/>
    </xf>
    <xf numFmtId="0" fontId="30" fillId="5" borderId="4" xfId="1555" applyFont="1" applyFill="1" applyBorder="1" applyAlignment="1">
      <alignment horizontal="center" vertical="center" wrapText="1" shrinkToFit="1"/>
    </xf>
    <xf numFmtId="0" fontId="30" fillId="5" borderId="5" xfId="1555" applyFont="1" applyFill="1" applyBorder="1" applyAlignment="1">
      <alignment horizontal="center" vertical="center" wrapText="1" shrinkToFit="1"/>
    </xf>
    <xf numFmtId="0" fontId="30" fillId="5" borderId="6" xfId="1555" applyFont="1" applyFill="1" applyBorder="1" applyAlignment="1">
      <alignment horizontal="center" vertical="center" wrapText="1" shrinkToFit="1"/>
    </xf>
    <xf numFmtId="0" fontId="60" fillId="0" borderId="1" xfId="1511" applyFont="1" applyBorder="1" applyAlignment="1">
      <alignment horizontal="center" vertical="center" wrapText="1"/>
    </xf>
    <xf numFmtId="0" fontId="37" fillId="0" borderId="1" xfId="1511" applyFont="1" applyBorder="1" applyAlignment="1">
      <alignment horizontal="right" vertical="center" readingOrder="1"/>
    </xf>
    <xf numFmtId="0" fontId="60" fillId="0" borderId="1" xfId="1222" applyFont="1" applyBorder="1" applyAlignment="1">
      <alignment horizontal="center" vertical="center" wrapText="1"/>
    </xf>
    <xf numFmtId="0" fontId="30" fillId="5" borderId="1" xfId="1222" applyFont="1" applyFill="1" applyBorder="1" applyAlignment="1">
      <alignment horizontal="center" vertical="center" shrinkToFit="1" readingOrder="1"/>
    </xf>
    <xf numFmtId="0" fontId="37" fillId="3" borderId="9" xfId="27" applyFont="1" applyFill="1" applyBorder="1" applyAlignment="1">
      <alignment horizontal="right" vertical="center"/>
    </xf>
    <xf numFmtId="0" fontId="37" fillId="3" borderId="10" xfId="27" applyFont="1" applyFill="1" applyBorder="1" applyAlignment="1">
      <alignment horizontal="right" vertical="center"/>
    </xf>
    <xf numFmtId="0" fontId="60" fillId="3" borderId="1" xfId="0" applyFont="1" applyFill="1" applyBorder="1" applyAlignment="1">
      <alignment horizontal="center" vertical="center" wrapText="1"/>
    </xf>
    <xf numFmtId="0" fontId="37" fillId="3" borderId="4" xfId="1179" applyFont="1" applyFill="1" applyBorder="1" applyAlignment="1">
      <alignment horizontal="right" vertical="center"/>
    </xf>
    <xf numFmtId="0" fontId="37" fillId="3" borderId="5" xfId="1179" applyFont="1" applyFill="1" applyBorder="1" applyAlignment="1">
      <alignment horizontal="right" vertical="center"/>
    </xf>
    <xf numFmtId="0" fontId="37" fillId="3" borderId="6" xfId="1179" applyFont="1" applyFill="1" applyBorder="1" applyAlignment="1">
      <alignment horizontal="right" vertical="center"/>
    </xf>
    <xf numFmtId="0" fontId="80" fillId="0" borderId="12" xfId="1207" applyFont="1" applyBorder="1" applyAlignment="1">
      <alignment horizontal="center" vertical="center" wrapText="1"/>
    </xf>
    <xf numFmtId="0" fontId="80" fillId="0" borderId="2" xfId="1207" applyFont="1" applyBorder="1" applyAlignment="1">
      <alignment horizontal="center" vertical="center" wrapText="1"/>
    </xf>
    <xf numFmtId="0" fontId="80" fillId="3" borderId="14" xfId="1275" applyFont="1" applyFill="1" applyBorder="1" applyAlignment="1">
      <alignment horizontal="center" vertical="center" wrapText="1"/>
    </xf>
    <xf numFmtId="0" fontId="80" fillId="3" borderId="0" xfId="1275" applyFont="1" applyFill="1" applyAlignment="1">
      <alignment horizontal="center" vertical="center" wrapText="1"/>
    </xf>
    <xf numFmtId="0" fontId="37" fillId="0" borderId="12" xfId="5" applyFont="1" applyBorder="1" applyAlignment="1">
      <alignment horizontal="right" vertical="center" wrapText="1"/>
    </xf>
    <xf numFmtId="0" fontId="37" fillId="0" borderId="2" xfId="5" applyFont="1" applyBorder="1" applyAlignment="1">
      <alignment horizontal="right" vertical="center" wrapText="1"/>
    </xf>
    <xf numFmtId="0" fontId="37" fillId="0" borderId="13" xfId="5" applyFont="1" applyBorder="1" applyAlignment="1">
      <alignment horizontal="right" vertical="center" wrapText="1"/>
    </xf>
    <xf numFmtId="0" fontId="37" fillId="0" borderId="1" xfId="5" applyFont="1" applyBorder="1" applyAlignment="1">
      <alignment horizontal="right" vertical="center" wrapText="1"/>
    </xf>
    <xf numFmtId="0" fontId="80" fillId="0" borderId="1" xfId="1275" applyFont="1" applyBorder="1" applyAlignment="1">
      <alignment horizontal="center" vertical="center" wrapText="1"/>
    </xf>
    <xf numFmtId="0" fontId="37" fillId="0" borderId="1" xfId="1275" applyFont="1" applyBorder="1" applyAlignment="1">
      <alignment horizontal="right" vertical="center"/>
    </xf>
    <xf numFmtId="0" fontId="80" fillId="3" borderId="1" xfId="1275" applyFont="1" applyFill="1" applyBorder="1" applyAlignment="1">
      <alignment horizontal="center" vertical="center" wrapText="1"/>
    </xf>
    <xf numFmtId="0" fontId="40" fillId="5" borderId="1" xfId="0" applyFont="1" applyFill="1" applyBorder="1" applyAlignment="1">
      <alignment horizontal="center" vertical="center" wrapText="1" readingOrder="1"/>
    </xf>
    <xf numFmtId="0" fontId="40" fillId="5" borderId="1" xfId="103" applyFont="1" applyFill="1" applyBorder="1" applyAlignment="1">
      <alignment horizontal="center" vertical="center" wrapText="1" readingOrder="2"/>
    </xf>
    <xf numFmtId="0" fontId="80" fillId="3" borderId="1" xfId="1511" applyFont="1" applyFill="1" applyBorder="1" applyAlignment="1">
      <alignment horizontal="center" vertical="center" wrapText="1"/>
    </xf>
    <xf numFmtId="43" fontId="30" fillId="5" borderId="1" xfId="1264" applyFont="1" applyFill="1" applyBorder="1" applyAlignment="1">
      <alignment horizontal="center" vertical="center" wrapText="1" shrinkToFit="1"/>
    </xf>
    <xf numFmtId="0" fontId="37" fillId="3" borderId="1" xfId="1275" applyFont="1" applyFill="1" applyBorder="1" applyAlignment="1">
      <alignment horizontal="right" vertical="center"/>
    </xf>
    <xf numFmtId="0" fontId="37" fillId="3" borderId="4" xfId="1275" applyFont="1" applyFill="1" applyBorder="1" applyAlignment="1">
      <alignment horizontal="right" vertical="center"/>
    </xf>
    <xf numFmtId="0" fontId="37" fillId="3" borderId="5" xfId="1275" applyFont="1" applyFill="1" applyBorder="1" applyAlignment="1">
      <alignment horizontal="right" vertical="center"/>
    </xf>
    <xf numFmtId="0" fontId="37" fillId="3" borderId="6" xfId="1275" applyFont="1" applyFill="1" applyBorder="1" applyAlignment="1">
      <alignment horizontal="right" vertical="center"/>
    </xf>
    <xf numFmtId="0" fontId="37" fillId="3" borderId="4" xfId="1275" applyFont="1" applyFill="1" applyBorder="1" applyAlignment="1">
      <alignment horizontal="right" vertical="center" wrapText="1"/>
    </xf>
    <xf numFmtId="0" fontId="40" fillId="5" borderId="3" xfId="48" applyFont="1" applyFill="1" applyBorder="1" applyAlignment="1">
      <alignment horizontal="center" vertical="center" wrapText="1" readingOrder="2"/>
    </xf>
    <xf numFmtId="0" fontId="40" fillId="5" borderId="7" xfId="48" applyFont="1" applyFill="1" applyBorder="1" applyAlignment="1">
      <alignment horizontal="center" vertical="center" wrapText="1" readingOrder="2"/>
    </xf>
    <xf numFmtId="0" fontId="40" fillId="5" borderId="11" xfId="48" applyFont="1" applyFill="1" applyBorder="1" applyAlignment="1">
      <alignment horizontal="center" vertical="center" wrapText="1" readingOrder="2"/>
    </xf>
    <xf numFmtId="0" fontId="80" fillId="0" borderId="4" xfId="1275" applyFont="1" applyBorder="1" applyAlignment="1">
      <alignment horizontal="center" vertical="center" wrapText="1"/>
    </xf>
    <xf numFmtId="0" fontId="80" fillId="0" borderId="5" xfId="1275" applyFont="1" applyBorder="1" applyAlignment="1">
      <alignment horizontal="center" vertical="center" wrapText="1"/>
    </xf>
    <xf numFmtId="0" fontId="80" fillId="0" borderId="6" xfId="1275" applyFont="1" applyBorder="1" applyAlignment="1">
      <alignment horizontal="center" vertical="center" wrapText="1"/>
    </xf>
    <xf numFmtId="0" fontId="37" fillId="0" borderId="3" xfId="1275" applyFont="1" applyBorder="1" applyAlignment="1">
      <alignment horizontal="right" vertical="center"/>
    </xf>
    <xf numFmtId="0" fontId="40" fillId="9" borderId="1" xfId="1267" applyFont="1" applyFill="1" applyBorder="1" applyAlignment="1">
      <alignment horizontal="center" vertical="center" wrapText="1" shrinkToFit="1"/>
    </xf>
    <xf numFmtId="0" fontId="40" fillId="9" borderId="3" xfId="1267" applyFont="1" applyFill="1" applyBorder="1" applyAlignment="1">
      <alignment horizontal="center" vertical="center" wrapText="1" shrinkToFit="1"/>
    </xf>
    <xf numFmtId="0" fontId="40" fillId="9" borderId="7" xfId="1267" applyFont="1" applyFill="1" applyBorder="1" applyAlignment="1">
      <alignment horizontal="center" vertical="center" wrapText="1" shrinkToFit="1"/>
    </xf>
    <xf numFmtId="0" fontId="40" fillId="9" borderId="4" xfId="1267" applyFont="1" applyFill="1" applyBorder="1" applyAlignment="1">
      <alignment horizontal="center" vertical="center" wrapText="1" shrinkToFit="1"/>
    </xf>
    <xf numFmtId="0" fontId="40" fillId="9" borderId="5" xfId="1267" applyFont="1" applyFill="1" applyBorder="1" applyAlignment="1">
      <alignment horizontal="center" vertical="center" wrapText="1" shrinkToFit="1"/>
    </xf>
    <xf numFmtId="0" fontId="40" fillId="9" borderId="6" xfId="1267" applyFont="1" applyFill="1" applyBorder="1" applyAlignment="1">
      <alignment horizontal="center" vertical="center" wrapText="1" shrinkToFit="1"/>
    </xf>
    <xf numFmtId="0" fontId="40" fillId="9" borderId="8" xfId="1267" applyFont="1" applyFill="1" applyBorder="1" applyAlignment="1">
      <alignment horizontal="center" vertical="center" wrapText="1" shrinkToFit="1"/>
    </xf>
    <xf numFmtId="0" fontId="40" fillId="9" borderId="10" xfId="1267" applyFont="1" applyFill="1" applyBorder="1" applyAlignment="1">
      <alignment horizontal="center" vertical="center" wrapText="1" shrinkToFit="1"/>
    </xf>
    <xf numFmtId="0" fontId="40" fillId="9" borderId="14" xfId="1267" applyFont="1" applyFill="1" applyBorder="1" applyAlignment="1">
      <alignment horizontal="center" vertical="center" wrapText="1" shrinkToFit="1"/>
    </xf>
    <xf numFmtId="0" fontId="40" fillId="9" borderId="15" xfId="1267" applyFont="1" applyFill="1" applyBorder="1" applyAlignment="1">
      <alignment horizontal="center" vertical="center" wrapText="1" shrinkToFit="1"/>
    </xf>
    <xf numFmtId="0" fontId="40" fillId="5" borderId="11" xfId="0" applyFont="1" applyFill="1" applyBorder="1" applyAlignment="1">
      <alignment horizontal="center" vertical="center" wrapText="1" readingOrder="2"/>
    </xf>
    <xf numFmtId="0" fontId="80" fillId="0" borderId="14" xfId="1275" applyFont="1" applyBorder="1" applyAlignment="1">
      <alignment horizontal="center" vertical="center" wrapText="1"/>
    </xf>
    <xf numFmtId="0" fontId="80" fillId="0" borderId="0" xfId="1275" applyFont="1" applyAlignment="1">
      <alignment horizontal="center" vertical="center" wrapText="1"/>
    </xf>
    <xf numFmtId="0" fontId="40" fillId="9" borderId="11" xfId="1267" applyFont="1" applyFill="1" applyBorder="1" applyAlignment="1">
      <alignment horizontal="center" vertical="center" wrapText="1" shrinkToFit="1"/>
    </xf>
    <xf numFmtId="0" fontId="40" fillId="9" borderId="12" xfId="1267" applyFont="1" applyFill="1" applyBorder="1" applyAlignment="1">
      <alignment horizontal="center" vertical="center" wrapText="1" shrinkToFit="1"/>
    </xf>
    <xf numFmtId="0" fontId="40" fillId="9" borderId="13" xfId="1267" applyFont="1" applyFill="1" applyBorder="1" applyAlignment="1">
      <alignment horizontal="center" vertical="center" wrapText="1" shrinkToFit="1"/>
    </xf>
    <xf numFmtId="0" fontId="80" fillId="0" borderId="1" xfId="1222" applyFont="1" applyBorder="1" applyAlignment="1">
      <alignment horizontal="center" vertical="center" wrapText="1"/>
    </xf>
    <xf numFmtId="0" fontId="30" fillId="5" borderId="3" xfId="1222" applyFont="1" applyFill="1" applyBorder="1" applyAlignment="1">
      <alignment horizontal="center" vertical="center" shrinkToFit="1" readingOrder="1"/>
    </xf>
    <xf numFmtId="0" fontId="30" fillId="5" borderId="7" xfId="1222" applyFont="1" applyFill="1" applyBorder="1" applyAlignment="1">
      <alignment horizontal="center" vertical="center" shrinkToFit="1" readingOrder="1"/>
    </xf>
    <xf numFmtId="0" fontId="79" fillId="0" borderId="4" xfId="22" applyFont="1" applyBorder="1" applyAlignment="1">
      <alignment horizontal="left" vertical="center"/>
    </xf>
    <xf numFmtId="0" fontId="79" fillId="0" borderId="5" xfId="22" applyFont="1" applyBorder="1" applyAlignment="1">
      <alignment horizontal="left" vertical="center"/>
    </xf>
    <xf numFmtId="0" fontId="79" fillId="0" borderId="6" xfId="22" applyFont="1" applyBorder="1" applyAlignment="1">
      <alignment horizontal="left" vertical="center"/>
    </xf>
    <xf numFmtId="0" fontId="37" fillId="0" borderId="1" xfId="1511" applyFont="1" applyBorder="1" applyAlignment="1">
      <alignment horizontal="right" vertical="center"/>
    </xf>
    <xf numFmtId="0" fontId="80" fillId="0" borderId="1" xfId="13" applyFont="1" applyBorder="1" applyAlignment="1">
      <alignment horizontal="center" vertical="center" wrapText="1"/>
    </xf>
    <xf numFmtId="0" fontId="37" fillId="0" borderId="4" xfId="1275" applyFont="1" applyBorder="1" applyAlignment="1">
      <alignment horizontal="right" vertical="center"/>
    </xf>
    <xf numFmtId="0" fontId="37" fillId="0" borderId="5" xfId="1275" applyFont="1" applyBorder="1" applyAlignment="1">
      <alignment horizontal="right" vertical="center"/>
    </xf>
    <xf numFmtId="0" fontId="37" fillId="0" borderId="6" xfId="1275" applyFont="1" applyBorder="1" applyAlignment="1">
      <alignment horizontal="right" vertical="center"/>
    </xf>
    <xf numFmtId="0" fontId="37" fillId="0" borderId="1" xfId="1179" applyFont="1" applyBorder="1" applyAlignment="1">
      <alignment horizontal="right" vertical="center"/>
    </xf>
    <xf numFmtId="0" fontId="37" fillId="0" borderId="4" xfId="1179" applyFont="1" applyBorder="1" applyAlignment="1">
      <alignment horizontal="right" vertical="center"/>
    </xf>
    <xf numFmtId="0" fontId="37" fillId="0" borderId="5" xfId="1179" applyFont="1" applyBorder="1" applyAlignment="1">
      <alignment horizontal="right" vertical="center"/>
    </xf>
    <xf numFmtId="0" fontId="80" fillId="0" borderId="1" xfId="0" applyFont="1" applyBorder="1" applyAlignment="1">
      <alignment horizontal="center" vertical="center" wrapText="1"/>
    </xf>
    <xf numFmtId="0" fontId="80" fillId="0" borderId="1" xfId="0" applyFont="1" applyBorder="1" applyAlignment="1">
      <alignment horizontal="center" vertical="center"/>
    </xf>
    <xf numFmtId="0" fontId="80" fillId="0" borderId="1" xfId="1179" applyFont="1" applyBorder="1" applyAlignment="1">
      <alignment horizontal="center" vertical="center" wrapText="1"/>
    </xf>
    <xf numFmtId="0" fontId="37" fillId="0" borderId="1" xfId="0" applyFont="1" applyBorder="1" applyAlignment="1">
      <alignment horizontal="right" vertical="center" readingOrder="2"/>
    </xf>
    <xf numFmtId="0" fontId="37" fillId="3" borderId="1" xfId="1179" applyFont="1" applyFill="1" applyBorder="1" applyAlignment="1">
      <alignment horizontal="right" vertical="center"/>
    </xf>
    <xf numFmtId="0" fontId="80" fillId="0" borderId="1" xfId="1511" applyFont="1" applyBorder="1" applyAlignment="1">
      <alignment horizontal="center" vertical="center" wrapText="1"/>
    </xf>
    <xf numFmtId="0" fontId="30" fillId="5" borderId="3" xfId="826" applyFont="1" applyFill="1" applyBorder="1" applyAlignment="1">
      <alignment horizontal="center" vertical="center" wrapText="1" shrinkToFit="1"/>
    </xf>
    <xf numFmtId="0" fontId="30" fillId="5" borderId="11" xfId="826" applyFont="1" applyFill="1" applyBorder="1" applyAlignment="1">
      <alignment horizontal="center" vertical="center" wrapText="1" shrinkToFit="1"/>
    </xf>
    <xf numFmtId="0" fontId="30" fillId="5" borderId="7" xfId="826" applyFont="1" applyFill="1" applyBorder="1" applyAlignment="1">
      <alignment horizontal="center" vertical="center" wrapText="1" shrinkToFit="1"/>
    </xf>
    <xf numFmtId="0" fontId="80" fillId="3" borderId="4" xfId="0" applyFont="1" applyFill="1" applyBorder="1" applyAlignment="1">
      <alignment horizontal="center" vertical="center" wrapText="1"/>
    </xf>
    <xf numFmtId="0" fontId="80" fillId="3" borderId="5" xfId="0" applyFont="1" applyFill="1" applyBorder="1" applyAlignment="1">
      <alignment horizontal="center" vertical="center" wrapText="1"/>
    </xf>
    <xf numFmtId="0" fontId="80" fillId="3" borderId="1" xfId="816" applyFont="1" applyFill="1" applyBorder="1" applyAlignment="1">
      <alignment horizontal="center" vertical="center" wrapText="1"/>
    </xf>
    <xf numFmtId="0" fontId="30" fillId="10" borderId="1" xfId="1511" applyFont="1" applyFill="1" applyBorder="1" applyAlignment="1">
      <alignment horizontal="center" vertical="center" wrapText="1" shrinkToFit="1"/>
    </xf>
    <xf numFmtId="0" fontId="37" fillId="0" borderId="9" xfId="0" applyFont="1" applyBorder="1" applyAlignment="1">
      <alignment horizontal="right" vertical="center" wrapText="1" readingOrder="2"/>
    </xf>
    <xf numFmtId="0" fontId="37" fillId="0" borderId="0" xfId="0" applyFont="1" applyBorder="1" applyAlignment="1">
      <alignment horizontal="right" vertical="center" wrapText="1" readingOrder="2"/>
    </xf>
    <xf numFmtId="0" fontId="37" fillId="0" borderId="6" xfId="1179" applyFont="1" applyBorder="1" applyAlignment="1">
      <alignment horizontal="right" vertical="center"/>
    </xf>
    <xf numFmtId="0" fontId="40" fillId="5" borderId="3" xfId="0" applyFont="1" applyFill="1" applyBorder="1" applyAlignment="1">
      <alignment horizontal="center" vertical="center" wrapText="1" readingOrder="1"/>
    </xf>
    <xf numFmtId="0" fontId="40" fillId="5" borderId="7" xfId="0" applyFont="1" applyFill="1" applyBorder="1" applyAlignment="1">
      <alignment horizontal="center" vertical="center" wrapText="1" readingOrder="1"/>
    </xf>
    <xf numFmtId="0" fontId="40" fillId="5" borderId="11" xfId="0" applyFont="1" applyFill="1" applyBorder="1" applyAlignment="1">
      <alignment horizontal="center" vertical="center" wrapText="1" readingOrder="1"/>
    </xf>
    <xf numFmtId="0" fontId="37" fillId="0" borderId="5" xfId="1179" applyFont="1" applyBorder="1" applyAlignment="1">
      <alignment horizontal="right" vertical="center" readingOrder="1"/>
    </xf>
    <xf numFmtId="0" fontId="37" fillId="3" borderId="8" xfId="1179" applyFont="1" applyFill="1" applyBorder="1" applyAlignment="1">
      <alignment horizontal="right" vertical="center"/>
    </xf>
    <xf numFmtId="0" fontId="37" fillId="3" borderId="9" xfId="1179" applyFont="1" applyFill="1" applyBorder="1" applyAlignment="1">
      <alignment horizontal="right" vertical="center"/>
    </xf>
    <xf numFmtId="3" fontId="30" fillId="5" borderId="4" xfId="1511" applyNumberFormat="1" applyFont="1" applyFill="1" applyBorder="1" applyAlignment="1">
      <alignment horizontal="center" vertical="center" wrapText="1" shrinkToFit="1"/>
    </xf>
    <xf numFmtId="3" fontId="30" fillId="5" borderId="5" xfId="1511" applyNumberFormat="1" applyFont="1" applyFill="1" applyBorder="1" applyAlignment="1">
      <alignment horizontal="center" vertical="center" wrapText="1" shrinkToFit="1"/>
    </xf>
    <xf numFmtId="3" fontId="30" fillId="5" borderId="6" xfId="1511" applyNumberFormat="1" applyFont="1" applyFill="1" applyBorder="1" applyAlignment="1">
      <alignment horizontal="center" vertical="center" wrapText="1" shrinkToFit="1"/>
    </xf>
    <xf numFmtId="0" fontId="80" fillId="0" borderId="4" xfId="1511" applyFont="1" applyBorder="1" applyAlignment="1">
      <alignment horizontal="center" vertical="center" wrapText="1"/>
    </xf>
    <xf numFmtId="0" fontId="80" fillId="0" borderId="5" xfId="1511" applyFont="1" applyBorder="1" applyAlignment="1">
      <alignment horizontal="center" vertical="center" wrapText="1"/>
    </xf>
    <xf numFmtId="0" fontId="80" fillId="0" borderId="6" xfId="1511" applyFont="1" applyBorder="1" applyAlignment="1">
      <alignment horizontal="center" vertical="center" wrapText="1"/>
    </xf>
    <xf numFmtId="0" fontId="80" fillId="0" borderId="1" xfId="817" applyFont="1" applyBorder="1" applyAlignment="1">
      <alignment horizontal="center" vertical="center" wrapText="1"/>
    </xf>
    <xf numFmtId="0" fontId="37" fillId="0" borderId="1" xfId="830" applyFont="1" applyBorder="1" applyAlignment="1">
      <alignment horizontal="right" vertical="center"/>
    </xf>
    <xf numFmtId="0" fontId="30" fillId="5" borderId="1" xfId="830" applyFont="1" applyFill="1" applyBorder="1" applyAlignment="1">
      <alignment horizontal="center" vertical="center" wrapText="1" shrinkToFit="1"/>
    </xf>
    <xf numFmtId="0" fontId="37" fillId="0" borderId="4" xfId="830" applyFont="1" applyBorder="1" applyAlignment="1">
      <alignment horizontal="right" vertical="center"/>
    </xf>
    <xf numFmtId="0" fontId="37" fillId="0" borderId="5" xfId="830" applyFont="1" applyBorder="1" applyAlignment="1">
      <alignment horizontal="right" vertical="center"/>
    </xf>
    <xf numFmtId="166" fontId="32" fillId="6" borderId="3" xfId="828" applyNumberFormat="1" applyFont="1" applyFill="1" applyBorder="1" applyAlignment="1">
      <alignment horizontal="center" vertical="center" shrinkToFit="1"/>
    </xf>
    <xf numFmtId="166" fontId="32" fillId="6" borderId="7" xfId="828" applyNumberFormat="1" applyFont="1" applyFill="1" applyBorder="1" applyAlignment="1">
      <alignment horizontal="center" vertical="center" shrinkToFit="1"/>
    </xf>
    <xf numFmtId="166" fontId="32" fillId="6" borderId="3" xfId="828" applyNumberFormat="1" applyFont="1" applyFill="1" applyBorder="1" applyAlignment="1">
      <alignment horizontal="center" vertical="center" wrapText="1" shrinkToFit="1"/>
    </xf>
    <xf numFmtId="166" fontId="32" fillId="6" borderId="7" xfId="828" applyNumberFormat="1" applyFont="1" applyFill="1" applyBorder="1" applyAlignment="1">
      <alignment horizontal="center" vertical="center" wrapText="1" shrinkToFit="1"/>
    </xf>
    <xf numFmtId="166" fontId="32" fillId="3" borderId="3" xfId="828" applyNumberFormat="1" applyFont="1" applyFill="1" applyBorder="1" applyAlignment="1">
      <alignment horizontal="center" vertical="center" wrapText="1" shrinkToFit="1"/>
    </xf>
    <xf numFmtId="166" fontId="32" fillId="3" borderId="7" xfId="828" applyNumberFormat="1" applyFont="1" applyFill="1" applyBorder="1" applyAlignment="1">
      <alignment horizontal="center" vertical="center" wrapText="1" shrinkToFit="1"/>
    </xf>
    <xf numFmtId="0" fontId="37" fillId="0" borderId="6" xfId="830" applyFont="1" applyBorder="1" applyAlignment="1">
      <alignment horizontal="right" vertical="center"/>
    </xf>
  </cellXfs>
  <cellStyles count="4537">
    <cellStyle name="20% - تمييز1 2" xfId="1533" xr:uid="{51998C75-413A-4EC0-B894-A271590B0A50}"/>
    <cellStyle name="20% - تمييز2 2" xfId="1536" xr:uid="{48506618-5DCA-4AD9-890F-7CE06BC67A62}"/>
    <cellStyle name="20% - تمييز3 2" xfId="1540" xr:uid="{C2A0C36E-BC57-43A1-ABF4-DE6607A5680A}"/>
    <cellStyle name="20% - تمييز4 2" xfId="1544" xr:uid="{50481819-5897-4D50-8914-E67ED25AA210}"/>
    <cellStyle name="20% - تمييز5 2" xfId="1548" xr:uid="{D4140F13-4EFE-4B3E-8F3D-27CF84E25770}"/>
    <cellStyle name="20% - تمييز6 2" xfId="1552" xr:uid="{88B64283-0126-497A-886E-C154816A438D}"/>
    <cellStyle name="40% - تمييز1 2" xfId="107" xr:uid="{7AFBD39A-ECB9-4821-A155-C0F3576A7337}"/>
    <cellStyle name="40% - تمييز2 2" xfId="1537" xr:uid="{430B096C-F8CF-45DC-9E25-2291895013EA}"/>
    <cellStyle name="40% - تمييز3 2" xfId="1541" xr:uid="{69D10A84-EFC7-40B7-B5AF-9A4BFF4EA71E}"/>
    <cellStyle name="40% - تمييز4 2" xfId="1545" xr:uid="{3CA76A01-E1EE-4AAC-ADB6-358C3ED86687}"/>
    <cellStyle name="40% - تمييز5 2" xfId="1549" xr:uid="{0B661EB2-0DA9-4755-8869-EDB3927FABA7}"/>
    <cellStyle name="40% - تمييز6 2" xfId="1553" xr:uid="{77ABC45A-96B4-4293-AD2A-0651F03468E3}"/>
    <cellStyle name="60% - تمييز1 2" xfId="1534" xr:uid="{289D4A1A-CAA3-40A1-A286-349C164C1B48}"/>
    <cellStyle name="60% - تمييز2 2" xfId="1538" xr:uid="{3FFBE017-6EB8-4E76-B262-E752139BB2EC}"/>
    <cellStyle name="60% - تمييز3 2" xfId="1542" xr:uid="{1EDEDA7B-8ABB-42CC-98D9-9EE4BDCA3D9A}"/>
    <cellStyle name="60% - تمييز4 2" xfId="1546" xr:uid="{96E51A3D-E7DF-4003-A16A-EF75596A71B0}"/>
    <cellStyle name="60% - تمييز5 2" xfId="1550" xr:uid="{0F2D7900-9DE6-419D-8673-E4FF868D9246}"/>
    <cellStyle name="60% - تمييز6 2" xfId="1554" xr:uid="{C2AA77DF-7337-4169-9A50-9CAEEC688FD0}"/>
    <cellStyle name="Comma" xfId="1" builtinId="3"/>
    <cellStyle name="Comma 2" xfId="11" xr:uid="{00000000-0005-0000-0000-000001000000}"/>
    <cellStyle name="Comma 2 10" xfId="521" xr:uid="{B4A73C47-5A58-4C26-B11C-5C677B223737}"/>
    <cellStyle name="Comma 2 10 2" xfId="1280" xr:uid="{4DD6462C-D65C-4CC9-A5C4-261B098B8567}"/>
    <cellStyle name="Comma 2 10 2 2" xfId="3536" xr:uid="{7325A0AC-EF23-4ABE-89A8-15A02B05AE61}"/>
    <cellStyle name="Comma 2 10 3" xfId="2028" xr:uid="{2E120EDE-E59E-45B1-9A40-272547FB14FD}"/>
    <cellStyle name="Comma 2 10 3 2" xfId="4244" xr:uid="{CC817780-88C7-4D16-92D0-F2DCF6F9D77C}"/>
    <cellStyle name="Comma 2 10 4" xfId="2791" xr:uid="{9BD3CC32-3C7C-42A1-B484-0A3BFCDDEBB2}"/>
    <cellStyle name="Comma 2 11" xfId="767" xr:uid="{23345903-4358-439F-A083-FEB44861BCD7}"/>
    <cellStyle name="Comma 2 11 2" xfId="2274" xr:uid="{FD1913DF-C9FE-4A1D-A6E2-4F8CBCD994D7}"/>
    <cellStyle name="Comma 2 11 2 2" xfId="4490" xr:uid="{DB6D6729-035F-43D9-A035-D048A59D1A84}"/>
    <cellStyle name="Comma 2 11 3" xfId="3037" xr:uid="{22EB909A-FCBC-4F3A-ABFE-FE2A8C83BE97}"/>
    <cellStyle name="Comma 2 12" xfId="812" xr:uid="{D47C95BC-7F74-49E9-B23F-112872C9478E}"/>
    <cellStyle name="Comma 2 12 2" xfId="2305" xr:uid="{15182FB9-437D-493A-9FC4-B53A5EB08ADC}"/>
    <cellStyle name="Comma 2 12 2 2" xfId="4521" xr:uid="{C4AA5FB8-5E66-4BEC-9D32-D25E6FF7FECE}"/>
    <cellStyle name="Comma 2 12 3" xfId="3068" xr:uid="{08650A98-69D5-4691-9273-B17DA7E3BAE8}"/>
    <cellStyle name="Comma 2 13" xfId="1563" xr:uid="{DAE39D73-EAC5-4BE1-82C9-D3B7C7CD49A3}"/>
    <cellStyle name="Comma 2 13 2" xfId="3779" xr:uid="{6597D3CE-2143-43EB-8CE2-DC1D3955EBD6}"/>
    <cellStyle name="Comma 2 14" xfId="2326" xr:uid="{3E459043-CF95-4ECB-853B-2717519923F3}"/>
    <cellStyle name="Comma 2 2" xfId="14" xr:uid="{00000000-0005-0000-0000-000002000000}"/>
    <cellStyle name="Comma 2 2 2" xfId="21" xr:uid="{00000000-0005-0000-0000-000003000000}"/>
    <cellStyle name="Comma 2 2 2 2" xfId="33" xr:uid="{00000000-0005-0000-0000-000004000000}"/>
    <cellStyle name="Comma 2 2 2 2 2" xfId="149" xr:uid="{0D283B2F-6A22-4426-873D-83433948AD11}"/>
    <cellStyle name="Comma 2 2 2 2 3" xfId="784" xr:uid="{04E2F5F1-D30B-4540-8D24-35D90494BF1A}"/>
    <cellStyle name="Comma 2 2 2 2 4" xfId="787" xr:uid="{BF0E0FCD-83B6-41E3-A93A-341D6D937E46}"/>
    <cellStyle name="Comma 2 2 2 2 5" xfId="792" xr:uid="{64D412D5-6AE9-45EB-9E05-9D6D48E3FA57}"/>
    <cellStyle name="Comma 2 2 3" xfId="56" xr:uid="{00000000-0005-0000-0000-000005000000}"/>
    <cellStyle name="Comma 2 2 3 2" xfId="204" xr:uid="{B8589CED-B6AF-4E2E-95D5-8603E49A6111}"/>
    <cellStyle name="Comma 2 2 3 2 2" xfId="434" xr:uid="{0AAC47F4-9CE7-4618-B3D7-5042BED017C9}"/>
    <cellStyle name="Comma 2 2 3 2 2 2" xfId="1193" xr:uid="{AC79D538-577D-4C5D-B207-54BBA26C472A}"/>
    <cellStyle name="Comma 2 2 3 2 2 2 2" xfId="3449" xr:uid="{4EBB62A7-2623-4716-9B28-62C6990E3EA8}"/>
    <cellStyle name="Comma 2 2 3 2 2 3" xfId="1941" xr:uid="{F21AFACC-202B-43C4-AB96-85EB571AE509}"/>
    <cellStyle name="Comma 2 2 3 2 2 3 2" xfId="4157" xr:uid="{DE8EE943-B236-4B96-8D69-24144D7EC268}"/>
    <cellStyle name="Comma 2 2 3 2 2 4" xfId="2704" xr:uid="{2A7A110D-8AA9-459D-A8E7-59C4F4F3D76C}"/>
    <cellStyle name="Comma 2 2 3 2 3" xfId="669" xr:uid="{19423661-A714-4657-9667-3712C24F6FE3}"/>
    <cellStyle name="Comma 2 2 3 2 3 2" xfId="1428" xr:uid="{C8252E2E-920F-41F8-BC1E-2548F71C1DE5}"/>
    <cellStyle name="Comma 2 2 3 2 3 2 2" xfId="3684" xr:uid="{D6E92CDA-D0CD-4A7B-99DC-D8C16D0EB989}"/>
    <cellStyle name="Comma 2 2 3 2 3 3" xfId="2176" xr:uid="{03CCE18F-8B4C-4F0B-9569-9DFC7EA5D498}"/>
    <cellStyle name="Comma 2 2 3 2 3 3 2" xfId="4392" xr:uid="{128812B2-F403-4EDF-A500-84EF6C5D753C}"/>
    <cellStyle name="Comma 2 2 3 2 3 4" xfId="2939" xr:uid="{22547134-4EB2-4A5A-9928-50395D4BFB14}"/>
    <cellStyle name="Comma 2 2 3 2 4" xfId="963" xr:uid="{EFC85D82-45AF-49DA-A35C-B851C1325293}"/>
    <cellStyle name="Comma 2 2 3 2 4 2" xfId="3219" xr:uid="{498F3F61-8976-48CD-927D-5CB0B40F751D}"/>
    <cellStyle name="Comma 2 2 3 2 5" xfId="1711" xr:uid="{216AF690-445D-47FA-AE20-B7BD37AB0539}"/>
    <cellStyle name="Comma 2 2 3 2 5 2" xfId="3927" xr:uid="{4C0C8201-1806-4FFC-B015-0F2CDA610352}"/>
    <cellStyle name="Comma 2 2 3 2 6" xfId="2474" xr:uid="{1940D033-E2D7-4ACA-B17E-5188202DA76D}"/>
    <cellStyle name="Comma 2 2 3 3" xfId="320" xr:uid="{420F1D0A-5291-42E5-872F-23F9A234FE40}"/>
    <cellStyle name="Comma 2 2 3 3 2" xfId="1079" xr:uid="{BC87DA89-BC51-4CD2-907F-0432AAA591FA}"/>
    <cellStyle name="Comma 2 2 3 3 2 2" xfId="3335" xr:uid="{7AE858D5-C2E6-428B-B840-479E3FEB3A91}"/>
    <cellStyle name="Comma 2 2 3 3 3" xfId="1827" xr:uid="{AFBA496A-2711-4F0B-B862-AD52CA9345F7}"/>
    <cellStyle name="Comma 2 2 3 3 3 2" xfId="4043" xr:uid="{82D4B66C-FD12-4667-AFFC-68BE1A4CFDBE}"/>
    <cellStyle name="Comma 2 2 3 3 4" xfId="2590" xr:uid="{445287C5-0C0A-4FB1-8B88-7609F886D203}"/>
    <cellStyle name="Comma 2 2 3 4" xfId="555" xr:uid="{A6BE560E-4191-420A-AF96-E681030E646D}"/>
    <cellStyle name="Comma 2 2 3 4 2" xfId="1314" xr:uid="{1478609A-3C3D-41B8-AB37-B1B755BDF983}"/>
    <cellStyle name="Comma 2 2 3 4 2 2" xfId="3570" xr:uid="{E7CE1611-A8AD-40DF-BC48-D6F996C867E0}"/>
    <cellStyle name="Comma 2 2 3 4 3" xfId="2062" xr:uid="{8D32CB65-691F-4BA2-B942-F6337E7AA1FF}"/>
    <cellStyle name="Comma 2 2 3 4 3 2" xfId="4278" xr:uid="{516238E9-F9B0-4A75-B48C-2ECEF48330A5}"/>
    <cellStyle name="Comma 2 2 3 4 4" xfId="2825" xr:uid="{A9940FB6-680A-4FF1-B2A4-FD0403AAAFEF}"/>
    <cellStyle name="Comma 2 2 3 5" xfId="858" xr:uid="{9EBE0FDE-A704-4E0F-BDB8-D66E10DC28E8}"/>
    <cellStyle name="Comma 2 2 3 5 2" xfId="3114" xr:uid="{C361FBE5-4418-4E64-8936-30C373526B14}"/>
    <cellStyle name="Comma 2 2 3 6" xfId="1597" xr:uid="{C42B9833-9E54-4E58-A029-9284B89813DC}"/>
    <cellStyle name="Comma 2 2 3 6 2" xfId="3813" xr:uid="{E64BAEC4-F54C-48BB-9E10-2A5CD19CB667}"/>
    <cellStyle name="Comma 2 2 3 7" xfId="2360" xr:uid="{7AEF039E-5810-4083-A97E-A4AC74E92C63}"/>
    <cellStyle name="Comma 2 2 4" xfId="66" xr:uid="{00000000-0005-0000-0000-000001000000}"/>
    <cellStyle name="Comma 2 2 4 10" xfId="2368" xr:uid="{B2DC3EDD-1F18-49B6-B3E0-A197EA95259A}"/>
    <cellStyle name="Comma 2 2 4 2" xfId="96" xr:uid="{4F81AF39-E34C-4B4D-B954-C926ED69AFA2}"/>
    <cellStyle name="Comma 2 2 4 2 2" xfId="115" xr:uid="{992B2ACB-8C96-4A99-B16F-BEC093F70A44}"/>
    <cellStyle name="Comma 2 2 4 2 2 10" xfId="2402" xr:uid="{5D3BBA1D-AA33-4BDB-A93B-2F5A6A12F794}"/>
    <cellStyle name="Comma 2 2 4 2 2 2" xfId="128" xr:uid="{B5900422-C2DB-49AC-BA44-5CA1994599F6}"/>
    <cellStyle name="Comma 2 2 4 2 2 2 2" xfId="258" xr:uid="{8B337781-0472-4B16-B4BD-72D927747BBC}"/>
    <cellStyle name="Comma 2 2 4 2 2 2 2 2" xfId="488" xr:uid="{90D23256-52FA-4631-9CF5-620914763F7C}"/>
    <cellStyle name="Comma 2 2 4 2 2 2 2 2 2" xfId="1247" xr:uid="{F0D08524-CADD-458E-9ACB-9F118C778165}"/>
    <cellStyle name="Comma 2 2 4 2 2 2 2 2 2 2" xfId="3503" xr:uid="{6C2C8396-30A2-4815-8603-81FC4D7840FE}"/>
    <cellStyle name="Comma 2 2 4 2 2 2 2 2 3" xfId="1995" xr:uid="{147F474D-5FD4-4742-AAC8-6D3E24C7F599}"/>
    <cellStyle name="Comma 2 2 4 2 2 2 2 2 3 2" xfId="4211" xr:uid="{25187D1E-F8A2-4A53-9D9F-7AE561985409}"/>
    <cellStyle name="Comma 2 2 4 2 2 2 2 2 4" xfId="2758" xr:uid="{4FD5447D-0C1F-4946-A47B-5E2732DD03F2}"/>
    <cellStyle name="Comma 2 2 4 2 2 2 2 3" xfId="723" xr:uid="{17FB3CF2-ED53-40C3-B73D-611C1D3037B1}"/>
    <cellStyle name="Comma 2 2 4 2 2 2 2 3 2" xfId="1482" xr:uid="{A27A14F3-F188-4B42-8D4A-2A5E72A4EE58}"/>
    <cellStyle name="Comma 2 2 4 2 2 2 2 3 2 2" xfId="3738" xr:uid="{52E942F6-5406-4240-A722-18CACD0D03D3}"/>
    <cellStyle name="Comma 2 2 4 2 2 2 2 3 3" xfId="2230" xr:uid="{5F6E6A9D-7DF7-423E-BE44-94A094576B4F}"/>
    <cellStyle name="Comma 2 2 4 2 2 2 2 3 3 2" xfId="4446" xr:uid="{CF5C93AC-1033-467A-A335-31DDB1A9C6E6}"/>
    <cellStyle name="Comma 2 2 4 2 2 2 2 3 4" xfId="2993" xr:uid="{521AC2F2-6696-4BB1-ADE1-AFB25F83EC5A}"/>
    <cellStyle name="Comma 2 2 4 2 2 2 2 4" xfId="1017" xr:uid="{C8E8D202-C587-40A1-98B7-9052CA4FB1DB}"/>
    <cellStyle name="Comma 2 2 4 2 2 2 2 4 2" xfId="3273" xr:uid="{82F90252-2A10-4F0A-B8C4-206D7E237EC9}"/>
    <cellStyle name="Comma 2 2 4 2 2 2 2 5" xfId="1765" xr:uid="{CD8DCCB9-F7FF-44CA-A0DD-92D4DF7861C6}"/>
    <cellStyle name="Comma 2 2 4 2 2 2 2 5 2" xfId="3981" xr:uid="{0A3ECC47-4093-4F1E-BF3F-E870A779ED31}"/>
    <cellStyle name="Comma 2 2 4 2 2 2 2 6" xfId="2528" xr:uid="{3B023E3A-1EB6-4ECC-AB28-8ED488A18401}"/>
    <cellStyle name="Comma 2 2 4 2 2 2 3" xfId="373" xr:uid="{8570B904-7AB8-4AEA-A008-CACED1E19853}"/>
    <cellStyle name="Comma 2 2 4 2 2 2 3 2" xfId="1132" xr:uid="{64FC5C99-04DE-4ADF-87F9-948D1A6A0EA4}"/>
    <cellStyle name="Comma 2 2 4 2 2 2 3 2 2" xfId="3388" xr:uid="{FED942AF-3CAC-4809-9CAB-0E532888193A}"/>
    <cellStyle name="Comma 2 2 4 2 2 2 3 3" xfId="1880" xr:uid="{770D757A-ABAA-45B5-A531-2DC1CA54DDD4}"/>
    <cellStyle name="Comma 2 2 4 2 2 2 3 3 2" xfId="4096" xr:uid="{E7817B6D-B3F8-4A46-9E56-D3E237B90B8A}"/>
    <cellStyle name="Comma 2 2 4 2 2 2 3 4" xfId="2643" xr:uid="{4B2D624C-E713-4769-80D9-6910641E6D9D}"/>
    <cellStyle name="Comma 2 2 4 2 2 2 4" xfId="608" xr:uid="{AD3D2BB8-4A4F-43F5-83DE-8BD605EA8E9A}"/>
    <cellStyle name="Comma 2 2 4 2 2 2 4 2" xfId="1367" xr:uid="{4E6E0238-7A2B-4EB6-A202-DD2EBF83733F}"/>
    <cellStyle name="Comma 2 2 4 2 2 2 4 2 2" xfId="3623" xr:uid="{395578A6-B27C-40D1-8635-CE2D77319556}"/>
    <cellStyle name="Comma 2 2 4 2 2 2 4 3" xfId="2115" xr:uid="{963C27B9-C272-4C2D-B692-5BF7797AF4CE}"/>
    <cellStyle name="Comma 2 2 4 2 2 2 4 3 2" xfId="4331" xr:uid="{D5A07F5D-DDC1-43C2-A00F-466A1B76D451}"/>
    <cellStyle name="Comma 2 2 4 2 2 2 4 4" xfId="2878" xr:uid="{8B423A38-8F44-4FAD-963B-8513F16111F8}"/>
    <cellStyle name="Comma 2 2 4 2 2 2 5" xfId="904" xr:uid="{929CCA50-FC5F-4472-9960-67F43547DEB6}"/>
    <cellStyle name="Comma 2 2 4 2 2 2 5 2" xfId="3160" xr:uid="{5427F2FD-565E-47E1-8EAB-DEDF56D93073}"/>
    <cellStyle name="Comma 2 2 4 2 2 2 6" xfId="1650" xr:uid="{9F9A7C61-CC6E-4BF4-8308-C4B7DFF74585}"/>
    <cellStyle name="Comma 2 2 4 2 2 2 6 2" xfId="3866" xr:uid="{D0AC2617-8319-40AD-A242-CB53FF1F130E}"/>
    <cellStyle name="Comma 2 2 4 2 2 2 7" xfId="2413" xr:uid="{1F068000-9A5E-4FA6-9380-6746E51CD055}"/>
    <cellStyle name="Comma 2 2 4 2 2 3" xfId="247" xr:uid="{79F7AFFB-3B6D-42A3-92E3-F10888343191}"/>
    <cellStyle name="Comma 2 2 4 2 2 3 2" xfId="477" xr:uid="{D9C1203C-4579-4F9F-8F89-42BA1995BF28}"/>
    <cellStyle name="Comma 2 2 4 2 2 3 2 2" xfId="1236" xr:uid="{10E0CFE9-3A79-4BCE-9D1B-4B36F1C43033}"/>
    <cellStyle name="Comma 2 2 4 2 2 3 2 2 2" xfId="3492" xr:uid="{A975CF21-4786-42F9-8109-35DCFB0372F8}"/>
    <cellStyle name="Comma 2 2 4 2 2 3 2 3" xfId="1984" xr:uid="{1273EF66-C77F-4838-9C44-379C4D2A1311}"/>
    <cellStyle name="Comma 2 2 4 2 2 3 2 3 2" xfId="4200" xr:uid="{842020D2-264B-4F24-A3E4-FE1E57FECA4B}"/>
    <cellStyle name="Comma 2 2 4 2 2 3 2 4" xfId="2747" xr:uid="{5EFC999C-18C7-4070-82EF-F41957BD9C68}"/>
    <cellStyle name="Comma 2 2 4 2 2 3 3" xfId="712" xr:uid="{9AB6C339-1701-4D62-B7F3-D0F23B2144CC}"/>
    <cellStyle name="Comma 2 2 4 2 2 3 3 2" xfId="1471" xr:uid="{BC88A6B9-6EFA-44B8-967F-F3DF0E8778EE}"/>
    <cellStyle name="Comma 2 2 4 2 2 3 3 2 2" xfId="3727" xr:uid="{0F388934-13D6-49A3-AE1E-E36FEC2EAEB6}"/>
    <cellStyle name="Comma 2 2 4 2 2 3 3 3" xfId="2219" xr:uid="{B2EA7E1A-0653-4E1C-B4BE-063B09D88F13}"/>
    <cellStyle name="Comma 2 2 4 2 2 3 3 3 2" xfId="4435" xr:uid="{EBEB3524-5FB2-4D06-A0B6-27648E829EFB}"/>
    <cellStyle name="Comma 2 2 4 2 2 3 3 4" xfId="2982" xr:uid="{9BFC3DE6-FF83-4425-A40A-7267CCA1B043}"/>
    <cellStyle name="Comma 2 2 4 2 2 3 4" xfId="1006" xr:uid="{E323FCE5-7C75-4B98-B4EE-B01D82B88233}"/>
    <cellStyle name="Comma 2 2 4 2 2 3 4 2" xfId="3262" xr:uid="{29A17605-26EA-4F4B-BD2E-1EAA3B87A29E}"/>
    <cellStyle name="Comma 2 2 4 2 2 3 5" xfId="1754" xr:uid="{0D555E71-CB2B-44B6-9DF4-1DCDFB5E4444}"/>
    <cellStyle name="Comma 2 2 4 2 2 3 5 2" xfId="3970" xr:uid="{AEFD803A-44B1-41D1-88D5-E8A5354B7A58}"/>
    <cellStyle name="Comma 2 2 4 2 2 3 6" xfId="2517" xr:uid="{032486F5-F63E-4A6C-817D-A2E7DEBB3658}"/>
    <cellStyle name="Comma 2 2 4 2 2 4" xfId="514" xr:uid="{CB2E3BA8-7AC7-4274-8F61-10A83A376E98}"/>
    <cellStyle name="Comma 2 2 4 2 2 4 2" xfId="749" xr:uid="{3F283CC9-1C11-4AFA-BC26-C0D45A0D95BB}"/>
    <cellStyle name="Comma 2 2 4 2 2 4 2 2" xfId="1508" xr:uid="{DCC98DA9-6686-4FC4-9D7A-97D2E7F09645}"/>
    <cellStyle name="Comma 2 2 4 2 2 4 2 2 2" xfId="3764" xr:uid="{7FDDD175-5E35-4878-A51F-7535711A704A}"/>
    <cellStyle name="Comma 2 2 4 2 2 4 2 3" xfId="2256" xr:uid="{80BA6E54-32D5-44C0-B95A-7590211FAC04}"/>
    <cellStyle name="Comma 2 2 4 2 2 4 2 3 2" xfId="4472" xr:uid="{025B979C-10E5-4EC6-BAFA-F3609842CAD9}"/>
    <cellStyle name="Comma 2 2 4 2 2 4 2 4" xfId="3019" xr:uid="{5388CA1B-E600-47AB-B4B7-C4B2BC02825E}"/>
    <cellStyle name="Comma 2 2 4 2 2 4 3" xfId="1273" xr:uid="{C9B8EBCC-2255-4930-B8A1-CF7936FBDFAA}"/>
    <cellStyle name="Comma 2 2 4 2 2 4 3 2" xfId="3529" xr:uid="{56C68B3A-D7A3-49FE-A2E4-AF6878914896}"/>
    <cellStyle name="Comma 2 2 4 2 2 4 4" xfId="2021" xr:uid="{AA90B625-EE78-4A3E-B2A2-CC99386F6E5B}"/>
    <cellStyle name="Comma 2 2 4 2 2 4 4 2" xfId="4237" xr:uid="{5A25763C-C6D8-4BF9-8F5E-A1427B38D3A0}"/>
    <cellStyle name="Comma 2 2 4 2 2 4 5" xfId="2784" xr:uid="{4C4D2DE1-6474-4B06-99E0-D1E55C3280C6}"/>
    <cellStyle name="Comma 2 2 4 2 2 5" xfId="362" xr:uid="{29355FDF-EE5E-403C-A83F-673C477D06AF}"/>
    <cellStyle name="Comma 2 2 4 2 2 5 2" xfId="1121" xr:uid="{C74CE2EE-EE5D-4F1A-96AF-55E09275AA0F}"/>
    <cellStyle name="Comma 2 2 4 2 2 5 2 2" xfId="3377" xr:uid="{2456036B-0B15-4B03-8322-967DB97DCA96}"/>
    <cellStyle name="Comma 2 2 4 2 2 5 3" xfId="1869" xr:uid="{8797FDAD-2156-4DC4-8B1C-4CD0E51B71C0}"/>
    <cellStyle name="Comma 2 2 4 2 2 5 3 2" xfId="4085" xr:uid="{8EC8FFC5-2126-4FC4-8C9F-A8F6E1A04789}"/>
    <cellStyle name="Comma 2 2 4 2 2 5 4" xfId="2632" xr:uid="{7A0446DC-EE4A-452B-B6DF-3CB9013B5CD3}"/>
    <cellStyle name="Comma 2 2 4 2 2 6" xfId="597" xr:uid="{9F111B0B-7ABF-437A-B480-ABDB1A3F8B2C}"/>
    <cellStyle name="Comma 2 2 4 2 2 6 2" xfId="1356" xr:uid="{82117B3A-16B5-4052-879B-A374FAC8F784}"/>
    <cellStyle name="Comma 2 2 4 2 2 6 2 2" xfId="3612" xr:uid="{742D1610-2A0C-4220-89C8-1E10964068A3}"/>
    <cellStyle name="Comma 2 2 4 2 2 6 3" xfId="2104" xr:uid="{F31BB1D5-7B17-4CA0-9A7F-9DC5EB42B56D}"/>
    <cellStyle name="Comma 2 2 4 2 2 6 3 2" xfId="4320" xr:uid="{E0CCF876-6DB9-4A38-8856-4C9E2BF9A0AA}"/>
    <cellStyle name="Comma 2 2 4 2 2 6 4" xfId="2867" xr:uid="{679538F8-404A-4419-8317-A8938A5D2327}"/>
    <cellStyle name="Comma 2 2 4 2 2 7" xfId="771" xr:uid="{12348DAA-9964-4F8C-A6C1-0688CEBD938E}"/>
    <cellStyle name="Comma 2 2 4 2 2 7 2" xfId="2278" xr:uid="{BBF24C52-E1CE-4296-8D80-100A9F91A834}"/>
    <cellStyle name="Comma 2 2 4 2 2 7 2 2" xfId="4494" xr:uid="{D65251B7-8FA1-423C-99E7-795E58F2D95D}"/>
    <cellStyle name="Comma 2 2 4 2 2 7 3" xfId="3041" xr:uid="{10837361-9AC3-420F-8364-F357567F8580}"/>
    <cellStyle name="Comma 2 2 4 2 2 8" xfId="894" xr:uid="{660E614C-A90C-4A1A-9E70-4CFA50AEA14C}"/>
    <cellStyle name="Comma 2 2 4 2 2 8 2" xfId="3150" xr:uid="{1C479C1A-8806-491E-8959-E18B6DD3A85A}"/>
    <cellStyle name="Comma 2 2 4 2 2 9" xfId="1639" xr:uid="{234D38C4-DD30-4A40-8684-AE69097FAB1A}"/>
    <cellStyle name="Comma 2 2 4 2 2 9 2" xfId="3855" xr:uid="{AA9547B5-DB57-4E56-9C61-1023BA210DC1}"/>
    <cellStyle name="Comma 2 2 4 2 3" xfId="231" xr:uid="{642D2798-0F48-4B70-B5B4-4AB68536F58C}"/>
    <cellStyle name="Comma 2 2 4 2 3 2" xfId="461" xr:uid="{FF4EDE0D-E1F4-4860-B6DC-C1B07CBD0273}"/>
    <cellStyle name="Comma 2 2 4 2 3 2 2" xfId="1220" xr:uid="{F2612636-4817-4FE7-A77A-09512B24D452}"/>
    <cellStyle name="Comma 2 2 4 2 3 2 2 2" xfId="3476" xr:uid="{FC5D98C3-C3F4-4B48-BE99-11E57821DBA5}"/>
    <cellStyle name="Comma 2 2 4 2 3 2 3" xfId="1968" xr:uid="{803EC3A8-11E4-43A0-BDF1-A4B43E9B82B7}"/>
    <cellStyle name="Comma 2 2 4 2 3 2 3 2" xfId="4184" xr:uid="{609E5F37-C95C-4F70-805C-2D53848CD93F}"/>
    <cellStyle name="Comma 2 2 4 2 3 2 4" xfId="2731" xr:uid="{13D30BD4-3B97-450D-9DE5-03C63D8D057A}"/>
    <cellStyle name="Comma 2 2 4 2 3 3" xfId="696" xr:uid="{A3953D79-6368-4C58-8928-29A607B5BBD3}"/>
    <cellStyle name="Comma 2 2 4 2 3 3 2" xfId="1455" xr:uid="{358C6D00-7609-4D6E-AB40-C0AE65873495}"/>
    <cellStyle name="Comma 2 2 4 2 3 3 2 2" xfId="3711" xr:uid="{3D469350-C394-4CAD-B062-92A8F9DBD927}"/>
    <cellStyle name="Comma 2 2 4 2 3 3 3" xfId="2203" xr:uid="{1E109B1D-8699-4248-9099-359D2911D63E}"/>
    <cellStyle name="Comma 2 2 4 2 3 3 3 2" xfId="4419" xr:uid="{9369868A-FDD3-43A3-9B4F-BBC824930AD0}"/>
    <cellStyle name="Comma 2 2 4 2 3 3 4" xfId="2966" xr:uid="{52619E37-CBC3-486B-A5A9-269CD3BB0BDA}"/>
    <cellStyle name="Comma 2 2 4 2 3 4" xfId="990" xr:uid="{9FD3AAB9-B3FB-46B0-A17B-A7F9ABC0A621}"/>
    <cellStyle name="Comma 2 2 4 2 3 4 2" xfId="3246" xr:uid="{87ADE510-DB08-4B35-9EB1-98754EC5F72E}"/>
    <cellStyle name="Comma 2 2 4 2 3 5" xfId="1738" xr:uid="{31F3F537-B84A-46C3-B988-AAA9C456D560}"/>
    <cellStyle name="Comma 2 2 4 2 3 5 2" xfId="3954" xr:uid="{87CB693F-5328-43B5-9E6E-B78CF5289ADD}"/>
    <cellStyle name="Comma 2 2 4 2 3 6" xfId="2501" xr:uid="{91547093-127F-4105-9865-CF265BF755D0}"/>
    <cellStyle name="Comma 2 2 4 2 4" xfId="346" xr:uid="{7C258ADA-A5DF-417B-8FB3-5E3F8013AEBC}"/>
    <cellStyle name="Comma 2 2 4 2 4 2" xfId="1105" xr:uid="{4DE13F2B-1298-4477-AAB5-415A0ADCD2F8}"/>
    <cellStyle name="Comma 2 2 4 2 4 2 2" xfId="3361" xr:uid="{C500BF18-0547-43BF-8944-487E8CFA04A0}"/>
    <cellStyle name="Comma 2 2 4 2 4 3" xfId="1853" xr:uid="{26626D64-D9BC-4337-A71F-139390C1661B}"/>
    <cellStyle name="Comma 2 2 4 2 4 3 2" xfId="4069" xr:uid="{1CD0F077-0B63-4F6D-802C-79B2023579BC}"/>
    <cellStyle name="Comma 2 2 4 2 4 4" xfId="2616" xr:uid="{BC61FE75-B675-4657-8EE5-B4F118E1B525}"/>
    <cellStyle name="Comma 2 2 4 2 5" xfId="581" xr:uid="{767E3BA7-D2A4-42F4-A873-2A73F7A41B30}"/>
    <cellStyle name="Comma 2 2 4 2 5 2" xfId="1340" xr:uid="{78217780-8352-4755-BAA6-E5A1FA8B8B83}"/>
    <cellStyle name="Comma 2 2 4 2 5 2 2" xfId="3596" xr:uid="{C0E34C4B-24BF-4D0A-A057-C78B71BE373A}"/>
    <cellStyle name="Comma 2 2 4 2 5 3" xfId="2088" xr:uid="{A7C61DB8-FDD9-49B1-AE6A-E22986DEA7AC}"/>
    <cellStyle name="Comma 2 2 4 2 5 3 2" xfId="4304" xr:uid="{8522F4D2-94EA-4F61-A17F-503C98E2A164}"/>
    <cellStyle name="Comma 2 2 4 2 5 4" xfId="2851" xr:uid="{AB2D4984-AF2D-4CE2-BC80-951354665C8D}"/>
    <cellStyle name="Comma 2 2 4 2 6" xfId="769" xr:uid="{E5BB5DA0-7D1B-4BD4-9EC5-9767E44A521B}"/>
    <cellStyle name="Comma 2 2 4 2 6 2" xfId="2276" xr:uid="{79B9303E-EE79-4865-88BD-730F2F66C60B}"/>
    <cellStyle name="Comma 2 2 4 2 6 2 2" xfId="4492" xr:uid="{3200C574-886A-42DC-8006-B9AE63682F8B}"/>
    <cellStyle name="Comma 2 2 4 2 6 3" xfId="3039" xr:uid="{9303791F-D1E2-4477-8411-9E0FCD4E6D56}"/>
    <cellStyle name="Comma 2 2 4 2 7" xfId="878" xr:uid="{CB60EB4D-BC8E-4E38-A7B4-70C62617BD1B}"/>
    <cellStyle name="Comma 2 2 4 2 7 2" xfId="3134" xr:uid="{C49528A4-F89E-4759-9133-AB52A101C748}"/>
    <cellStyle name="Comma 2 2 4 2 8" xfId="1623" xr:uid="{DA4E26E1-0CF1-4086-9B11-939F71FAE47B}"/>
    <cellStyle name="Comma 2 2 4 2 8 2" xfId="3839" xr:uid="{B4AA6546-5453-485C-BD91-D670F021C740}"/>
    <cellStyle name="Comma 2 2 4 2 9" xfId="2386" xr:uid="{C34CE636-C06E-43D0-AB38-FB33992E8869}"/>
    <cellStyle name="Comma 2 2 4 3" xfId="212" xr:uid="{80885ACF-C49C-49F6-A2A0-0123F85F0B92}"/>
    <cellStyle name="Comma 2 2 4 3 2" xfId="442" xr:uid="{A0254304-06F2-4886-8EAA-AD57C71BCAB7}"/>
    <cellStyle name="Comma 2 2 4 3 2 2" xfId="1201" xr:uid="{0283C1C8-9116-46B7-8609-ECECB3AFBFF1}"/>
    <cellStyle name="Comma 2 2 4 3 2 2 2" xfId="3457" xr:uid="{0597A662-679A-446E-9D98-7630ABD4BEC8}"/>
    <cellStyle name="Comma 2 2 4 3 2 3" xfId="1949" xr:uid="{6B1D633D-976A-49EC-9171-08C04898E1D0}"/>
    <cellStyle name="Comma 2 2 4 3 2 3 2" xfId="4165" xr:uid="{D951841D-9D81-457F-83C0-4D570D384AF0}"/>
    <cellStyle name="Comma 2 2 4 3 2 4" xfId="2712" xr:uid="{3B3821BF-F2CF-440F-88D0-F8563D759082}"/>
    <cellStyle name="Comma 2 2 4 3 3" xfId="677" xr:uid="{98C1E08D-E482-4D19-B8CF-4B67C697FDEC}"/>
    <cellStyle name="Comma 2 2 4 3 3 2" xfId="1436" xr:uid="{7429B391-2247-4D85-8A9F-11013BF7DEEC}"/>
    <cellStyle name="Comma 2 2 4 3 3 2 2" xfId="3692" xr:uid="{3A7B3F18-5E6B-40CB-8329-CCA41036866E}"/>
    <cellStyle name="Comma 2 2 4 3 3 3" xfId="2184" xr:uid="{14A9BAD0-3274-4400-A170-ADFD2202C2CE}"/>
    <cellStyle name="Comma 2 2 4 3 3 3 2" xfId="4400" xr:uid="{3FB5B2A1-6A0A-41C7-9CE9-F14490148C51}"/>
    <cellStyle name="Comma 2 2 4 3 3 4" xfId="2947" xr:uid="{823BD52D-62CD-4283-BED0-B8A4DF85F677}"/>
    <cellStyle name="Comma 2 2 4 3 4" xfId="971" xr:uid="{991B1A1A-A29E-4364-A061-19B66819356B}"/>
    <cellStyle name="Comma 2 2 4 3 4 2" xfId="3227" xr:uid="{A2FFFECE-5B79-4AA1-99EC-51CE017E096E}"/>
    <cellStyle name="Comma 2 2 4 3 5" xfId="1719" xr:uid="{0589BBB1-AAB8-4002-A0A8-E6A126379608}"/>
    <cellStyle name="Comma 2 2 4 3 5 2" xfId="3935" xr:uid="{1051156D-3582-47F5-BDD3-B42CD8659350}"/>
    <cellStyle name="Comma 2 2 4 3 6" xfId="2482" xr:uid="{2FADEFAB-9263-4335-838D-9CFBFB3BBF9F}"/>
    <cellStyle name="Comma 2 2 4 4" xfId="328" xr:uid="{206E6A24-2E37-4E88-85D0-DC40DDBB35E6}"/>
    <cellStyle name="Comma 2 2 4 4 2" xfId="1087" xr:uid="{2F970D14-B90F-427F-9686-63E0E6465CD8}"/>
    <cellStyle name="Comma 2 2 4 4 2 2" xfId="3343" xr:uid="{5CB83B66-C2D7-4232-AB8C-618C8BDFB020}"/>
    <cellStyle name="Comma 2 2 4 4 3" xfId="1835" xr:uid="{B00B03C4-73AC-4B55-8B55-75CF8B935B7B}"/>
    <cellStyle name="Comma 2 2 4 4 3 2" xfId="4051" xr:uid="{7C6013D6-0CF0-4FE0-A2A9-85043B7C735F}"/>
    <cellStyle name="Comma 2 2 4 4 4" xfId="2598" xr:uid="{4F0EC0FA-D4C0-480C-AFB2-FB35523DE24E}"/>
    <cellStyle name="Comma 2 2 4 5" xfId="563" xr:uid="{DE6C0358-7735-4A25-A17E-B8EE623F2EAB}"/>
    <cellStyle name="Comma 2 2 4 5 2" xfId="1322" xr:uid="{3F28A7E8-AD5A-447C-8BF6-028E11C25890}"/>
    <cellStyle name="Comma 2 2 4 5 2 2" xfId="3578" xr:uid="{89B78557-A27D-4DC1-AC18-3D0F0EBA5382}"/>
    <cellStyle name="Comma 2 2 4 5 3" xfId="2070" xr:uid="{F33C4C5C-F37A-4CDF-A098-20B702F6AEC4}"/>
    <cellStyle name="Comma 2 2 4 5 3 2" xfId="4286" xr:uid="{56726D90-E182-46B1-9CB9-65BF8DEDA729}"/>
    <cellStyle name="Comma 2 2 4 5 4" xfId="2833" xr:uid="{24CDFC35-02D3-49B6-85D3-0226D66AE314}"/>
    <cellStyle name="Comma 2 2 4 6" xfId="762" xr:uid="{5D6C00D9-B32F-47D7-BF3E-39C9192B38B3}"/>
    <cellStyle name="Comma 2 2 4 6 2" xfId="2269" xr:uid="{A46FD910-3A0D-4D74-B149-214408B4E8CD}"/>
    <cellStyle name="Comma 2 2 4 6 2 2" xfId="4485" xr:uid="{02B15054-894C-4739-9D9B-7E734E240F1A}"/>
    <cellStyle name="Comma 2 2 4 6 3" xfId="3032" xr:uid="{F5182882-B1E8-44BC-9D13-6CB239B0024F}"/>
    <cellStyle name="Comma 2 2 4 7" xfId="804" xr:uid="{6D53C336-4E56-44D8-99AE-9CEFC47C8D00}"/>
    <cellStyle name="Comma 2 2 4 7 2" xfId="2298" xr:uid="{7851D78B-AE7B-49EF-8FBB-1433875CCCCE}"/>
    <cellStyle name="Comma 2 2 4 7 2 2" xfId="4514" xr:uid="{5BC36E0C-BB40-4276-AE0A-AE8425684463}"/>
    <cellStyle name="Comma 2 2 4 7 3" xfId="3061" xr:uid="{5F91B65B-5BDC-49A4-95A9-3E7DB4C2478A}"/>
    <cellStyle name="Comma 2 2 4 8" xfId="864" xr:uid="{11D4B592-FD02-4688-AB6B-F18EA55BFC38}"/>
    <cellStyle name="Comma 2 2 4 8 2" xfId="3120" xr:uid="{90EE4532-5690-424C-A4D2-15DE124E8C8F}"/>
    <cellStyle name="Comma 2 2 4 9" xfId="1605" xr:uid="{8F886FFC-A082-4D85-846E-23A3B6F52759}"/>
    <cellStyle name="Comma 2 2 4 9 2" xfId="3821" xr:uid="{A9E4892D-AF12-4642-A1D5-6CA2C9641422}"/>
    <cellStyle name="Comma 2 2 5" xfId="86" xr:uid="{C39F99E2-8C32-4F14-86C1-5A4A4AD89B5D}"/>
    <cellStyle name="Comma 2 2 5 2" xfId="221" xr:uid="{854C633D-D3E5-4E04-B67E-E740E17461B8}"/>
    <cellStyle name="Comma 2 2 5 2 2" xfId="451" xr:uid="{C1002476-B200-40A5-BB49-387EAF6B8A88}"/>
    <cellStyle name="Comma 2 2 5 2 2 2" xfId="1210" xr:uid="{AD4E3CDE-0C30-4984-BC5B-2320175C87D1}"/>
    <cellStyle name="Comma 2 2 5 2 2 2 2" xfId="3466" xr:uid="{4197DFC9-8F69-42CE-9252-74281F1D1322}"/>
    <cellStyle name="Comma 2 2 5 2 2 3" xfId="1958" xr:uid="{0F96651A-5113-4350-B795-80F2476D4ABB}"/>
    <cellStyle name="Comma 2 2 5 2 2 3 2" xfId="4174" xr:uid="{84775B46-5775-4699-9EF9-715EADEFC593}"/>
    <cellStyle name="Comma 2 2 5 2 2 4" xfId="2721" xr:uid="{B1A31870-F381-47C9-BF45-D94B62776646}"/>
    <cellStyle name="Comma 2 2 5 2 3" xfId="686" xr:uid="{D632408A-2A50-46BA-A16E-E8FAB0F135D5}"/>
    <cellStyle name="Comma 2 2 5 2 3 2" xfId="1445" xr:uid="{BA83B4A4-6B40-4887-930D-203422192AD0}"/>
    <cellStyle name="Comma 2 2 5 2 3 2 2" xfId="3701" xr:uid="{FF4701AC-C7BF-4F42-8BA6-8E16FE51ADF6}"/>
    <cellStyle name="Comma 2 2 5 2 3 3" xfId="2193" xr:uid="{A1F5EE8A-CE5A-4A87-BE00-A851AAAF906A}"/>
    <cellStyle name="Comma 2 2 5 2 3 3 2" xfId="4409" xr:uid="{DED62086-E142-4963-843A-874A5D293F2C}"/>
    <cellStyle name="Comma 2 2 5 2 3 4" xfId="2956" xr:uid="{C6A474C2-E969-4C2B-AD3C-A41AAD4D493F}"/>
    <cellStyle name="Comma 2 2 5 2 4" xfId="980" xr:uid="{699B3A27-0E2C-4A7C-938F-BA26CF1D1956}"/>
    <cellStyle name="Comma 2 2 5 2 4 2" xfId="3236" xr:uid="{5A10CB3E-9E77-4B6B-A656-46F6FD1859B0}"/>
    <cellStyle name="Comma 2 2 5 2 5" xfId="1728" xr:uid="{142AF1FD-85B3-4C11-AF01-5EC82164335F}"/>
    <cellStyle name="Comma 2 2 5 2 5 2" xfId="3944" xr:uid="{40980797-15E3-4A8C-8515-763C2C84EC8D}"/>
    <cellStyle name="Comma 2 2 5 2 6" xfId="2491" xr:uid="{1EF8B47B-645D-4210-801E-886491A409EE}"/>
    <cellStyle name="Comma 2 2 5 3" xfId="337" xr:uid="{5E500E05-AA21-4066-841B-2AFE21678E7A}"/>
    <cellStyle name="Comma 2 2 5 3 2" xfId="1096" xr:uid="{BDB0AFF1-F7C1-44C5-A911-12BEBAB5740C}"/>
    <cellStyle name="Comma 2 2 5 3 2 2" xfId="3352" xr:uid="{77C85F27-A847-41A5-A56C-1CC2A87B483F}"/>
    <cellStyle name="Comma 2 2 5 3 3" xfId="1844" xr:uid="{DB653E5A-5632-4377-B84C-C7AB9451F52E}"/>
    <cellStyle name="Comma 2 2 5 3 3 2" xfId="4060" xr:uid="{96ACE546-6439-4487-AAC7-EA5807C4A26E}"/>
    <cellStyle name="Comma 2 2 5 3 4" xfId="2607" xr:uid="{E11D7334-3BD7-43C8-B0DA-4BBDB525E534}"/>
    <cellStyle name="Comma 2 2 5 4" xfId="572" xr:uid="{F8686A31-4EDE-46D4-936B-BDF3BDA843C8}"/>
    <cellStyle name="Comma 2 2 5 4 2" xfId="1331" xr:uid="{8EE3A575-15B0-457E-B04D-EA2AB4C18E45}"/>
    <cellStyle name="Comma 2 2 5 4 2 2" xfId="3587" xr:uid="{61EF99A7-E54D-47C6-9C0A-1C76326217E3}"/>
    <cellStyle name="Comma 2 2 5 4 3" xfId="2079" xr:uid="{6EA1BE10-61F5-44EB-B5F6-FE53CEEEAD11}"/>
    <cellStyle name="Comma 2 2 5 4 3 2" xfId="4295" xr:uid="{19CCBC89-D3FB-4D9F-9050-FE043243EE6D}"/>
    <cellStyle name="Comma 2 2 5 4 4" xfId="2842" xr:uid="{134E0BB8-B755-46BE-A869-A69BCC09903B}"/>
    <cellStyle name="Comma 2 2 5 5" xfId="872" xr:uid="{539F091E-72EF-455D-96FD-44862DFAE938}"/>
    <cellStyle name="Comma 2 2 5 5 2" xfId="3128" xr:uid="{042662B9-74A6-4294-B55E-BB572EB77F6C}"/>
    <cellStyle name="Comma 2 2 5 6" xfId="1614" xr:uid="{FA36081D-C881-49DE-A24D-1C1BE04E64F6}"/>
    <cellStyle name="Comma 2 2 5 6 2" xfId="3830" xr:uid="{CDC726E2-E8D6-4471-867B-973D3443987E}"/>
    <cellStyle name="Comma 2 2 5 7" xfId="2377" xr:uid="{22B85422-1E43-4359-9A68-96507BFA5959}"/>
    <cellStyle name="Comma 2 3" xfId="34" xr:uid="{00000000-0005-0000-0000-000006000000}"/>
    <cellStyle name="Comma 2 3 2" xfId="185" xr:uid="{CE8B8717-B84D-43F6-BA09-C7E8C394DEAF}"/>
    <cellStyle name="Comma 2 3 2 2" xfId="415" xr:uid="{D5DB8428-2D6C-4D22-AA3E-B97219535535}"/>
    <cellStyle name="Comma 2 3 2 2 2" xfId="1174" xr:uid="{B2F3F169-AAC1-4C6E-9732-7A36949BCE91}"/>
    <cellStyle name="Comma 2 3 2 2 2 2" xfId="3430" xr:uid="{03C7A00C-5DC2-4A0E-BFC6-FBBF7D693992}"/>
    <cellStyle name="Comma 2 3 2 2 3" xfId="1922" xr:uid="{9F9947D4-C1C4-4711-887D-ED70D59F4CAF}"/>
    <cellStyle name="Comma 2 3 2 2 3 2" xfId="4138" xr:uid="{6F929DC0-80BC-4604-9A5B-CCAFBD9614A4}"/>
    <cellStyle name="Comma 2 3 2 2 4" xfId="2685" xr:uid="{C96338CD-EC69-42FB-B99E-B9A16D735B00}"/>
    <cellStyle name="Comma 2 3 2 3" xfId="650" xr:uid="{5BEEDD64-C14F-45E0-94D5-0D60A2C77CDB}"/>
    <cellStyle name="Comma 2 3 2 3 2" xfId="1409" xr:uid="{BE6A6994-B767-4A40-B0EA-93BA2A74D36A}"/>
    <cellStyle name="Comma 2 3 2 3 2 2" xfId="3665" xr:uid="{DBE45962-CBDD-45AC-B40A-DDE5F8C3077A}"/>
    <cellStyle name="Comma 2 3 2 3 3" xfId="2157" xr:uid="{44CAEFD4-B06B-4FA5-B198-6014DA5E3C5F}"/>
    <cellStyle name="Comma 2 3 2 3 3 2" xfId="4373" xr:uid="{C587152C-75D7-4F1D-B98A-8F6D53C1B325}"/>
    <cellStyle name="Comma 2 3 2 3 4" xfId="2920" xr:uid="{0326F235-83DE-4AC6-A83B-1EAB27C25952}"/>
    <cellStyle name="Comma 2 3 2 4" xfId="944" xr:uid="{85B24F12-C621-45A7-8B81-AF8674F5AEC1}"/>
    <cellStyle name="Comma 2 3 2 4 2" xfId="3200" xr:uid="{22BC6995-293A-48B0-B5F4-781D9F3663BE}"/>
    <cellStyle name="Comma 2 3 2 5" xfId="1692" xr:uid="{BF946219-5CD7-473B-815B-5D5EF934B7C8}"/>
    <cellStyle name="Comma 2 3 2 5 2" xfId="3908" xr:uid="{C92A80FD-5FD9-4DCE-98A0-EB4045F46457}"/>
    <cellStyle name="Comma 2 3 2 6" xfId="2455" xr:uid="{A51B2835-5C64-4BEF-A48D-B45AA9A9A423}"/>
    <cellStyle name="Comma 2 3 3" xfId="301" xr:uid="{146737AD-F93C-40E2-9243-1263AFF96680}"/>
    <cellStyle name="Comma 2 3 3 2" xfId="1060" xr:uid="{2EFCCFD2-6BCB-4585-A3F1-87E75D5BCC87}"/>
    <cellStyle name="Comma 2 3 3 2 2" xfId="3316" xr:uid="{1913B854-3721-49B8-A21F-74B56E425AF0}"/>
    <cellStyle name="Comma 2 3 3 3" xfId="1808" xr:uid="{B6EB2DD8-76D7-4A96-BBDE-9ED581C204BD}"/>
    <cellStyle name="Comma 2 3 3 3 2" xfId="4024" xr:uid="{3747389B-350B-42C5-8072-C9D29DAC4B7D}"/>
    <cellStyle name="Comma 2 3 3 4" xfId="2571" xr:uid="{91D782E5-CEF1-49C6-BE18-303A5EC703A6}"/>
    <cellStyle name="Comma 2 3 4" xfId="536" xr:uid="{F71348DE-241D-4B17-9425-C8DB33807049}"/>
    <cellStyle name="Comma 2 3 4 2" xfId="1295" xr:uid="{D25B0378-F8C6-47D4-9218-813475A05DD1}"/>
    <cellStyle name="Comma 2 3 4 2 2" xfId="3551" xr:uid="{A72051BA-D0A6-4F5C-9DFB-A3294E3DBF47}"/>
    <cellStyle name="Comma 2 3 4 3" xfId="2043" xr:uid="{1093DB0F-0F1F-4BA7-AFA2-C526098D7B71}"/>
    <cellStyle name="Comma 2 3 4 3 2" xfId="4259" xr:uid="{46BEAF0B-DD76-4AC8-9A7D-12FC184084D6}"/>
    <cellStyle name="Comma 2 3 4 4" xfId="2806" xr:uid="{38655613-D9C5-42E7-B2C0-95018E99527A}"/>
    <cellStyle name="Comma 2 3 5" xfId="842" xr:uid="{9692C06F-F2FB-4FC0-A423-CF2ACCF08A56}"/>
    <cellStyle name="Comma 2 3 5 2" xfId="3098" xr:uid="{306F29A9-A726-4A28-B697-9AD41059F29F}"/>
    <cellStyle name="Comma 2 3 6" xfId="1578" xr:uid="{4107FA67-847C-4412-80A2-CFA54AC05752}"/>
    <cellStyle name="Comma 2 3 6 2" xfId="3794" xr:uid="{E1B79BD8-0711-464F-B9A6-5EAFCACF24AF}"/>
    <cellStyle name="Comma 2 3 7" xfId="2341" xr:uid="{C3081D9C-90A1-49DE-9498-FDDC2D78CAAB}"/>
    <cellStyle name="Comma 2 4" xfId="32" xr:uid="{00000000-0005-0000-0000-000007000000}"/>
    <cellStyle name="Comma 2 4 2" xfId="184" xr:uid="{DD9902AF-55E8-4953-A8EF-C504DE8BEEE8}"/>
    <cellStyle name="Comma 2 4 2 2" xfId="414" xr:uid="{7ED1BB85-EAC3-4FB1-9379-324A06C83417}"/>
    <cellStyle name="Comma 2 4 2 2 2" xfId="1173" xr:uid="{AA3CBB49-DDD9-45F9-8DDC-38FA312BFC2C}"/>
    <cellStyle name="Comma 2 4 2 2 2 2" xfId="3429" xr:uid="{C0CD1F3B-B56D-496B-AB69-586292A02FDA}"/>
    <cellStyle name="Comma 2 4 2 2 3" xfId="1921" xr:uid="{D8C378AA-58EC-4309-BD67-853654119404}"/>
    <cellStyle name="Comma 2 4 2 2 3 2" xfId="4137" xr:uid="{BC71BE72-9528-43F7-910B-18A0F6884C02}"/>
    <cellStyle name="Comma 2 4 2 2 4" xfId="2684" xr:uid="{8B6062EF-3DB1-4DB3-B24C-995A30EFA3D9}"/>
    <cellStyle name="Comma 2 4 2 3" xfId="649" xr:uid="{80727F64-EF07-4840-B0EC-D94BCA8EE2C9}"/>
    <cellStyle name="Comma 2 4 2 3 2" xfId="1408" xr:uid="{630313FA-F2BC-46D7-86F7-49E1142999A8}"/>
    <cellStyle name="Comma 2 4 2 3 2 2" xfId="3664" xr:uid="{6149C84C-73D7-4F93-8BD2-E5BC2E5B304E}"/>
    <cellStyle name="Comma 2 4 2 3 3" xfId="2156" xr:uid="{32D190E8-6737-41B2-88C1-48FFB1668C69}"/>
    <cellStyle name="Comma 2 4 2 3 3 2" xfId="4372" xr:uid="{E861C7C7-32A1-49CF-865B-BDF422C916D4}"/>
    <cellStyle name="Comma 2 4 2 3 4" xfId="2919" xr:uid="{40FAE966-67A2-417E-9B41-027AB90E91E6}"/>
    <cellStyle name="Comma 2 4 2 4" xfId="943" xr:uid="{A57567EE-D873-4240-9530-01AEC2482F89}"/>
    <cellStyle name="Comma 2 4 2 4 2" xfId="3199" xr:uid="{ADB9CEC0-18AF-4EE2-9F65-360D19E0BC80}"/>
    <cellStyle name="Comma 2 4 2 5" xfId="1691" xr:uid="{23DE318C-BA02-4A29-BF11-251B11C31F37}"/>
    <cellStyle name="Comma 2 4 2 5 2" xfId="3907" xr:uid="{B2146BCB-5420-4C5A-B015-3DAE21D3C6FB}"/>
    <cellStyle name="Comma 2 4 2 6" xfId="2454" xr:uid="{B12566FC-6462-474F-B86E-73ADFB8CFCA2}"/>
    <cellStyle name="Comma 2 4 3" xfId="300" xr:uid="{D507681B-9CDB-4FFF-BCB8-C57D4489F17C}"/>
    <cellStyle name="Comma 2 4 3 2" xfId="1059" xr:uid="{5F2E7512-9FE9-4E96-878E-8FBA199E00EC}"/>
    <cellStyle name="Comma 2 4 3 2 2" xfId="3315" xr:uid="{06AEA4EE-66FE-4FDB-874D-0C7B266D02F8}"/>
    <cellStyle name="Comma 2 4 3 3" xfId="1807" xr:uid="{BB11FF18-BBC6-45AF-BD59-8542B5C2A54B}"/>
    <cellStyle name="Comma 2 4 3 3 2" xfId="4023" xr:uid="{46C5CE26-2654-49B3-8A23-7BCD9F976068}"/>
    <cellStyle name="Comma 2 4 3 4" xfId="2570" xr:uid="{46E126FD-7E5E-4DA3-BD9F-057A86263A45}"/>
    <cellStyle name="Comma 2 4 4" xfId="535" xr:uid="{DB501305-18EA-4186-A1A6-9AAD6735BB04}"/>
    <cellStyle name="Comma 2 4 4 2" xfId="1294" xr:uid="{4C3D792B-318B-401E-B309-AD9826D810DE}"/>
    <cellStyle name="Comma 2 4 4 2 2" xfId="3550" xr:uid="{9C00B911-93CB-4694-B344-24B847EA5682}"/>
    <cellStyle name="Comma 2 4 4 3" xfId="2042" xr:uid="{A9C92A1B-AFE5-4F25-AA26-8A1B941E09D8}"/>
    <cellStyle name="Comma 2 4 4 3 2" xfId="4258" xr:uid="{1DEC7C61-C27A-4DDE-88D7-4AC95F420020}"/>
    <cellStyle name="Comma 2 4 4 4" xfId="2805" xr:uid="{CD9B1D9C-C56C-4C2F-AD48-A3671BA31F05}"/>
    <cellStyle name="Comma 2 4 5" xfId="841" xr:uid="{95013C34-AF11-4304-924C-663C78A0882D}"/>
    <cellStyle name="Comma 2 4 5 2" xfId="3097" xr:uid="{C5CA5548-9ABE-4A3F-8F11-3BCAE98029BE}"/>
    <cellStyle name="Comma 2 4 6" xfId="1577" xr:uid="{A3C8F216-90DC-428D-92E5-CA8168F8FB06}"/>
    <cellStyle name="Comma 2 4 6 2" xfId="3793" xr:uid="{B8059F2F-191B-4D06-B653-61DA563BA7FE}"/>
    <cellStyle name="Comma 2 4 7" xfId="2340" xr:uid="{17AAC071-A5CF-4F99-AFCB-2207259EEF34}"/>
    <cellStyle name="Comma 2 5" xfId="50" xr:uid="{00000000-0005-0000-0000-000008000000}"/>
    <cellStyle name="Comma 2 5 2" xfId="198" xr:uid="{41E676B1-FF74-442E-9E8A-C6D873BF0A16}"/>
    <cellStyle name="Comma 2 5 2 2" xfId="428" xr:uid="{92FA9428-BB8F-4065-BE2A-81CEE77E4527}"/>
    <cellStyle name="Comma 2 5 2 2 2" xfId="1187" xr:uid="{1647CEB6-20C1-4857-8024-3B6268D3887A}"/>
    <cellStyle name="Comma 2 5 2 2 2 2" xfId="3443" xr:uid="{FAA1A7D4-E5A5-45F1-BD88-0DED1C25DC75}"/>
    <cellStyle name="Comma 2 5 2 2 3" xfId="1935" xr:uid="{A4E824FA-434D-45BC-A2ED-EC09F90AF334}"/>
    <cellStyle name="Comma 2 5 2 2 3 2" xfId="4151" xr:uid="{BEAC1ED6-B833-4BCE-8332-9EE6FB23B6DB}"/>
    <cellStyle name="Comma 2 5 2 2 4" xfId="2698" xr:uid="{A263C153-95A8-46C1-A833-BB8CC12E6323}"/>
    <cellStyle name="Comma 2 5 2 3" xfId="663" xr:uid="{03D10978-531A-42CD-9634-0982311FD1AA}"/>
    <cellStyle name="Comma 2 5 2 3 2" xfId="1422" xr:uid="{6F6E1C2F-25FB-492D-AEDE-27BB0DF6C71A}"/>
    <cellStyle name="Comma 2 5 2 3 2 2" xfId="3678" xr:uid="{19AB2151-F34A-4E93-9D1E-8303E56E6E8B}"/>
    <cellStyle name="Comma 2 5 2 3 3" xfId="2170" xr:uid="{7666D1C5-F59E-4883-8BC1-6402E21CD440}"/>
    <cellStyle name="Comma 2 5 2 3 3 2" xfId="4386" xr:uid="{822CB5EE-C9E0-4D75-B753-906861BF8056}"/>
    <cellStyle name="Comma 2 5 2 3 4" xfId="2933" xr:uid="{AF3FD499-F5CB-44C0-B8FD-AD027C096CCF}"/>
    <cellStyle name="Comma 2 5 2 4" xfId="957" xr:uid="{2578B0EB-098E-4A69-96D6-067592EF9C44}"/>
    <cellStyle name="Comma 2 5 2 4 2" xfId="3213" xr:uid="{6B0837A9-238F-4FA1-8B83-67B17460AD77}"/>
    <cellStyle name="Comma 2 5 2 5" xfId="1705" xr:uid="{19FB6A74-3023-45E8-9BC4-4285D16EF8A8}"/>
    <cellStyle name="Comma 2 5 2 5 2" xfId="3921" xr:uid="{A7DC9719-C7CE-49DC-A248-09AABD1330B3}"/>
    <cellStyle name="Comma 2 5 2 6" xfId="2468" xr:uid="{012B4ACF-17A6-42E8-95C3-3FC508FC3882}"/>
    <cellStyle name="Comma 2 5 3" xfId="314" xr:uid="{18DF6548-17BD-48B0-A8DE-141985B5966F}"/>
    <cellStyle name="Comma 2 5 3 2" xfId="1073" xr:uid="{80A01B8D-5F4B-48A5-B931-19061F7745EE}"/>
    <cellStyle name="Comma 2 5 3 2 2" xfId="3329" xr:uid="{3930DD43-E40C-4A9F-9182-2DF2EDD5D158}"/>
    <cellStyle name="Comma 2 5 3 3" xfId="1821" xr:uid="{A627BB15-2F9E-4E37-B147-A6EB9703FAE1}"/>
    <cellStyle name="Comma 2 5 3 3 2" xfId="4037" xr:uid="{4240396C-E384-42D9-B2FF-A92BE63ECE2C}"/>
    <cellStyle name="Comma 2 5 3 4" xfId="2584" xr:uid="{6F6F1F6B-362E-41DA-A113-4A6A13096A96}"/>
    <cellStyle name="Comma 2 5 4" xfId="549" xr:uid="{5B69DB34-0191-49B9-BEA8-58F8C0CF84A5}"/>
    <cellStyle name="Comma 2 5 4 2" xfId="1308" xr:uid="{DE2FECF9-6955-4076-931D-96FF74264074}"/>
    <cellStyle name="Comma 2 5 4 2 2" xfId="3564" xr:uid="{FE904BB6-81E8-4C39-8A0C-9FD826CDC846}"/>
    <cellStyle name="Comma 2 5 4 3" xfId="2056" xr:uid="{291338FB-8BC3-4498-8689-A6C689FA1A1C}"/>
    <cellStyle name="Comma 2 5 4 3 2" xfId="4272" xr:uid="{82483F4C-B8A5-4A72-A930-1F31BFF6F47A}"/>
    <cellStyle name="Comma 2 5 4 4" xfId="2819" xr:uid="{0139E0E7-BE44-4E3C-B107-E6FCE6821D07}"/>
    <cellStyle name="Comma 2 5 5" xfId="813" xr:uid="{67C23367-57C0-4D8C-9E91-4065633B232D}"/>
    <cellStyle name="Comma 2 5 5 2" xfId="2306" xr:uid="{736C254B-E163-4F2D-9DCB-2786F521DA1D}"/>
    <cellStyle name="Comma 2 5 5 2 2" xfId="4522" xr:uid="{08DDB5B5-0BAA-4342-91EF-AF886BA8BC27}"/>
    <cellStyle name="Comma 2 5 5 3" xfId="3069" xr:uid="{440D35F3-7967-4F41-B711-F3CB681E7524}"/>
    <cellStyle name="Comma 2 5 6" xfId="822" xr:uid="{8E1E9109-1EA8-480C-91BE-5564FD91EBB5}"/>
    <cellStyle name="Comma 2 5 6 2" xfId="2315" xr:uid="{1A11803C-2508-47AE-A237-CD9AC055B90E}"/>
    <cellStyle name="Comma 2 5 6 2 2" xfId="4531" xr:uid="{8DC34FBC-B7C0-4B72-BE7E-FB9ACC6FA0B9}"/>
    <cellStyle name="Comma 2 5 6 3" xfId="3078" xr:uid="{3D8278FF-F1F2-4126-8CD8-94F5CC492D05}"/>
    <cellStyle name="Comma 2 5 7" xfId="1591" xr:uid="{77369C24-D2E4-4F85-B3EF-F8D9DACCDB1F}"/>
    <cellStyle name="Comma 2 5 7 2" xfId="3807" xr:uid="{50E75FFC-B345-43CF-9787-529D4C62E336}"/>
    <cellStyle name="Comma 2 5 8" xfId="2354" xr:uid="{73727F4D-8B64-4FAC-8DB1-26ED138A698E}"/>
    <cellStyle name="Comma 2 6" xfId="61" xr:uid="{00000000-0005-0000-0000-000000000000}"/>
    <cellStyle name="Comma 2 7" xfId="6" xr:uid="{00000000-0005-0000-0000-000009000000}"/>
    <cellStyle name="Comma 2 7 2" xfId="16" xr:uid="{00000000-0005-0000-0000-00000A000000}"/>
    <cellStyle name="Comma 2 7 2 10" xfId="772" xr:uid="{B04E4DA7-772C-4E1D-97AD-F67581802CD7}"/>
    <cellStyle name="Comma 2 7 2 10 2" xfId="2279" xr:uid="{6E03BBE8-01F2-4EF3-8F44-8FA74D821443}"/>
    <cellStyle name="Comma 2 7 2 10 2 2" xfId="4495" xr:uid="{13F89FB1-D5F1-47E7-A0EE-7B943FAD66F1}"/>
    <cellStyle name="Comma 2 7 2 10 3" xfId="3042" xr:uid="{3E06CAC3-D4DD-4C56-81EE-942121F27C9B}"/>
    <cellStyle name="Comma 2 7 2 11" xfId="798" xr:uid="{76FFA4E4-EE3F-4B05-ABC9-4D2C36187F0C}"/>
    <cellStyle name="Comma 2 7 2 11 2" xfId="1557" xr:uid="{A7623420-084C-4BB4-B65E-6442A38DDB94}"/>
    <cellStyle name="Comma 2 7 2 11 2 2" xfId="3773" xr:uid="{D5747620-4595-496E-8329-4619F8331BA7}"/>
    <cellStyle name="Comma 2 7 2 11 3" xfId="2293" xr:uid="{6F85377E-51B4-4E4D-9FB9-F41124A375BC}"/>
    <cellStyle name="Comma 2 7 2 11 3 2" xfId="4509" xr:uid="{A6808153-EBEA-4EB8-B3F4-95106023E6A5}"/>
    <cellStyle name="Comma 2 7 2 11 4" xfId="3056" xr:uid="{78CA1A51-6B6C-4009-B401-8B175C009D77}"/>
    <cellStyle name="Comma 2 7 2 12" xfId="802" xr:uid="{9AC4595D-BD6D-4EEF-9602-7A8314465760}"/>
    <cellStyle name="Comma 2 7 2 12 2" xfId="2297" xr:uid="{5871D717-E4C2-497E-9B30-96AB07877E53}"/>
    <cellStyle name="Comma 2 7 2 12 2 2" xfId="4513" xr:uid="{9365F0EF-9410-47B9-9573-8CB9CEC90AF9}"/>
    <cellStyle name="Comma 2 7 2 12 3" xfId="3060" xr:uid="{C1CC2EF4-CE16-4AC4-A948-9F1DF2A5A37E}"/>
    <cellStyle name="Comma 2 7 2 13" xfId="1566" xr:uid="{ED73848A-03FE-4140-AD16-240F8B5558BD}"/>
    <cellStyle name="Comma 2 7 2 13 2" xfId="3782" xr:uid="{10D59278-CC36-4FC9-816C-2E78DF3BD8B6}"/>
    <cellStyle name="Comma 2 7 2 14" xfId="2329" xr:uid="{4AB09150-415E-4B28-9AAC-35FA43108D83}"/>
    <cellStyle name="Comma 2 7 2 2" xfId="35" xr:uid="{00000000-0005-0000-0000-00000B000000}"/>
    <cellStyle name="Comma 2 7 2 2 10" xfId="807" xr:uid="{5A8A7BEE-7EED-4CF9-BEB2-B4D0D216058B}"/>
    <cellStyle name="Comma 2 7 2 2 10 2" xfId="2301" xr:uid="{C873ED18-E8A5-43BE-9E20-5372D461BB25}"/>
    <cellStyle name="Comma 2 7 2 2 10 2 2" xfId="4517" xr:uid="{2FA24F6F-AF36-4C1C-9E8F-5D7C103BA709}"/>
    <cellStyle name="Comma 2 7 2 2 10 3" xfId="3064" xr:uid="{F3524E89-936D-43B8-8BEC-65EE492149EE}"/>
    <cellStyle name="Comma 2 7 2 2 11" xfId="823" xr:uid="{9AC09972-5E03-4EF9-ACE5-E716C2FB3F7C}"/>
    <cellStyle name="Comma 2 7 2 2 11 2" xfId="2316" xr:uid="{A5881989-BA28-4451-BE85-0949C052B0B0}"/>
    <cellStyle name="Comma 2 7 2 2 11 2 2" xfId="4532" xr:uid="{6A5AC3D0-B80F-4959-842E-47218CEAB713}"/>
    <cellStyle name="Comma 2 7 2 2 11 3" xfId="3079" xr:uid="{C3CC9A4D-7D62-498A-B63C-D4D5FFD953D9}"/>
    <cellStyle name="Comma 2 7 2 2 12" xfId="843" xr:uid="{5ADF99D0-8D49-4FA0-A0C0-DE1C9B7A5B82}"/>
    <cellStyle name="Comma 2 7 2 2 12 2" xfId="3099" xr:uid="{7E6956EF-2A2A-4258-A406-5EA30C7E0AE9}"/>
    <cellStyle name="Comma 2 7 2 2 13" xfId="1579" xr:uid="{D63A5DE7-08F0-463D-B9F5-9CED8B10057D}"/>
    <cellStyle name="Comma 2 7 2 2 13 2" xfId="3795" xr:uid="{F2D914CB-ADD7-4F6C-B58B-63D800FFEAB6}"/>
    <cellStyle name="Comma 2 7 2 2 14" xfId="2342" xr:uid="{4104F843-9492-45D1-AD0E-48CC085D5DB5}"/>
    <cellStyle name="Comma 2 7 2 2 2" xfId="75" xr:uid="{52E9C080-BA64-4DE8-AD3D-2AB4431E9D5C}"/>
    <cellStyle name="Comma 2 7 2 2 2 2" xfId="153" xr:uid="{A6224040-A993-458A-974F-98E85CAD0C2F}"/>
    <cellStyle name="Comma 2 7 2 2 2 2 2" xfId="274" xr:uid="{58F1522E-28E0-4E8E-99E5-26C842A982C7}"/>
    <cellStyle name="Comma 2 7 2 2 2 2 2 2" xfId="504" xr:uid="{55FF4B64-3450-4940-9C52-79755D080A0F}"/>
    <cellStyle name="Comma 2 7 2 2 2 2 2 2 2" xfId="1263" xr:uid="{07B7307B-81DC-40FC-8FAD-D614D826D20D}"/>
    <cellStyle name="Comma 2 7 2 2 2 2 2 2 2 2" xfId="3519" xr:uid="{4143D52E-2C38-49CF-ABF5-E669E75B593C}"/>
    <cellStyle name="Comma 2 7 2 2 2 2 2 2 3" xfId="2011" xr:uid="{47064AB1-5825-4EC6-A0C3-70A14A01AE92}"/>
    <cellStyle name="Comma 2 7 2 2 2 2 2 2 3 2" xfId="4227" xr:uid="{1AE2809F-8572-4348-906A-EEA069CB3E51}"/>
    <cellStyle name="Comma 2 7 2 2 2 2 2 2 4" xfId="2774" xr:uid="{284DDBAE-C7EF-4C27-9459-82F4E8219D29}"/>
    <cellStyle name="Comma 2 7 2 2 2 2 2 3" xfId="739" xr:uid="{106D7A07-0887-45EF-A0DC-66498BED08E5}"/>
    <cellStyle name="Comma 2 7 2 2 2 2 2 3 2" xfId="1498" xr:uid="{7F13E45C-FE33-4B8E-896B-3C7B6ED48F55}"/>
    <cellStyle name="Comma 2 7 2 2 2 2 2 3 2 2" xfId="3754" xr:uid="{D93B175E-A610-4BAB-AC95-A42AE1410912}"/>
    <cellStyle name="Comma 2 7 2 2 2 2 2 3 3" xfId="2246" xr:uid="{2F83A5FF-04D3-4536-A617-24AD7F791094}"/>
    <cellStyle name="Comma 2 7 2 2 2 2 2 3 3 2" xfId="4462" xr:uid="{99BF904A-7666-4352-98A3-5C1D2A60491E}"/>
    <cellStyle name="Comma 2 7 2 2 2 2 2 3 4" xfId="3009" xr:uid="{9ED6BBC9-0246-46FA-ABE5-A4D5CBDA2D2F}"/>
    <cellStyle name="Comma 2 7 2 2 2 2 2 4" xfId="1033" xr:uid="{B4C65B71-D9B7-4E11-B7AC-A3FACCF429EB}"/>
    <cellStyle name="Comma 2 7 2 2 2 2 2 4 2" xfId="3289" xr:uid="{5DA3675D-646E-41E5-BF27-9106548B89A8}"/>
    <cellStyle name="Comma 2 7 2 2 2 2 2 5" xfId="1781" xr:uid="{1793740A-BC83-40A4-A17D-9FBCCC033B21}"/>
    <cellStyle name="Comma 2 7 2 2 2 2 2 5 2" xfId="3997" xr:uid="{EB5B1723-92E3-46CE-B4A3-7EB9D9EB2D8A}"/>
    <cellStyle name="Comma 2 7 2 2 2 2 2 6" xfId="2544" xr:uid="{C3A7CA4D-4DE8-45B9-958C-17BB2101BCBB}"/>
    <cellStyle name="Comma 2 7 2 2 2 2 3" xfId="389" xr:uid="{D0B3408A-1664-4AA6-BC24-339A9CC51C9E}"/>
    <cellStyle name="Comma 2 7 2 2 2 2 3 2" xfId="1148" xr:uid="{A3D34A90-A2F2-4AE2-82A9-16B3E5FAEB7B}"/>
    <cellStyle name="Comma 2 7 2 2 2 2 3 2 2" xfId="3404" xr:uid="{FD7899F2-440E-46C0-A321-CC825503EE59}"/>
    <cellStyle name="Comma 2 7 2 2 2 2 3 3" xfId="1896" xr:uid="{7A71B395-22DB-4833-A4AF-1688215EB083}"/>
    <cellStyle name="Comma 2 7 2 2 2 2 3 3 2" xfId="4112" xr:uid="{A30F4D7E-2FCF-4B62-9836-DA6DC9A58046}"/>
    <cellStyle name="Comma 2 7 2 2 2 2 3 4" xfId="2659" xr:uid="{EEF95858-ACB9-43AB-894E-68033B344493}"/>
    <cellStyle name="Comma 2 7 2 2 2 2 4" xfId="624" xr:uid="{178821A0-AEED-4D62-9CD0-10173E79C3E6}"/>
    <cellStyle name="Comma 2 7 2 2 2 2 4 2" xfId="1383" xr:uid="{F6AA4002-C1F3-4606-9E75-50CB52E27C5D}"/>
    <cellStyle name="Comma 2 7 2 2 2 2 4 2 2" xfId="3639" xr:uid="{FCA8F2B0-CD3E-4600-88B2-0E68C456A2DD}"/>
    <cellStyle name="Comma 2 7 2 2 2 2 4 3" xfId="2131" xr:uid="{656C8D84-7FF6-4508-BB45-BF6D44F82BB7}"/>
    <cellStyle name="Comma 2 7 2 2 2 2 4 3 2" xfId="4347" xr:uid="{AE262425-E525-4F24-82E4-65E8F17CCEA9}"/>
    <cellStyle name="Comma 2 7 2 2 2 2 4 4" xfId="2894" xr:uid="{EA95063E-755B-470D-B1B9-9D8EA1CB2A67}"/>
    <cellStyle name="Comma 2 7 2 2 2 2 5" xfId="918" xr:uid="{ACB7F154-3613-49F3-9FFA-04C18FCBADEC}"/>
    <cellStyle name="Comma 2 7 2 2 2 2 5 2" xfId="3174" xr:uid="{210016C0-3879-4D7A-B426-9FBF89754F74}"/>
    <cellStyle name="Comma 2 7 2 2 2 2 6" xfId="1666" xr:uid="{B234B97A-0A6B-4704-A10A-6CDDFA9FF759}"/>
    <cellStyle name="Comma 2 7 2 2 2 2 6 2" xfId="3882" xr:uid="{3CF6ED5F-9B14-4B33-80F3-41DCF89D9EFA}"/>
    <cellStyle name="Comma 2 7 2 2 2 2 7" xfId="2429" xr:uid="{D7142477-E814-4CE3-A59A-18D08114EB62}"/>
    <cellStyle name="Comma 2 7 2 2 2 3" xfId="217" xr:uid="{11B63624-CA34-4FFF-AE28-A781713FB85F}"/>
    <cellStyle name="Comma 2 7 2 2 2 3 2" xfId="447" xr:uid="{4B65CA8D-CC6F-4AA4-B0D6-CDDB61B566D5}"/>
    <cellStyle name="Comma 2 7 2 2 2 3 2 2" xfId="1206" xr:uid="{5CEF8778-8327-419B-8953-351305B57013}"/>
    <cellStyle name="Comma 2 7 2 2 2 3 2 2 2" xfId="3462" xr:uid="{1EACE3D3-D474-40E1-A85C-99A208757CE2}"/>
    <cellStyle name="Comma 2 7 2 2 2 3 2 3" xfId="1954" xr:uid="{9C2B3A05-55D3-4477-AEA1-E3FD1AB43C4C}"/>
    <cellStyle name="Comma 2 7 2 2 2 3 2 3 2" xfId="4170" xr:uid="{9ACD9BC0-7E96-4C82-96DC-E55DC0CE86E9}"/>
    <cellStyle name="Comma 2 7 2 2 2 3 2 4" xfId="2717" xr:uid="{8C1C9448-CCD0-45F8-9779-2C554E2DB5D0}"/>
    <cellStyle name="Comma 2 7 2 2 2 3 3" xfId="682" xr:uid="{121C7902-27F8-4EA7-93E9-1CE23C14D046}"/>
    <cellStyle name="Comma 2 7 2 2 2 3 3 2" xfId="1441" xr:uid="{F47E3681-EF3E-4B85-803C-7DE817D8D527}"/>
    <cellStyle name="Comma 2 7 2 2 2 3 3 2 2" xfId="3697" xr:uid="{7E6FD0E8-C7A2-41EC-9D2E-E167F1E8CAD4}"/>
    <cellStyle name="Comma 2 7 2 2 2 3 3 3" xfId="2189" xr:uid="{9149EB82-3455-4AB2-92FE-4E74600E26DF}"/>
    <cellStyle name="Comma 2 7 2 2 2 3 3 3 2" xfId="4405" xr:uid="{C4CEE98C-FDE7-4FD7-AFF2-ED616A057569}"/>
    <cellStyle name="Comma 2 7 2 2 2 3 3 4" xfId="2952" xr:uid="{FAF55776-93DA-4C41-8C51-0FDA63EEEAAC}"/>
    <cellStyle name="Comma 2 7 2 2 2 3 4" xfId="976" xr:uid="{FCFBC4B7-24C1-44D2-9BEF-23C761A0EA83}"/>
    <cellStyle name="Comma 2 7 2 2 2 3 4 2" xfId="3232" xr:uid="{C91325DD-50FB-4A2E-90B7-0907FD565362}"/>
    <cellStyle name="Comma 2 7 2 2 2 3 5" xfId="1724" xr:uid="{E9A978FE-168B-43C2-BB19-306F48C4A91A}"/>
    <cellStyle name="Comma 2 7 2 2 2 3 5 2" xfId="3940" xr:uid="{FAACBE98-4630-415E-BAB2-B856EF39EBE4}"/>
    <cellStyle name="Comma 2 7 2 2 2 3 6" xfId="2487" xr:uid="{C12AEBC9-33D6-407E-97F3-CE55F58C7101}"/>
    <cellStyle name="Comma 2 7 2 2 2 4" xfId="333" xr:uid="{F5BCB0BA-8165-4FF0-84A9-18339F29BA03}"/>
    <cellStyle name="Comma 2 7 2 2 2 4 2" xfId="1092" xr:uid="{81B23E31-62CD-46D2-BA7F-B20A65AE784F}"/>
    <cellStyle name="Comma 2 7 2 2 2 4 2 2" xfId="3348" xr:uid="{6D407AD1-583F-41E3-9DCE-DD7787BD433F}"/>
    <cellStyle name="Comma 2 7 2 2 2 4 3" xfId="1840" xr:uid="{7CFFC73D-4FCF-4C7A-BB3C-72789A501E3C}"/>
    <cellStyle name="Comma 2 7 2 2 2 4 3 2" xfId="4056" xr:uid="{30A4BFCB-B23F-451B-A52E-F89B9CCCFAB5}"/>
    <cellStyle name="Comma 2 7 2 2 2 4 4" xfId="2603" xr:uid="{2A4FFAC7-87F3-4010-9342-328613A5DFAC}"/>
    <cellStyle name="Comma 2 7 2 2 2 5" xfId="568" xr:uid="{71A57BA8-ECCA-415F-B4B2-06BC4C16214E}"/>
    <cellStyle name="Comma 2 7 2 2 2 5 2" xfId="1327" xr:uid="{8F3E6BD2-3667-4DCB-9093-DDE580B1D3EA}"/>
    <cellStyle name="Comma 2 7 2 2 2 5 2 2" xfId="3583" xr:uid="{CFEA8B5D-241B-4F0A-A426-9F3D2CE4EC79}"/>
    <cellStyle name="Comma 2 7 2 2 2 5 3" xfId="2075" xr:uid="{513C59C0-91CF-4E09-9F5B-31C910AF62C0}"/>
    <cellStyle name="Comma 2 7 2 2 2 5 3 2" xfId="4291" xr:uid="{C877566B-8D89-43AA-AD45-9ABCF3C8BEC3}"/>
    <cellStyle name="Comma 2 7 2 2 2 5 4" xfId="2838" xr:uid="{744A9786-C63B-4A3B-AA52-EDB1ACB0D21A}"/>
    <cellStyle name="Comma 2 7 2 2 2 6" xfId="781" xr:uid="{9B0B4E9E-6B52-4746-A888-593E98004831}"/>
    <cellStyle name="Comma 2 7 2 2 2 6 2" xfId="2288" xr:uid="{B5B9B8CA-FC84-4264-B964-52BE61CC1C67}"/>
    <cellStyle name="Comma 2 7 2 2 2 6 2 2" xfId="4504" xr:uid="{B1C2DBB2-44AB-4259-8901-175B17B439B0}"/>
    <cellStyle name="Comma 2 7 2 2 2 6 3" xfId="3051" xr:uid="{25DBA3F4-4EAF-4D99-9B5C-C45ED48C0EC1}"/>
    <cellStyle name="Comma 2 7 2 2 2 7" xfId="868" xr:uid="{63F8D897-DAE4-478B-8BAE-44C334552BFB}"/>
    <cellStyle name="Comma 2 7 2 2 2 7 2" xfId="3124" xr:uid="{1544C4A8-E27B-4105-815F-C3B17CA5FA2D}"/>
    <cellStyle name="Comma 2 7 2 2 2 8" xfId="1610" xr:uid="{25AD0E9C-08D4-49F6-8936-A87BA131D961}"/>
    <cellStyle name="Comma 2 7 2 2 2 8 2" xfId="3826" xr:uid="{284041F3-90B1-48B6-BC39-F0DB988A945F}"/>
    <cellStyle name="Comma 2 7 2 2 2 9" xfId="2373" xr:uid="{61180062-3C51-4C2D-813C-58FAB5E1C6F4}"/>
    <cellStyle name="Comma 2 7 2 2 3" xfId="94" xr:uid="{5C2F66BD-B60F-4C29-8F41-C2249FA92F10}"/>
    <cellStyle name="Comma 2 7 2 2 3 10" xfId="1621" xr:uid="{5B1F3416-A16A-4042-9CB3-1A0E4D732810}"/>
    <cellStyle name="Comma 2 7 2 2 3 10 2" xfId="3837" xr:uid="{5B9A9221-968A-42C1-A91F-5526C00BBAA5}"/>
    <cellStyle name="Comma 2 7 2 2 3 11" xfId="2384" xr:uid="{444571ED-2EF5-40C0-A31E-FD2CCCA5493E}"/>
    <cellStyle name="Comma 2 7 2 2 3 2" xfId="104" xr:uid="{DE7E633D-2307-4DBA-9FA9-2D32D67EE9B9}"/>
    <cellStyle name="Comma 2 7 2 2 3 2 2" xfId="155" xr:uid="{94576D89-537A-4D7B-81FB-3FF697237202}"/>
    <cellStyle name="Comma 2 7 2 2 3 2 2 2" xfId="275" xr:uid="{7918A668-6710-449F-8884-D3AF81D8AB27}"/>
    <cellStyle name="Comma 2 7 2 2 3 2 2 2 2" xfId="505" xr:uid="{511B4689-29B7-4ADC-800F-8CC42CE3B1DB}"/>
    <cellStyle name="Comma 2 7 2 2 3 2 2 2 2 2" xfId="1264" xr:uid="{B1F00D48-247B-461C-8F66-A09EAB33B125}"/>
    <cellStyle name="Comma 2 7 2 2 3 2 2 2 2 2 2" xfId="3520" xr:uid="{EAC8BC49-F27E-4702-9BD9-EB9F15A5CAFA}"/>
    <cellStyle name="Comma 2 7 2 2 3 2 2 2 2 3" xfId="2012" xr:uid="{F3A61B1C-F0C6-4AFE-A339-EC31FB4C4758}"/>
    <cellStyle name="Comma 2 7 2 2 3 2 2 2 2 3 2" xfId="4228" xr:uid="{1F22C96E-FBAD-4708-B3AF-671A059922D9}"/>
    <cellStyle name="Comma 2 7 2 2 3 2 2 2 2 4" xfId="2775" xr:uid="{5C95ED57-C615-4B0F-8F78-D5975FA345B3}"/>
    <cellStyle name="Comma 2 7 2 2 3 2 2 2 3" xfId="740" xr:uid="{AAB68069-7003-4E54-A651-D4F5F2461AD2}"/>
    <cellStyle name="Comma 2 7 2 2 3 2 2 2 3 2" xfId="1499" xr:uid="{EC225313-889D-46E5-BA9C-8E40BB945BF4}"/>
    <cellStyle name="Comma 2 7 2 2 3 2 2 2 3 2 2" xfId="3755" xr:uid="{B7DCA6AC-77E6-4F2E-A3C3-771796DDD3BA}"/>
    <cellStyle name="Comma 2 7 2 2 3 2 2 2 3 3" xfId="2247" xr:uid="{89F9776A-3D95-45A4-83F6-977C5310A9F8}"/>
    <cellStyle name="Comma 2 7 2 2 3 2 2 2 3 3 2" xfId="4463" xr:uid="{0F0C2C3E-A05A-47A0-9F0B-0CEF44DFA77E}"/>
    <cellStyle name="Comma 2 7 2 2 3 2 2 2 3 4" xfId="3010" xr:uid="{35F562A8-23C8-4D6F-BD97-D39C03E367E6}"/>
    <cellStyle name="Comma 2 7 2 2 3 2 2 2 4" xfId="1034" xr:uid="{A66A71FB-01A5-42FF-830D-F0C0074876BA}"/>
    <cellStyle name="Comma 2 7 2 2 3 2 2 2 4 2" xfId="3290" xr:uid="{30D8EBDD-E1D4-4D42-8D0B-246798C66463}"/>
    <cellStyle name="Comma 2 7 2 2 3 2 2 2 5" xfId="1782" xr:uid="{BEFFB9F1-9B3B-4727-868E-CC9DC665E868}"/>
    <cellStyle name="Comma 2 7 2 2 3 2 2 2 5 2" xfId="3998" xr:uid="{11DBF860-7210-48D0-BBCD-8A08798E7EC7}"/>
    <cellStyle name="Comma 2 7 2 2 3 2 2 2 6" xfId="2545" xr:uid="{11C47101-89F5-4B19-A678-576147AB639F}"/>
    <cellStyle name="Comma 2 7 2 2 3 2 2 3" xfId="390" xr:uid="{7C859C6E-24C0-4678-80E1-1338FBFC4971}"/>
    <cellStyle name="Comma 2 7 2 2 3 2 2 3 2" xfId="1149" xr:uid="{D0FA6500-E85E-4F03-AB57-6CDCC862063A}"/>
    <cellStyle name="Comma 2 7 2 2 3 2 2 3 2 2" xfId="3405" xr:uid="{B3318E63-6DE0-44E4-80E3-D10A48B68604}"/>
    <cellStyle name="Comma 2 7 2 2 3 2 2 3 3" xfId="1897" xr:uid="{F81E1C79-2832-4889-B646-445BC48A97C0}"/>
    <cellStyle name="Comma 2 7 2 2 3 2 2 3 3 2" xfId="4113" xr:uid="{9F9CE493-C40F-4342-8DB7-C5968718BAEA}"/>
    <cellStyle name="Comma 2 7 2 2 3 2 2 3 4" xfId="2660" xr:uid="{E929D337-C83E-41D3-8FE8-F3BBD7CB0FED}"/>
    <cellStyle name="Comma 2 7 2 2 3 2 2 4" xfId="625" xr:uid="{46810E99-2F58-431B-A47C-BFC3B535D43F}"/>
    <cellStyle name="Comma 2 7 2 2 3 2 2 4 2" xfId="1384" xr:uid="{20887DBA-5D89-4F78-88C8-91AD0357A0D9}"/>
    <cellStyle name="Comma 2 7 2 2 3 2 2 4 2 2" xfId="3640" xr:uid="{D36B94FC-0844-4BFC-AFAC-FE640DB2045C}"/>
    <cellStyle name="Comma 2 7 2 2 3 2 2 4 3" xfId="2132" xr:uid="{391F9869-267D-4944-936D-CF1910B92181}"/>
    <cellStyle name="Comma 2 7 2 2 3 2 2 4 3 2" xfId="4348" xr:uid="{6E218FCE-B4DA-4F8F-A139-3404E8E01156}"/>
    <cellStyle name="Comma 2 7 2 2 3 2 2 4 4" xfId="2895" xr:uid="{8EAD8E2E-3B74-40AA-B659-286A3BAD8620}"/>
    <cellStyle name="Comma 2 7 2 2 3 2 2 5" xfId="919" xr:uid="{A2D3EDBA-276B-4EDC-B228-490459B9B4C2}"/>
    <cellStyle name="Comma 2 7 2 2 3 2 2 5 2" xfId="3175" xr:uid="{7175A4CE-3B45-429F-82A4-819C8B74C354}"/>
    <cellStyle name="Comma 2 7 2 2 3 2 2 6" xfId="1667" xr:uid="{794721CA-06C6-4D25-B4FF-3B472D6EC2B8}"/>
    <cellStyle name="Comma 2 7 2 2 3 2 2 6 2" xfId="3883" xr:uid="{F067040D-0A79-48D1-B432-A0D82E99C09B}"/>
    <cellStyle name="Comma 2 7 2 2 3 2 2 7" xfId="2430" xr:uid="{A9DC8D14-1234-40E2-AD42-CE7AD2A17EDB}"/>
    <cellStyle name="Comma 2 7 2 2 3 2 3" xfId="237" xr:uid="{3B2F1C2D-4D70-4D21-ADF7-9506B76E46FD}"/>
    <cellStyle name="Comma 2 7 2 2 3 2 3 2" xfId="467" xr:uid="{068B9DD6-664A-48BF-9F3F-F434BD14F388}"/>
    <cellStyle name="Comma 2 7 2 2 3 2 3 2 2" xfId="1226" xr:uid="{0663C9E0-414A-4419-A73D-A498F0370778}"/>
    <cellStyle name="Comma 2 7 2 2 3 2 3 2 2 2" xfId="3482" xr:uid="{125403F9-2BC2-4D98-A82B-B3C7B0B95400}"/>
    <cellStyle name="Comma 2 7 2 2 3 2 3 2 3" xfId="1974" xr:uid="{0CA6BAC4-4E2C-4F24-A98E-BBB3CAF31905}"/>
    <cellStyle name="Comma 2 7 2 2 3 2 3 2 3 2" xfId="4190" xr:uid="{3C507076-80F0-4BF5-953A-521E982EE638}"/>
    <cellStyle name="Comma 2 7 2 2 3 2 3 2 4" xfId="2737" xr:uid="{248287A4-E065-4F3F-99DE-C72C763A4F49}"/>
    <cellStyle name="Comma 2 7 2 2 3 2 3 3" xfId="702" xr:uid="{091C7D44-B15A-4437-B125-F105B24C1FA8}"/>
    <cellStyle name="Comma 2 7 2 2 3 2 3 3 2" xfId="1461" xr:uid="{5B84ADA9-B635-4764-BBA9-4B86AFDBCFB0}"/>
    <cellStyle name="Comma 2 7 2 2 3 2 3 3 2 2" xfId="3717" xr:uid="{05818671-21CD-4E28-B099-E5B00FF26405}"/>
    <cellStyle name="Comma 2 7 2 2 3 2 3 3 3" xfId="2209" xr:uid="{334EB0BB-2AC4-415D-830B-5E74B7FB384B}"/>
    <cellStyle name="Comma 2 7 2 2 3 2 3 3 3 2" xfId="4425" xr:uid="{D2237EA9-5654-4319-A7A7-F0045B24C3D2}"/>
    <cellStyle name="Comma 2 7 2 2 3 2 3 3 4" xfId="2972" xr:uid="{C3AE1929-DF14-4960-8976-5471ECF0F371}"/>
    <cellStyle name="Comma 2 7 2 2 3 2 3 4" xfId="996" xr:uid="{CFF3EFD3-40C4-4153-BF90-2C9E32B7B55C}"/>
    <cellStyle name="Comma 2 7 2 2 3 2 3 4 2" xfId="3252" xr:uid="{EE12183F-2685-4692-AE1F-C9248DAB9DC4}"/>
    <cellStyle name="Comma 2 7 2 2 3 2 3 5" xfId="1744" xr:uid="{5DD26DC7-DBFB-4FFE-B781-8970B0664786}"/>
    <cellStyle name="Comma 2 7 2 2 3 2 3 5 2" xfId="3960" xr:uid="{9F56F9E8-5C7B-47F3-9317-C47FD0F63E5D}"/>
    <cellStyle name="Comma 2 7 2 2 3 2 3 6" xfId="2507" xr:uid="{6C61067B-4D2C-46F7-BAFD-44531DD23BBC}"/>
    <cellStyle name="Comma 2 7 2 2 3 2 4" xfId="352" xr:uid="{25463862-0D75-4DFD-8462-39A0F8142A60}"/>
    <cellStyle name="Comma 2 7 2 2 3 2 4 2" xfId="1111" xr:uid="{246CD2D8-279B-4EF3-876F-FFB6FBC99B12}"/>
    <cellStyle name="Comma 2 7 2 2 3 2 4 2 2" xfId="3367" xr:uid="{1FD5B3D5-DC09-48DA-8145-26194CBFA9F1}"/>
    <cellStyle name="Comma 2 7 2 2 3 2 4 3" xfId="1859" xr:uid="{6F04B3D7-61B0-4276-9DF5-A098B2C60572}"/>
    <cellStyle name="Comma 2 7 2 2 3 2 4 3 2" xfId="4075" xr:uid="{CE900149-BE8A-4ABC-BEC8-BDC88F96C536}"/>
    <cellStyle name="Comma 2 7 2 2 3 2 4 4" xfId="2622" xr:uid="{98BFFE52-D743-43F1-A0A3-A956D5A0BB57}"/>
    <cellStyle name="Comma 2 7 2 2 3 2 5" xfId="587" xr:uid="{D4657CD9-EF96-4E68-BEB4-EB01E2C6C6EA}"/>
    <cellStyle name="Comma 2 7 2 2 3 2 5 2" xfId="1346" xr:uid="{417170B1-AC8E-418F-861A-482B67638AD9}"/>
    <cellStyle name="Comma 2 7 2 2 3 2 5 2 2" xfId="3602" xr:uid="{16612234-B79C-41EF-9965-8E383783FBF6}"/>
    <cellStyle name="Comma 2 7 2 2 3 2 5 3" xfId="2094" xr:uid="{D3C5657F-3EFA-4D04-B331-0C0A3D8E4B28}"/>
    <cellStyle name="Comma 2 7 2 2 3 2 5 3 2" xfId="4310" xr:uid="{FEC65632-1D9F-4CE7-958F-3F37334E8153}"/>
    <cellStyle name="Comma 2 7 2 2 3 2 5 4" xfId="2857" xr:uid="{438C4515-AFD0-4CB2-852B-30C83AB1B88A}"/>
    <cellStyle name="Comma 2 7 2 2 3 2 6" xfId="782" xr:uid="{7AB0436C-BD0F-406D-9659-FA0C50FD7868}"/>
    <cellStyle name="Comma 2 7 2 2 3 2 6 2" xfId="2289" xr:uid="{3496138F-C32A-4A6E-944C-B8F8FEB02BCF}"/>
    <cellStyle name="Comma 2 7 2 2 3 2 6 2 2" xfId="4505" xr:uid="{60AC050A-C00A-45DB-B764-5FA890CFD976}"/>
    <cellStyle name="Comma 2 7 2 2 3 2 6 3" xfId="3052" xr:uid="{7E90EEB5-8230-4474-B41F-3B2751C7EDA2}"/>
    <cellStyle name="Comma 2 7 2 2 3 2 7" xfId="884" xr:uid="{0B5FD1DB-AACD-410E-BA2A-26661D4F0963}"/>
    <cellStyle name="Comma 2 7 2 2 3 2 7 2" xfId="3140" xr:uid="{13BF4313-7253-4F4C-AD39-5C814A54FE2A}"/>
    <cellStyle name="Comma 2 7 2 2 3 2 8" xfId="1629" xr:uid="{06CC4CA1-2AAC-4C68-BDB5-F0D5E923C961}"/>
    <cellStyle name="Comma 2 7 2 2 3 2 8 2" xfId="3845" xr:uid="{67090232-1DEA-4DF4-A9E9-EEAFD0D88B1F}"/>
    <cellStyle name="Comma 2 7 2 2 3 2 9" xfId="2392" xr:uid="{91F99553-F670-4EFE-8EB0-A8609E445F27}"/>
    <cellStyle name="Comma 2 7 2 2 3 3" xfId="113" xr:uid="{EE4F900E-313E-41D4-84A8-1C72542DE5DD}"/>
    <cellStyle name="Comma 2 7 2 2 3 3 2" xfId="245" xr:uid="{DA5DFB4D-7FED-43A5-88A7-E55B7D3D659C}"/>
    <cellStyle name="Comma 2 7 2 2 3 3 2 2" xfId="475" xr:uid="{7E58C34B-090E-4153-8A1D-32DE7E3C12A7}"/>
    <cellStyle name="Comma 2 7 2 2 3 3 2 2 2" xfId="1234" xr:uid="{F8C93EE9-76A1-4C17-83E5-DEC64B0C92DB}"/>
    <cellStyle name="Comma 2 7 2 2 3 3 2 2 2 2" xfId="3490" xr:uid="{D87C4F58-B12C-46C6-A7F0-B353FF23DB24}"/>
    <cellStyle name="Comma 2 7 2 2 3 3 2 2 3" xfId="1982" xr:uid="{A2B92795-D3E9-4C5F-AB57-6E2B2875B4EA}"/>
    <cellStyle name="Comma 2 7 2 2 3 3 2 2 3 2" xfId="4198" xr:uid="{5BB84CD7-3027-462E-AEC2-8C95FD3410C3}"/>
    <cellStyle name="Comma 2 7 2 2 3 3 2 2 4" xfId="2745" xr:uid="{E8479DD8-7D90-472A-A336-1682B1317309}"/>
    <cellStyle name="Comma 2 7 2 2 3 3 2 3" xfId="710" xr:uid="{3E49AD98-D190-44F5-8629-3C9EE0A8501D}"/>
    <cellStyle name="Comma 2 7 2 2 3 3 2 3 2" xfId="1469" xr:uid="{1A6D7CA4-99CA-4B3C-B906-C68F7572F01D}"/>
    <cellStyle name="Comma 2 7 2 2 3 3 2 3 2 2" xfId="3725" xr:uid="{6330F97E-C629-416C-94EA-AF107EFFBD7F}"/>
    <cellStyle name="Comma 2 7 2 2 3 3 2 3 3" xfId="2217" xr:uid="{C09EB8A4-79A8-42F8-967E-F48A341C27FF}"/>
    <cellStyle name="Comma 2 7 2 2 3 3 2 3 3 2" xfId="4433" xr:uid="{9C6FB64A-5E0B-4BC8-9E47-F06574B30A45}"/>
    <cellStyle name="Comma 2 7 2 2 3 3 2 3 4" xfId="2980" xr:uid="{8995DF1C-ED18-43AF-84D1-B8D78E9E7417}"/>
    <cellStyle name="Comma 2 7 2 2 3 3 2 4" xfId="1004" xr:uid="{CF64AC94-DDF7-45AB-991B-C35696EAFB6B}"/>
    <cellStyle name="Comma 2 7 2 2 3 3 2 4 2" xfId="3260" xr:uid="{DE441AC5-4B31-4ACD-87C7-3C390CD33F64}"/>
    <cellStyle name="Comma 2 7 2 2 3 3 2 5" xfId="1752" xr:uid="{B2855A76-5156-4EB4-9E27-E02BAD1DE739}"/>
    <cellStyle name="Comma 2 7 2 2 3 3 2 5 2" xfId="3968" xr:uid="{0AEDF0C2-4C74-411C-A104-2F0285354446}"/>
    <cellStyle name="Comma 2 7 2 2 3 3 2 6" xfId="2515" xr:uid="{A7551819-71D8-4A2D-ABA7-41BB94509D45}"/>
    <cellStyle name="Comma 2 7 2 2 3 3 3" xfId="360" xr:uid="{A0A3FDB8-0023-4DDE-9AF7-B99874E5661E}"/>
    <cellStyle name="Comma 2 7 2 2 3 3 3 2" xfId="1119" xr:uid="{CC1A2A05-0843-44B2-8A46-2109E568F8EF}"/>
    <cellStyle name="Comma 2 7 2 2 3 3 3 2 2" xfId="3375" xr:uid="{F6674E48-A61D-490E-9C38-8F3AFEED56C4}"/>
    <cellStyle name="Comma 2 7 2 2 3 3 3 3" xfId="1867" xr:uid="{688422F6-72E3-4D12-9E99-15D944B065CF}"/>
    <cellStyle name="Comma 2 7 2 2 3 3 3 3 2" xfId="4083" xr:uid="{4AAF13E2-12E5-448A-AFFF-145AEA669ADC}"/>
    <cellStyle name="Comma 2 7 2 2 3 3 3 4" xfId="2630" xr:uid="{30C198B1-DEDE-41C2-976A-422D2EDF37B4}"/>
    <cellStyle name="Comma 2 7 2 2 3 3 4" xfId="595" xr:uid="{D1C2AE54-F5C5-4817-984E-BA6DAD645E66}"/>
    <cellStyle name="Comma 2 7 2 2 3 3 4 2" xfId="1354" xr:uid="{9D2BCB28-AD8B-4171-B8FC-FD69068FCF69}"/>
    <cellStyle name="Comma 2 7 2 2 3 3 4 2 2" xfId="3610" xr:uid="{EC897F0E-49AA-42E1-8084-E69D58FF30D1}"/>
    <cellStyle name="Comma 2 7 2 2 3 3 4 3" xfId="2102" xr:uid="{6DAE9CD9-A299-40BF-AC01-EBE096F7668F}"/>
    <cellStyle name="Comma 2 7 2 2 3 3 4 3 2" xfId="4318" xr:uid="{75D9898F-4DC2-4103-A561-73C3AC490976}"/>
    <cellStyle name="Comma 2 7 2 2 3 3 4 4" xfId="2865" xr:uid="{C795C4DF-5E30-448B-B6BE-F0C18441B413}"/>
    <cellStyle name="Comma 2 7 2 2 3 3 5" xfId="892" xr:uid="{0C3E3F1A-E857-4BA2-9999-5B7DE9ED60DF}"/>
    <cellStyle name="Comma 2 7 2 2 3 3 5 2" xfId="3148" xr:uid="{DB73434B-C23A-43F7-9E68-E93E911D630D}"/>
    <cellStyle name="Comma 2 7 2 2 3 3 6" xfId="1637" xr:uid="{39058C0F-F830-4A06-9198-C4CC787BED55}"/>
    <cellStyle name="Comma 2 7 2 2 3 3 6 2" xfId="3853" xr:uid="{A6FA4877-A468-405B-A2F9-F6C651A18212}"/>
    <cellStyle name="Comma 2 7 2 2 3 3 7" xfId="2400" xr:uid="{DBF9C23A-C9AE-433E-9BE2-FE179D6DA478}"/>
    <cellStyle name="Comma 2 7 2 2 3 4" xfId="145" xr:uid="{9BF137AE-AEDF-4FA1-A3CC-903AB65B532F}"/>
    <cellStyle name="Comma 2 7 2 2 3 4 2" xfId="269" xr:uid="{4EAE9E5C-3E13-46C4-813D-FB6D26993AF1}"/>
    <cellStyle name="Comma 2 7 2 2 3 4 2 2" xfId="499" xr:uid="{87F9BEDB-B96F-45E8-846A-555D3A247B9D}"/>
    <cellStyle name="Comma 2 7 2 2 3 4 2 2 2" xfId="1258" xr:uid="{94547102-B4EA-47F9-8737-65624753D4EE}"/>
    <cellStyle name="Comma 2 7 2 2 3 4 2 2 2 2" xfId="3514" xr:uid="{7ABD1DC2-180F-4BE8-B23B-DFAD1C764B0D}"/>
    <cellStyle name="Comma 2 7 2 2 3 4 2 2 3" xfId="2006" xr:uid="{FD398C3A-A911-408B-AED8-D2133A5A276A}"/>
    <cellStyle name="Comma 2 7 2 2 3 4 2 2 3 2" xfId="4222" xr:uid="{EEC43488-F778-4B82-A74C-AD04515C81EF}"/>
    <cellStyle name="Comma 2 7 2 2 3 4 2 2 4" xfId="2769" xr:uid="{52408DEE-5B4A-4A20-9CAA-47522B86D7C1}"/>
    <cellStyle name="Comma 2 7 2 2 3 4 2 3" xfId="734" xr:uid="{5E7D35E1-0D96-48E4-80FA-119C21D87A0C}"/>
    <cellStyle name="Comma 2 7 2 2 3 4 2 3 2" xfId="1493" xr:uid="{C85055BA-85CE-4649-8994-737BB77C2489}"/>
    <cellStyle name="Comma 2 7 2 2 3 4 2 3 2 2" xfId="3749" xr:uid="{7199FF1F-7C96-434C-9900-42D03809FE22}"/>
    <cellStyle name="Comma 2 7 2 2 3 4 2 3 3" xfId="2241" xr:uid="{B2ED67F5-8D53-4590-BC56-E6DE2A820254}"/>
    <cellStyle name="Comma 2 7 2 2 3 4 2 3 3 2" xfId="4457" xr:uid="{C0876944-1C99-44BB-A980-F57A5F69EA0F}"/>
    <cellStyle name="Comma 2 7 2 2 3 4 2 3 4" xfId="3004" xr:uid="{2BC6072C-BDAF-4108-BB0B-2BCCCCDD10B0}"/>
    <cellStyle name="Comma 2 7 2 2 3 4 2 4" xfId="1028" xr:uid="{1AD073BD-C3AD-4CB5-9638-5A9FAD0AEFF7}"/>
    <cellStyle name="Comma 2 7 2 2 3 4 2 4 2" xfId="3284" xr:uid="{9D708DA2-F4BB-4CE9-A8E4-BF5CED111454}"/>
    <cellStyle name="Comma 2 7 2 2 3 4 2 5" xfId="1776" xr:uid="{1F44D948-2E46-44FF-8B14-76563700A50D}"/>
    <cellStyle name="Comma 2 7 2 2 3 4 2 5 2" xfId="3992" xr:uid="{C4E36EA9-1F81-46B5-9A2F-41E95AC88A28}"/>
    <cellStyle name="Comma 2 7 2 2 3 4 2 6" xfId="2539" xr:uid="{FBA1BBCB-35AF-4A0C-B586-3734C3D34455}"/>
    <cellStyle name="Comma 2 7 2 2 3 4 3" xfId="384" xr:uid="{82E99626-2255-40F7-A850-C8ACFAA7C40C}"/>
    <cellStyle name="Comma 2 7 2 2 3 4 3 2" xfId="1143" xr:uid="{BBA76968-BD89-4C2C-9CF0-764E49CC6618}"/>
    <cellStyle name="Comma 2 7 2 2 3 4 3 2 2" xfId="3399" xr:uid="{21B6CC2A-6088-4729-9D3C-17B55292C920}"/>
    <cellStyle name="Comma 2 7 2 2 3 4 3 3" xfId="1891" xr:uid="{5B6D00C5-568F-447A-A735-96B42B0CA04F}"/>
    <cellStyle name="Comma 2 7 2 2 3 4 3 3 2" xfId="4107" xr:uid="{B0204D33-205C-47D4-BB73-4A5C7EAD7D18}"/>
    <cellStyle name="Comma 2 7 2 2 3 4 3 4" xfId="2654" xr:uid="{4914B5C2-8ABC-4ED8-B793-FB2182FC5221}"/>
    <cellStyle name="Comma 2 7 2 2 3 4 4" xfId="619" xr:uid="{B92C3F96-E961-42F0-9721-69F25F0C9D23}"/>
    <cellStyle name="Comma 2 7 2 2 3 4 4 2" xfId="1378" xr:uid="{9EA2F50A-6CBA-44D2-B062-058255FE8462}"/>
    <cellStyle name="Comma 2 7 2 2 3 4 4 2 2" xfId="3634" xr:uid="{382D54A7-94FD-4807-A618-8BDA321F5A12}"/>
    <cellStyle name="Comma 2 7 2 2 3 4 4 3" xfId="2126" xr:uid="{41D00E5E-61C0-40A5-A468-43393E2E55EE}"/>
    <cellStyle name="Comma 2 7 2 2 3 4 4 3 2" xfId="4342" xr:uid="{06A6B562-98EF-4AD5-9E8B-B91C2656DD41}"/>
    <cellStyle name="Comma 2 7 2 2 3 4 4 4" xfId="2889" xr:uid="{9CE1554D-94F6-4FC7-BD16-C17E97558C9E}"/>
    <cellStyle name="Comma 2 7 2 2 3 4 5" xfId="913" xr:uid="{89F79A16-CB76-432F-B2ED-0AC62E44AF6B}"/>
    <cellStyle name="Comma 2 7 2 2 3 4 5 2" xfId="3169" xr:uid="{BA07B2B0-7254-429C-94A9-542D4F2D5C9E}"/>
    <cellStyle name="Comma 2 7 2 2 3 4 6" xfId="1661" xr:uid="{1A6F3466-0C1E-4D43-B352-482AE5C4B959}"/>
    <cellStyle name="Comma 2 7 2 2 3 4 6 2" xfId="3877" xr:uid="{04ECADE3-C5D5-4173-B2AE-BC1024D42114}"/>
    <cellStyle name="Comma 2 7 2 2 3 4 7" xfId="2424" xr:uid="{1F2FC571-8AEF-44A0-AC37-92B6E7A120FB}"/>
    <cellStyle name="Comma 2 7 2 2 3 5" xfId="229" xr:uid="{ED42110D-725E-4CE1-B454-89AEF99AD07D}"/>
    <cellStyle name="Comma 2 7 2 2 3 5 2" xfId="459" xr:uid="{7711DE55-CC45-4A95-A2C5-61106AA715FA}"/>
    <cellStyle name="Comma 2 7 2 2 3 5 2 2" xfId="1218" xr:uid="{DB4CCB67-CACE-4EB2-8BBA-9CDA0560A760}"/>
    <cellStyle name="Comma 2 7 2 2 3 5 2 2 2" xfId="3474" xr:uid="{7C2DA1EA-F81F-451B-AE5D-BC6E3B9FB031}"/>
    <cellStyle name="Comma 2 7 2 2 3 5 2 3" xfId="1966" xr:uid="{371EF562-4254-41BA-8580-FF69CF3A4187}"/>
    <cellStyle name="Comma 2 7 2 2 3 5 2 3 2" xfId="4182" xr:uid="{A0BE9DF6-D518-4A77-AF3C-753F2C168B3F}"/>
    <cellStyle name="Comma 2 7 2 2 3 5 2 4" xfId="2729" xr:uid="{1BD4D35E-5F5E-4422-894F-64B987A4E808}"/>
    <cellStyle name="Comma 2 7 2 2 3 5 3" xfId="694" xr:uid="{3C77D8A4-3214-49B7-BC79-E83F92AF573E}"/>
    <cellStyle name="Comma 2 7 2 2 3 5 3 2" xfId="1453" xr:uid="{7C32D01F-25DB-4657-873D-75F30A8A5E5A}"/>
    <cellStyle name="Comma 2 7 2 2 3 5 3 2 2" xfId="3709" xr:uid="{42CD4441-B1FE-4237-A993-37502B8D2585}"/>
    <cellStyle name="Comma 2 7 2 2 3 5 3 3" xfId="2201" xr:uid="{30357937-1306-4763-9F9E-45CE9D180D2C}"/>
    <cellStyle name="Comma 2 7 2 2 3 5 3 3 2" xfId="4417" xr:uid="{96C98CE1-EE33-432A-9D66-8052152161FD}"/>
    <cellStyle name="Comma 2 7 2 2 3 5 3 4" xfId="2964" xr:uid="{E751F663-D346-4720-BE90-E6B52B7649D9}"/>
    <cellStyle name="Comma 2 7 2 2 3 5 4" xfId="988" xr:uid="{3EF97529-5FAF-4FAE-B61C-1552CDCB5FCF}"/>
    <cellStyle name="Comma 2 7 2 2 3 5 4 2" xfId="3244" xr:uid="{3A41173B-D07B-42EF-A143-98AA4FB7AF67}"/>
    <cellStyle name="Comma 2 7 2 2 3 5 5" xfId="1736" xr:uid="{6CC559AE-AD3C-4464-BDDA-A56401D661C0}"/>
    <cellStyle name="Comma 2 7 2 2 3 5 5 2" xfId="3952" xr:uid="{CEF19597-A233-4E71-BBF3-AE246EF9AE26}"/>
    <cellStyle name="Comma 2 7 2 2 3 5 6" xfId="2499" xr:uid="{46CA4489-6DA7-4A7D-AD59-7B3FDE8C9FD9}"/>
    <cellStyle name="Comma 2 7 2 2 3 6" xfId="344" xr:uid="{C53B1975-DC54-4589-82CF-6E56478D3063}"/>
    <cellStyle name="Comma 2 7 2 2 3 6 2" xfId="1103" xr:uid="{F81D7F61-1503-44F3-A556-CEC85B31BFE3}"/>
    <cellStyle name="Comma 2 7 2 2 3 6 2 2" xfId="3359" xr:uid="{663241A6-5C31-44B3-9727-136E50BD5963}"/>
    <cellStyle name="Comma 2 7 2 2 3 6 3" xfId="1851" xr:uid="{05BC3E32-9686-4833-ACCC-BA8F1680D02F}"/>
    <cellStyle name="Comma 2 7 2 2 3 6 3 2" xfId="4067" xr:uid="{972456D8-3000-414D-A8B4-45CDE61292E0}"/>
    <cellStyle name="Comma 2 7 2 2 3 6 4" xfId="2614" xr:uid="{26523034-3B79-4F3B-8753-510F6BE61365}"/>
    <cellStyle name="Comma 2 7 2 2 3 7" xfId="579" xr:uid="{8974891B-4771-4C7A-B3C1-6337E438AD2E}"/>
    <cellStyle name="Comma 2 7 2 2 3 7 2" xfId="1338" xr:uid="{02603F2D-5828-4E62-9E34-A5876829C7F9}"/>
    <cellStyle name="Comma 2 7 2 2 3 7 2 2" xfId="3594" xr:uid="{8E37EA1F-D221-4C32-A75F-E0AE7FD44DFE}"/>
    <cellStyle name="Comma 2 7 2 2 3 7 3" xfId="2086" xr:uid="{076AD4D3-CA33-4E27-A576-5C0F4BC8EE12}"/>
    <cellStyle name="Comma 2 7 2 2 3 7 3 2" xfId="4302" xr:uid="{9EE58783-B321-459E-B98E-5D21D4ECF103}"/>
    <cellStyle name="Comma 2 7 2 2 3 7 4" xfId="2849" xr:uid="{7F00A4BB-AE1A-446B-8FBE-B59816C36345}"/>
    <cellStyle name="Comma 2 7 2 2 3 8" xfId="776" xr:uid="{B0391106-C95B-4C28-96CB-BF90FB59BCCB}"/>
    <cellStyle name="Comma 2 7 2 2 3 8 2" xfId="2283" xr:uid="{75F4D9F9-A2E2-429C-941A-BAD91CEA9E5A}"/>
    <cellStyle name="Comma 2 7 2 2 3 8 2 2" xfId="4499" xr:uid="{934C8351-12E9-4FE1-AF29-4A28C70D9C10}"/>
    <cellStyle name="Comma 2 7 2 2 3 8 3" xfId="3046" xr:uid="{AF11B115-92F4-4AA6-8E77-1580A131A807}"/>
    <cellStyle name="Comma 2 7 2 2 3 9" xfId="877" xr:uid="{F31C4578-0CF2-4C7E-8B8B-F1BA1104813F}"/>
    <cellStyle name="Comma 2 7 2 2 3 9 2" xfId="3133" xr:uid="{8B3F249A-4DBF-4938-8C39-2DE5A2929084}"/>
    <cellStyle name="Comma 2 7 2 2 4" xfId="125" xr:uid="{2D8837DF-F476-4D42-B9C8-9EC542712D2C}"/>
    <cellStyle name="Comma 2 7 2 2 4 2" xfId="255" xr:uid="{43FE5B75-08D9-4E7D-A601-3B014775B4AF}"/>
    <cellStyle name="Comma 2 7 2 2 4 2 2" xfId="485" xr:uid="{1F0BE5BF-87A9-4C31-9383-9B179D96707B}"/>
    <cellStyle name="Comma 2 7 2 2 4 2 2 2" xfId="1244" xr:uid="{190F115C-3E72-40FB-B71C-AD5AD0523E30}"/>
    <cellStyle name="Comma 2 7 2 2 4 2 2 2 2" xfId="3500" xr:uid="{2977648E-A6CB-40E1-88A3-23FF6BA9F605}"/>
    <cellStyle name="Comma 2 7 2 2 4 2 2 3" xfId="1992" xr:uid="{556E0697-C655-46B0-85BB-21E4B0903AEF}"/>
    <cellStyle name="Comma 2 7 2 2 4 2 2 3 2" xfId="4208" xr:uid="{B0F3C4DB-4D56-47D9-BED7-CF9EC27A2ADF}"/>
    <cellStyle name="Comma 2 7 2 2 4 2 2 4" xfId="2755" xr:uid="{54BD847F-E5B6-4408-853A-83219036D76B}"/>
    <cellStyle name="Comma 2 7 2 2 4 2 3" xfId="720" xr:uid="{E5C51C83-67F6-423F-8ED7-4ED02FA5F6A6}"/>
    <cellStyle name="Comma 2 7 2 2 4 2 3 2" xfId="1479" xr:uid="{9936E39E-C46A-48FB-B422-D630258AB599}"/>
    <cellStyle name="Comma 2 7 2 2 4 2 3 2 2" xfId="3735" xr:uid="{DE49D035-86E1-40CB-B5D3-360A7E5600DD}"/>
    <cellStyle name="Comma 2 7 2 2 4 2 3 3" xfId="2227" xr:uid="{DF2F1767-D5F6-403D-B5FD-B4CAAA8C678F}"/>
    <cellStyle name="Comma 2 7 2 2 4 2 3 3 2" xfId="4443" xr:uid="{222E7019-2B9B-4594-9E80-CA59EAD12DBA}"/>
    <cellStyle name="Comma 2 7 2 2 4 2 3 4" xfId="2990" xr:uid="{E8360412-A65C-4880-B0A0-FC3A6C1ED10C}"/>
    <cellStyle name="Comma 2 7 2 2 4 2 4" xfId="1014" xr:uid="{013C6FC6-08A0-4EF1-AAEB-EBD88ACD12FC}"/>
    <cellStyle name="Comma 2 7 2 2 4 2 4 2" xfId="3270" xr:uid="{9A76B245-998F-46D9-BC2E-877BEF357BD2}"/>
    <cellStyle name="Comma 2 7 2 2 4 2 5" xfId="1762" xr:uid="{D38FBBFD-E9F9-4105-BED6-ECD079E5AE17}"/>
    <cellStyle name="Comma 2 7 2 2 4 2 5 2" xfId="3978" xr:uid="{C0262426-E0CB-4D24-B86A-8D410B343A8E}"/>
    <cellStyle name="Comma 2 7 2 2 4 2 6" xfId="2525" xr:uid="{2637657B-F144-4CE4-89EA-FF47689946AD}"/>
    <cellStyle name="Comma 2 7 2 2 4 3" xfId="370" xr:uid="{3E24B5E0-8701-41C8-B137-BBBFF1CA2301}"/>
    <cellStyle name="Comma 2 7 2 2 4 3 2" xfId="1129" xr:uid="{464D40C8-8959-457C-BD4D-0BC664314F56}"/>
    <cellStyle name="Comma 2 7 2 2 4 3 2 2" xfId="3385" xr:uid="{D908C828-295E-462F-A2D7-3780D2DEB702}"/>
    <cellStyle name="Comma 2 7 2 2 4 3 3" xfId="1877" xr:uid="{B04A53A2-A2DA-4439-B39F-62D3C498E48F}"/>
    <cellStyle name="Comma 2 7 2 2 4 3 3 2" xfId="4093" xr:uid="{2A5A7994-C80B-4517-94E3-F2BFA1652637}"/>
    <cellStyle name="Comma 2 7 2 2 4 3 4" xfId="2640" xr:uid="{E36B63F3-FB83-46CE-AACD-38664BA70E3C}"/>
    <cellStyle name="Comma 2 7 2 2 4 4" xfId="605" xr:uid="{718B4399-A0E2-4B8C-945A-07A06368C759}"/>
    <cellStyle name="Comma 2 7 2 2 4 4 2" xfId="1364" xr:uid="{727A75D5-4E70-498B-B5FC-EDC91C423214}"/>
    <cellStyle name="Comma 2 7 2 2 4 4 2 2" xfId="3620" xr:uid="{BEB825DE-4E92-4F2F-8B8A-7D553DE88B95}"/>
    <cellStyle name="Comma 2 7 2 2 4 4 3" xfId="2112" xr:uid="{94B7AD45-4E33-4301-8077-C6BE5503F8AE}"/>
    <cellStyle name="Comma 2 7 2 2 4 4 3 2" xfId="4328" xr:uid="{803C8BE5-7CA6-4514-ADC0-3ACD33D8A1C6}"/>
    <cellStyle name="Comma 2 7 2 2 4 4 4" xfId="2875" xr:uid="{8C0D4666-7527-44F0-B2F5-469AE0CB36E1}"/>
    <cellStyle name="Comma 2 7 2 2 4 5" xfId="901" xr:uid="{22561DE5-0689-4B57-8B95-ADEBD335E154}"/>
    <cellStyle name="Comma 2 7 2 2 4 5 2" xfId="3157" xr:uid="{A88CF635-157D-4EF1-AED4-0013C3863FB3}"/>
    <cellStyle name="Comma 2 7 2 2 4 6" xfId="1647" xr:uid="{D039B285-8F51-49F4-8DA7-339C99A4CB34}"/>
    <cellStyle name="Comma 2 7 2 2 4 6 2" xfId="3863" xr:uid="{3B1075B5-9ACC-4303-B724-7C3330B44DD8}"/>
    <cellStyle name="Comma 2 7 2 2 4 7" xfId="2410" xr:uid="{080289F2-94EB-48A1-929B-43A784D10CDF}"/>
    <cellStyle name="Comma 2 7 2 2 5" xfId="138" xr:uid="{5E1C72CD-BB0C-4A1B-94D5-ACED4D9A8CEA}"/>
    <cellStyle name="Comma 2 7 2 2 5 2" xfId="266" xr:uid="{E5E0E8EC-1609-4972-A104-1E9C240BA546}"/>
    <cellStyle name="Comma 2 7 2 2 5 2 2" xfId="496" xr:uid="{CBBE437D-67E7-4B87-BBF1-85BF3D606F19}"/>
    <cellStyle name="Comma 2 7 2 2 5 2 2 2" xfId="1255" xr:uid="{0C227BED-F4CA-43EB-921A-784E3BB26793}"/>
    <cellStyle name="Comma 2 7 2 2 5 2 2 2 2" xfId="3511" xr:uid="{E03D9D27-793C-461A-A34C-001DB7494C00}"/>
    <cellStyle name="Comma 2 7 2 2 5 2 2 3" xfId="2003" xr:uid="{A4931CF5-1198-4A23-8A75-4C5024FEE879}"/>
    <cellStyle name="Comma 2 7 2 2 5 2 2 3 2" xfId="4219" xr:uid="{91E72ABD-6A41-4371-AF6D-A478EA9395C0}"/>
    <cellStyle name="Comma 2 7 2 2 5 2 2 4" xfId="2766" xr:uid="{77DC9123-0416-495B-8258-801CC21E3AC5}"/>
    <cellStyle name="Comma 2 7 2 2 5 2 3" xfId="731" xr:uid="{09708E9D-87A7-4A65-9567-385CDD31D7F4}"/>
    <cellStyle name="Comma 2 7 2 2 5 2 3 2" xfId="1490" xr:uid="{4EA2E6D5-A2AF-483E-8981-505F5FBC4A88}"/>
    <cellStyle name="Comma 2 7 2 2 5 2 3 2 2" xfId="3746" xr:uid="{7FD0BB43-DEA2-4A19-9916-5638D93BA29F}"/>
    <cellStyle name="Comma 2 7 2 2 5 2 3 3" xfId="2238" xr:uid="{127A7CE4-C48C-4666-B0E4-B5CD4DB30B31}"/>
    <cellStyle name="Comma 2 7 2 2 5 2 3 3 2" xfId="4454" xr:uid="{D05265E6-DA3B-46C3-8D70-EA38249FC063}"/>
    <cellStyle name="Comma 2 7 2 2 5 2 3 4" xfId="3001" xr:uid="{8B7FDE00-E05D-427B-BD29-2170F5FA663C}"/>
    <cellStyle name="Comma 2 7 2 2 5 2 4" xfId="1025" xr:uid="{02D98340-D82E-427A-B0B0-9745BAD74B36}"/>
    <cellStyle name="Comma 2 7 2 2 5 2 4 2" xfId="3281" xr:uid="{533A469E-3540-47B9-B4FC-BF65C15BFB4A}"/>
    <cellStyle name="Comma 2 7 2 2 5 2 5" xfId="1773" xr:uid="{97291293-E610-4336-AA5E-A57014546411}"/>
    <cellStyle name="Comma 2 7 2 2 5 2 5 2" xfId="3989" xr:uid="{1F9C40F7-7A40-4F3B-A5AA-878DF2BEE9BD}"/>
    <cellStyle name="Comma 2 7 2 2 5 2 6" xfId="2536" xr:uid="{1CFFF20B-A06A-4CC6-903B-89C740B527C5}"/>
    <cellStyle name="Comma 2 7 2 2 5 3" xfId="381" xr:uid="{DD04DD26-9B7C-40BD-920D-F8A375FC3566}"/>
    <cellStyle name="Comma 2 7 2 2 5 3 2" xfId="1140" xr:uid="{25B3158D-EDB0-43C9-905B-1A8AC489F213}"/>
    <cellStyle name="Comma 2 7 2 2 5 3 2 2" xfId="3396" xr:uid="{8BBA5AE0-36F2-4E52-A98F-A1DA132E1786}"/>
    <cellStyle name="Comma 2 7 2 2 5 3 3" xfId="1888" xr:uid="{159D97A0-EF30-413A-B1B3-0615CD481A2E}"/>
    <cellStyle name="Comma 2 7 2 2 5 3 3 2" xfId="4104" xr:uid="{C983CC0B-1661-4AB1-A7C5-C8E234DA5E66}"/>
    <cellStyle name="Comma 2 7 2 2 5 3 4" xfId="2651" xr:uid="{7BF90977-343A-4953-A638-CCD7C4F2AED0}"/>
    <cellStyle name="Comma 2 7 2 2 5 4" xfId="616" xr:uid="{D27D6FF6-CA91-4C44-8257-E963A85B0A0F}"/>
    <cellStyle name="Comma 2 7 2 2 5 4 2" xfId="1375" xr:uid="{076BE8B0-1E97-4852-B707-564AD7A1FD86}"/>
    <cellStyle name="Comma 2 7 2 2 5 4 2 2" xfId="3631" xr:uid="{038D44B5-1EA8-4B34-B208-F9D0906B3D66}"/>
    <cellStyle name="Comma 2 7 2 2 5 4 3" xfId="2123" xr:uid="{82E81270-D0D5-4273-AC93-32459C2DC1D3}"/>
    <cellStyle name="Comma 2 7 2 2 5 4 3 2" xfId="4339" xr:uid="{82236D08-2014-42A9-B770-07DF10888AEC}"/>
    <cellStyle name="Comma 2 7 2 2 5 4 4" xfId="2886" xr:uid="{1D681CA0-008C-4D25-883A-3239548BC132}"/>
    <cellStyle name="Comma 2 7 2 2 5 5" xfId="910" xr:uid="{C3304BAA-2F0A-4BEA-AE79-3F8DFEB048F6}"/>
    <cellStyle name="Comma 2 7 2 2 5 5 2" xfId="3166" xr:uid="{EAB4F355-9376-470E-B4B3-F194FD0A2B80}"/>
    <cellStyle name="Comma 2 7 2 2 5 6" xfId="1658" xr:uid="{36A49DF8-2EE1-4975-9568-BF2C7F29D20A}"/>
    <cellStyle name="Comma 2 7 2 2 5 6 2" xfId="3874" xr:uid="{73F4DB8A-BDF7-4E8E-A19D-A36836C2E4B5}"/>
    <cellStyle name="Comma 2 7 2 2 5 7" xfId="2421" xr:uid="{F70207DB-2B15-4704-BC52-83C2DFE8DD78}"/>
    <cellStyle name="Comma 2 7 2 2 6" xfId="186" xr:uid="{2606FF9F-352D-4927-BB36-80108E1E8E72}"/>
    <cellStyle name="Comma 2 7 2 2 6 2" xfId="416" xr:uid="{1920AE9A-68DA-42B5-8303-A1AC0413C193}"/>
    <cellStyle name="Comma 2 7 2 2 6 2 2" xfId="1175" xr:uid="{A529566D-3538-4A31-A22D-DBF2A2CC89C7}"/>
    <cellStyle name="Comma 2 7 2 2 6 2 2 2" xfId="3431" xr:uid="{09DD4667-7DCB-4E9A-BB9B-A16F6DE72BE1}"/>
    <cellStyle name="Comma 2 7 2 2 6 2 3" xfId="1923" xr:uid="{EBCB4D75-45F1-433D-B759-98506B820B1C}"/>
    <cellStyle name="Comma 2 7 2 2 6 2 3 2" xfId="4139" xr:uid="{69534CBF-B65B-4691-A0AB-C9F701594FB3}"/>
    <cellStyle name="Comma 2 7 2 2 6 2 4" xfId="2686" xr:uid="{999B678C-6D29-4CED-81D8-8A3B116D25B7}"/>
    <cellStyle name="Comma 2 7 2 2 6 3" xfId="651" xr:uid="{2F9993C2-F4B2-4FC6-ADC3-061B2EADEFC0}"/>
    <cellStyle name="Comma 2 7 2 2 6 3 2" xfId="1410" xr:uid="{F4D2CDB7-8767-454F-958F-3D5E37639180}"/>
    <cellStyle name="Comma 2 7 2 2 6 3 2 2" xfId="3666" xr:uid="{7EA276D2-8C9C-47E1-A035-CAF8858424CC}"/>
    <cellStyle name="Comma 2 7 2 2 6 3 3" xfId="2158" xr:uid="{77EB22C9-C028-4F2D-9162-030EE4166B8E}"/>
    <cellStyle name="Comma 2 7 2 2 6 3 3 2" xfId="4374" xr:uid="{98189FA5-97A0-4500-A384-294D8B5BD11A}"/>
    <cellStyle name="Comma 2 7 2 2 6 3 4" xfId="2921" xr:uid="{173C7CAF-69E3-4250-AAFE-A92B0497CAA3}"/>
    <cellStyle name="Comma 2 7 2 2 6 4" xfId="945" xr:uid="{4BD73702-DF63-4CAC-AD0D-002197051D33}"/>
    <cellStyle name="Comma 2 7 2 2 6 4 2" xfId="3201" xr:uid="{F8DA652D-BFC4-4FCF-97C6-13F067A69251}"/>
    <cellStyle name="Comma 2 7 2 2 6 5" xfId="1693" xr:uid="{8B1CAF10-8CDD-4EAD-97FB-36F4C2811C65}"/>
    <cellStyle name="Comma 2 7 2 2 6 5 2" xfId="3909" xr:uid="{6AA04F1C-E70B-45BF-B352-73452C57617B}"/>
    <cellStyle name="Comma 2 7 2 2 6 6" xfId="2456" xr:uid="{EF3DD3A0-3811-4DE7-95FE-BD722B8E01D9}"/>
    <cellStyle name="Comma 2 7 2 2 7" xfId="302" xr:uid="{C513B035-5BA9-4745-A7C0-D3FD27FD103A}"/>
    <cellStyle name="Comma 2 7 2 2 7 2" xfId="1061" xr:uid="{EB1C349C-C07A-434D-A3B3-F13905BF76E2}"/>
    <cellStyle name="Comma 2 7 2 2 7 2 2" xfId="3317" xr:uid="{424FE49D-B6F0-451B-9177-69356240461A}"/>
    <cellStyle name="Comma 2 7 2 2 7 3" xfId="1809" xr:uid="{A8667B7B-4BDB-41BF-B28C-F18B49792C6D}"/>
    <cellStyle name="Comma 2 7 2 2 7 3 2" xfId="4025" xr:uid="{063C8E85-E9BD-485E-81A8-C02217AA2F0D}"/>
    <cellStyle name="Comma 2 7 2 2 7 4" xfId="2572" xr:uid="{0AFC84E9-F55A-4E90-9717-075AEA5A018F}"/>
    <cellStyle name="Comma 2 7 2 2 8" xfId="537" xr:uid="{8C3C7558-C8AC-4CBF-9AA6-CF2093BA9E7C}"/>
    <cellStyle name="Comma 2 7 2 2 8 2" xfId="1296" xr:uid="{8BF0DAFB-A1F5-459C-B4FB-1A6FDFF7DB64}"/>
    <cellStyle name="Comma 2 7 2 2 8 2 2" xfId="3552" xr:uid="{DB00A4D9-DE49-4A16-BD30-380AC5B0A94A}"/>
    <cellStyle name="Comma 2 7 2 2 8 3" xfId="2044" xr:uid="{6D66780A-2A1F-4C35-A56B-31F3B3BB936C}"/>
    <cellStyle name="Comma 2 7 2 2 8 3 2" xfId="4260" xr:uid="{FB1AD264-4543-4D26-A15A-1651137E967C}"/>
    <cellStyle name="Comma 2 7 2 2 8 4" xfId="2807" xr:uid="{A4057AEE-B1A1-4C57-A15C-A877CEADB6E1}"/>
    <cellStyle name="Comma 2 7 2 2 9" xfId="765" xr:uid="{126C7A36-1A03-42AF-8552-7D5E7A1414D2}"/>
    <cellStyle name="Comma 2 7 2 2 9 2" xfId="2272" xr:uid="{70C38D83-4D6D-4D59-849A-72BF9EB92E92}"/>
    <cellStyle name="Comma 2 7 2 2 9 2 2" xfId="4488" xr:uid="{06FB7C93-4E5D-45EC-BF81-E5456FD1CA4F}"/>
    <cellStyle name="Comma 2 7 2 2 9 3" xfId="3035" xr:uid="{10E8B9F2-59D5-409E-A81F-5DA13347DFE3}"/>
    <cellStyle name="Comma 2 7 2 3" xfId="60" xr:uid="{00000000-0005-0000-0000-000002000000}"/>
    <cellStyle name="Comma 2 7 2 3 10" xfId="808" xr:uid="{1967BDBA-2CD1-4AE6-9D32-302D02DC924B}"/>
    <cellStyle name="Comma 2 7 2 3 10 2" xfId="2302" xr:uid="{D625070B-FF82-4B80-A68C-E624765B9CAE}"/>
    <cellStyle name="Comma 2 7 2 3 10 2 2" xfId="4518" xr:uid="{8A8D3D35-9280-431F-B40F-DFE0A90D4884}"/>
    <cellStyle name="Comma 2 7 2 3 10 3" xfId="3065" xr:uid="{8D529ACA-4CC1-48EA-806F-9BE050D7E739}"/>
    <cellStyle name="Comma 2 7 2 3 11" xfId="819" xr:uid="{BF8962F9-F877-4FC2-B0A4-721EBC61307D}"/>
    <cellStyle name="Comma 2 7 2 3 11 2" xfId="2312" xr:uid="{44793D91-58DB-4E33-9C45-F3AB21AABFC0}"/>
    <cellStyle name="Comma 2 7 2 3 11 2 2" xfId="4528" xr:uid="{72288071-6A8F-4E8E-9E53-29AC7E8AEC5A}"/>
    <cellStyle name="Comma 2 7 2 3 11 3" xfId="3075" xr:uid="{C85A521A-AF81-4F54-8D70-6E2A1E98A44F}"/>
    <cellStyle name="Comma 2 7 2 3 12" xfId="828" xr:uid="{7EE78534-897C-43A3-B29F-AB1EB4FFD3B7}"/>
    <cellStyle name="Comma 2 7 2 3 12 2" xfId="3084" xr:uid="{E4F3461B-7723-4F17-89CC-FC17546271D6}"/>
    <cellStyle name="Comma 2 7 2 3 13" xfId="1600" xr:uid="{554FC5E3-331B-4E89-AE9D-6C13411116C4}"/>
    <cellStyle name="Comma 2 7 2 3 13 2" xfId="3816" xr:uid="{8C4FD3AA-6E9D-48FB-B0E9-5C9B7B0690FE}"/>
    <cellStyle name="Comma 2 7 2 3 14" xfId="2363" xr:uid="{0AF770DA-E1CC-4599-A226-10E34E69AACF}"/>
    <cellStyle name="Comma 2 7 2 3 2" xfId="89" xr:uid="{206A9C11-A52E-473E-A211-4BE5C48A3AEA}"/>
    <cellStyle name="Comma 2 7 2 3 2 10" xfId="2379" xr:uid="{040472A0-B65C-48DB-82D6-564BC4B96063}"/>
    <cellStyle name="Comma 2 7 2 3 2 2" xfId="106" xr:uid="{22DE9719-F053-4AD0-AE54-BC02DBD99A63}"/>
    <cellStyle name="Comma 2 7 2 3 2 2 2" xfId="146" xr:uid="{F71502E1-32DF-486E-96BA-C887C4FA9672}"/>
    <cellStyle name="Comma 2 7 2 3 2 2 2 2" xfId="270" xr:uid="{D0E3FCE3-6EEA-4C09-9CE4-606951BD516A}"/>
    <cellStyle name="Comma 2 7 2 3 2 2 2 2 2" xfId="500" xr:uid="{47C90401-06AF-4FC9-A7C0-C6057DF56ECE}"/>
    <cellStyle name="Comma 2 7 2 3 2 2 2 2 2 2" xfId="1259" xr:uid="{FCF54E3B-1559-4573-A16C-F2D1750FE570}"/>
    <cellStyle name="Comma 2 7 2 3 2 2 2 2 2 2 2" xfId="3515" xr:uid="{C7DCA4B8-D034-4B3C-9EDD-085D8CFF3987}"/>
    <cellStyle name="Comma 2 7 2 3 2 2 2 2 2 3" xfId="2007" xr:uid="{376069AD-7035-43A3-8CBA-736545129843}"/>
    <cellStyle name="Comma 2 7 2 3 2 2 2 2 2 3 2" xfId="4223" xr:uid="{BE50ABE7-0B3F-4219-BB4D-794F2C2C92B7}"/>
    <cellStyle name="Comma 2 7 2 3 2 2 2 2 2 4" xfId="2770" xr:uid="{D178C86C-73A6-4E88-B327-B2D8A5BFEE3D}"/>
    <cellStyle name="Comma 2 7 2 3 2 2 2 2 3" xfId="735" xr:uid="{942B2D2A-1313-4523-8442-82363A7BD25D}"/>
    <cellStyle name="Comma 2 7 2 3 2 2 2 2 3 2" xfId="1494" xr:uid="{C9772AAE-D44D-4B7F-9150-CAE54B1E8F3C}"/>
    <cellStyle name="Comma 2 7 2 3 2 2 2 2 3 2 2" xfId="3750" xr:uid="{466A2392-683E-46EB-ACB8-E75776747055}"/>
    <cellStyle name="Comma 2 7 2 3 2 2 2 2 3 3" xfId="2242" xr:uid="{55B51D56-97D5-4478-A57D-CA9484D1F64B}"/>
    <cellStyle name="Comma 2 7 2 3 2 2 2 2 3 3 2" xfId="4458" xr:uid="{4D399856-01E4-4453-970A-40DF9F5A8CEB}"/>
    <cellStyle name="Comma 2 7 2 3 2 2 2 2 3 4" xfId="3005" xr:uid="{781B89DA-7F1B-4CF3-B95B-409E4AAFACB7}"/>
    <cellStyle name="Comma 2 7 2 3 2 2 2 2 4" xfId="1029" xr:uid="{9C4C0910-7F79-4155-9EC5-ED01C9AEBA2A}"/>
    <cellStyle name="Comma 2 7 2 3 2 2 2 2 4 2" xfId="3285" xr:uid="{3CCEF817-0D62-4D65-AA51-2A58A566DB5C}"/>
    <cellStyle name="Comma 2 7 2 3 2 2 2 2 5" xfId="1777" xr:uid="{1A81D521-DE05-4E7A-B510-1E3A4082DF73}"/>
    <cellStyle name="Comma 2 7 2 3 2 2 2 2 5 2" xfId="3993" xr:uid="{85A43D80-41BC-47B6-8937-C4ACC28E6898}"/>
    <cellStyle name="Comma 2 7 2 3 2 2 2 2 6" xfId="2540" xr:uid="{9658F8B7-FEDA-4064-A180-55D1BD8E4287}"/>
    <cellStyle name="Comma 2 7 2 3 2 2 2 3" xfId="385" xr:uid="{21ADB77D-829B-436D-BF40-5116AE3FCB72}"/>
    <cellStyle name="Comma 2 7 2 3 2 2 2 3 2" xfId="1144" xr:uid="{9CF919B5-7855-47DD-8CF4-99A25090CFDA}"/>
    <cellStyle name="Comma 2 7 2 3 2 2 2 3 2 2" xfId="3400" xr:uid="{00A3472F-85BD-4FBF-AEF7-D4AF223CC9C7}"/>
    <cellStyle name="Comma 2 7 2 3 2 2 2 3 3" xfId="1892" xr:uid="{B45BD513-1417-496D-9B7D-2F94F287B2AF}"/>
    <cellStyle name="Comma 2 7 2 3 2 2 2 3 3 2" xfId="4108" xr:uid="{F6C78436-CD2E-4430-8AAE-3B338F395472}"/>
    <cellStyle name="Comma 2 7 2 3 2 2 2 3 4" xfId="2655" xr:uid="{2588A109-6ECC-427D-92FA-394F992F462A}"/>
    <cellStyle name="Comma 2 7 2 3 2 2 2 4" xfId="620" xr:uid="{49BC6285-6BB2-49EF-B9B1-76039A056FD7}"/>
    <cellStyle name="Comma 2 7 2 3 2 2 2 4 2" xfId="1379" xr:uid="{5B44CF6C-C52B-4B39-B359-AB82D3EDEF3E}"/>
    <cellStyle name="Comma 2 7 2 3 2 2 2 4 2 2" xfId="3635" xr:uid="{61657E45-0B62-4044-AE12-9D8C4FBA82CD}"/>
    <cellStyle name="Comma 2 7 2 3 2 2 2 4 3" xfId="2127" xr:uid="{76CE1412-812C-4F45-BD1D-27C7696BE81D}"/>
    <cellStyle name="Comma 2 7 2 3 2 2 2 4 3 2" xfId="4343" xr:uid="{93A5CA84-3AF4-4BE2-9431-87A12AF518F2}"/>
    <cellStyle name="Comma 2 7 2 3 2 2 2 4 4" xfId="2890" xr:uid="{F8234D4B-FEBC-4454-8F89-1B9820CA7CE6}"/>
    <cellStyle name="Comma 2 7 2 3 2 2 2 5" xfId="914" xr:uid="{F3D3F5FF-200A-4660-B5E9-7D7B0465DD1B}"/>
    <cellStyle name="Comma 2 7 2 3 2 2 2 5 2" xfId="3170" xr:uid="{947AC8C9-01F1-4063-BB85-BB96041C0B2A}"/>
    <cellStyle name="Comma 2 7 2 3 2 2 2 6" xfId="1662" xr:uid="{9F9A228A-A231-4850-A5BB-D01CE98DA78D}"/>
    <cellStyle name="Comma 2 7 2 3 2 2 2 6 2" xfId="3878" xr:uid="{DC5D609A-760E-4BC4-B139-BDC0D33CC840}"/>
    <cellStyle name="Comma 2 7 2 3 2 2 2 7" xfId="2425" xr:uid="{9EA6C9CC-7C28-4885-B2FA-4CB5080D152B}"/>
    <cellStyle name="Comma 2 7 2 3 2 2 3" xfId="239" xr:uid="{9DB61260-36D0-4CA0-96F4-C17CA750AD5B}"/>
    <cellStyle name="Comma 2 7 2 3 2 2 3 2" xfId="469" xr:uid="{75A5E201-1597-4046-A795-D5E842289B45}"/>
    <cellStyle name="Comma 2 7 2 3 2 2 3 2 2" xfId="1228" xr:uid="{0203D491-FE62-4132-BDD8-9B97ADEDB69F}"/>
    <cellStyle name="Comma 2 7 2 3 2 2 3 2 2 2" xfId="3484" xr:uid="{AF3EA814-BC50-4F31-BD21-2AFA28A0C980}"/>
    <cellStyle name="Comma 2 7 2 3 2 2 3 2 3" xfId="1976" xr:uid="{E9018491-C12E-4255-AA05-608836CB92F7}"/>
    <cellStyle name="Comma 2 7 2 3 2 2 3 2 3 2" xfId="4192" xr:uid="{A824197E-684C-4369-8885-BBB24AEF2B93}"/>
    <cellStyle name="Comma 2 7 2 3 2 2 3 2 4" xfId="2739" xr:uid="{6F8105AA-D426-4AF4-B74E-F6577C55DF4B}"/>
    <cellStyle name="Comma 2 7 2 3 2 2 3 3" xfId="704" xr:uid="{496FCFCE-F664-4F21-B203-9AA2510128A9}"/>
    <cellStyle name="Comma 2 7 2 3 2 2 3 3 2" xfId="1463" xr:uid="{FC5F8C5F-2248-4174-AFA3-BEC3328D659C}"/>
    <cellStyle name="Comma 2 7 2 3 2 2 3 3 2 2" xfId="3719" xr:uid="{2D696471-0287-42F5-9809-4FAC765C97B9}"/>
    <cellStyle name="Comma 2 7 2 3 2 2 3 3 3" xfId="2211" xr:uid="{88F67D7F-8A64-47FE-95F6-419DE5ABB453}"/>
    <cellStyle name="Comma 2 7 2 3 2 2 3 3 3 2" xfId="4427" xr:uid="{9907CC91-AEDD-43D2-8C65-E95CD9A03E40}"/>
    <cellStyle name="Comma 2 7 2 3 2 2 3 3 4" xfId="2974" xr:uid="{BB0C0DFC-ABF4-4CCE-9711-F7BD43A647CF}"/>
    <cellStyle name="Comma 2 7 2 3 2 2 3 4" xfId="998" xr:uid="{390F5E7D-A984-4669-B44B-E1F7210FEBB0}"/>
    <cellStyle name="Comma 2 7 2 3 2 2 3 4 2" xfId="3254" xr:uid="{4BB02F39-B9BA-478E-BA1A-DADE9294188A}"/>
    <cellStyle name="Comma 2 7 2 3 2 2 3 5" xfId="1746" xr:uid="{3BB7988B-5192-4FCB-BDF8-3ED4E7AF1A41}"/>
    <cellStyle name="Comma 2 7 2 3 2 2 3 5 2" xfId="3962" xr:uid="{6DC59BC6-2E6E-4861-B097-776C7B77A8F7}"/>
    <cellStyle name="Comma 2 7 2 3 2 2 3 6" xfId="2509" xr:uid="{6503A405-77DB-4B40-95FE-B5EDA96C86D0}"/>
    <cellStyle name="Comma 2 7 2 3 2 2 4" xfId="354" xr:uid="{9B68ACAF-C958-4A3C-BE45-53DB77F1F4CA}"/>
    <cellStyle name="Comma 2 7 2 3 2 2 4 2" xfId="1113" xr:uid="{C5A62390-9A23-43B3-BD47-1A9DA96E94D8}"/>
    <cellStyle name="Comma 2 7 2 3 2 2 4 2 2" xfId="3369" xr:uid="{F05AAC90-F85C-4C47-A714-8E8C1BA30969}"/>
    <cellStyle name="Comma 2 7 2 3 2 2 4 3" xfId="1861" xr:uid="{4F52100C-AE60-42BB-8F5A-446B833C38F6}"/>
    <cellStyle name="Comma 2 7 2 3 2 2 4 3 2" xfId="4077" xr:uid="{44734AF0-7516-40FB-82A0-E70042AC0BC4}"/>
    <cellStyle name="Comma 2 7 2 3 2 2 4 4" xfId="2624" xr:uid="{96C70033-D96B-4B04-8F43-F7AEFF631FF0}"/>
    <cellStyle name="Comma 2 7 2 3 2 2 5" xfId="589" xr:uid="{8DAEA949-73E1-4001-A317-06527CAE296A}"/>
    <cellStyle name="Comma 2 7 2 3 2 2 5 2" xfId="1348" xr:uid="{EC32D144-4532-4D37-AE91-E8880AECFBCB}"/>
    <cellStyle name="Comma 2 7 2 3 2 2 5 2 2" xfId="3604" xr:uid="{924BEDF5-BF74-4DB8-A708-4E112D447DA2}"/>
    <cellStyle name="Comma 2 7 2 3 2 2 5 3" xfId="2096" xr:uid="{F1E5D9A3-16A3-4259-AF37-627B68C29FB9}"/>
    <cellStyle name="Comma 2 7 2 3 2 2 5 3 2" xfId="4312" xr:uid="{F7D208C6-85EE-47EF-A395-7973C8B966EA}"/>
    <cellStyle name="Comma 2 7 2 3 2 2 5 4" xfId="2859" xr:uid="{36C0B79D-4D29-4AA7-A201-09FA19EE95A0}"/>
    <cellStyle name="Comma 2 7 2 3 2 2 6" xfId="777" xr:uid="{C492169C-2228-4DA3-A26C-85C2ABE2F7FF}"/>
    <cellStyle name="Comma 2 7 2 3 2 2 6 2" xfId="2284" xr:uid="{C9BEFFA8-14AE-4D56-9789-6E4CD8AC4C48}"/>
    <cellStyle name="Comma 2 7 2 3 2 2 6 2 2" xfId="4500" xr:uid="{815A2643-C7CF-477C-A45B-82A581E3D31F}"/>
    <cellStyle name="Comma 2 7 2 3 2 2 6 3" xfId="3047" xr:uid="{EF6ECB40-EFD7-414B-8BC6-98BA0BC7CCF4}"/>
    <cellStyle name="Comma 2 7 2 3 2 2 7" xfId="886" xr:uid="{6EAA402C-ACC1-4A37-8B6A-85A7418F7E01}"/>
    <cellStyle name="Comma 2 7 2 3 2 2 7 2" xfId="3142" xr:uid="{4FE6F27E-1FA5-4DE1-B6B7-962AC17A55BC}"/>
    <cellStyle name="Comma 2 7 2 3 2 2 8" xfId="1631" xr:uid="{B8A69BE9-4A58-40B8-87B6-5AB62EA3266B}"/>
    <cellStyle name="Comma 2 7 2 3 2 2 8 2" xfId="3847" xr:uid="{FFFE93D5-7600-4024-BB84-8B8B465FABDF}"/>
    <cellStyle name="Comma 2 7 2 3 2 2 9" xfId="2394" xr:uid="{D30EDC6D-8A43-47B0-9688-5500B2192A0F}"/>
    <cellStyle name="Comma 2 7 2 3 2 3" xfId="152" xr:uid="{6D0C357F-9993-4B32-83A3-BD3D09A158C0}"/>
    <cellStyle name="Comma 2 7 2 3 2 3 2" xfId="273" xr:uid="{CCD920CE-F92B-46F3-A83D-DF8CD5EBFAFF}"/>
    <cellStyle name="Comma 2 7 2 3 2 3 2 2" xfId="503" xr:uid="{82F9EAD2-6E14-4069-BA3D-774899D462B1}"/>
    <cellStyle name="Comma 2 7 2 3 2 3 2 2 2" xfId="1262" xr:uid="{4BE44162-BB10-4245-B864-51A6C8D9E21F}"/>
    <cellStyle name="Comma 2 7 2 3 2 3 2 2 2 2" xfId="3518" xr:uid="{C2C595E0-D1C4-4B69-AF81-9D1E8F62877C}"/>
    <cellStyle name="Comma 2 7 2 3 2 3 2 2 3" xfId="2010" xr:uid="{A75F47EC-0852-4FE4-BA0A-2FDFF1EB7F55}"/>
    <cellStyle name="Comma 2 7 2 3 2 3 2 2 3 2" xfId="4226" xr:uid="{DD34970E-74DB-47A4-BEB5-36BCB99C2691}"/>
    <cellStyle name="Comma 2 7 2 3 2 3 2 2 4" xfId="2773" xr:uid="{3D0DD8E0-0234-4BB6-8390-3E10F65B2EA3}"/>
    <cellStyle name="Comma 2 7 2 3 2 3 2 3" xfId="738" xr:uid="{0B1F922C-4A68-4F7C-9C05-99BD929BC573}"/>
    <cellStyle name="Comma 2 7 2 3 2 3 2 3 2" xfId="1497" xr:uid="{BA8FF6CA-40F4-4067-B14C-D853445D8469}"/>
    <cellStyle name="Comma 2 7 2 3 2 3 2 3 2 2" xfId="3753" xr:uid="{EC0F690C-5284-498D-A732-1E6944791C7E}"/>
    <cellStyle name="Comma 2 7 2 3 2 3 2 3 3" xfId="2245" xr:uid="{F0F77641-628F-4EA7-B6C4-ACD0970B1982}"/>
    <cellStyle name="Comma 2 7 2 3 2 3 2 3 3 2" xfId="4461" xr:uid="{A7BDF759-E002-432B-B0BB-70A968122246}"/>
    <cellStyle name="Comma 2 7 2 3 2 3 2 3 4" xfId="3008" xr:uid="{CE619A8B-FEEB-4D10-8CAC-2AB0C860FD9C}"/>
    <cellStyle name="Comma 2 7 2 3 2 3 2 4" xfId="1032" xr:uid="{512D5AC1-5896-4A58-922E-BD05A024E4CB}"/>
    <cellStyle name="Comma 2 7 2 3 2 3 2 4 2" xfId="3288" xr:uid="{30D2CCB6-4491-453A-A3D9-DA5D37F8D6DF}"/>
    <cellStyle name="Comma 2 7 2 3 2 3 2 5" xfId="1780" xr:uid="{97E59B74-4436-4766-9905-C4F8141CE5BD}"/>
    <cellStyle name="Comma 2 7 2 3 2 3 2 5 2" xfId="3996" xr:uid="{D628F8CC-60D6-49A9-95CE-C0401A17C8BA}"/>
    <cellStyle name="Comma 2 7 2 3 2 3 2 6" xfId="2543" xr:uid="{1070282D-D9E1-4DE5-8EF8-382CA50555FA}"/>
    <cellStyle name="Comma 2 7 2 3 2 3 3" xfId="388" xr:uid="{EC1E5CCA-5339-489A-8ED9-960DD3B633CC}"/>
    <cellStyle name="Comma 2 7 2 3 2 3 3 2" xfId="1147" xr:uid="{4FD800CA-B887-44AB-881F-0595385CFD46}"/>
    <cellStyle name="Comma 2 7 2 3 2 3 3 2 2" xfId="3403" xr:uid="{BB64893F-1E9A-4B5A-B1E3-52A57E19FDDD}"/>
    <cellStyle name="Comma 2 7 2 3 2 3 3 3" xfId="1895" xr:uid="{399E8090-23F4-44DD-B010-DC8576A9FFF3}"/>
    <cellStyle name="Comma 2 7 2 3 2 3 3 3 2" xfId="4111" xr:uid="{4A228E0A-B6FC-44EC-969E-CA10513AB021}"/>
    <cellStyle name="Comma 2 7 2 3 2 3 3 4" xfId="2658" xr:uid="{C5BD308A-F80F-410A-929A-703339ED1929}"/>
    <cellStyle name="Comma 2 7 2 3 2 3 4" xfId="623" xr:uid="{A918B963-FCE3-4410-A476-6EDB6F2DADD8}"/>
    <cellStyle name="Comma 2 7 2 3 2 3 4 2" xfId="1382" xr:uid="{1AE5B12D-0B4D-4274-BA86-6AD46BFC2CB4}"/>
    <cellStyle name="Comma 2 7 2 3 2 3 4 2 2" xfId="3638" xr:uid="{DD0B3FDF-C026-469C-B918-3A1D7406E428}"/>
    <cellStyle name="Comma 2 7 2 3 2 3 4 3" xfId="2130" xr:uid="{A30A9DE0-29D6-4872-ABEA-ACD7B7E71381}"/>
    <cellStyle name="Comma 2 7 2 3 2 3 4 3 2" xfId="4346" xr:uid="{24534EB9-FF0D-4DA7-9C57-EE4993F8E2C3}"/>
    <cellStyle name="Comma 2 7 2 3 2 3 4 4" xfId="2893" xr:uid="{DC7F3105-DBFC-47D7-80FB-B974297BB4B5}"/>
    <cellStyle name="Comma 2 7 2 3 2 3 5" xfId="917" xr:uid="{6A26841F-69D9-42B7-AA45-50F6124EC5E4}"/>
    <cellStyle name="Comma 2 7 2 3 2 3 5 2" xfId="3173" xr:uid="{3511FA84-6829-4609-936B-4EF49545C200}"/>
    <cellStyle name="Comma 2 7 2 3 2 3 6" xfId="1665" xr:uid="{84A07754-41E2-4D5C-B628-3F9EE47CC4C9}"/>
    <cellStyle name="Comma 2 7 2 3 2 3 6 2" xfId="3881" xr:uid="{74DB444D-BCA8-4F69-9FC7-CD28463215C2}"/>
    <cellStyle name="Comma 2 7 2 3 2 3 7" xfId="2428" xr:uid="{AE979B90-A231-40A1-A6A6-41BFBC987D42}"/>
    <cellStyle name="Comma 2 7 2 3 2 4" xfId="224" xr:uid="{8900D7A5-1EDE-4FE9-BBBB-AB634701B53B}"/>
    <cellStyle name="Comma 2 7 2 3 2 4 2" xfId="454" xr:uid="{B4355E1B-72C7-4D06-9A0E-E3C7A0ADB011}"/>
    <cellStyle name="Comma 2 7 2 3 2 4 2 2" xfId="1213" xr:uid="{9FD3083D-C1A4-40C8-84B3-A503022F6C5A}"/>
    <cellStyle name="Comma 2 7 2 3 2 4 2 2 2" xfId="3469" xr:uid="{3A6DE937-21B5-4910-90C2-02A1AB4063E0}"/>
    <cellStyle name="Comma 2 7 2 3 2 4 2 3" xfId="1961" xr:uid="{D92202F0-20B1-4F63-8F12-33E41FBBFDF8}"/>
    <cellStyle name="Comma 2 7 2 3 2 4 2 3 2" xfId="4177" xr:uid="{AB488560-757F-4B20-B6E7-275CF480C009}"/>
    <cellStyle name="Comma 2 7 2 3 2 4 2 4" xfId="2724" xr:uid="{5E8A4FDC-D660-428D-8E3D-B87374592D3C}"/>
    <cellStyle name="Comma 2 7 2 3 2 4 3" xfId="689" xr:uid="{910F3BD0-C471-4C94-BC28-1B55298781F8}"/>
    <cellStyle name="Comma 2 7 2 3 2 4 3 2" xfId="1448" xr:uid="{A4208ABB-FDB0-4A15-9FEB-D4A6941BE96B}"/>
    <cellStyle name="Comma 2 7 2 3 2 4 3 2 2" xfId="3704" xr:uid="{B78DB30D-436E-429B-92CF-831890981CB0}"/>
    <cellStyle name="Comma 2 7 2 3 2 4 3 3" xfId="2196" xr:uid="{A9AC8DF5-E552-4FA8-9859-2EB5B0F84080}"/>
    <cellStyle name="Comma 2 7 2 3 2 4 3 3 2" xfId="4412" xr:uid="{E8385B95-4824-4A00-A543-8D894AE7103C}"/>
    <cellStyle name="Comma 2 7 2 3 2 4 3 4" xfId="2959" xr:uid="{2C05B090-B4CB-4DED-BED6-A7BBEAA323C4}"/>
    <cellStyle name="Comma 2 7 2 3 2 4 4" xfId="983" xr:uid="{966BE4E8-8610-416D-B494-5DB619511F5B}"/>
    <cellStyle name="Comma 2 7 2 3 2 4 4 2" xfId="3239" xr:uid="{B4D8BB86-D87C-4676-B417-D7A2DDA497C9}"/>
    <cellStyle name="Comma 2 7 2 3 2 4 5" xfId="1731" xr:uid="{A6235D5A-791A-449C-B7DA-6A5306307D9E}"/>
    <cellStyle name="Comma 2 7 2 3 2 4 5 2" xfId="3947" xr:uid="{6BB90F6E-5E8C-478F-AC24-184CEEFC867E}"/>
    <cellStyle name="Comma 2 7 2 3 2 4 6" xfId="2494" xr:uid="{903C5680-AA14-4B39-B502-3BAD01F0BBF0}"/>
    <cellStyle name="Comma 2 7 2 3 2 5" xfId="339" xr:uid="{155A8FF1-46BC-4A7D-AEEF-DE91E80D7881}"/>
    <cellStyle name="Comma 2 7 2 3 2 5 2" xfId="1098" xr:uid="{3BF908F8-CB2A-4D24-B640-5881DFF5A90F}"/>
    <cellStyle name="Comma 2 7 2 3 2 5 2 2" xfId="3354" xr:uid="{A46132AA-1EF2-49A0-9985-39F2D4FD299A}"/>
    <cellStyle name="Comma 2 7 2 3 2 5 3" xfId="1846" xr:uid="{26D0EC69-C6F4-48EB-BCE0-F10DC621914A}"/>
    <cellStyle name="Comma 2 7 2 3 2 5 3 2" xfId="4062" xr:uid="{9A173864-8056-4980-8AA8-3FB5DC451112}"/>
    <cellStyle name="Comma 2 7 2 3 2 5 4" xfId="2609" xr:uid="{11E8DA9B-3604-44EC-A885-8243AD30C21B}"/>
    <cellStyle name="Comma 2 7 2 3 2 6" xfId="574" xr:uid="{AC6479DF-B0B8-471D-9470-F756C906B633}"/>
    <cellStyle name="Comma 2 7 2 3 2 6 2" xfId="1333" xr:uid="{A133C439-D90B-4AEB-AE26-E00FFC65DA61}"/>
    <cellStyle name="Comma 2 7 2 3 2 6 2 2" xfId="3589" xr:uid="{B421000C-5E23-4DE0-A008-960D4AA7B91F}"/>
    <cellStyle name="Comma 2 7 2 3 2 6 3" xfId="2081" xr:uid="{6813CC7E-A334-4377-97D7-2F49C66D1334}"/>
    <cellStyle name="Comma 2 7 2 3 2 6 3 2" xfId="4297" xr:uid="{9363AEC0-A88C-4BCA-8EF1-EC0B232E9A18}"/>
    <cellStyle name="Comma 2 7 2 3 2 6 4" xfId="2844" xr:uid="{A3EFF2D6-0B6D-494A-8CFC-06CFB6352E97}"/>
    <cellStyle name="Comma 2 7 2 3 2 7" xfId="780" xr:uid="{C7460E2D-CD80-428F-8CF7-52862D2F44DF}"/>
    <cellStyle name="Comma 2 7 2 3 2 7 2" xfId="2287" xr:uid="{5C41C499-4616-4531-AE9F-C67DE96F617D}"/>
    <cellStyle name="Comma 2 7 2 3 2 7 2 2" xfId="4503" xr:uid="{E9FBE510-B089-43F0-89FB-BA7474F81F8B}"/>
    <cellStyle name="Comma 2 7 2 3 2 7 3" xfId="3050" xr:uid="{26ADE53A-ADC6-4388-AE30-3D24D9A40D55}"/>
    <cellStyle name="Comma 2 7 2 3 2 8" xfId="874" xr:uid="{6E5CB39B-2584-4746-A547-5D09BD6C44EF}"/>
    <cellStyle name="Comma 2 7 2 3 2 8 2" xfId="3130" xr:uid="{1C7BA50E-D060-4E9D-B958-AB4334715F8A}"/>
    <cellStyle name="Comma 2 7 2 3 2 9" xfId="1616" xr:uid="{EF250676-77C1-492F-A311-C031B662D0C5}"/>
    <cellStyle name="Comma 2 7 2 3 2 9 2" xfId="3832" xr:uid="{D4F35030-DF9F-4359-953D-F8A5574A6A64}"/>
    <cellStyle name="Comma 2 7 2 3 3" xfId="93" xr:uid="{3B8F9FB1-0722-4012-AEDC-1549B3C5EE93}"/>
    <cellStyle name="Comma 2 7 2 3 3 10" xfId="1620" xr:uid="{6EC8992D-D3FA-4EBF-A17F-2836E41C283C}"/>
    <cellStyle name="Comma 2 7 2 3 3 10 2" xfId="3836" xr:uid="{A358FB08-877C-41E4-8549-876BE066145E}"/>
    <cellStyle name="Comma 2 7 2 3 3 11" xfId="2383" xr:uid="{24643A99-FD1F-418F-8617-E7582FDFBB7F}"/>
    <cellStyle name="Comma 2 7 2 3 3 2" xfId="111" xr:uid="{AF3B0744-2B62-4957-9E87-E8F5F9822804}"/>
    <cellStyle name="Comma 2 7 2 3 3 2 2" xfId="156" xr:uid="{B067FE47-0B0D-4C91-B761-9F995E98FE95}"/>
    <cellStyle name="Comma 2 7 2 3 3 2 2 2" xfId="276" xr:uid="{00477CF6-94A2-46F4-976A-AEDE14D9B5DF}"/>
    <cellStyle name="Comma 2 7 2 3 3 2 2 2 2" xfId="506" xr:uid="{5461FE9B-A97B-4A6E-8568-A204AFE9C058}"/>
    <cellStyle name="Comma 2 7 2 3 3 2 2 2 2 2" xfId="1265" xr:uid="{5848E58C-69B6-4DE5-B2F2-12C4263884E0}"/>
    <cellStyle name="Comma 2 7 2 3 3 2 2 2 2 2 2" xfId="3521" xr:uid="{E81D8A4D-7FBD-4A00-8A85-A9E76208A3CC}"/>
    <cellStyle name="Comma 2 7 2 3 3 2 2 2 2 3" xfId="2013" xr:uid="{77E9ED45-BDCD-401F-81FA-35346231C91D}"/>
    <cellStyle name="Comma 2 7 2 3 3 2 2 2 2 3 2" xfId="4229" xr:uid="{4D38F69E-8B9C-4D7B-A226-6B5FE596D668}"/>
    <cellStyle name="Comma 2 7 2 3 3 2 2 2 2 4" xfId="2776" xr:uid="{7B549F25-7C02-42DF-BE41-D686B9D83375}"/>
    <cellStyle name="Comma 2 7 2 3 3 2 2 2 3" xfId="741" xr:uid="{F0B235F1-CBB6-419A-9980-F16B49DEC2BF}"/>
    <cellStyle name="Comma 2 7 2 3 3 2 2 2 3 2" xfId="1500" xr:uid="{FA9E2C30-6DFF-4614-A9BF-70B5F7693ADF}"/>
    <cellStyle name="Comma 2 7 2 3 3 2 2 2 3 2 2" xfId="3756" xr:uid="{E5B41ABB-2D8D-4B26-8849-4BD0732CA4AA}"/>
    <cellStyle name="Comma 2 7 2 3 3 2 2 2 3 3" xfId="2248" xr:uid="{45D13FE8-A6E3-4407-A0A3-732F87C4E723}"/>
    <cellStyle name="Comma 2 7 2 3 3 2 2 2 3 3 2" xfId="4464" xr:uid="{AACE601E-2052-48C8-9665-69938A960366}"/>
    <cellStyle name="Comma 2 7 2 3 3 2 2 2 3 4" xfId="3011" xr:uid="{E44AE7D4-D66F-4A36-A3D2-EC73AD3E4D52}"/>
    <cellStyle name="Comma 2 7 2 3 3 2 2 2 4" xfId="1035" xr:uid="{49F3CD45-0874-46B7-81B2-4F9F04FE7A88}"/>
    <cellStyle name="Comma 2 7 2 3 3 2 2 2 4 2" xfId="3291" xr:uid="{E96686CA-5442-4A2D-91E8-EEDE0DE281A4}"/>
    <cellStyle name="Comma 2 7 2 3 3 2 2 2 5" xfId="1783" xr:uid="{F1896A33-F8CE-4D2C-85BC-6FB88E54D621}"/>
    <cellStyle name="Comma 2 7 2 3 3 2 2 2 5 2" xfId="3999" xr:uid="{4A68B3DC-AF88-4354-95D8-B3A9D6983587}"/>
    <cellStyle name="Comma 2 7 2 3 3 2 2 2 6" xfId="2546" xr:uid="{6B683B3F-1E35-4D13-9538-31FB8B515EC6}"/>
    <cellStyle name="Comma 2 7 2 3 3 2 2 3" xfId="391" xr:uid="{E0C707BF-91BC-462F-A26B-DC7C370C74B9}"/>
    <cellStyle name="Comma 2 7 2 3 3 2 2 3 2" xfId="1150" xr:uid="{45044350-39E1-4BFA-B93B-B9694C68CE6C}"/>
    <cellStyle name="Comma 2 7 2 3 3 2 2 3 2 2" xfId="3406" xr:uid="{B6326CC1-7893-4025-BC12-E2339EA56FA8}"/>
    <cellStyle name="Comma 2 7 2 3 3 2 2 3 3" xfId="1898" xr:uid="{BDE2A1E0-FBCC-45C7-B909-D91DAF80E897}"/>
    <cellStyle name="Comma 2 7 2 3 3 2 2 3 3 2" xfId="4114" xr:uid="{C97BEB3A-A1F4-4A6B-ADD1-45427865D65E}"/>
    <cellStyle name="Comma 2 7 2 3 3 2 2 3 4" xfId="2661" xr:uid="{ABE0E36D-0CBD-4778-B1E6-FBBB8F3A9B65}"/>
    <cellStyle name="Comma 2 7 2 3 3 2 2 4" xfId="626" xr:uid="{140F86D4-75CB-49FA-B49D-0A16279F0FFC}"/>
    <cellStyle name="Comma 2 7 2 3 3 2 2 4 2" xfId="1385" xr:uid="{884463F4-4D99-4D90-AF0A-E21CC80097F9}"/>
    <cellStyle name="Comma 2 7 2 3 3 2 2 4 2 2" xfId="3641" xr:uid="{A8FC8635-AA9C-49FC-9BF0-2E0026A7FFB5}"/>
    <cellStyle name="Comma 2 7 2 3 3 2 2 4 3" xfId="2133" xr:uid="{B4F8B9B1-0546-478B-B946-8A3E899C54DB}"/>
    <cellStyle name="Comma 2 7 2 3 3 2 2 4 3 2" xfId="4349" xr:uid="{BC157388-532C-45E5-9C3D-8CE88C2BCCFD}"/>
    <cellStyle name="Comma 2 7 2 3 3 2 2 4 4" xfId="2896" xr:uid="{D28BB578-C505-47EC-9412-DA5731A05D67}"/>
    <cellStyle name="Comma 2 7 2 3 3 2 2 5" xfId="920" xr:uid="{9C651130-24E9-44EA-B22A-6D9065BAF2D2}"/>
    <cellStyle name="Comma 2 7 2 3 3 2 2 5 2" xfId="3176" xr:uid="{3442D396-6770-4435-9555-969A4BE2DDEB}"/>
    <cellStyle name="Comma 2 7 2 3 3 2 2 6" xfId="1668" xr:uid="{4FFABE14-8561-442A-A7A6-0D17640BBA3F}"/>
    <cellStyle name="Comma 2 7 2 3 3 2 2 6 2" xfId="3884" xr:uid="{6A0F0124-A40E-4DB0-B39C-3F3FE6B338B3}"/>
    <cellStyle name="Comma 2 7 2 3 3 2 2 7" xfId="2431" xr:uid="{068F475E-7F1A-408A-853C-C66B9CFB0CF2}"/>
    <cellStyle name="Comma 2 7 2 3 3 2 3" xfId="243" xr:uid="{60EB6056-7415-4953-B3B5-1E14BA23B6EA}"/>
    <cellStyle name="Comma 2 7 2 3 3 2 3 2" xfId="473" xr:uid="{F994CAEC-3134-4E65-98B7-1FE7CB950681}"/>
    <cellStyle name="Comma 2 7 2 3 3 2 3 2 2" xfId="1232" xr:uid="{CDFBDDD2-CD48-4C94-8E83-DF3FFD16673B}"/>
    <cellStyle name="Comma 2 7 2 3 3 2 3 2 2 2" xfId="3488" xr:uid="{19D84E3D-82A6-4FA2-9F7D-56D740639BD6}"/>
    <cellStyle name="Comma 2 7 2 3 3 2 3 2 3" xfId="1980" xr:uid="{C3506194-B8D4-4767-90D3-781D076B975C}"/>
    <cellStyle name="Comma 2 7 2 3 3 2 3 2 3 2" xfId="4196" xr:uid="{A4412E00-A468-4DA8-9F3B-7BEF3162B53B}"/>
    <cellStyle name="Comma 2 7 2 3 3 2 3 2 4" xfId="2743" xr:uid="{365F2E29-0A89-4292-9E2C-B11262AC21A3}"/>
    <cellStyle name="Comma 2 7 2 3 3 2 3 3" xfId="708" xr:uid="{69AE7D7E-2AEF-43AF-929C-0F3CE640D5D3}"/>
    <cellStyle name="Comma 2 7 2 3 3 2 3 3 2" xfId="1467" xr:uid="{400BEEF0-645F-4643-B4CD-94F1172CDF12}"/>
    <cellStyle name="Comma 2 7 2 3 3 2 3 3 2 2" xfId="3723" xr:uid="{E8BBCD8F-FA01-4219-A425-FF9CE87D8305}"/>
    <cellStyle name="Comma 2 7 2 3 3 2 3 3 3" xfId="2215" xr:uid="{9409F0E7-608C-4AD2-B113-0A2547B64B86}"/>
    <cellStyle name="Comma 2 7 2 3 3 2 3 3 3 2" xfId="4431" xr:uid="{9C3BC6D5-83F0-4FFD-86C1-0CD648F1998A}"/>
    <cellStyle name="Comma 2 7 2 3 3 2 3 3 4" xfId="2978" xr:uid="{70D1DB11-56FC-4FBC-A812-8F35F94D3361}"/>
    <cellStyle name="Comma 2 7 2 3 3 2 3 4" xfId="1002" xr:uid="{BD5CD266-22B3-4669-814F-C5329B698C1F}"/>
    <cellStyle name="Comma 2 7 2 3 3 2 3 4 2" xfId="3258" xr:uid="{C2D3AAD4-F5BF-4164-A8F6-D426BC1E69A5}"/>
    <cellStyle name="Comma 2 7 2 3 3 2 3 5" xfId="1750" xr:uid="{1CB22578-81EE-4F7C-ABA9-38971A1294AC}"/>
    <cellStyle name="Comma 2 7 2 3 3 2 3 5 2" xfId="3966" xr:uid="{15950876-3AE1-40F1-91C7-AEFB69D09F55}"/>
    <cellStyle name="Comma 2 7 2 3 3 2 3 6" xfId="2513" xr:uid="{7E880B22-A7AE-4273-B148-91289A11C7D0}"/>
    <cellStyle name="Comma 2 7 2 3 3 2 4" xfId="358" xr:uid="{5AD108DE-7A2C-435E-BA5C-C0CC616A592A}"/>
    <cellStyle name="Comma 2 7 2 3 3 2 4 2" xfId="1117" xr:uid="{D499665D-5490-4EDE-9366-3CC9EFDFF028}"/>
    <cellStyle name="Comma 2 7 2 3 3 2 4 2 2" xfId="3373" xr:uid="{A766ED57-572D-42A4-976B-B7427E4FF26A}"/>
    <cellStyle name="Comma 2 7 2 3 3 2 4 3" xfId="1865" xr:uid="{5C777CBC-26E1-4ABF-AA18-A368222F33B6}"/>
    <cellStyle name="Comma 2 7 2 3 3 2 4 3 2" xfId="4081" xr:uid="{AEF33D98-59E1-489A-9028-63A69BF6B2DE}"/>
    <cellStyle name="Comma 2 7 2 3 3 2 4 4" xfId="2628" xr:uid="{8F9FCC0A-4407-40E6-8546-13CD2C7E6908}"/>
    <cellStyle name="Comma 2 7 2 3 3 2 5" xfId="593" xr:uid="{567AEED9-809F-4D84-8343-7E01DC4A11A4}"/>
    <cellStyle name="Comma 2 7 2 3 3 2 5 2" xfId="1352" xr:uid="{0B4C030D-8FC9-4CDF-B1A0-7C245FE0D92E}"/>
    <cellStyle name="Comma 2 7 2 3 3 2 5 2 2" xfId="3608" xr:uid="{B1E843A1-3AAD-483A-B05F-322B48296699}"/>
    <cellStyle name="Comma 2 7 2 3 3 2 5 3" xfId="2100" xr:uid="{800D5EA6-6964-4862-AF25-62DAA04887E3}"/>
    <cellStyle name="Comma 2 7 2 3 3 2 5 3 2" xfId="4316" xr:uid="{0823E600-DCA5-43FE-9941-BC59651CB8C0}"/>
    <cellStyle name="Comma 2 7 2 3 3 2 5 4" xfId="2863" xr:uid="{661F6DFB-AB69-4C1D-97CD-414AF9FBADAC}"/>
    <cellStyle name="Comma 2 7 2 3 3 2 6" xfId="783" xr:uid="{9DB399CA-B2DB-4CD7-A961-60E8F08DCF1E}"/>
    <cellStyle name="Comma 2 7 2 3 3 2 6 2" xfId="2290" xr:uid="{2AE6A857-8388-4351-8DB7-D5FFB588D730}"/>
    <cellStyle name="Comma 2 7 2 3 3 2 6 2 2" xfId="4506" xr:uid="{5827B465-B716-4E27-A7DA-EF6B713FE38F}"/>
    <cellStyle name="Comma 2 7 2 3 3 2 6 3" xfId="3053" xr:uid="{879D82B8-DE23-4CCD-B536-FFA6D8A6284A}"/>
    <cellStyle name="Comma 2 7 2 3 3 2 7" xfId="890" xr:uid="{A8A146F7-7A0C-4421-89FB-8ABBBEB19509}"/>
    <cellStyle name="Comma 2 7 2 3 3 2 7 2" xfId="3146" xr:uid="{A098F636-4728-471F-801B-D3A4FA39357C}"/>
    <cellStyle name="Comma 2 7 2 3 3 2 8" xfId="1635" xr:uid="{5CA0B056-9EAF-45D3-9FF9-F4AB8E675AFE}"/>
    <cellStyle name="Comma 2 7 2 3 3 2 8 2" xfId="3851" xr:uid="{E6D7047A-9CB1-4A3B-BC7F-C2C898C843FC}"/>
    <cellStyle name="Comma 2 7 2 3 3 2 9" xfId="2398" xr:uid="{3849B871-757D-46E0-ABBE-E25A5BBDE98A}"/>
    <cellStyle name="Comma 2 7 2 3 3 3" xfId="147" xr:uid="{AEFB557B-136A-43FF-B916-BE8E08669B4A}"/>
    <cellStyle name="Comma 2 7 2 3 3 3 2" xfId="271" xr:uid="{1F838FC3-AE07-4D18-B264-096373218501}"/>
    <cellStyle name="Comma 2 7 2 3 3 3 2 2" xfId="501" xr:uid="{3E479FDE-4880-4C1F-86A2-6B36BB89A950}"/>
    <cellStyle name="Comma 2 7 2 3 3 3 2 2 2" xfId="1260" xr:uid="{1188F7D1-69F1-497C-AB10-EE5878F36650}"/>
    <cellStyle name="Comma 2 7 2 3 3 3 2 2 2 2" xfId="3516" xr:uid="{F33FEDB0-9F98-406D-87BB-2E590E922533}"/>
    <cellStyle name="Comma 2 7 2 3 3 3 2 2 3" xfId="2008" xr:uid="{13D82F96-40A2-415E-8007-FA08FE050D51}"/>
    <cellStyle name="Comma 2 7 2 3 3 3 2 2 3 2" xfId="4224" xr:uid="{AB42FB7E-5EEB-4A9F-A4EC-A29C992B1837}"/>
    <cellStyle name="Comma 2 7 2 3 3 3 2 2 4" xfId="2771" xr:uid="{88A9A4CD-5543-4B18-9249-72084B46B657}"/>
    <cellStyle name="Comma 2 7 2 3 3 3 2 3" xfId="736" xr:uid="{C6306B31-307E-4390-95AE-1D5BACADC5C9}"/>
    <cellStyle name="Comma 2 7 2 3 3 3 2 3 2" xfId="1495" xr:uid="{16FA4F73-A3D7-454A-A882-37CACCF56C5D}"/>
    <cellStyle name="Comma 2 7 2 3 3 3 2 3 2 2" xfId="3751" xr:uid="{B12A2BDF-2D95-4511-9C30-391FF04C39E5}"/>
    <cellStyle name="Comma 2 7 2 3 3 3 2 3 3" xfId="2243" xr:uid="{A674D386-9A8E-45A3-B103-3653DCFA0FD7}"/>
    <cellStyle name="Comma 2 7 2 3 3 3 2 3 3 2" xfId="4459" xr:uid="{6512EA16-E36A-4510-96E8-BE4C2944D835}"/>
    <cellStyle name="Comma 2 7 2 3 3 3 2 3 4" xfId="3006" xr:uid="{252A77A0-EE8E-491A-9CBB-D7275A3C1FC6}"/>
    <cellStyle name="Comma 2 7 2 3 3 3 2 4" xfId="1030" xr:uid="{AD4031D0-E4B0-4A69-B6E4-E162CABBCC9F}"/>
    <cellStyle name="Comma 2 7 2 3 3 3 2 4 2" xfId="3286" xr:uid="{9C3262DE-A2BA-4EB3-9E26-02CAA292443C}"/>
    <cellStyle name="Comma 2 7 2 3 3 3 2 5" xfId="1778" xr:uid="{63E321C8-A5E8-4148-8F80-CF28ED5C142F}"/>
    <cellStyle name="Comma 2 7 2 3 3 3 2 5 2" xfId="3994" xr:uid="{C63EC0FD-9AE0-4D5F-9CB1-E483F54D4F83}"/>
    <cellStyle name="Comma 2 7 2 3 3 3 2 6" xfId="2541" xr:uid="{92B85D89-A49C-4FA3-B1CD-B5314E5BE468}"/>
    <cellStyle name="Comma 2 7 2 3 3 3 3" xfId="386" xr:uid="{0C7A4595-5812-4BF6-B59F-D0DE797F688C}"/>
    <cellStyle name="Comma 2 7 2 3 3 3 3 2" xfId="1145" xr:uid="{F8A1EC0C-C412-4E07-8E05-2C179BBF8452}"/>
    <cellStyle name="Comma 2 7 2 3 3 3 3 2 2" xfId="3401" xr:uid="{FFAA5245-08A1-4A2A-BE62-0DC9AEE4C8CC}"/>
    <cellStyle name="Comma 2 7 2 3 3 3 3 3" xfId="1893" xr:uid="{53641B73-CA76-43FF-A8E1-762E96DCA27C}"/>
    <cellStyle name="Comma 2 7 2 3 3 3 3 3 2" xfId="4109" xr:uid="{DC7851D9-D1BC-4205-8D01-7422F5AEDD81}"/>
    <cellStyle name="Comma 2 7 2 3 3 3 3 4" xfId="2656" xr:uid="{9C4C6CC8-05C7-4EDC-9247-D225860D3A62}"/>
    <cellStyle name="Comma 2 7 2 3 3 3 4" xfId="621" xr:uid="{24266BFD-2413-4E21-9A1C-1DC89A37DCEF}"/>
    <cellStyle name="Comma 2 7 2 3 3 3 4 2" xfId="1380" xr:uid="{F8524A2F-D480-4139-8B06-9BBF9831298E}"/>
    <cellStyle name="Comma 2 7 2 3 3 3 4 2 2" xfId="3636" xr:uid="{D946ECDF-B8DB-4A01-9035-C126F98E6CD9}"/>
    <cellStyle name="Comma 2 7 2 3 3 3 4 3" xfId="2128" xr:uid="{536DE335-5285-44AA-990D-E5077A4ED2DC}"/>
    <cellStyle name="Comma 2 7 2 3 3 3 4 3 2" xfId="4344" xr:uid="{3DD221E2-CBA6-4383-B685-C603CF30896D}"/>
    <cellStyle name="Comma 2 7 2 3 3 3 4 4" xfId="2891" xr:uid="{D8FEA4E1-70A7-48F7-A3CB-1F5F291830AE}"/>
    <cellStyle name="Comma 2 7 2 3 3 3 5" xfId="915" xr:uid="{8696799B-78EF-4D5F-956A-D242DE6FEDBA}"/>
    <cellStyle name="Comma 2 7 2 3 3 3 5 2" xfId="3171" xr:uid="{D2EFEBA8-821F-41BF-973D-5EDB26BB5363}"/>
    <cellStyle name="Comma 2 7 2 3 3 3 6" xfId="1663" xr:uid="{245C0206-08A6-4E1E-BD64-E49B76B5CA8D}"/>
    <cellStyle name="Comma 2 7 2 3 3 3 6 2" xfId="3879" xr:uid="{5512FDD2-C3B5-4D37-AA9A-5E0B08343039}"/>
    <cellStyle name="Comma 2 7 2 3 3 3 7" xfId="2426" xr:uid="{AC1CA1CB-5313-4D91-AFA5-C1358334093A}"/>
    <cellStyle name="Comma 2 7 2 3 3 4" xfId="228" xr:uid="{FD7B1D5E-85D9-4429-AC0D-5FE41406B1E8}"/>
    <cellStyle name="Comma 2 7 2 3 3 4 2" xfId="458" xr:uid="{20609EC3-F924-486F-A7BC-720398505CE7}"/>
    <cellStyle name="Comma 2 7 2 3 3 4 2 2" xfId="1217" xr:uid="{56F120F4-6CCE-423D-B758-3516B033EC61}"/>
    <cellStyle name="Comma 2 7 2 3 3 4 2 2 2" xfId="3473" xr:uid="{135FC02F-0325-4D74-92B0-3DA3A26948F5}"/>
    <cellStyle name="Comma 2 7 2 3 3 4 2 3" xfId="1965" xr:uid="{4C113251-934F-465D-8BE7-5A4D4366DF5E}"/>
    <cellStyle name="Comma 2 7 2 3 3 4 2 3 2" xfId="4181" xr:uid="{C5EAE69E-7A0A-49F3-A2E6-A0BE67DB11B9}"/>
    <cellStyle name="Comma 2 7 2 3 3 4 2 4" xfId="2728" xr:uid="{9345EFD7-E6DD-42B6-8ABD-FE1DF4C7E7BC}"/>
    <cellStyle name="Comma 2 7 2 3 3 4 3" xfId="693" xr:uid="{89F14E40-BCD7-4DE6-AE12-506DD056F423}"/>
    <cellStyle name="Comma 2 7 2 3 3 4 3 2" xfId="1452" xr:uid="{F61B91F8-9484-4496-9E61-3AD3FC78AA7F}"/>
    <cellStyle name="Comma 2 7 2 3 3 4 3 2 2" xfId="3708" xr:uid="{4C10E9F9-EB06-448D-A37B-63F854445363}"/>
    <cellStyle name="Comma 2 7 2 3 3 4 3 3" xfId="2200" xr:uid="{51CEB619-C3B1-45BF-8DC5-7C748BC50BBD}"/>
    <cellStyle name="Comma 2 7 2 3 3 4 3 3 2" xfId="4416" xr:uid="{65C2274A-2C49-4495-A50A-B2AE062B23F7}"/>
    <cellStyle name="Comma 2 7 2 3 3 4 3 4" xfId="2963" xr:uid="{751985E5-D635-4C55-9391-66BF61AEA868}"/>
    <cellStyle name="Comma 2 7 2 3 3 4 4" xfId="987" xr:uid="{4770E036-2F29-4305-8C08-003227978910}"/>
    <cellStyle name="Comma 2 7 2 3 3 4 4 2" xfId="3243" xr:uid="{BC08ACFE-4F21-4A89-995F-692D0117E337}"/>
    <cellStyle name="Comma 2 7 2 3 3 4 5" xfId="1735" xr:uid="{5AEF8AAB-9BB8-47F5-B711-B8FD48D2FB58}"/>
    <cellStyle name="Comma 2 7 2 3 3 4 5 2" xfId="3951" xr:uid="{72148F7A-23D5-453A-AF36-FBE26CD45D0B}"/>
    <cellStyle name="Comma 2 7 2 3 3 4 6" xfId="2498" xr:uid="{C002967C-740C-42EA-B867-8F674AEE1B86}"/>
    <cellStyle name="Comma 2 7 2 3 3 5" xfId="343" xr:uid="{2BBB9832-B46A-485E-B2F9-C112AEC65B54}"/>
    <cellStyle name="Comma 2 7 2 3 3 5 2" xfId="1102" xr:uid="{3D38421F-0D13-4F3D-B8D2-9BFF02860778}"/>
    <cellStyle name="Comma 2 7 2 3 3 5 2 2" xfId="3358" xr:uid="{2E4B7811-8ED9-4453-A03E-313B5279500E}"/>
    <cellStyle name="Comma 2 7 2 3 3 5 3" xfId="1850" xr:uid="{2B27A7A3-66E8-40B7-963C-BFCF46985064}"/>
    <cellStyle name="Comma 2 7 2 3 3 5 3 2" xfId="4066" xr:uid="{6A40B8DA-2BE4-4654-8C79-3EFF79FAE9AD}"/>
    <cellStyle name="Comma 2 7 2 3 3 5 4" xfId="2613" xr:uid="{1E8B7252-698B-4AD5-91DA-DC49D7C6CE2C}"/>
    <cellStyle name="Comma 2 7 2 3 3 6" xfId="578" xr:uid="{AC845CFC-EF2B-4170-8981-8E45FBE3A46D}"/>
    <cellStyle name="Comma 2 7 2 3 3 6 2" xfId="1337" xr:uid="{289C768D-FF94-4233-AE34-09BB55880804}"/>
    <cellStyle name="Comma 2 7 2 3 3 6 2 2" xfId="3593" xr:uid="{9F204D7B-CF81-42A4-B9AC-7AC42FA36109}"/>
    <cellStyle name="Comma 2 7 2 3 3 6 3" xfId="2085" xr:uid="{9D6B0195-7663-4F52-9CE3-C4931CAB4676}"/>
    <cellStyle name="Comma 2 7 2 3 3 6 3 2" xfId="4301" xr:uid="{B5E47247-103C-40F0-A300-6D92167A6757}"/>
    <cellStyle name="Comma 2 7 2 3 3 6 4" xfId="2848" xr:uid="{E2FF9D2C-481A-425D-9A89-3EA7C20766C8}"/>
    <cellStyle name="Comma 2 7 2 3 3 7" xfId="778" xr:uid="{378B5CCD-B905-4899-B2CB-58C345633A08}"/>
    <cellStyle name="Comma 2 7 2 3 3 7 2" xfId="2285" xr:uid="{21CBACD0-4DC1-45A8-87F5-07A8335E810B}"/>
    <cellStyle name="Comma 2 7 2 3 3 7 2 2" xfId="4501" xr:uid="{1956D5D7-E6D4-4669-9F79-D50DCAE8C4D4}"/>
    <cellStyle name="Comma 2 7 2 3 3 7 3" xfId="3048" xr:uid="{D057D213-95D8-4D05-8A85-9ECAE4A3AF0C}"/>
    <cellStyle name="Comma 2 7 2 3 3 8" xfId="814" xr:uid="{7BC70D56-60B3-45E5-8060-A086F1171028}"/>
    <cellStyle name="Comma 2 7 2 3 3 8 2" xfId="2307" xr:uid="{3FB9C535-32C1-4C03-B79E-18E073AED30C}"/>
    <cellStyle name="Comma 2 7 2 3 3 8 2 2" xfId="4523" xr:uid="{0AFB074E-BA3E-4DF2-968B-63803E3EAD1C}"/>
    <cellStyle name="Comma 2 7 2 3 3 8 3" xfId="3070" xr:uid="{6F181BE8-E9C6-4B24-AE20-0CA5FB870993}"/>
    <cellStyle name="Comma 2 7 2 3 3 9" xfId="824" xr:uid="{7329876D-9FFF-4B9E-ACCC-A86123E61C53}"/>
    <cellStyle name="Comma 2 7 2 3 3 9 2" xfId="2317" xr:uid="{5D7B392E-D15C-4A84-8F41-6C504869CE4C}"/>
    <cellStyle name="Comma 2 7 2 3 3 9 2 2" xfId="4533" xr:uid="{8B4B46A4-9258-4270-9C46-59ABB799B036}"/>
    <cellStyle name="Comma 2 7 2 3 3 9 3" xfId="3080" xr:uid="{D8424449-51C9-4CF0-897C-339B2EDFBBEE}"/>
    <cellStyle name="Comma 2 7 2 3 4" xfId="119" xr:uid="{47AF6CC4-266A-45C3-B6AB-246C3EF4BC60}"/>
    <cellStyle name="Comma 2 7 2 3 4 2" xfId="160" xr:uid="{DA282D71-0679-4CEC-B6C3-B9A04E18AF46}"/>
    <cellStyle name="Comma 2 7 2 3 4 2 2" xfId="277" xr:uid="{9FEF85F7-3E95-47BA-B5DD-E460866BE38A}"/>
    <cellStyle name="Comma 2 7 2 3 4 2 2 2" xfId="507" xr:uid="{66927AE2-60B5-4174-8731-B7B9411C4137}"/>
    <cellStyle name="Comma 2 7 2 3 4 2 2 2 2" xfId="1266" xr:uid="{F9226C71-74B8-47A1-B93C-CFDFEA0DA1A8}"/>
    <cellStyle name="Comma 2 7 2 3 4 2 2 2 2 2" xfId="3522" xr:uid="{10386310-CBC3-4840-AB30-BD77BD073431}"/>
    <cellStyle name="Comma 2 7 2 3 4 2 2 2 3" xfId="2014" xr:uid="{7998EABA-11E9-426F-B49D-C49BAC97A024}"/>
    <cellStyle name="Comma 2 7 2 3 4 2 2 2 3 2" xfId="4230" xr:uid="{6DF0D741-95C9-477B-ABF4-F2FA24F2735A}"/>
    <cellStyle name="Comma 2 7 2 3 4 2 2 2 4" xfId="2777" xr:uid="{3079C81B-BD7D-4971-82E4-6E0B3724B327}"/>
    <cellStyle name="Comma 2 7 2 3 4 2 2 3" xfId="742" xr:uid="{A5BF3E15-62DA-4A76-A345-90F762189F69}"/>
    <cellStyle name="Comma 2 7 2 3 4 2 2 3 2" xfId="1501" xr:uid="{242119A6-AAD8-45A5-A320-AD1522BD7CA3}"/>
    <cellStyle name="Comma 2 7 2 3 4 2 2 3 2 2" xfId="3757" xr:uid="{BB995414-85C3-47CC-8112-A03CFE43F22B}"/>
    <cellStyle name="Comma 2 7 2 3 4 2 2 3 3" xfId="2249" xr:uid="{2831B39A-BD6F-41EB-B403-4D98E53BA8BD}"/>
    <cellStyle name="Comma 2 7 2 3 4 2 2 3 3 2" xfId="4465" xr:uid="{1DBB66A8-2F5E-40FB-A4DB-943F1F1D79B4}"/>
    <cellStyle name="Comma 2 7 2 3 4 2 2 3 4" xfId="3012" xr:uid="{00955CDF-9A25-4096-A251-A6BFEEA1ABAF}"/>
    <cellStyle name="Comma 2 7 2 3 4 2 2 4" xfId="1036" xr:uid="{87E0610D-6CBB-45FB-B257-A2025727993E}"/>
    <cellStyle name="Comma 2 7 2 3 4 2 2 4 2" xfId="3292" xr:uid="{3F7DA292-57D2-45B9-AD7E-CF838F2F259C}"/>
    <cellStyle name="Comma 2 7 2 3 4 2 2 5" xfId="1784" xr:uid="{290BCB78-A271-4143-8133-3E48F031983C}"/>
    <cellStyle name="Comma 2 7 2 3 4 2 2 5 2" xfId="4000" xr:uid="{429786D9-F185-434A-88D8-9AAE099F4245}"/>
    <cellStyle name="Comma 2 7 2 3 4 2 2 6" xfId="2547" xr:uid="{EBDCAC3D-FCD3-425A-93A9-44AA8D912EE7}"/>
    <cellStyle name="Comma 2 7 2 3 4 2 3" xfId="392" xr:uid="{F4709475-A3B8-4221-9111-CEED10E6C718}"/>
    <cellStyle name="Comma 2 7 2 3 4 2 3 2" xfId="1151" xr:uid="{FAB6FDBA-9F6C-42FE-8988-0787E033419C}"/>
    <cellStyle name="Comma 2 7 2 3 4 2 3 2 2" xfId="3407" xr:uid="{191FE0FA-54A5-4005-A9A8-A37F1039FF23}"/>
    <cellStyle name="Comma 2 7 2 3 4 2 3 3" xfId="1899" xr:uid="{5288E7E6-25E1-4DBF-B7F4-58F2E571B7A9}"/>
    <cellStyle name="Comma 2 7 2 3 4 2 3 3 2" xfId="4115" xr:uid="{13AACEBC-2EED-4EB6-8121-A0293F2C8C4F}"/>
    <cellStyle name="Comma 2 7 2 3 4 2 3 4" xfId="2662" xr:uid="{FCF1D2DC-2C66-4CCF-AFA8-F128CFE06568}"/>
    <cellStyle name="Comma 2 7 2 3 4 2 4" xfId="627" xr:uid="{1E9D890F-79AD-4451-8A79-C3B27312CCB0}"/>
    <cellStyle name="Comma 2 7 2 3 4 2 4 2" xfId="1386" xr:uid="{FD2322D7-E831-4B38-9B20-D5C2B19ED54B}"/>
    <cellStyle name="Comma 2 7 2 3 4 2 4 2 2" xfId="3642" xr:uid="{61489721-B4D0-461F-9551-F7D855B70633}"/>
    <cellStyle name="Comma 2 7 2 3 4 2 4 3" xfId="2134" xr:uid="{ADB6F4B7-871F-4CC5-8335-C2E60BFD984B}"/>
    <cellStyle name="Comma 2 7 2 3 4 2 4 3 2" xfId="4350" xr:uid="{3D458F25-A6BD-4DD3-94F0-2B24BE619C04}"/>
    <cellStyle name="Comma 2 7 2 3 4 2 4 4" xfId="2897" xr:uid="{41376F22-D605-452B-AFEE-0F71FC734ADC}"/>
    <cellStyle name="Comma 2 7 2 3 4 2 5" xfId="921" xr:uid="{7E8725DD-AD84-44E8-8C37-25E3311BFB5C}"/>
    <cellStyle name="Comma 2 7 2 3 4 2 5 2" xfId="3177" xr:uid="{1866ACCE-F82B-4C71-A4E6-0A845AE128B0}"/>
    <cellStyle name="Comma 2 7 2 3 4 2 6" xfId="1669" xr:uid="{795EDC33-7BE1-48EE-847E-38E7D9F556E0}"/>
    <cellStyle name="Comma 2 7 2 3 4 2 6 2" xfId="3885" xr:uid="{412C3FEA-427A-4380-8457-F7F7250C4226}"/>
    <cellStyle name="Comma 2 7 2 3 4 2 7" xfId="2432" xr:uid="{6D627646-1BA9-4ECB-900E-E8B091A3738C}"/>
    <cellStyle name="Comma 2 7 2 3 4 3" xfId="251" xr:uid="{83C67600-2354-4DDD-9018-68DD69C0187C}"/>
    <cellStyle name="Comma 2 7 2 3 4 3 2" xfId="481" xr:uid="{028E6A34-8B82-480D-9C3A-7056DEC75862}"/>
    <cellStyle name="Comma 2 7 2 3 4 3 2 2" xfId="1240" xr:uid="{82EA205A-1AD1-4650-9DE6-99BEE43F6B9C}"/>
    <cellStyle name="Comma 2 7 2 3 4 3 2 2 2" xfId="3496" xr:uid="{62F7145F-4D31-430B-A35E-176B638CA809}"/>
    <cellStyle name="Comma 2 7 2 3 4 3 2 3" xfId="1988" xr:uid="{B64F7855-D301-49A6-B086-A2BF557F8010}"/>
    <cellStyle name="Comma 2 7 2 3 4 3 2 3 2" xfId="4204" xr:uid="{BC5544F5-5F63-4F64-932C-D284368EE367}"/>
    <cellStyle name="Comma 2 7 2 3 4 3 2 4" xfId="2751" xr:uid="{F871EF58-8792-4334-9FCC-86D0A9E50199}"/>
    <cellStyle name="Comma 2 7 2 3 4 3 3" xfId="716" xr:uid="{0C03CFE0-8022-4D99-A41C-89168F6BDFB8}"/>
    <cellStyle name="Comma 2 7 2 3 4 3 3 2" xfId="1475" xr:uid="{41F5E637-24F3-4681-9949-0ACA8B03751D}"/>
    <cellStyle name="Comma 2 7 2 3 4 3 3 2 2" xfId="3731" xr:uid="{A9630615-91A7-4CA8-B446-8CBBDF47EC1D}"/>
    <cellStyle name="Comma 2 7 2 3 4 3 3 3" xfId="2223" xr:uid="{464C85B3-CE2E-4117-ADE4-635006D8F635}"/>
    <cellStyle name="Comma 2 7 2 3 4 3 3 3 2" xfId="4439" xr:uid="{ED431CDC-C81B-4001-92F9-4401152E3752}"/>
    <cellStyle name="Comma 2 7 2 3 4 3 3 4" xfId="2986" xr:uid="{482961DB-5633-4508-9375-DA75F28843D5}"/>
    <cellStyle name="Comma 2 7 2 3 4 3 4" xfId="1010" xr:uid="{B12570D6-391F-4104-A7BD-02E87E292FD0}"/>
    <cellStyle name="Comma 2 7 2 3 4 3 4 2" xfId="3266" xr:uid="{A78E37A0-C8BD-46BE-9A62-AE4103B5C1C1}"/>
    <cellStyle name="Comma 2 7 2 3 4 3 5" xfId="1758" xr:uid="{4BF795E2-50E6-420D-809E-FFADC1B28D00}"/>
    <cellStyle name="Comma 2 7 2 3 4 3 5 2" xfId="3974" xr:uid="{BD668D4C-2496-463F-BF91-85C6D01C8BEB}"/>
    <cellStyle name="Comma 2 7 2 3 4 3 6" xfId="2521" xr:uid="{B8B8C5F6-279F-4891-863E-0CE05A40EDD4}"/>
    <cellStyle name="Comma 2 7 2 3 4 4" xfId="366" xr:uid="{B0D1399E-0520-49F0-9156-913E1AF247CF}"/>
    <cellStyle name="Comma 2 7 2 3 4 4 2" xfId="1125" xr:uid="{A4E78060-179F-4281-A836-E0A29033B5B0}"/>
    <cellStyle name="Comma 2 7 2 3 4 4 2 2" xfId="3381" xr:uid="{D653124B-8137-41EC-99DA-2E0E4B71B036}"/>
    <cellStyle name="Comma 2 7 2 3 4 4 3" xfId="1873" xr:uid="{7623373B-6BB2-4BFF-A110-CA533210F0F0}"/>
    <cellStyle name="Comma 2 7 2 3 4 4 3 2" xfId="4089" xr:uid="{724AB94C-483B-4E05-B596-BF208CE2C792}"/>
    <cellStyle name="Comma 2 7 2 3 4 4 4" xfId="2636" xr:uid="{26E9F938-F817-4B6D-97BF-AF7519730737}"/>
    <cellStyle name="Comma 2 7 2 3 4 5" xfId="601" xr:uid="{29992A3A-9C2A-407E-942F-349AB114B4F0}"/>
    <cellStyle name="Comma 2 7 2 3 4 5 2" xfId="1360" xr:uid="{2515E68A-DFB5-47ED-A025-B9085F468FB2}"/>
    <cellStyle name="Comma 2 7 2 3 4 5 2 2" xfId="3616" xr:uid="{D1D6BB3B-611C-4D4D-8505-BC7AE6F9EECA}"/>
    <cellStyle name="Comma 2 7 2 3 4 5 3" xfId="2108" xr:uid="{02EAA70C-CC65-4C6F-9AC7-BE80D2FA63CE}"/>
    <cellStyle name="Comma 2 7 2 3 4 5 3 2" xfId="4324" xr:uid="{BA808F2E-525D-447E-929C-58AE7547FDA8}"/>
    <cellStyle name="Comma 2 7 2 3 4 5 4" xfId="2871" xr:uid="{435E9349-5BFD-4A4C-BAC8-98E0AF3A3029}"/>
    <cellStyle name="Comma 2 7 2 3 4 6" xfId="897" xr:uid="{B739B2B8-8B57-4B78-9DF9-13A0E21C30BE}"/>
    <cellStyle name="Comma 2 7 2 3 4 6 2" xfId="3153" xr:uid="{82F5E7F8-91DB-45B5-880C-567A7DD8A0CC}"/>
    <cellStyle name="Comma 2 7 2 3 4 7" xfId="1643" xr:uid="{B890D957-5FFD-4725-BC54-D5CF35164123}"/>
    <cellStyle name="Comma 2 7 2 3 4 7 2" xfId="3859" xr:uid="{045E053A-2479-4F6E-8CD9-E31DBF9A6D21}"/>
    <cellStyle name="Comma 2 7 2 3 4 8" xfId="2406" xr:uid="{739761C2-D90F-4873-A79D-ACE6D94B4C34}"/>
    <cellStyle name="Comma 2 7 2 3 5" xfId="137" xr:uid="{5BE7151D-3701-4E09-8064-B9174131FE7A}"/>
    <cellStyle name="Comma 2 7 2 3 5 2" xfId="265" xr:uid="{040DFE41-3424-4FF8-8CDC-50514970A3A5}"/>
    <cellStyle name="Comma 2 7 2 3 5 2 2" xfId="495" xr:uid="{856790DE-57D3-4DF6-B887-887F44E96B6D}"/>
    <cellStyle name="Comma 2 7 2 3 5 2 2 2" xfId="1254" xr:uid="{F4F65263-2CBE-4A08-BF61-45845C40A584}"/>
    <cellStyle name="Comma 2 7 2 3 5 2 2 2 2" xfId="3510" xr:uid="{C0A80954-8BBF-4BE0-822C-45924A59B471}"/>
    <cellStyle name="Comma 2 7 2 3 5 2 2 3" xfId="2002" xr:uid="{E347EC55-ED8D-4379-8921-BDA15648D798}"/>
    <cellStyle name="Comma 2 7 2 3 5 2 2 3 2" xfId="4218" xr:uid="{FBC08510-3448-472A-890B-904CFBE6D19E}"/>
    <cellStyle name="Comma 2 7 2 3 5 2 2 4" xfId="2765" xr:uid="{07CC5417-1F1F-46F9-8FFD-970663222A1B}"/>
    <cellStyle name="Comma 2 7 2 3 5 2 3" xfId="730" xr:uid="{DAB46E87-E125-48AB-B5F3-4B3E7315AC5D}"/>
    <cellStyle name="Comma 2 7 2 3 5 2 3 2" xfId="1489" xr:uid="{C2FE19A9-558E-43FE-A448-6462E831FD1D}"/>
    <cellStyle name="Comma 2 7 2 3 5 2 3 2 2" xfId="3745" xr:uid="{F547BBB0-1E97-4807-B18A-404A18F9960D}"/>
    <cellStyle name="Comma 2 7 2 3 5 2 3 3" xfId="2237" xr:uid="{6B79D706-B4EF-432F-A7A6-8E243E4B3A99}"/>
    <cellStyle name="Comma 2 7 2 3 5 2 3 3 2" xfId="4453" xr:uid="{F964DEDA-879B-4860-91A3-9FFC350161F2}"/>
    <cellStyle name="Comma 2 7 2 3 5 2 3 4" xfId="3000" xr:uid="{BFF9B194-37F0-4B8C-9991-DCC16D5ECE24}"/>
    <cellStyle name="Comma 2 7 2 3 5 2 4" xfId="1024" xr:uid="{82D27890-A0AE-458B-A8AE-EB60A2BE778D}"/>
    <cellStyle name="Comma 2 7 2 3 5 2 4 2" xfId="3280" xr:uid="{D764ED42-94B2-4F47-858A-7BBF838E259D}"/>
    <cellStyle name="Comma 2 7 2 3 5 2 5" xfId="1772" xr:uid="{055573AB-E51B-400F-89AE-5C12F6277B3D}"/>
    <cellStyle name="Comma 2 7 2 3 5 2 5 2" xfId="3988" xr:uid="{F33D7A72-1C83-40B9-B994-784057B09E35}"/>
    <cellStyle name="Comma 2 7 2 3 5 2 6" xfId="2535" xr:uid="{CFCBE03B-5669-46DA-9C1B-12D877C72DB2}"/>
    <cellStyle name="Comma 2 7 2 3 5 3" xfId="380" xr:uid="{4DF06C22-882D-4873-8DCB-7F231E58C43F}"/>
    <cellStyle name="Comma 2 7 2 3 5 3 2" xfId="1139" xr:uid="{B8A5F310-453D-4D74-9946-B054A839576D}"/>
    <cellStyle name="Comma 2 7 2 3 5 3 2 2" xfId="3395" xr:uid="{7394AD02-E146-4F59-826B-C32209C3BCF2}"/>
    <cellStyle name="Comma 2 7 2 3 5 3 3" xfId="1887" xr:uid="{DAEB76E1-E5ED-47DE-BA80-75ACAF5AF3A2}"/>
    <cellStyle name="Comma 2 7 2 3 5 3 3 2" xfId="4103" xr:uid="{75F24CB9-66C3-422F-AF1C-0B88B046B6DB}"/>
    <cellStyle name="Comma 2 7 2 3 5 3 4" xfId="2650" xr:uid="{AC005571-7577-4D06-882F-B70128D712AE}"/>
    <cellStyle name="Comma 2 7 2 3 5 4" xfId="615" xr:uid="{326AB20C-AB88-4A76-A21B-3593A9CC0C18}"/>
    <cellStyle name="Comma 2 7 2 3 5 4 2" xfId="1374" xr:uid="{C4096D81-2986-41CF-BCF9-2EAD90999894}"/>
    <cellStyle name="Comma 2 7 2 3 5 4 2 2" xfId="3630" xr:uid="{CE58199A-28A3-4299-ADB6-8503C7054CDA}"/>
    <cellStyle name="Comma 2 7 2 3 5 4 3" xfId="2122" xr:uid="{BCD0AA1F-059E-4F52-BC79-20FC9DBD933D}"/>
    <cellStyle name="Comma 2 7 2 3 5 4 3 2" xfId="4338" xr:uid="{018B970C-0A44-4935-B3F9-62DE151DD3DC}"/>
    <cellStyle name="Comma 2 7 2 3 5 4 4" xfId="2885" xr:uid="{5785C39D-5C4B-4437-B046-1E0A464A3367}"/>
    <cellStyle name="Comma 2 7 2 3 5 5" xfId="909" xr:uid="{4A68FF2E-B98F-40B1-888F-329A3842A5EB}"/>
    <cellStyle name="Comma 2 7 2 3 5 5 2" xfId="3165" xr:uid="{5CEA7BBC-8885-41DD-B308-CD823C20B72A}"/>
    <cellStyle name="Comma 2 7 2 3 5 6" xfId="1657" xr:uid="{7B8A677A-BDC2-47B0-A9EE-AF8C3C1C4F99}"/>
    <cellStyle name="Comma 2 7 2 3 5 6 2" xfId="3873" xr:uid="{DC60486F-480C-4831-AB4C-348961C23203}"/>
    <cellStyle name="Comma 2 7 2 3 5 7" xfId="2420" xr:uid="{F4DB8F44-9A4B-4A43-9A84-773849631ACB}"/>
    <cellStyle name="Comma 2 7 2 3 6" xfId="207" xr:uid="{0F9635B0-57BD-4232-BF1F-D9596D61F7A0}"/>
    <cellStyle name="Comma 2 7 2 3 6 2" xfId="437" xr:uid="{35804FAB-CA9E-4EEA-AE3B-05977C4E37B8}"/>
    <cellStyle name="Comma 2 7 2 3 6 2 2" xfId="1196" xr:uid="{CF88AA4D-BAD9-452E-9CB0-BA1AC9577344}"/>
    <cellStyle name="Comma 2 7 2 3 6 2 2 2" xfId="3452" xr:uid="{704E97EF-A513-48D8-94FE-EDBADD7FE33D}"/>
    <cellStyle name="Comma 2 7 2 3 6 2 3" xfId="1944" xr:uid="{DC9E8C2A-C62B-4243-A29E-9408ABCF9DA3}"/>
    <cellStyle name="Comma 2 7 2 3 6 2 3 2" xfId="4160" xr:uid="{08186B29-D7DF-454E-86B6-A8DE604A5525}"/>
    <cellStyle name="Comma 2 7 2 3 6 2 4" xfId="2707" xr:uid="{6C914D52-1082-49DA-805B-995660ABF487}"/>
    <cellStyle name="Comma 2 7 2 3 6 3" xfId="672" xr:uid="{2CF30808-62F0-49BE-A97B-3E865920D1C6}"/>
    <cellStyle name="Comma 2 7 2 3 6 3 2" xfId="1431" xr:uid="{7B9012BF-6584-4FDE-AEBB-BDD7AB2A8BAA}"/>
    <cellStyle name="Comma 2 7 2 3 6 3 2 2" xfId="3687" xr:uid="{75E1609F-87A9-4BE5-937D-3A714C64E8C2}"/>
    <cellStyle name="Comma 2 7 2 3 6 3 3" xfId="2179" xr:uid="{0EE78485-91F5-4B0A-B44A-E53E2FA671FC}"/>
    <cellStyle name="Comma 2 7 2 3 6 3 3 2" xfId="4395" xr:uid="{C17796A4-456B-4AEB-A2D2-32F2AFFF633F}"/>
    <cellStyle name="Comma 2 7 2 3 6 3 4" xfId="2942" xr:uid="{8ACB8A8D-2805-4426-BF6A-FEE1174DCADD}"/>
    <cellStyle name="Comma 2 7 2 3 6 4" xfId="966" xr:uid="{3B500BDC-08E5-4C5F-B064-CD42B36EA4A0}"/>
    <cellStyle name="Comma 2 7 2 3 6 4 2" xfId="3222" xr:uid="{E14D3140-9ED5-43A9-AFF3-04F2B12EE26C}"/>
    <cellStyle name="Comma 2 7 2 3 6 5" xfId="1714" xr:uid="{B9DAE2AA-D027-4984-9EAB-738903FBF30B}"/>
    <cellStyle name="Comma 2 7 2 3 6 5 2" xfId="3930" xr:uid="{A3F28EFD-AA04-4F7D-BA55-2A1ACE6E44E3}"/>
    <cellStyle name="Comma 2 7 2 3 6 6" xfId="2477" xr:uid="{7803A8F5-A5B6-46FA-9671-D4655565BCE0}"/>
    <cellStyle name="Comma 2 7 2 3 7" xfId="323" xr:uid="{F07520CD-29F8-4693-99EF-ACEAFF55954A}"/>
    <cellStyle name="Comma 2 7 2 3 7 2" xfId="1082" xr:uid="{F5E28E7D-9C2C-48FB-B791-F97903146155}"/>
    <cellStyle name="Comma 2 7 2 3 7 2 2" xfId="3338" xr:uid="{F16BD5C3-2CC9-4578-A78B-28A28EBB38EE}"/>
    <cellStyle name="Comma 2 7 2 3 7 3" xfId="1830" xr:uid="{D798F60B-A45E-4BEE-82E9-34279E15FA63}"/>
    <cellStyle name="Comma 2 7 2 3 7 3 2" xfId="4046" xr:uid="{11090CB1-98B9-47EF-AEC2-0B7B4F7FEF6E}"/>
    <cellStyle name="Comma 2 7 2 3 7 4" xfId="2593" xr:uid="{2816B475-953F-4AA6-BB99-8B2E5386FD01}"/>
    <cellStyle name="Comma 2 7 2 3 8" xfId="558" xr:uid="{525A83D0-D0F2-4D67-A178-B100772635DA}"/>
    <cellStyle name="Comma 2 7 2 3 8 2" xfId="1317" xr:uid="{18F8FB27-8DE9-44E6-B70B-F4268B7D4D1A}"/>
    <cellStyle name="Comma 2 7 2 3 8 2 2" xfId="3573" xr:uid="{96BF8134-251C-4B29-B24C-C7856FB6260D}"/>
    <cellStyle name="Comma 2 7 2 3 8 3" xfId="2065" xr:uid="{FA34000D-550B-4474-904B-906B7CAFFCA0}"/>
    <cellStyle name="Comma 2 7 2 3 8 3 2" xfId="4281" xr:uid="{1421ABE4-5A3B-4537-B36C-BB259EBCD6E3}"/>
    <cellStyle name="Comma 2 7 2 3 8 4" xfId="2828" xr:uid="{C87BEA93-4FF3-4A20-9EAF-B1205AADBEF9}"/>
    <cellStyle name="Comma 2 7 2 3 9" xfId="764" xr:uid="{A477F4F1-B4BA-4B75-84C3-CCF610799D41}"/>
    <cellStyle name="Comma 2 7 2 3 9 2" xfId="2271" xr:uid="{1135DB9E-BAE5-4E1C-A9CC-0E52174CBD34}"/>
    <cellStyle name="Comma 2 7 2 3 9 2 2" xfId="4487" xr:uid="{D64D594C-E018-4FFF-98F7-B8828EAC127B}"/>
    <cellStyle name="Comma 2 7 2 3 9 3" xfId="3034" xr:uid="{B39E73E3-7D86-44A8-BD9E-CE3800979460}"/>
    <cellStyle name="Comma 2 7 2 4" xfId="118" xr:uid="{45904D5B-1B13-4FC1-A318-C72E96E2D985}"/>
    <cellStyle name="Comma 2 7 2 4 2" xfId="250" xr:uid="{4E9E7B36-5466-441F-BC68-23B4786BF0E5}"/>
    <cellStyle name="Comma 2 7 2 4 2 2" xfId="480" xr:uid="{7F1BFFC1-612E-4AF1-B0E6-A6AC5F951BBA}"/>
    <cellStyle name="Comma 2 7 2 4 2 2 2" xfId="1239" xr:uid="{F3C80DC4-4A7A-4E29-B069-033A5C641C79}"/>
    <cellStyle name="Comma 2 7 2 4 2 2 2 2" xfId="3495" xr:uid="{994983DA-6BE8-41DE-B5DE-709063B0F8DA}"/>
    <cellStyle name="Comma 2 7 2 4 2 2 3" xfId="1987" xr:uid="{954E09BF-EF1C-4AC4-9FBF-D009DC2360BB}"/>
    <cellStyle name="Comma 2 7 2 4 2 2 3 2" xfId="4203" xr:uid="{7D1D79A4-DA7E-48E2-8C56-B5C08B7D5A02}"/>
    <cellStyle name="Comma 2 7 2 4 2 2 4" xfId="2750" xr:uid="{3814FD8A-6026-489E-9FC8-B6DF51BF5EAD}"/>
    <cellStyle name="Comma 2 7 2 4 2 3" xfId="715" xr:uid="{27D0DF16-0F18-48FC-8FA1-32CDC5F70C81}"/>
    <cellStyle name="Comma 2 7 2 4 2 3 2" xfId="1474" xr:uid="{8152563B-8972-4DF0-A8E5-5A71FA08153F}"/>
    <cellStyle name="Comma 2 7 2 4 2 3 2 2" xfId="3730" xr:uid="{5ADEA0EB-815F-4F86-97F1-BFAB826B4EB7}"/>
    <cellStyle name="Comma 2 7 2 4 2 3 3" xfId="2222" xr:uid="{F72929E7-87B9-4FF8-8E78-5D5C850B5CF2}"/>
    <cellStyle name="Comma 2 7 2 4 2 3 3 2" xfId="4438" xr:uid="{5AC7F71B-0540-4DE2-BB84-C66EF8F26BD2}"/>
    <cellStyle name="Comma 2 7 2 4 2 3 4" xfId="2985" xr:uid="{E5D714AF-7CB5-4EC4-89CA-CE6FFD665233}"/>
    <cellStyle name="Comma 2 7 2 4 2 4" xfId="1009" xr:uid="{4E3567ED-DB15-47A7-AD0B-7F3E9B4EFC21}"/>
    <cellStyle name="Comma 2 7 2 4 2 4 2" xfId="3265" xr:uid="{80A27BA2-345A-489B-99E3-85847923D178}"/>
    <cellStyle name="Comma 2 7 2 4 2 5" xfId="1757" xr:uid="{26E05A6C-0799-45D3-B678-D073F33BFBD6}"/>
    <cellStyle name="Comma 2 7 2 4 2 5 2" xfId="3973" xr:uid="{0D0CFEE9-EC8A-4763-AC35-193FD24B9CF2}"/>
    <cellStyle name="Comma 2 7 2 4 2 6" xfId="2520" xr:uid="{9342438F-670B-468C-8C64-C50C1F05911B}"/>
    <cellStyle name="Comma 2 7 2 4 3" xfId="365" xr:uid="{492FF4FC-A672-4299-8ED1-47451D8A645F}"/>
    <cellStyle name="Comma 2 7 2 4 3 2" xfId="1124" xr:uid="{2B5FDF6F-8D8F-4F11-995D-6B4C0E92033E}"/>
    <cellStyle name="Comma 2 7 2 4 3 2 2" xfId="3380" xr:uid="{BF8F509B-230D-43E8-8EAA-9C2A3AC7200A}"/>
    <cellStyle name="Comma 2 7 2 4 3 3" xfId="1872" xr:uid="{D8379B0A-30CC-4AC9-91B2-903CC331504A}"/>
    <cellStyle name="Comma 2 7 2 4 3 3 2" xfId="4088" xr:uid="{F4D1754F-7B47-4EF7-9B5B-55ED4A685FA6}"/>
    <cellStyle name="Comma 2 7 2 4 3 4" xfId="2635" xr:uid="{E75D08C7-CF69-4CA0-843C-398C069F7CBE}"/>
    <cellStyle name="Comma 2 7 2 4 4" xfId="600" xr:uid="{9DA734A0-36E1-45AD-80E0-DF370B14F7C4}"/>
    <cellStyle name="Comma 2 7 2 4 4 2" xfId="1359" xr:uid="{7D79E50B-8669-48E6-AA66-A7F1B16746AE}"/>
    <cellStyle name="Comma 2 7 2 4 4 2 2" xfId="3615" xr:uid="{3CEA7B45-DA9F-46C6-8682-A33D673A0E13}"/>
    <cellStyle name="Comma 2 7 2 4 4 3" xfId="2107" xr:uid="{7AAAFC8B-4D27-472F-9F07-032F27421823}"/>
    <cellStyle name="Comma 2 7 2 4 4 3 2" xfId="4323" xr:uid="{92BE4E9C-15E8-4704-94BE-3251EAD8669F}"/>
    <cellStyle name="Comma 2 7 2 4 4 4" xfId="2870" xr:uid="{E510E143-D1D5-44E9-A5D5-70B608A9EF36}"/>
    <cellStyle name="Comma 2 7 2 4 5" xfId="896" xr:uid="{DFFA6509-8228-4023-BE4A-73D8FEA493D6}"/>
    <cellStyle name="Comma 2 7 2 4 5 2" xfId="3152" xr:uid="{FE0C6EBD-BB89-44EC-9909-992570CC97E6}"/>
    <cellStyle name="Comma 2 7 2 4 6" xfId="1642" xr:uid="{7C123E1E-18CD-4E25-880D-59B1F1065ACA}"/>
    <cellStyle name="Comma 2 7 2 4 6 2" xfId="3858" xr:uid="{1EAA096A-BC34-4374-85D8-7EA5931716BE}"/>
    <cellStyle name="Comma 2 7 2 4 7" xfId="2405" xr:uid="{0436DBC3-0814-4F36-8B56-1F84A0C16E48}"/>
    <cellStyle name="Comma 2 7 2 5" xfId="144" xr:uid="{B20096AC-1B7B-4BE4-A2DD-715005140D8B}"/>
    <cellStyle name="Comma 2 7 2 5 2" xfId="268" xr:uid="{1CA92EE9-1A51-4B5E-B8F3-DCCD1BE5C67E}"/>
    <cellStyle name="Comma 2 7 2 5 2 2" xfId="498" xr:uid="{655CCAFE-F97B-41D7-A911-74E52B4A6DE6}"/>
    <cellStyle name="Comma 2 7 2 5 2 2 2" xfId="1257" xr:uid="{0B20A166-B110-433F-9B08-E4B4430997CA}"/>
    <cellStyle name="Comma 2 7 2 5 2 2 2 2" xfId="3513" xr:uid="{8A4857F1-77A6-4B34-A64C-B6423ABC4483}"/>
    <cellStyle name="Comma 2 7 2 5 2 2 3" xfId="2005" xr:uid="{849C3CD8-1914-44A6-B975-C4DC2613BCB2}"/>
    <cellStyle name="Comma 2 7 2 5 2 2 3 2" xfId="4221" xr:uid="{2CA228D3-DA1D-4698-9721-775469B66090}"/>
    <cellStyle name="Comma 2 7 2 5 2 2 4" xfId="2768" xr:uid="{DF5BC9FF-04F7-447E-9F06-DD91B8C116DB}"/>
    <cellStyle name="Comma 2 7 2 5 2 3" xfId="733" xr:uid="{D189425A-5197-4493-854E-C6892195F91F}"/>
    <cellStyle name="Comma 2 7 2 5 2 3 2" xfId="1492" xr:uid="{C5E48984-C449-4C75-A431-35F4D8F64F2C}"/>
    <cellStyle name="Comma 2 7 2 5 2 3 2 2" xfId="3748" xr:uid="{A74A8145-0F9A-4BB5-83FA-BB76BAB8F777}"/>
    <cellStyle name="Comma 2 7 2 5 2 3 3" xfId="2240" xr:uid="{FF51C713-144D-430E-A82F-196B7EF0F25E}"/>
    <cellStyle name="Comma 2 7 2 5 2 3 3 2" xfId="4456" xr:uid="{CC72DD41-1EA2-421A-9E90-FEA6C3629E48}"/>
    <cellStyle name="Comma 2 7 2 5 2 3 4" xfId="3003" xr:uid="{19963EBD-8041-4A9A-9D8A-E0EF06100270}"/>
    <cellStyle name="Comma 2 7 2 5 2 4" xfId="1027" xr:uid="{5D907DF2-242C-4ACC-825A-1A7423BE6BD1}"/>
    <cellStyle name="Comma 2 7 2 5 2 4 2" xfId="3283" xr:uid="{9E6988BC-1D59-42E3-87E8-B4E1B1B16A9D}"/>
    <cellStyle name="Comma 2 7 2 5 2 5" xfId="1775" xr:uid="{9F5A81D5-CFAC-4319-9596-B26C10EFB1E5}"/>
    <cellStyle name="Comma 2 7 2 5 2 5 2" xfId="3991" xr:uid="{AA87B8D5-EF47-4742-991D-EBB861D9FD5B}"/>
    <cellStyle name="Comma 2 7 2 5 2 6" xfId="2538" xr:uid="{96669F61-E272-446E-8917-79C97CBF83B4}"/>
    <cellStyle name="Comma 2 7 2 5 3" xfId="383" xr:uid="{0161775B-18F6-4E0D-8DB5-EF5E69714670}"/>
    <cellStyle name="Comma 2 7 2 5 3 2" xfId="1142" xr:uid="{4715B2D8-2CA6-46BC-AA60-B84B7E08AB7C}"/>
    <cellStyle name="Comma 2 7 2 5 3 2 2" xfId="3398" xr:uid="{813F326A-15C6-44CF-913F-3EDB3014DE20}"/>
    <cellStyle name="Comma 2 7 2 5 3 3" xfId="1890" xr:uid="{872E9178-5646-4281-B628-C5760AA12265}"/>
    <cellStyle name="Comma 2 7 2 5 3 3 2" xfId="4106" xr:uid="{418D4C15-8857-49CF-941E-C6F688E65B30}"/>
    <cellStyle name="Comma 2 7 2 5 3 4" xfId="2653" xr:uid="{11B1DF47-F362-4F11-AA20-C32821829A63}"/>
    <cellStyle name="Comma 2 7 2 5 4" xfId="618" xr:uid="{77FCC25A-CA65-4A6E-A491-335268EFEE96}"/>
    <cellStyle name="Comma 2 7 2 5 4 2" xfId="1377" xr:uid="{EE1E3DDC-9E17-4D57-8C5E-22B7580605B0}"/>
    <cellStyle name="Comma 2 7 2 5 4 2 2" xfId="3633" xr:uid="{5A372C03-4907-4FF5-A98E-7B1AA8BAF895}"/>
    <cellStyle name="Comma 2 7 2 5 4 3" xfId="2125" xr:uid="{CC9A8EAD-BE86-4A48-ADD5-DF7F55FD68E8}"/>
    <cellStyle name="Comma 2 7 2 5 4 3 2" xfId="4341" xr:uid="{88885741-732E-482C-B27C-F985A4E7FDB6}"/>
    <cellStyle name="Comma 2 7 2 5 4 4" xfId="2888" xr:uid="{6739D11D-5093-45B7-A292-2F01496D30EF}"/>
    <cellStyle name="Comma 2 7 2 5 5" xfId="912" xr:uid="{1829BF46-EAC6-4A6E-B9E1-17A14CC644E1}"/>
    <cellStyle name="Comma 2 7 2 5 5 2" xfId="3168" xr:uid="{37DB233C-5DC0-4976-B307-E3B71926B5A4}"/>
    <cellStyle name="Comma 2 7 2 5 6" xfId="1660" xr:uid="{6B36B0E8-6456-4DF8-A0BD-5336E7855B10}"/>
    <cellStyle name="Comma 2 7 2 5 6 2" xfId="3876" xr:uid="{C8395EAB-9C52-446E-9601-F942B72765F3}"/>
    <cellStyle name="Comma 2 7 2 5 7" xfId="2423" xr:uid="{DD40E573-4A1D-480A-9641-618D36D28095}"/>
    <cellStyle name="Comma 2 7 2 6" xfId="173" xr:uid="{48658770-AC1E-42DB-BCE9-56A4E714D46D}"/>
    <cellStyle name="Comma 2 7 2 6 2" xfId="403" xr:uid="{8EA47817-3632-47CE-9C44-C9ECC1DF0DD1}"/>
    <cellStyle name="Comma 2 7 2 6 2 2" xfId="1162" xr:uid="{C92A269F-437B-43A1-8C14-85FC98CA11DB}"/>
    <cellStyle name="Comma 2 7 2 6 2 2 2" xfId="3418" xr:uid="{5C1BDE8A-C2E6-4CFD-97B9-8DBDF1A179E5}"/>
    <cellStyle name="Comma 2 7 2 6 2 3" xfId="1910" xr:uid="{EBC890D0-8C9D-4CDB-B3FB-F42BAA5FF72F}"/>
    <cellStyle name="Comma 2 7 2 6 2 3 2" xfId="4126" xr:uid="{E29D4E9D-32D3-49E0-8451-8D4156197D8C}"/>
    <cellStyle name="Comma 2 7 2 6 2 4" xfId="2673" xr:uid="{09C0DAEC-111C-45DE-BE86-6A3289598C55}"/>
    <cellStyle name="Comma 2 7 2 6 3" xfId="638" xr:uid="{56CB63E1-53D2-465D-9CB0-6BA766C046D5}"/>
    <cellStyle name="Comma 2 7 2 6 3 2" xfId="1397" xr:uid="{B1F70585-579F-4EC6-B635-624409FE423F}"/>
    <cellStyle name="Comma 2 7 2 6 3 2 2" xfId="3653" xr:uid="{ADBDCA21-18EB-4784-88AF-79A6EF52608A}"/>
    <cellStyle name="Comma 2 7 2 6 3 3" xfId="2145" xr:uid="{EC2FE9D7-1E64-4BDC-B1B3-CA64D4DC4197}"/>
    <cellStyle name="Comma 2 7 2 6 3 3 2" xfId="4361" xr:uid="{9C3BE0B7-8E18-4B3C-B8FB-8D68193424C3}"/>
    <cellStyle name="Comma 2 7 2 6 3 4" xfId="2908" xr:uid="{DCF18206-5226-4D47-B885-67460E325B6A}"/>
    <cellStyle name="Comma 2 7 2 6 4" xfId="932" xr:uid="{336245C8-B3F0-4AA8-B930-2B12ABF9A34C}"/>
    <cellStyle name="Comma 2 7 2 6 4 2" xfId="3188" xr:uid="{8D13EA6F-1020-436D-8B4C-5E53426F7BBA}"/>
    <cellStyle name="Comma 2 7 2 6 5" xfId="1680" xr:uid="{777BE566-191B-4796-8083-1550316556BB}"/>
    <cellStyle name="Comma 2 7 2 6 5 2" xfId="3896" xr:uid="{4F638626-B102-4D53-8E11-07EC589DD470}"/>
    <cellStyle name="Comma 2 7 2 6 6" xfId="2443" xr:uid="{B33F18A4-81D2-4818-89FE-1806C3FD9603}"/>
    <cellStyle name="Comma 2 7 2 7" xfId="289" xr:uid="{DC405777-4869-4684-B366-5E4FF86DD670}"/>
    <cellStyle name="Comma 2 7 2 7 2" xfId="755" xr:uid="{C65C022F-84F6-4FDF-AB57-95E5AE034B2A}"/>
    <cellStyle name="Comma 2 7 2 7 2 2" xfId="1514" xr:uid="{714C3192-7803-46AE-9226-38D09F1F00F9}"/>
    <cellStyle name="Comma 2 7 2 7 2 2 2" xfId="3770" xr:uid="{38990E5D-588A-4988-818F-54192C330E44}"/>
    <cellStyle name="Comma 2 7 2 7 2 3" xfId="2262" xr:uid="{EF45A5CB-BE83-40A5-81A3-FF19EE1DDDED}"/>
    <cellStyle name="Comma 2 7 2 7 2 3 2" xfId="4478" xr:uid="{784F5ED3-07A0-4076-BC50-127B6C5800E7}"/>
    <cellStyle name="Comma 2 7 2 7 2 4" xfId="3025" xr:uid="{7238F7EC-EBC2-4A2D-B5D8-5AFFF3140DE2}"/>
    <cellStyle name="Comma 2 7 2 7 3" xfId="1048" xr:uid="{1F3DE640-EAF0-4C8D-BA63-76770386244C}"/>
    <cellStyle name="Comma 2 7 2 7 3 2" xfId="3304" xr:uid="{444D7845-E046-4B0D-814E-328D8BEB9F33}"/>
    <cellStyle name="Comma 2 7 2 7 4" xfId="1796" xr:uid="{D913B857-F6B3-4630-AF11-D0D5A443DA1A}"/>
    <cellStyle name="Comma 2 7 2 7 4 2" xfId="4012" xr:uid="{3797BBAA-93E2-4AD6-AC5E-07D70C6B6465}"/>
    <cellStyle name="Comma 2 7 2 7 5" xfId="2559" xr:uid="{2518FC0B-FF03-4FD3-ABB2-0F0D16F284F7}"/>
    <cellStyle name="Comma 2 7 2 8" xfId="524" xr:uid="{F8F8A970-1B8C-4868-931E-CC3C2FB469D8}"/>
    <cellStyle name="Comma 2 7 2 8 2" xfId="1283" xr:uid="{1E829030-BB1C-4762-8C87-ABF55EEC45D8}"/>
    <cellStyle name="Comma 2 7 2 8 2 2" xfId="3539" xr:uid="{19BFB1AF-BF6A-49DD-8D8D-F05015C5E6F3}"/>
    <cellStyle name="Comma 2 7 2 8 3" xfId="2031" xr:uid="{920E48E6-1197-4116-9374-AFE9BEBA02F0}"/>
    <cellStyle name="Comma 2 7 2 8 3 2" xfId="4247" xr:uid="{1B7CB3CF-A6F0-4280-BF94-A1AA06F6C61D}"/>
    <cellStyle name="Comma 2 7 2 8 4" xfId="2794" xr:uid="{1288FD11-70A9-477D-B5D7-78EBB188EF52}"/>
    <cellStyle name="Comma 2 7 2 9" xfId="754" xr:uid="{ADFCB3D5-4505-4790-843D-A3AC04522E50}"/>
    <cellStyle name="Comma 2 7 2 9 2" xfId="1513" xr:uid="{2C00EC46-CF43-4AEC-A591-150C93FC443E}"/>
    <cellStyle name="Comma 2 7 2 9 2 2" xfId="3769" xr:uid="{3DC561B3-6E44-4ECB-9FB7-129F85723E38}"/>
    <cellStyle name="Comma 2 7 2 9 3" xfId="2261" xr:uid="{76898838-8092-4CB9-8CAA-4FF0F8715660}"/>
    <cellStyle name="Comma 2 7 2 9 3 2" xfId="4477" xr:uid="{C8763BCE-5ED0-4023-B15A-652AD9303805}"/>
    <cellStyle name="Comma 2 7 2 9 4" xfId="3024" xr:uid="{DB641384-BF01-46E0-96BD-DF77D3ECF0E3}"/>
    <cellStyle name="Comma 2 7 3" xfId="31" xr:uid="{00000000-0005-0000-0000-00000C000000}"/>
    <cellStyle name="Comma 2 7 3 10" xfId="1576" xr:uid="{0D22EB08-D28B-41A1-BFA5-8288B1BE4556}"/>
    <cellStyle name="Comma 2 7 3 10 2" xfId="3792" xr:uid="{F62AD0C5-117C-474E-BE8B-50A5C65F75B6}"/>
    <cellStyle name="Comma 2 7 3 11" xfId="2339" xr:uid="{49C139BF-B28C-405E-8584-5B8EB6F11D1D}"/>
    <cellStyle name="Comma 2 7 3 2" xfId="100" xr:uid="{FBB65694-F0C6-4B6C-8979-2CB1D02FBA76}"/>
    <cellStyle name="Comma 2 7 3 2 2" xfId="235" xr:uid="{90390F91-919D-4755-A4F8-7DD24504E7DF}"/>
    <cellStyle name="Comma 2 7 3 2 2 2" xfId="465" xr:uid="{0BEA0631-B9D3-4F3D-B1EB-2A335EBD3676}"/>
    <cellStyle name="Comma 2 7 3 2 2 2 2" xfId="1224" xr:uid="{48A533B5-5410-4EAF-8292-FE2408D8B8E5}"/>
    <cellStyle name="Comma 2 7 3 2 2 2 2 2" xfId="3480" xr:uid="{52D45148-8520-4B62-B372-8962DD1648BE}"/>
    <cellStyle name="Comma 2 7 3 2 2 2 3" xfId="1972" xr:uid="{823D7F00-1214-46B8-8BDC-61871E93C00A}"/>
    <cellStyle name="Comma 2 7 3 2 2 2 3 2" xfId="4188" xr:uid="{0744E8E0-C01D-4C4C-85BF-F67B26D39F90}"/>
    <cellStyle name="Comma 2 7 3 2 2 2 4" xfId="2735" xr:uid="{3B6643C7-6835-4FA4-A189-01821AC68463}"/>
    <cellStyle name="Comma 2 7 3 2 2 3" xfId="700" xr:uid="{424A8AA1-4A1D-491D-BBE5-11552C05DB1A}"/>
    <cellStyle name="Comma 2 7 3 2 2 3 2" xfId="1459" xr:uid="{B0EE1E96-D594-41B9-AF6E-6985E3DAE446}"/>
    <cellStyle name="Comma 2 7 3 2 2 3 2 2" xfId="3715" xr:uid="{BFF10B83-D394-48BB-A541-0C7143162A39}"/>
    <cellStyle name="Comma 2 7 3 2 2 3 3" xfId="2207" xr:uid="{C862631D-36E7-43C9-B496-43ED5E7EDA90}"/>
    <cellStyle name="Comma 2 7 3 2 2 3 3 2" xfId="4423" xr:uid="{F626A614-874C-4625-BC02-24EDE394C03C}"/>
    <cellStyle name="Comma 2 7 3 2 2 3 4" xfId="2970" xr:uid="{65F0535B-56F9-4848-89D3-D9D389248C74}"/>
    <cellStyle name="Comma 2 7 3 2 2 4" xfId="994" xr:uid="{F83D0C88-9178-4220-9FC6-71CAAF6C3D90}"/>
    <cellStyle name="Comma 2 7 3 2 2 4 2" xfId="3250" xr:uid="{D71B7F37-85E9-4268-B050-113F4744EC31}"/>
    <cellStyle name="Comma 2 7 3 2 2 5" xfId="1742" xr:uid="{58AE2CC2-8B38-441B-B0BA-C15A64DD45C1}"/>
    <cellStyle name="Comma 2 7 3 2 2 5 2" xfId="3958" xr:uid="{3B7A5437-16EE-4F07-AABA-E1EFBA9CF2A8}"/>
    <cellStyle name="Comma 2 7 3 2 2 6" xfId="2505" xr:uid="{E705410B-E704-44B3-9D0F-B57F0839580A}"/>
    <cellStyle name="Comma 2 7 3 2 3" xfId="350" xr:uid="{8A485F2B-5BA6-437D-AB74-4C071D5171DB}"/>
    <cellStyle name="Comma 2 7 3 2 3 2" xfId="1109" xr:uid="{7D854988-7FE1-4619-8010-E2FF82CEBFA7}"/>
    <cellStyle name="Comma 2 7 3 2 3 2 2" xfId="3365" xr:uid="{6CA71C9D-C2EA-40EB-B9F2-68A58399B074}"/>
    <cellStyle name="Comma 2 7 3 2 3 3" xfId="1857" xr:uid="{AE67DDBD-6FDF-4E81-9CC1-D7A0A4059572}"/>
    <cellStyle name="Comma 2 7 3 2 3 3 2" xfId="4073" xr:uid="{34D6FC1D-A17B-43A7-8AB6-A3C170D15885}"/>
    <cellStyle name="Comma 2 7 3 2 3 4" xfId="2620" xr:uid="{39C1C165-FB5A-47CF-B578-ABE5B254182A}"/>
    <cellStyle name="Comma 2 7 3 2 4" xfId="585" xr:uid="{4F118C0B-2781-4D91-87C8-8FB0067B4800}"/>
    <cellStyle name="Comma 2 7 3 2 4 2" xfId="1344" xr:uid="{410EA361-643E-4A12-B448-6D08A3993567}"/>
    <cellStyle name="Comma 2 7 3 2 4 2 2" xfId="3600" xr:uid="{AE16FA11-B91D-43EB-B3B1-20E1AC9778F9}"/>
    <cellStyle name="Comma 2 7 3 2 4 3" xfId="2092" xr:uid="{36B875D5-0CA1-4B7A-B61F-BCF78DF2385B}"/>
    <cellStyle name="Comma 2 7 3 2 4 3 2" xfId="4308" xr:uid="{20B9BF08-068C-4E3F-BC10-643FBD6D81F3}"/>
    <cellStyle name="Comma 2 7 3 2 4 4" xfId="2855" xr:uid="{BA729C85-04DD-4888-8F50-5013B1F35990}"/>
    <cellStyle name="Comma 2 7 3 2 5" xfId="882" xr:uid="{66110CDE-7B04-4270-899B-9A4EAA3C52DE}"/>
    <cellStyle name="Comma 2 7 3 2 5 2" xfId="3138" xr:uid="{CF9AE5A3-81CF-4D69-B5B1-C2F61E29CD57}"/>
    <cellStyle name="Comma 2 7 3 2 6" xfId="1627" xr:uid="{514F2367-0655-4239-9056-077C3BDF34DE}"/>
    <cellStyle name="Comma 2 7 3 2 6 2" xfId="3843" xr:uid="{F3A007EE-4294-4064-9885-8538EAE91D40}"/>
    <cellStyle name="Comma 2 7 3 2 7" xfId="2390" xr:uid="{1A6141C8-A756-4D30-BAE4-4498A0C3625D}"/>
    <cellStyle name="Comma 2 7 3 3" xfId="162" xr:uid="{3E269BE7-113F-4B3C-9891-9D327D1585C6}"/>
    <cellStyle name="Comma 2 7 3 3 2" xfId="279" xr:uid="{C09D6C84-3E26-407D-8FC8-724F4D08284A}"/>
    <cellStyle name="Comma 2 7 3 3 2 2" xfId="509" xr:uid="{213240FF-E161-44B5-B22A-2B8A1CEEAE11}"/>
    <cellStyle name="Comma 2 7 3 3 2 2 2" xfId="1268" xr:uid="{F4BF68A2-3A77-4180-A157-BF3D61362D5C}"/>
    <cellStyle name="Comma 2 7 3 3 2 2 2 2" xfId="3524" xr:uid="{2582C6CE-4CDC-4221-8226-11A5BFD48F6A}"/>
    <cellStyle name="Comma 2 7 3 3 2 2 3" xfId="2016" xr:uid="{75A77305-AC6E-4E66-88DB-16A8E4EB4CD9}"/>
    <cellStyle name="Comma 2 7 3 3 2 2 3 2" xfId="4232" xr:uid="{CFC9B349-9E45-4F45-84EB-DD132790B66B}"/>
    <cellStyle name="Comma 2 7 3 3 2 2 4" xfId="2779" xr:uid="{0183D5E9-0851-4D52-B931-18F25BFDE8CE}"/>
    <cellStyle name="Comma 2 7 3 3 2 3" xfId="744" xr:uid="{06F6A34E-CDC6-42D2-A227-BDF6D1FAF89A}"/>
    <cellStyle name="Comma 2 7 3 3 2 3 2" xfId="1503" xr:uid="{33B569BB-5207-423C-83DB-1C352AD37443}"/>
    <cellStyle name="Comma 2 7 3 3 2 3 2 2" xfId="3759" xr:uid="{CE1F63C3-4B61-42FF-BB8B-F376094A21AA}"/>
    <cellStyle name="Comma 2 7 3 3 2 3 3" xfId="2251" xr:uid="{516F3B5C-D4A5-431F-990B-85F029EE8836}"/>
    <cellStyle name="Comma 2 7 3 3 2 3 3 2" xfId="4467" xr:uid="{B5DE794C-49F9-484B-81BD-2D9233C75663}"/>
    <cellStyle name="Comma 2 7 3 3 2 3 4" xfId="3014" xr:uid="{4B5C3C49-457A-4FC0-BF91-6E87C9B1D78C}"/>
    <cellStyle name="Comma 2 7 3 3 2 4" xfId="1038" xr:uid="{F68A8499-ED53-4AC5-A2B7-FCD0F730458D}"/>
    <cellStyle name="Comma 2 7 3 3 2 4 2" xfId="3294" xr:uid="{FEF110A9-C95F-41D2-9F26-AAD12DD86222}"/>
    <cellStyle name="Comma 2 7 3 3 2 5" xfId="1786" xr:uid="{4195948A-3EF2-4329-AED4-E3159891C1A8}"/>
    <cellStyle name="Comma 2 7 3 3 2 5 2" xfId="4002" xr:uid="{3ACBFC45-1EBC-4203-B52B-9AF37D57A0E7}"/>
    <cellStyle name="Comma 2 7 3 3 2 6" xfId="2549" xr:uid="{55FD9D45-C907-4F57-8E16-2CE4375338BA}"/>
    <cellStyle name="Comma 2 7 3 3 3" xfId="394" xr:uid="{22B79AA9-297C-47F0-9D6F-95EF4CB5ADDF}"/>
    <cellStyle name="Comma 2 7 3 3 3 2" xfId="1153" xr:uid="{A42ECC2A-1332-4E1F-8415-1A05D223EFAD}"/>
    <cellStyle name="Comma 2 7 3 3 3 2 2" xfId="3409" xr:uid="{A8A0BB0A-1D57-40EF-9221-CD8450978D09}"/>
    <cellStyle name="Comma 2 7 3 3 3 3" xfId="1901" xr:uid="{476C294A-2C0A-4635-8E87-6F693E05AE03}"/>
    <cellStyle name="Comma 2 7 3 3 3 3 2" xfId="4117" xr:uid="{28BD270D-83E1-4D50-BF94-2B09B67E2436}"/>
    <cellStyle name="Comma 2 7 3 3 3 4" xfId="2664" xr:uid="{9D822EBB-08BF-48C4-AB34-14B734A92A7C}"/>
    <cellStyle name="Comma 2 7 3 3 4" xfId="629" xr:uid="{DFEDE14B-5F73-439F-A201-3F14C551F367}"/>
    <cellStyle name="Comma 2 7 3 3 4 2" xfId="1388" xr:uid="{9E2B3592-543B-4E96-8F6B-6D5B04324C3D}"/>
    <cellStyle name="Comma 2 7 3 3 4 2 2" xfId="3644" xr:uid="{65A64543-16D6-48FF-AF0A-057527178E73}"/>
    <cellStyle name="Comma 2 7 3 3 4 3" xfId="2136" xr:uid="{145A6428-46F8-4C96-A8D0-179A247A61AD}"/>
    <cellStyle name="Comma 2 7 3 3 4 3 2" xfId="4352" xr:uid="{6D849520-704F-4764-931A-438603CD15CE}"/>
    <cellStyle name="Comma 2 7 3 3 4 4" xfId="2899" xr:uid="{760B3BDB-30A3-410A-ADCB-B4D1C9783FD6}"/>
    <cellStyle name="Comma 2 7 3 3 5" xfId="923" xr:uid="{F17F5FAB-9CAB-4644-AFF7-26AFF995880A}"/>
    <cellStyle name="Comma 2 7 3 3 5 2" xfId="3179" xr:uid="{2B837694-01CD-4D9D-93EF-39B02F5424CF}"/>
    <cellStyle name="Comma 2 7 3 3 6" xfId="1671" xr:uid="{773DACD7-777D-4C58-BB1B-0FB02B2CFFE3}"/>
    <cellStyle name="Comma 2 7 3 3 6 2" xfId="3887" xr:uid="{A21F979E-68AB-4376-AE4F-9155DDB2E77A}"/>
    <cellStyle name="Comma 2 7 3 3 7" xfId="2434" xr:uid="{8C23D907-746B-4E29-A7F4-87A53955CF6F}"/>
    <cellStyle name="Comma 2 7 3 4" xfId="183" xr:uid="{5BE3C31A-A11D-4DA6-90C3-A8954610BEE8}"/>
    <cellStyle name="Comma 2 7 3 4 2" xfId="413" xr:uid="{BE43FED4-73A5-46D1-A3AF-C7F2903ED43E}"/>
    <cellStyle name="Comma 2 7 3 4 2 2" xfId="1172" xr:uid="{78182544-2DDF-40E8-BC47-A196A5387511}"/>
    <cellStyle name="Comma 2 7 3 4 2 2 2" xfId="3428" xr:uid="{E3F0AE12-E883-412A-A74C-8B97BD8BF1B6}"/>
    <cellStyle name="Comma 2 7 3 4 2 3" xfId="1920" xr:uid="{B2E14918-E384-4282-B1BB-A7444423F252}"/>
    <cellStyle name="Comma 2 7 3 4 2 3 2" xfId="4136" xr:uid="{FFF3462C-D09C-435F-B472-256F136F3B49}"/>
    <cellStyle name="Comma 2 7 3 4 2 4" xfId="2683" xr:uid="{3C357D07-1EBE-4FF7-8099-344887538113}"/>
    <cellStyle name="Comma 2 7 3 4 3" xfId="648" xr:uid="{F633A473-7B92-475B-B8DC-B3176068BB16}"/>
    <cellStyle name="Comma 2 7 3 4 3 2" xfId="1407" xr:uid="{DC6B8471-30F4-45C4-864B-3846C769C58E}"/>
    <cellStyle name="Comma 2 7 3 4 3 2 2" xfId="3663" xr:uid="{0E3826AE-0A6C-43AA-858C-B8FAAFCDAD4A}"/>
    <cellStyle name="Comma 2 7 3 4 3 3" xfId="2155" xr:uid="{7F28298C-C5E5-4B26-9F2E-50B047965CE7}"/>
    <cellStyle name="Comma 2 7 3 4 3 3 2" xfId="4371" xr:uid="{E3629C59-6CE0-433B-80E8-CDABB5EB7563}"/>
    <cellStyle name="Comma 2 7 3 4 3 4" xfId="2918" xr:uid="{1ED4EF39-0348-4400-917C-F5D4074F7F62}"/>
    <cellStyle name="Comma 2 7 3 4 4" xfId="942" xr:uid="{1640287B-040B-4AF2-B378-ECB2557E8C25}"/>
    <cellStyle name="Comma 2 7 3 4 4 2" xfId="3198" xr:uid="{4CE7897E-67A9-4113-A845-24A2151A64C9}"/>
    <cellStyle name="Comma 2 7 3 4 5" xfId="1690" xr:uid="{67E0C6B2-B6E3-4949-BBD7-67153C42F81D}"/>
    <cellStyle name="Comma 2 7 3 4 5 2" xfId="3906" xr:uid="{E3749549-0E8B-48BC-A09C-FC053F144E41}"/>
    <cellStyle name="Comma 2 7 3 4 6" xfId="2453" xr:uid="{DD7636B1-20ED-4D4F-9A9A-B315D214E6A1}"/>
    <cellStyle name="Comma 2 7 3 5" xfId="299" xr:uid="{DF6585B4-3C63-426D-BC07-2632C8312214}"/>
    <cellStyle name="Comma 2 7 3 5 2" xfId="1058" xr:uid="{66B62C77-BAA2-4343-8D54-75811F44424D}"/>
    <cellStyle name="Comma 2 7 3 5 2 2" xfId="3314" xr:uid="{4FBB8AFD-D4C7-484A-BF1A-5F874B9CF584}"/>
    <cellStyle name="Comma 2 7 3 5 3" xfId="1806" xr:uid="{D4E4F569-71D5-4292-8E16-25436BA4D65E}"/>
    <cellStyle name="Comma 2 7 3 5 3 2" xfId="4022" xr:uid="{AF0AF7EE-9395-4243-BC2E-B6F2FC9C73AB}"/>
    <cellStyle name="Comma 2 7 3 5 4" xfId="2569" xr:uid="{D4C20C6B-4A7F-44D1-8072-99B13BCF3053}"/>
    <cellStyle name="Comma 2 7 3 6" xfId="534" xr:uid="{8B6500DA-7091-457E-AD5F-6F0D7DA6ECD4}"/>
    <cellStyle name="Comma 2 7 3 6 2" xfId="1293" xr:uid="{4912D6D8-813A-45D8-8260-C559AA7469F2}"/>
    <cellStyle name="Comma 2 7 3 6 2 2" xfId="3549" xr:uid="{97BFE5EA-483C-4C0D-8D4B-39F546F1D482}"/>
    <cellStyle name="Comma 2 7 3 6 3" xfId="2041" xr:uid="{CBC0AC7E-E3B1-4B6B-A2D6-AFCE136B1890}"/>
    <cellStyle name="Comma 2 7 3 6 3 2" xfId="4257" xr:uid="{EEC6E9E7-AE82-45ED-9EDB-416544FD161C}"/>
    <cellStyle name="Comma 2 7 3 6 4" xfId="2804" xr:uid="{2BEAAE30-8664-4F59-83FF-DFB460DAD660}"/>
    <cellStyle name="Comma 2 7 3 7" xfId="810" xr:uid="{3A805263-3017-4EB1-AF91-3F5218F2E1E0}"/>
    <cellStyle name="Comma 2 7 3 7 2" xfId="2304" xr:uid="{33E1C745-1BB4-4B6E-8A1B-1053869625DC}"/>
    <cellStyle name="Comma 2 7 3 7 2 2" xfId="4520" xr:uid="{7480F253-C28F-4080-A211-4063EC436E0D}"/>
    <cellStyle name="Comma 2 7 3 7 3" xfId="3067" xr:uid="{11C2A5F6-E1AA-4984-B508-BD1DDA273AD9}"/>
    <cellStyle name="Comma 2 7 3 8" xfId="820" xr:uid="{6B560169-75A3-41EF-AAF3-9632A5E213DE}"/>
    <cellStyle name="Comma 2 7 3 8 2" xfId="2313" xr:uid="{729F24CC-E85A-436D-A062-8D74EBE7160B}"/>
    <cellStyle name="Comma 2 7 3 8 2 2" xfId="4529" xr:uid="{B4A0AFA4-73DE-44E4-8F70-10B472D4AFB5}"/>
    <cellStyle name="Comma 2 7 3 8 3" xfId="3076" xr:uid="{BBFE3E58-9CBB-4B41-A8CF-9D6B65FFBEE3}"/>
    <cellStyle name="Comma 2 7 3 9" xfId="840" xr:uid="{DBA1267B-6E5F-450E-BC59-18CAB41247A0}"/>
    <cellStyle name="Comma 2 7 3 9 2" xfId="3096" xr:uid="{44DDBEF4-73B0-435B-B398-02CD74AD544F}"/>
    <cellStyle name="Comma 2 7 4" xfId="68" xr:uid="{516FC037-C43E-4364-8D52-278C73956D64}"/>
    <cellStyle name="Comma 2 7 4 2" xfId="214" xr:uid="{4D9C9EA9-4C8B-42F6-8C57-F2E536839FCF}"/>
    <cellStyle name="Comma 2 7 4 2 2" xfId="444" xr:uid="{9F8FF5DB-DCB7-4B31-847C-DA50A8C9D350}"/>
    <cellStyle name="Comma 2 7 4 2 2 2" xfId="1203" xr:uid="{9CDE5246-6E66-427B-82CB-1F22D5865750}"/>
    <cellStyle name="Comma 2 7 4 2 2 2 2" xfId="3459" xr:uid="{FAFB4440-E3FA-460E-A63E-9F170E3486B7}"/>
    <cellStyle name="Comma 2 7 4 2 2 3" xfId="1951" xr:uid="{0FCF0822-6410-4E61-86F7-F75BF3FF8591}"/>
    <cellStyle name="Comma 2 7 4 2 2 3 2" xfId="4167" xr:uid="{D51E0526-5181-4FFE-8A06-A08DC44CADE0}"/>
    <cellStyle name="Comma 2 7 4 2 2 4" xfId="2714" xr:uid="{F11AF4C5-A663-467B-8B43-E8CD074C71DB}"/>
    <cellStyle name="Comma 2 7 4 2 3" xfId="679" xr:uid="{D2B9A80D-C257-4FB3-9BBA-E5047FC049B1}"/>
    <cellStyle name="Comma 2 7 4 2 3 2" xfId="1438" xr:uid="{D7A2B81E-3C01-41FF-9BEA-85E6FF0DE4D9}"/>
    <cellStyle name="Comma 2 7 4 2 3 2 2" xfId="3694" xr:uid="{630ED90E-0E4E-4F8B-98D9-C808A24B24CE}"/>
    <cellStyle name="Comma 2 7 4 2 3 3" xfId="2186" xr:uid="{A6B0ABDC-2A0F-44F0-A420-F61E87195DB6}"/>
    <cellStyle name="Comma 2 7 4 2 3 3 2" xfId="4402" xr:uid="{6D65F632-6A9C-49A1-ACA6-02F3D87B447D}"/>
    <cellStyle name="Comma 2 7 4 2 3 4" xfId="2949" xr:uid="{505E1F39-40BD-42D9-8531-7567CEA7AB7C}"/>
    <cellStyle name="Comma 2 7 4 2 4" xfId="973" xr:uid="{4D589B51-43F2-44DE-87CF-8F3570F3830B}"/>
    <cellStyle name="Comma 2 7 4 2 4 2" xfId="3229" xr:uid="{964589A7-26CC-4636-8DFE-B7C21377E135}"/>
    <cellStyle name="Comma 2 7 4 2 5" xfId="1721" xr:uid="{047D2594-C7EA-4216-9F64-2FA1643C5404}"/>
    <cellStyle name="Comma 2 7 4 2 5 2" xfId="3937" xr:uid="{CA57E6FD-1FFA-4CEE-8BAA-3E8C9096B8FC}"/>
    <cellStyle name="Comma 2 7 4 2 6" xfId="2484" xr:uid="{A5FAC06F-64EB-4923-96D0-C92D10BB9CAD}"/>
    <cellStyle name="Comma 2 7 4 3" xfId="330" xr:uid="{AB51840D-10F2-45A6-9FF9-06379B80625E}"/>
    <cellStyle name="Comma 2 7 4 3 2" xfId="1089" xr:uid="{CD609963-C3D4-4574-9444-BF28F0F6F699}"/>
    <cellStyle name="Comma 2 7 4 3 2 2" xfId="3345" xr:uid="{364092D0-210C-463C-88B6-D2BCF3FBFF2F}"/>
    <cellStyle name="Comma 2 7 4 3 3" xfId="1837" xr:uid="{85C9DFA1-1A32-4039-A36C-6F4240BD42D2}"/>
    <cellStyle name="Comma 2 7 4 3 3 2" xfId="4053" xr:uid="{FE1A5FDA-BFCD-482A-8161-98625AA244E0}"/>
    <cellStyle name="Comma 2 7 4 3 4" xfId="2600" xr:uid="{378A24C5-4CCF-45F4-B25F-95BDE9158BDD}"/>
    <cellStyle name="Comma 2 7 4 4" xfId="565" xr:uid="{F2897C65-4671-494F-8691-8FA14782875C}"/>
    <cellStyle name="Comma 2 7 4 4 2" xfId="1324" xr:uid="{EAE517DE-5E20-4C60-A93C-8FD020F1387D}"/>
    <cellStyle name="Comma 2 7 4 4 2 2" xfId="3580" xr:uid="{A43A787A-0F1F-4C76-8B66-A6D69957A81A}"/>
    <cellStyle name="Comma 2 7 4 4 3" xfId="2072" xr:uid="{BA6061B4-BDB9-4E2F-9D32-0FAC62A70127}"/>
    <cellStyle name="Comma 2 7 4 4 3 2" xfId="4288" xr:uid="{85D51D24-5BDB-48A6-AB60-962F2DA4B96B}"/>
    <cellStyle name="Comma 2 7 4 4 4" xfId="2835" xr:uid="{6E6C8F70-DA87-4124-9393-BECBEDCBFCDE}"/>
    <cellStyle name="Comma 2 7 4 5" xfId="865" xr:uid="{CBBF8520-F1F4-4A99-8161-6F2803330F91}"/>
    <cellStyle name="Comma 2 7 4 5 2" xfId="3121" xr:uid="{6A94BC16-877D-463F-90AF-21F4271987DA}"/>
    <cellStyle name="Comma 2 7 4 6" xfId="1607" xr:uid="{3E734888-72AF-4BDA-9619-9C4F6D6D8593}"/>
    <cellStyle name="Comma 2 7 4 6 2" xfId="3823" xr:uid="{8246CFC0-AC54-44AC-ABEB-EFE6E1DB0D2B}"/>
    <cellStyle name="Comma 2 7 4 7" xfId="2370" xr:uid="{0D945B8B-A856-47FC-BEE1-C87C412B7335}"/>
    <cellStyle name="Comma 2 7 5" xfId="166" xr:uid="{C96BACA5-61A5-4214-9087-551F47D6BBB6}"/>
    <cellStyle name="Comma 2 7 5 2" xfId="396" xr:uid="{7C6C62C0-A0DB-4F9B-A0AA-A3E48BBBB16F}"/>
    <cellStyle name="Comma 2 7 5 2 2" xfId="1155" xr:uid="{4EF4B387-F91A-45B8-96CC-AAC0A01E458B}"/>
    <cellStyle name="Comma 2 7 5 2 2 2" xfId="3411" xr:uid="{B3E5BEFA-7210-42E7-ABBB-437C78CE930C}"/>
    <cellStyle name="Comma 2 7 5 2 3" xfId="1903" xr:uid="{D125A02A-37CA-4C88-AD8E-B36A4451FB76}"/>
    <cellStyle name="Comma 2 7 5 2 3 2" xfId="4119" xr:uid="{FFEBC418-D1FA-472B-8734-B21C6B8D5988}"/>
    <cellStyle name="Comma 2 7 5 2 4" xfId="2666" xr:uid="{878D6DC0-CC2A-419F-8883-7B8B15D9523F}"/>
    <cellStyle name="Comma 2 7 5 3" xfId="631" xr:uid="{ED535062-F7C7-4350-A7B0-FD3C84430605}"/>
    <cellStyle name="Comma 2 7 5 3 2" xfId="1390" xr:uid="{A2288BF6-C0F0-4FA1-BC1E-24D97C3FF9BF}"/>
    <cellStyle name="Comma 2 7 5 3 2 2" xfId="3646" xr:uid="{D137F1D6-83F6-4208-BEE3-455D057E5698}"/>
    <cellStyle name="Comma 2 7 5 3 3" xfId="2138" xr:uid="{FBCC83AE-6D47-4124-AC33-4D93D11435D9}"/>
    <cellStyle name="Comma 2 7 5 3 3 2" xfId="4354" xr:uid="{BB2FF22C-9ABE-41A0-B53C-3B55025F19CD}"/>
    <cellStyle name="Comma 2 7 5 3 4" xfId="2901" xr:uid="{52487C34-06F1-4408-937D-8CD26E66C99C}"/>
    <cellStyle name="Comma 2 7 5 4" xfId="925" xr:uid="{91E64733-D13F-44F0-B3FD-887E4E67EC2E}"/>
    <cellStyle name="Comma 2 7 5 4 2" xfId="3181" xr:uid="{8122C156-C014-4D76-9CF9-DAAD22C0574E}"/>
    <cellStyle name="Comma 2 7 5 5" xfId="1673" xr:uid="{C71DD22E-C3FF-48EF-8CE7-29EF8CF4A624}"/>
    <cellStyle name="Comma 2 7 5 5 2" xfId="3889" xr:uid="{65B4476B-1C31-4D06-9079-4B6B94D0D5E3}"/>
    <cellStyle name="Comma 2 7 5 6" xfId="2436" xr:uid="{37DA4520-E58B-4791-A31D-6B8EFBD64608}"/>
    <cellStyle name="Comma 2 7 6" xfId="282" xr:uid="{2C7A5D4C-8377-4B6C-9678-9CECA9D142C4}"/>
    <cellStyle name="Comma 2 7 6 2" xfId="1041" xr:uid="{E0ED2260-31C1-4723-A6FD-FF12A5625997}"/>
    <cellStyle name="Comma 2 7 6 2 2" xfId="3297" xr:uid="{CE6AFEF2-A015-473F-9154-482C45247801}"/>
    <cellStyle name="Comma 2 7 6 3" xfId="1789" xr:uid="{4019312D-F25D-433F-95E1-762217B2E3F0}"/>
    <cellStyle name="Comma 2 7 6 3 2" xfId="4005" xr:uid="{5BEB5EBA-3930-45AA-8373-49704CD75476}"/>
    <cellStyle name="Comma 2 7 6 4" xfId="2552" xr:uid="{276BCA70-7EB7-4169-ACD1-4FE52A86411C}"/>
    <cellStyle name="Comma 2 7 7" xfId="517" xr:uid="{04F2BF74-766E-4D51-B325-24FB47E5CFF9}"/>
    <cellStyle name="Comma 2 7 7 2" xfId="1276" xr:uid="{6DFAE7EB-51E9-4FE9-BB1A-C96593251F94}"/>
    <cellStyle name="Comma 2 7 7 2 2" xfId="3532" xr:uid="{E6761087-9E31-46C2-8167-EE0B5623437E}"/>
    <cellStyle name="Comma 2 7 7 3" xfId="2024" xr:uid="{AF798804-FC2A-4FE9-B5C7-567B3F936154}"/>
    <cellStyle name="Comma 2 7 7 3 2" xfId="4240" xr:uid="{7D87317A-AA7D-40CD-ABA6-9CE6ADAD334D}"/>
    <cellStyle name="Comma 2 7 7 4" xfId="2787" xr:uid="{74E8F1C3-B4B1-4C6D-A069-94EF14E79AE4}"/>
    <cellStyle name="Comma 2 7 8" xfId="1559" xr:uid="{6B405114-4DFD-43C9-9707-981E1329DB86}"/>
    <cellStyle name="Comma 2 7 8 2" xfId="3775" xr:uid="{B0807778-09C3-4339-9B67-01EAA297618C}"/>
    <cellStyle name="Comma 2 7 9" xfId="2322" xr:uid="{21E10996-5DD7-4217-8072-04293D44E504}"/>
    <cellStyle name="Comma 2 8" xfId="170" xr:uid="{DBA0A00C-007D-4335-A97A-40D1F97B8C3A}"/>
    <cellStyle name="Comma 2 8 2" xfId="400" xr:uid="{4938A00B-71D0-4B4E-900E-0A1B9C3E371C}"/>
    <cellStyle name="Comma 2 8 2 2" xfId="1159" xr:uid="{C7934F46-98A4-4444-A7DC-592F31AF7F95}"/>
    <cellStyle name="Comma 2 8 2 2 2" xfId="3415" xr:uid="{A10F5191-78E2-490A-9D90-6D2015C4F132}"/>
    <cellStyle name="Comma 2 8 2 3" xfId="1907" xr:uid="{88561D08-9C82-482C-BF51-B3488119AC36}"/>
    <cellStyle name="Comma 2 8 2 3 2" xfId="4123" xr:uid="{2A93A7DD-978A-443E-95FA-249D4D98AA5B}"/>
    <cellStyle name="Comma 2 8 2 4" xfId="2670" xr:uid="{CD44D5B8-7769-436E-8C45-679742D3FE0A}"/>
    <cellStyle name="Comma 2 8 3" xfId="635" xr:uid="{D7EE534E-A08E-4A01-AD5E-399E6D688CDE}"/>
    <cellStyle name="Comma 2 8 3 2" xfId="1394" xr:uid="{E0DBC791-CAFE-432B-ACD3-DC95F111BE44}"/>
    <cellStyle name="Comma 2 8 3 2 2" xfId="3650" xr:uid="{1BF74CD8-462C-4F5D-B9BC-FB1FF62B28CE}"/>
    <cellStyle name="Comma 2 8 3 3" xfId="2142" xr:uid="{86FADFFB-9A74-4E46-B6FC-477FDBEDF4C4}"/>
    <cellStyle name="Comma 2 8 3 3 2" xfId="4358" xr:uid="{B080C609-061F-467F-BCC1-53A401901646}"/>
    <cellStyle name="Comma 2 8 3 4" xfId="2905" xr:uid="{06E4904B-0395-4590-BC17-6346536B5847}"/>
    <cellStyle name="Comma 2 8 4" xfId="929" xr:uid="{6F661842-8BD0-4DD0-8F9A-1A44BBBD1B9C}"/>
    <cellStyle name="Comma 2 8 4 2" xfId="3185" xr:uid="{97C4FA28-E630-49F9-92CE-B4D9F3ED79E2}"/>
    <cellStyle name="Comma 2 8 5" xfId="1677" xr:uid="{55EF3A15-82A4-451A-8978-2C138A3F6FD5}"/>
    <cellStyle name="Comma 2 8 5 2" xfId="3893" xr:uid="{39AED761-1050-453B-825C-7B7C272B9DC4}"/>
    <cellStyle name="Comma 2 8 6" xfId="2440" xr:uid="{E8E3F224-962A-4E64-8FEC-92751C2FE8ED}"/>
    <cellStyle name="Comma 2 9" xfId="286" xr:uid="{217AFBEC-79BB-4825-A851-B12DB0739B8B}"/>
    <cellStyle name="Comma 2 9 2" xfId="1045" xr:uid="{E1EA9189-8448-4FC6-90BE-0E87F4BD91DA}"/>
    <cellStyle name="Comma 2 9 2 2" xfId="3301" xr:uid="{40D7FE2D-7B58-4898-BDCE-AD678C941DB2}"/>
    <cellStyle name="Comma 2 9 3" xfId="1793" xr:uid="{C0F5CA49-D0DE-4923-97CD-41DDDAECF58C}"/>
    <cellStyle name="Comma 2 9 3 2" xfId="4009" xr:uid="{26AB32A5-4359-438E-AB70-98395748AF2D}"/>
    <cellStyle name="Comma 2 9 4" xfId="2556" xr:uid="{E615DFE5-9CF9-4435-A9C4-37EC0B13EDCE}"/>
    <cellStyle name="Comma 3" xfId="20" xr:uid="{00000000-0005-0000-0000-00000D000000}"/>
    <cellStyle name="Comma 3 2" xfId="25" xr:uid="{00000000-0005-0000-0000-00000E000000}"/>
    <cellStyle name="Comma 3 2 2" xfId="36" xr:uid="{00000000-0005-0000-0000-00000F000000}"/>
    <cellStyle name="Comma 3 2 2 2" xfId="187" xr:uid="{19F88803-1442-4693-9026-D16B6EA292F0}"/>
    <cellStyle name="Comma 3 2 2 2 2" xfId="417" xr:uid="{E0C7439E-675E-4318-936B-554EF433D901}"/>
    <cellStyle name="Comma 3 2 2 2 2 2" xfId="1176" xr:uid="{D1214806-D6F9-4600-A526-8BBF19E41920}"/>
    <cellStyle name="Comma 3 2 2 2 2 2 2" xfId="3432" xr:uid="{2ACE1D6E-0DB1-41B3-A6E0-BFAF9F93288A}"/>
    <cellStyle name="Comma 3 2 2 2 2 3" xfId="1924" xr:uid="{640DF5EA-20A7-417B-946B-9B7806E10917}"/>
    <cellStyle name="Comma 3 2 2 2 2 3 2" xfId="4140" xr:uid="{19090D71-30D1-4D9F-A087-DF0CA3B97CD5}"/>
    <cellStyle name="Comma 3 2 2 2 2 4" xfId="2687" xr:uid="{40FECCCD-1C9E-47BD-A9BB-6769AA8C3E52}"/>
    <cellStyle name="Comma 3 2 2 2 3" xfId="652" xr:uid="{623228B2-5C03-4EBD-9E7F-E3AABE282353}"/>
    <cellStyle name="Comma 3 2 2 2 3 2" xfId="1411" xr:uid="{9B4F1D96-0D5E-4DD7-8560-2763D98BA12F}"/>
    <cellStyle name="Comma 3 2 2 2 3 2 2" xfId="3667" xr:uid="{38ADF70E-D922-40E4-9025-FE3FF0BD0737}"/>
    <cellStyle name="Comma 3 2 2 2 3 3" xfId="2159" xr:uid="{F42E6912-8138-44B5-960E-21F3598A3C7F}"/>
    <cellStyle name="Comma 3 2 2 2 3 3 2" xfId="4375" xr:uid="{69789C40-345C-482D-8B56-8128EC12522A}"/>
    <cellStyle name="Comma 3 2 2 2 3 4" xfId="2922" xr:uid="{BC0150E0-FFDF-44B0-8406-705BB622244E}"/>
    <cellStyle name="Comma 3 2 2 2 4" xfId="946" xr:uid="{1833CE42-DCB5-4BA8-939C-C2F6218BDD69}"/>
    <cellStyle name="Comma 3 2 2 2 4 2" xfId="3202" xr:uid="{F31F67BE-B46F-402C-A5F9-6341CB225209}"/>
    <cellStyle name="Comma 3 2 2 2 5" xfId="1694" xr:uid="{6B14E5AA-66E2-4920-B954-C43EE0DC7D39}"/>
    <cellStyle name="Comma 3 2 2 2 5 2" xfId="3910" xr:uid="{73637035-2C99-4988-A753-39BA1EE40237}"/>
    <cellStyle name="Comma 3 2 2 2 6" xfId="2457" xr:uid="{34FFE6DF-9643-4142-937F-82CCFB972981}"/>
    <cellStyle name="Comma 3 2 2 3" xfId="303" xr:uid="{AFC79628-78C3-4629-8553-65B176093461}"/>
    <cellStyle name="Comma 3 2 2 3 2" xfId="1062" xr:uid="{873CCDC4-C409-4287-B203-1800E1D8AF49}"/>
    <cellStyle name="Comma 3 2 2 3 2 2" xfId="3318" xr:uid="{FE75258B-6767-404B-B8FE-CC935E3226BA}"/>
    <cellStyle name="Comma 3 2 2 3 3" xfId="1810" xr:uid="{7F3CE206-1BC2-42BF-BB58-9BB4E70B66C8}"/>
    <cellStyle name="Comma 3 2 2 3 3 2" xfId="4026" xr:uid="{7C493361-8AA2-4207-802B-93745C204245}"/>
    <cellStyle name="Comma 3 2 2 3 4" xfId="2573" xr:uid="{85294657-2200-47FE-A1F0-95E979CD8157}"/>
    <cellStyle name="Comma 3 2 2 4" xfId="538" xr:uid="{322E7D1C-1AE3-4F3D-A800-0E78F3BFCF54}"/>
    <cellStyle name="Comma 3 2 2 4 2" xfId="1297" xr:uid="{B87F3184-2C41-4F81-BA8C-4365D49C4945}"/>
    <cellStyle name="Comma 3 2 2 4 2 2" xfId="3553" xr:uid="{8B6A42F8-AF0D-4FB7-87CB-20BBB8A0C008}"/>
    <cellStyle name="Comma 3 2 2 4 3" xfId="2045" xr:uid="{9641B920-71FE-4E6B-BE58-942CCBB42A97}"/>
    <cellStyle name="Comma 3 2 2 4 3 2" xfId="4261" xr:uid="{FD8F3D0E-BB8D-4DAD-B159-F324C3F83343}"/>
    <cellStyle name="Comma 3 2 2 4 4" xfId="2808" xr:uid="{A05927A7-85E2-4D6C-833A-A53275E98E24}"/>
    <cellStyle name="Comma 3 2 2 5" xfId="844" xr:uid="{2FB5B7D5-CA94-4E55-93FF-FF3A5AF2FD30}"/>
    <cellStyle name="Comma 3 2 2 5 2" xfId="3100" xr:uid="{0F6B2EB4-51F6-4F30-BACE-FB2BA3ECCCA1}"/>
    <cellStyle name="Comma 3 2 2 6" xfId="1580" xr:uid="{FAA8AEBA-592B-4045-95FD-D6F6D1D35DA1}"/>
    <cellStyle name="Comma 3 2 2 6 2" xfId="3796" xr:uid="{1F6FC552-3625-47F0-AA25-19C34490676D}"/>
    <cellStyle name="Comma 3 2 2 7" xfId="2343" xr:uid="{95609E85-C192-4273-A12A-06BA11848E1C}"/>
    <cellStyle name="Comma 3 2 3" xfId="53" xr:uid="{00000000-0005-0000-0000-000010000000}"/>
    <cellStyle name="Comma 3 2 3 2" xfId="201" xr:uid="{911F60C7-5A9A-4D0E-8C67-8DD17BA3BBC8}"/>
    <cellStyle name="Comma 3 2 3 2 2" xfId="431" xr:uid="{6D4AE711-1945-4D42-B2CE-5DC5B8A99675}"/>
    <cellStyle name="Comma 3 2 3 2 2 2" xfId="1190" xr:uid="{915694CC-9384-433C-BDAC-D337EADC22E8}"/>
    <cellStyle name="Comma 3 2 3 2 2 2 2" xfId="3446" xr:uid="{D78DD467-ABAB-41F5-910E-40DF944775B8}"/>
    <cellStyle name="Comma 3 2 3 2 2 3" xfId="1938" xr:uid="{CBB7CBDD-C8E4-40C3-BCC1-408D3073B3FA}"/>
    <cellStyle name="Comma 3 2 3 2 2 3 2" xfId="4154" xr:uid="{108C0F0E-B89C-4E0A-ABBF-847EEEB19251}"/>
    <cellStyle name="Comma 3 2 3 2 2 4" xfId="2701" xr:uid="{61AD04B6-0AE6-4074-B1F8-913CEF125795}"/>
    <cellStyle name="Comma 3 2 3 2 3" xfId="666" xr:uid="{B5DCF071-7DD7-4577-B353-18FA9B67C455}"/>
    <cellStyle name="Comma 3 2 3 2 3 2" xfId="1425" xr:uid="{F13A56DC-FDE6-4AF1-A1B6-AAD722E784D3}"/>
    <cellStyle name="Comma 3 2 3 2 3 2 2" xfId="3681" xr:uid="{994D01E2-9874-430E-8474-9E8D2D4C6D5C}"/>
    <cellStyle name="Comma 3 2 3 2 3 3" xfId="2173" xr:uid="{027F296F-E61F-4F5B-8A1B-4896AF1E5685}"/>
    <cellStyle name="Comma 3 2 3 2 3 3 2" xfId="4389" xr:uid="{F10F483A-BB4D-4CF8-8401-E62AD53E7C2B}"/>
    <cellStyle name="Comma 3 2 3 2 3 4" xfId="2936" xr:uid="{E1C8D7A0-2EF6-4E8A-86CE-C4BA92AA968C}"/>
    <cellStyle name="Comma 3 2 3 2 4" xfId="960" xr:uid="{56AB3969-B8B0-4518-9958-5B0DDC01186C}"/>
    <cellStyle name="Comma 3 2 3 2 4 2" xfId="3216" xr:uid="{0437A54B-D16B-41E5-AF05-2C47B2D01385}"/>
    <cellStyle name="Comma 3 2 3 2 5" xfId="1708" xr:uid="{08678F7C-8201-4A33-AF6F-750DC2134FAD}"/>
    <cellStyle name="Comma 3 2 3 2 5 2" xfId="3924" xr:uid="{ABCC9D58-BDA4-467A-9C6D-E3BD5DDB6E29}"/>
    <cellStyle name="Comma 3 2 3 2 6" xfId="2471" xr:uid="{1766C2C8-8248-460B-A9F0-2BC31541E2E8}"/>
    <cellStyle name="Comma 3 2 3 3" xfId="317" xr:uid="{8CB99E62-21F2-4EEE-A142-352D018C9B3B}"/>
    <cellStyle name="Comma 3 2 3 3 2" xfId="1076" xr:uid="{D5EF6508-2F62-4E28-BC00-4CE500FC6CAD}"/>
    <cellStyle name="Comma 3 2 3 3 2 2" xfId="3332" xr:uid="{B05678F3-C9F7-40FB-996B-42F40C5D021A}"/>
    <cellStyle name="Comma 3 2 3 3 3" xfId="1824" xr:uid="{95B8EE68-D12F-43A9-A3A1-EC5871B29274}"/>
    <cellStyle name="Comma 3 2 3 3 3 2" xfId="4040" xr:uid="{5D8CDAA8-7653-4F6A-B903-F56F6E3D5BA7}"/>
    <cellStyle name="Comma 3 2 3 3 4" xfId="2587" xr:uid="{0B8DD1C9-8D97-442F-AE3F-AAB23E8E34EC}"/>
    <cellStyle name="Comma 3 2 3 4" xfId="552" xr:uid="{2DA9C934-9FD6-4442-A92A-5F6398EDBC1D}"/>
    <cellStyle name="Comma 3 2 3 4 2" xfId="1311" xr:uid="{1193B014-6CD0-4C8B-B233-C3F9AAE4CC86}"/>
    <cellStyle name="Comma 3 2 3 4 2 2" xfId="3567" xr:uid="{487379E3-D269-4036-BD1B-A791857F25E5}"/>
    <cellStyle name="Comma 3 2 3 4 3" xfId="2059" xr:uid="{DDD03919-FAE8-42CA-9842-D061EF13F628}"/>
    <cellStyle name="Comma 3 2 3 4 3 2" xfId="4275" xr:uid="{21256DBF-B8F8-4979-8090-73001C8C4BF7}"/>
    <cellStyle name="Comma 3 2 3 4 4" xfId="2822" xr:uid="{1B230EC6-B05C-4B2B-938E-0B7D4F28A47D}"/>
    <cellStyle name="Comma 3 2 3 5" xfId="856" xr:uid="{A9406AB6-BC3D-40D3-84B1-8248E954CE77}"/>
    <cellStyle name="Comma 3 2 3 5 2" xfId="3112" xr:uid="{FBD992C8-4B43-4BE5-97D4-08026471517B}"/>
    <cellStyle name="Comma 3 2 3 6" xfId="1594" xr:uid="{AD6D3093-3F5C-4B6D-A345-3743B5C09942}"/>
    <cellStyle name="Comma 3 2 3 6 2" xfId="3810" xr:uid="{1ACB39FB-4C85-47E2-B70E-4C99FD27D9D7}"/>
    <cellStyle name="Comma 3 2 3 7" xfId="2357" xr:uid="{CA419C3C-59D3-4987-8836-9D8A7B586B32}"/>
    <cellStyle name="Comma 3 2 4" xfId="178" xr:uid="{9350C286-1D91-403A-992A-994A51F94419}"/>
    <cellStyle name="Comma 3 2 4 2" xfId="408" xr:uid="{BAAB3EB1-8A72-46EA-AE39-B753252BAC59}"/>
    <cellStyle name="Comma 3 2 4 2 2" xfId="1167" xr:uid="{F5B742E1-D98B-4723-A63A-C6FA4D1D1430}"/>
    <cellStyle name="Comma 3 2 4 2 2 2" xfId="3423" xr:uid="{85C21384-6B30-41A0-B8C7-F8F5B723FFF2}"/>
    <cellStyle name="Comma 3 2 4 2 3" xfId="1915" xr:uid="{B7196C64-2ED7-426A-AE32-8BDE0F745DA9}"/>
    <cellStyle name="Comma 3 2 4 2 3 2" xfId="4131" xr:uid="{ECBBE9C2-57B0-48A1-AFEB-BFB08AB62B97}"/>
    <cellStyle name="Comma 3 2 4 2 4" xfId="2678" xr:uid="{65EE16C4-E500-4C80-BAEC-B800E53F796F}"/>
    <cellStyle name="Comma 3 2 4 3" xfId="643" xr:uid="{6F923279-D554-4763-92F7-24BD964106A0}"/>
    <cellStyle name="Comma 3 2 4 3 2" xfId="1402" xr:uid="{C2092F33-143F-4BA1-A784-A215C5EEE2A9}"/>
    <cellStyle name="Comma 3 2 4 3 2 2" xfId="3658" xr:uid="{8A7EF330-230D-4871-908E-52BC5C12B959}"/>
    <cellStyle name="Comma 3 2 4 3 3" xfId="2150" xr:uid="{0F8E4164-25E8-44FD-AFBA-B020485AC9BC}"/>
    <cellStyle name="Comma 3 2 4 3 3 2" xfId="4366" xr:uid="{9BE49D58-D167-4624-B421-6C6F0FC54765}"/>
    <cellStyle name="Comma 3 2 4 3 4" xfId="2913" xr:uid="{9FAE6227-DB3C-427B-AD63-778E1783C12C}"/>
    <cellStyle name="Comma 3 2 4 4" xfId="937" xr:uid="{71F33529-8DA3-420A-90E9-F03ACB58EBBD}"/>
    <cellStyle name="Comma 3 2 4 4 2" xfId="3193" xr:uid="{6FA10376-D783-4C27-9CDC-DAD4ED273F3D}"/>
    <cellStyle name="Comma 3 2 4 5" xfId="1685" xr:uid="{AB9373D2-8AD6-4E5B-822E-AEF75C6F2944}"/>
    <cellStyle name="Comma 3 2 4 5 2" xfId="3901" xr:uid="{D2ED44F1-ADA4-4BAE-B72F-DE7C5C4222D7}"/>
    <cellStyle name="Comma 3 2 4 6" xfId="2448" xr:uid="{0C0B3A80-4EB4-4B84-B7A4-BE4AA30043D6}"/>
    <cellStyle name="Comma 3 2 5" xfId="294" xr:uid="{690846A3-89D3-4573-8513-4580C4567556}"/>
    <cellStyle name="Comma 3 2 5 2" xfId="1053" xr:uid="{249CC274-700E-4CD9-86A5-6A7D44526EFB}"/>
    <cellStyle name="Comma 3 2 5 2 2" xfId="3309" xr:uid="{30569834-D6F5-4A85-B98D-496B7DE9CA52}"/>
    <cellStyle name="Comma 3 2 5 3" xfId="1801" xr:uid="{62927BC4-9726-4EC0-80AA-BC9921AB8C61}"/>
    <cellStyle name="Comma 3 2 5 3 2" xfId="4017" xr:uid="{B9ABE5B2-577C-493D-8285-924CFFAA11A8}"/>
    <cellStyle name="Comma 3 2 5 4" xfId="2564" xr:uid="{6524247A-89E9-44A6-86BD-454E85229ED8}"/>
    <cellStyle name="Comma 3 2 6" xfId="529" xr:uid="{CAC0F6FC-2278-4DC5-ABD6-4489E34341AF}"/>
    <cellStyle name="Comma 3 2 6 2" xfId="1288" xr:uid="{0EC991FF-E099-4E18-96CD-0FAAF4171DC7}"/>
    <cellStyle name="Comma 3 2 6 2 2" xfId="3544" xr:uid="{A958D1C6-821B-4E10-BB86-A70480093101}"/>
    <cellStyle name="Comma 3 2 6 3" xfId="2036" xr:uid="{90B862E8-06DC-463C-98EF-74EA69CEBEB1}"/>
    <cellStyle name="Comma 3 2 6 3 2" xfId="4252" xr:uid="{C8430114-9931-4032-A18C-9B2D5B1401B2}"/>
    <cellStyle name="Comma 3 2 6 4" xfId="2799" xr:uid="{DD5CCFF8-DDC9-4D3E-AE96-53565E1B5889}"/>
    <cellStyle name="Comma 3 2 7" xfId="837" xr:uid="{9BFBD854-1F0E-4B98-9B85-183E5575BD15}"/>
    <cellStyle name="Comma 3 2 7 2" xfId="3093" xr:uid="{B15A93A7-7AAF-4AE4-9707-CC9DC671B7B9}"/>
    <cellStyle name="Comma 3 2 8" xfId="1571" xr:uid="{87A2A9A9-C3ED-4BC4-B151-6F4DBD400001}"/>
    <cellStyle name="Comma 3 2 8 2" xfId="3787" xr:uid="{E7BB4104-AE3E-4C3F-B8CC-EA3C06A2A50C}"/>
    <cellStyle name="Comma 3 2 9" xfId="2334" xr:uid="{FB1B5194-9056-43AC-8851-5EB59324CFB8}"/>
    <cellStyle name="Comma 3 3" xfId="72" xr:uid="{00000000-0005-0000-0000-000003000000}"/>
    <cellStyle name="Comma 3 4" xfId="151" xr:uid="{A336E6A8-C7F9-4541-A29D-7C5193962048}"/>
    <cellStyle name="Comma 3 4 2" xfId="272" xr:uid="{068A7FF6-BF45-406E-8AD1-95FA72FAC881}"/>
    <cellStyle name="Comma 3 4 2 2" xfId="502" xr:uid="{F4EC0B49-C631-451A-BBC6-C9CD1F1FF1C5}"/>
    <cellStyle name="Comma 3 4 2 2 2" xfId="1261" xr:uid="{C975F553-C33A-444C-8A4B-799E5EAC3AC7}"/>
    <cellStyle name="Comma 3 4 2 2 2 2" xfId="3517" xr:uid="{2A7F377F-9EA8-472F-94BB-C39C4D462BA1}"/>
    <cellStyle name="Comma 3 4 2 2 3" xfId="2009" xr:uid="{CC93A416-2F67-4ADF-A129-D766DB1AB75A}"/>
    <cellStyle name="Comma 3 4 2 2 3 2" xfId="4225" xr:uid="{DE4A591D-83B5-4C03-8EAE-6719A60E9903}"/>
    <cellStyle name="Comma 3 4 2 2 4" xfId="2772" xr:uid="{6D383414-4101-414D-AAC9-D9D858E7C80D}"/>
    <cellStyle name="Comma 3 4 2 3" xfId="737" xr:uid="{ECB1B023-4D75-40E3-A777-45682FADD657}"/>
    <cellStyle name="Comma 3 4 2 3 2" xfId="1496" xr:uid="{46C114FE-8733-4CA9-8D13-C057160E297F}"/>
    <cellStyle name="Comma 3 4 2 3 2 2" xfId="3752" xr:uid="{903212F1-23DC-4057-9394-F0E9607B561F}"/>
    <cellStyle name="Comma 3 4 2 3 3" xfId="2244" xr:uid="{DD4BD416-6AAF-4757-A175-987473954264}"/>
    <cellStyle name="Comma 3 4 2 3 3 2" xfId="4460" xr:uid="{F1D568E1-C909-4B6C-B1C2-255553652B61}"/>
    <cellStyle name="Comma 3 4 2 3 4" xfId="3007" xr:uid="{22AE48C8-FC0A-4EA2-BE2A-456843843869}"/>
    <cellStyle name="Comma 3 4 2 4" xfId="1031" xr:uid="{4A294D2E-F846-4192-96D0-34F96472AA22}"/>
    <cellStyle name="Comma 3 4 2 4 2" xfId="3287" xr:uid="{7D524517-C5EB-489B-A792-F9AF62AB03F6}"/>
    <cellStyle name="Comma 3 4 2 5" xfId="1779" xr:uid="{3117CCBB-BDEE-407F-B316-BA39C5182A02}"/>
    <cellStyle name="Comma 3 4 2 5 2" xfId="3995" xr:uid="{EB7ACC64-54D7-45D4-9D09-5A1BCD68AB7A}"/>
    <cellStyle name="Comma 3 4 2 6" xfId="2542" xr:uid="{A3D7CE5D-1202-4AA1-8AD5-C5202CD28D35}"/>
    <cellStyle name="Comma 3 4 3" xfId="387" xr:uid="{91EA9012-06AA-4A0F-9482-1C0FD39C208A}"/>
    <cellStyle name="Comma 3 4 3 2" xfId="1146" xr:uid="{B9273F0E-B082-4EA3-AF21-693496668276}"/>
    <cellStyle name="Comma 3 4 3 2 2" xfId="3402" xr:uid="{9ED80C64-EAAC-4F19-957A-6E64300FCD14}"/>
    <cellStyle name="Comma 3 4 3 3" xfId="1894" xr:uid="{A25BECB3-991C-4240-851B-3417F25F0306}"/>
    <cellStyle name="Comma 3 4 3 3 2" xfId="4110" xr:uid="{3BDB83EA-9F1F-4AE4-9D8B-C536E7C7BB6B}"/>
    <cellStyle name="Comma 3 4 3 4" xfId="2657" xr:uid="{83499712-B1B0-4FEE-B16C-32466F420EA7}"/>
    <cellStyle name="Comma 3 4 4" xfId="622" xr:uid="{22881D22-9E96-4151-B17F-26DECD532DBD}"/>
    <cellStyle name="Comma 3 4 4 2" xfId="1381" xr:uid="{641771FD-E8CB-40E5-A1C9-003BB580A06C}"/>
    <cellStyle name="Comma 3 4 4 2 2" xfId="3637" xr:uid="{0E1E459A-0508-4DA5-BC5A-5B64A2CC4BCA}"/>
    <cellStyle name="Comma 3 4 4 3" xfId="2129" xr:uid="{1DE1B3DC-F544-4632-8B5D-1CA818B15E17}"/>
    <cellStyle name="Comma 3 4 4 3 2" xfId="4345" xr:uid="{7DAA3B96-085F-4DB0-B0F9-DC0587A541E4}"/>
    <cellStyle name="Comma 3 4 4 4" xfId="2892" xr:uid="{AF829856-228F-4ED5-8ADC-947B9DF06109}"/>
    <cellStyle name="Comma 3 4 5" xfId="916" xr:uid="{30B1656F-5C93-42CE-8C2F-371C53015908}"/>
    <cellStyle name="Comma 3 4 5 2" xfId="3172" xr:uid="{8F92DC58-20E6-4BC1-BF0F-8CB03AFB87EE}"/>
    <cellStyle name="Comma 3 4 6" xfId="1664" xr:uid="{97F1D114-C4AF-417F-AD27-5FE370C66FC2}"/>
    <cellStyle name="Comma 3 4 6 2" xfId="3880" xr:uid="{9454D9B9-BF22-47DA-A1C3-EDD2DD9BCF4A}"/>
    <cellStyle name="Comma 3 4 7" xfId="2427" xr:uid="{E1862CC6-3775-4FA3-8101-B7240DB862DA}"/>
    <cellStyle name="Comma 3 5" xfId="779" xr:uid="{A8B74223-AD6F-4E4B-AEFB-98D7B64EC937}"/>
    <cellStyle name="Comma 3 5 2" xfId="2286" xr:uid="{5CA44997-E33A-4DB6-BB1D-BBA6845FFF93}"/>
    <cellStyle name="Comma 3 5 2 2" xfId="4502" xr:uid="{431B66A1-BA76-4A98-9396-E6C4FD4111AF}"/>
    <cellStyle name="Comma 3 5 3" xfId="3049" xr:uid="{9806B85D-1069-4C87-84F7-892538AAD5FE}"/>
    <cellStyle name="Comma 4" xfId="37" xr:uid="{00000000-0005-0000-0000-000011000000}"/>
    <cellStyle name="Comma 5" xfId="38" xr:uid="{00000000-0005-0000-0000-000012000000}"/>
    <cellStyle name="Comma 5 2" xfId="188" xr:uid="{6FC098A4-921C-47F6-B018-FBD387913D8E}"/>
    <cellStyle name="Comma 5 2 2" xfId="418" xr:uid="{69CF1826-9D6F-4419-B245-4CA8EEF021D0}"/>
    <cellStyle name="Comma 5 2 2 2" xfId="1177" xr:uid="{9FAF5E93-0342-4010-A4C2-DF10F0367BA2}"/>
    <cellStyle name="Comma 5 2 2 2 2" xfId="3433" xr:uid="{66F81557-A34A-4F94-8AA8-2C605808FA45}"/>
    <cellStyle name="Comma 5 2 2 3" xfId="1925" xr:uid="{66F5BA10-F4C4-4E36-85E8-67D84586988E}"/>
    <cellStyle name="Comma 5 2 2 3 2" xfId="4141" xr:uid="{568591C8-3282-4B23-852A-AF44EBBD6A16}"/>
    <cellStyle name="Comma 5 2 2 4" xfId="2688" xr:uid="{5145B558-62E3-4743-8C98-147280250240}"/>
    <cellStyle name="Comma 5 2 3" xfId="653" xr:uid="{53EBC82C-F72E-4EAA-A030-AE9A05A72752}"/>
    <cellStyle name="Comma 5 2 3 2" xfId="1412" xr:uid="{E0359CAC-5C66-474A-97E6-85B172EAFEBD}"/>
    <cellStyle name="Comma 5 2 3 2 2" xfId="3668" xr:uid="{0AF4959A-C924-4967-81B8-157302083C41}"/>
    <cellStyle name="Comma 5 2 3 3" xfId="2160" xr:uid="{4BE70DC5-2AF4-40D2-93F9-B43963B14885}"/>
    <cellStyle name="Comma 5 2 3 3 2" xfId="4376" xr:uid="{9D5CE610-2C11-403B-AAFC-7B9D660ED7A7}"/>
    <cellStyle name="Comma 5 2 3 4" xfId="2923" xr:uid="{9952E407-1011-4625-89AB-00B4D0358F41}"/>
    <cellStyle name="Comma 5 2 4" xfId="947" xr:uid="{A1265808-31D5-4620-B332-179799AEF817}"/>
    <cellStyle name="Comma 5 2 4 2" xfId="3203" xr:uid="{D122F8DD-2EC7-47EC-8BB3-1C60AA09BFC5}"/>
    <cellStyle name="Comma 5 2 5" xfId="1695" xr:uid="{35610307-970C-46E2-90F8-39B2BCBE190D}"/>
    <cellStyle name="Comma 5 2 5 2" xfId="3911" xr:uid="{58F1CF24-1FBA-4989-A1C4-3097208A08DC}"/>
    <cellStyle name="Comma 5 2 6" xfId="2458" xr:uid="{060CACA1-3422-4F3C-BC36-27B1AFF9ECCC}"/>
    <cellStyle name="Comma 5 3" xfId="304" xr:uid="{868A0461-F2C5-4EF3-A48A-6FDDE427AFBA}"/>
    <cellStyle name="Comma 5 3 2" xfId="1063" xr:uid="{DC2BD0EF-A763-4678-81AB-9DDB2CB43527}"/>
    <cellStyle name="Comma 5 3 2 2" xfId="3319" xr:uid="{27C7178A-3623-46C4-9805-B27D8EE47EBC}"/>
    <cellStyle name="Comma 5 3 3" xfId="1811" xr:uid="{FAFC8834-04EF-4E98-B828-58F578A2DC96}"/>
    <cellStyle name="Comma 5 3 3 2" xfId="4027" xr:uid="{38100AF0-2935-41F1-BA83-EECF2333F64D}"/>
    <cellStyle name="Comma 5 3 4" xfId="2574" xr:uid="{36B66B68-152E-4FD7-B9D5-44E894D1BA02}"/>
    <cellStyle name="Comma 5 4" xfId="539" xr:uid="{0B88BD25-5FC8-44EF-AEB7-791D7E38E5DB}"/>
    <cellStyle name="Comma 5 4 2" xfId="1298" xr:uid="{1C2C9047-25A6-456C-A772-3F7B5D772F9A}"/>
    <cellStyle name="Comma 5 4 2 2" xfId="3554" xr:uid="{4235A433-467B-4247-8029-0069556B4FD1}"/>
    <cellStyle name="Comma 5 4 3" xfId="2046" xr:uid="{8369CBC3-54A3-4533-A962-4CF0F5A7BD02}"/>
    <cellStyle name="Comma 5 4 3 2" xfId="4262" xr:uid="{37F600C3-0079-4F13-BF77-26AC4F3AA835}"/>
    <cellStyle name="Comma 5 4 4" xfId="2809" xr:uid="{A27C66EC-F383-487F-900A-CD62F424A749}"/>
    <cellStyle name="Comma 5 5" xfId="845" xr:uid="{B1139F9F-AFEB-4FA9-90F1-A91B5B61538E}"/>
    <cellStyle name="Comma 5 5 2" xfId="3101" xr:uid="{23861FEE-6D29-4B57-AC9C-78B70FBA67A7}"/>
    <cellStyle name="Comma 5 6" xfId="1581" xr:uid="{2B8ACFAD-E738-454D-A0B6-5D5674639839}"/>
    <cellStyle name="Comma 5 6 2" xfId="3797" xr:uid="{241F93AA-C16D-4773-9E7D-859B9B44A24B}"/>
    <cellStyle name="Comma 5 7" xfId="2344" xr:uid="{19697DCB-7006-4E74-AA0D-1D7C72DCF888}"/>
    <cellStyle name="Comma 6" xfId="49" xr:uid="{00000000-0005-0000-0000-000013000000}"/>
    <cellStyle name="Comma 6 2" xfId="197" xr:uid="{AEE29EC4-2791-4450-9580-4A102AE04508}"/>
    <cellStyle name="Comma 6 2 2" xfId="427" xr:uid="{E3F9DD21-23D6-4F42-8AAD-ABFBB180F313}"/>
    <cellStyle name="Comma 6 2 2 2" xfId="1186" xr:uid="{8B9F4B72-A4DB-4D51-8B4A-76A853A661FB}"/>
    <cellStyle name="Comma 6 2 2 2 2" xfId="3442" xr:uid="{7AF54BDC-7B5F-4E31-A40F-C50F2EF079B1}"/>
    <cellStyle name="Comma 6 2 2 3" xfId="1934" xr:uid="{B26BA817-6335-47DC-AAD1-4A384CA4B74B}"/>
    <cellStyle name="Comma 6 2 2 3 2" xfId="4150" xr:uid="{50AE300A-991B-42FC-90AE-3A1047EEA356}"/>
    <cellStyle name="Comma 6 2 2 4" xfId="2697" xr:uid="{D7C31BD3-727E-44C4-A75F-E533BBBD052B}"/>
    <cellStyle name="Comma 6 2 3" xfId="662" xr:uid="{D3D84E86-2DB1-43C2-8EBB-2B95CD4E4575}"/>
    <cellStyle name="Comma 6 2 3 2" xfId="1421" xr:uid="{B214FF1A-A0AD-4F2D-A3AF-A4D2B467FB33}"/>
    <cellStyle name="Comma 6 2 3 2 2" xfId="3677" xr:uid="{35656162-556A-43B7-8CE6-56C4683DC272}"/>
    <cellStyle name="Comma 6 2 3 3" xfId="2169" xr:uid="{3A47FC05-AB4C-4C23-B3BA-1814035AA79D}"/>
    <cellStyle name="Comma 6 2 3 3 2" xfId="4385" xr:uid="{C8D9AB25-EC62-42F5-B0A1-167A5F05AFBF}"/>
    <cellStyle name="Comma 6 2 3 4" xfId="2932" xr:uid="{92A41533-7AFE-4299-9A41-AD980B602AC0}"/>
    <cellStyle name="Comma 6 2 4" xfId="956" xr:uid="{5E944B36-7631-400E-ACAF-E3BD442F6356}"/>
    <cellStyle name="Comma 6 2 4 2" xfId="3212" xr:uid="{868676B2-5697-4152-A126-57290055BFA7}"/>
    <cellStyle name="Comma 6 2 5" xfId="1704" xr:uid="{B00376D6-BA69-4118-AB11-5A629F5B8B72}"/>
    <cellStyle name="Comma 6 2 5 2" xfId="3920" xr:uid="{B09D4981-3570-44AD-891D-7751ED259977}"/>
    <cellStyle name="Comma 6 2 6" xfId="2467" xr:uid="{3673FA0A-6257-4991-909E-929BCD70D985}"/>
    <cellStyle name="Comma 6 3" xfId="313" xr:uid="{1905378E-00EC-479D-8263-43C7F4BB76A0}"/>
    <cellStyle name="Comma 6 3 2" xfId="1072" xr:uid="{EACEC13E-F092-4108-9762-D0EDE32325D1}"/>
    <cellStyle name="Comma 6 3 2 2" xfId="3328" xr:uid="{7EBE5FEA-7453-4060-9D9E-D9A0F692C69C}"/>
    <cellStyle name="Comma 6 3 3" xfId="1820" xr:uid="{2CA4DA2E-0AEC-4F26-95C7-3E6BEFFADCFD}"/>
    <cellStyle name="Comma 6 3 3 2" xfId="4036" xr:uid="{2DE0B64B-7624-4768-B5C4-E177AA0DFAF2}"/>
    <cellStyle name="Comma 6 3 4" xfId="2583" xr:uid="{1070538F-DBB7-440A-B532-EEDF867E8105}"/>
    <cellStyle name="Comma 6 4" xfId="548" xr:uid="{3049A877-B136-42CF-AA02-BF79D1B44951}"/>
    <cellStyle name="Comma 6 4 2" xfId="1307" xr:uid="{EE106EBE-1B42-48E0-8032-6F6B2E4DE2AA}"/>
    <cellStyle name="Comma 6 4 2 2" xfId="3563" xr:uid="{A3F40601-5DE9-470A-88A4-4F87B15C5508}"/>
    <cellStyle name="Comma 6 4 3" xfId="2055" xr:uid="{A4E61452-84F6-4C50-9E6F-83C853A9658D}"/>
    <cellStyle name="Comma 6 4 3 2" xfId="4271" xr:uid="{826835CF-C738-4228-A753-CEBCE428E95C}"/>
    <cellStyle name="Comma 6 4 4" xfId="2818" xr:uid="{F9BD6EF9-DFA3-475A-B2FC-FB5AE63402E5}"/>
    <cellStyle name="Comma 6 5" xfId="853" xr:uid="{4C7C63C3-61F1-4AA5-9877-817AD6F9A8EB}"/>
    <cellStyle name="Comma 6 5 2" xfId="3109" xr:uid="{E076A2F9-A679-4F72-87A9-8F4FEC00EBF0}"/>
    <cellStyle name="Comma 6 6" xfId="1590" xr:uid="{90EE81AE-7882-4835-82D4-6911A25CDF82}"/>
    <cellStyle name="Comma 6 6 2" xfId="3806" xr:uid="{9C4B2F64-A3EA-4766-97A9-A1C4731DB255}"/>
    <cellStyle name="Comma 6 7" xfId="2353" xr:uid="{68825B1B-7C74-4CB7-B970-63EF216D4FE8}"/>
    <cellStyle name="Comma 7" xfId="83" xr:uid="{E2439905-D2EA-4B45-9EC5-78672091606A}"/>
    <cellStyle name="Comma 7 2" xfId="220" xr:uid="{35B98B2E-95DA-4A7C-B862-9571C78C3F4E}"/>
    <cellStyle name="Comma 7 2 2" xfId="450" xr:uid="{41FDBA8E-4FFC-4FF6-873D-475B658D00B4}"/>
    <cellStyle name="Comma 7 2 2 2" xfId="1209" xr:uid="{C815E708-460F-40E0-AB12-A5CCE92929FE}"/>
    <cellStyle name="Comma 7 2 2 2 2" xfId="3465" xr:uid="{065780DC-D57A-4D79-A98B-0A882433F150}"/>
    <cellStyle name="Comma 7 2 2 3" xfId="1957" xr:uid="{DB8D9F5F-5DBD-4560-82CF-BD727A051617}"/>
    <cellStyle name="Comma 7 2 2 3 2" xfId="4173" xr:uid="{64CC1CB8-4C27-4F12-BCE8-B5BC0EA6427C}"/>
    <cellStyle name="Comma 7 2 2 4" xfId="2720" xr:uid="{DEBD1054-0B32-4084-A740-32C10221B144}"/>
    <cellStyle name="Comma 7 2 3" xfId="685" xr:uid="{EF8124FE-1C01-4CD1-840B-13CAEE5F4173}"/>
    <cellStyle name="Comma 7 2 3 2" xfId="1444" xr:uid="{85F65595-43F6-4EB1-BBB7-7D4B7D286A22}"/>
    <cellStyle name="Comma 7 2 3 2 2" xfId="3700" xr:uid="{2C24893D-B143-46D2-8C50-62E39F538542}"/>
    <cellStyle name="Comma 7 2 3 3" xfId="2192" xr:uid="{0D34D192-88E2-490C-8B40-E2E261AFE921}"/>
    <cellStyle name="Comma 7 2 3 3 2" xfId="4408" xr:uid="{5E4C67E6-F4C6-4C06-9B6D-8740C51E9C76}"/>
    <cellStyle name="Comma 7 2 3 4" xfId="2955" xr:uid="{CC7BF5B8-AA1D-47D5-BE69-99EA87BC330A}"/>
    <cellStyle name="Comma 7 2 4" xfId="979" xr:uid="{C1CD3E41-BA72-4AF2-902A-61CB1BFB1140}"/>
    <cellStyle name="Comma 7 2 4 2" xfId="3235" xr:uid="{70F00973-E4A1-4DA3-9A50-785DF2EBFF39}"/>
    <cellStyle name="Comma 7 2 5" xfId="1727" xr:uid="{95779A1B-D31C-48FD-82B6-CF70825D54C0}"/>
    <cellStyle name="Comma 7 2 5 2" xfId="3943" xr:uid="{4B8DE364-31CD-4A58-A239-7A37E1B84478}"/>
    <cellStyle name="Comma 7 2 6" xfId="2490" xr:uid="{D77C1CF6-C18E-4BFC-B7C8-6176462938FC}"/>
    <cellStyle name="Comma 7 3" xfId="336" xr:uid="{699C76E1-ADC9-4440-AB5F-10D18BD29677}"/>
    <cellStyle name="Comma 7 3 2" xfId="1095" xr:uid="{8EBA6765-FDBE-4FFE-ADBB-4ADF09E63F03}"/>
    <cellStyle name="Comma 7 3 2 2" xfId="3351" xr:uid="{FDAFBD71-ACF8-40A5-AC71-DBA339F16536}"/>
    <cellStyle name="Comma 7 3 3" xfId="1843" xr:uid="{4990DA5A-FC02-4D92-A5AA-4F52697FA70C}"/>
    <cellStyle name="Comma 7 3 3 2" xfId="4059" xr:uid="{AB0BE8DB-782C-4C4D-963A-427D83CA32BE}"/>
    <cellStyle name="Comma 7 3 4" xfId="2606" xr:uid="{1D5C7B88-FD70-4364-9B71-A6D4FE551BE5}"/>
    <cellStyle name="Comma 7 4" xfId="571" xr:uid="{00C2C688-E112-4027-8238-9CA3BF2CD4F0}"/>
    <cellStyle name="Comma 7 4 2" xfId="1330" xr:uid="{ECC38C3E-C385-4C9E-90E0-E92F802BC385}"/>
    <cellStyle name="Comma 7 4 2 2" xfId="3586" xr:uid="{F8B68B04-19A9-4131-8983-529B077BC3F1}"/>
    <cellStyle name="Comma 7 4 3" xfId="2078" xr:uid="{14318612-EA1E-41DF-8D11-33A72ABCF553}"/>
    <cellStyle name="Comma 7 4 3 2" xfId="4294" xr:uid="{C9800167-1749-47C8-9C4A-DA92C425DB5D}"/>
    <cellStyle name="Comma 7 4 4" xfId="2841" xr:uid="{10BDA7CB-77BA-4501-A851-0ECAA8CD40F9}"/>
    <cellStyle name="Comma 7 5" xfId="871" xr:uid="{4F012ACB-3DD4-4ACF-A246-EEDDFD47A59B}"/>
    <cellStyle name="Comma 7 5 2" xfId="3127" xr:uid="{6DAD2ABD-D693-4C12-BEBC-A533FB28E573}"/>
    <cellStyle name="Comma 7 6" xfId="1613" xr:uid="{11ECCE8E-F19B-4B93-9DC5-6DD8F4753417}"/>
    <cellStyle name="Comma 7 6 2" xfId="3829" xr:uid="{8FEA7395-158C-48D9-BAD4-BE918888804E}"/>
    <cellStyle name="Comma 7 7" xfId="2376" xr:uid="{1E095250-C942-4E76-8F9E-F56A91C17F3B}"/>
    <cellStyle name="Comma 8" xfId="87" xr:uid="{4665FCC0-9EF9-4DCE-98B4-EBC1F31D3390}"/>
    <cellStyle name="Comma 8 2" xfId="222" xr:uid="{423CCCB1-376D-4D40-A5F1-8410E70143B6}"/>
    <cellStyle name="Comma 8 2 2" xfId="452" xr:uid="{FE06814F-ECF2-41AD-9593-B717EB967D2E}"/>
    <cellStyle name="Comma 8 2 2 2" xfId="1211" xr:uid="{A3D3FCD3-FE1A-40A1-8737-7AEDF3D79955}"/>
    <cellStyle name="Comma 8 2 2 2 2" xfId="3467" xr:uid="{72060D20-7703-4386-92B9-D0205A733017}"/>
    <cellStyle name="Comma 8 2 2 3" xfId="1959" xr:uid="{033E2D69-C81B-418E-8707-280778A562B0}"/>
    <cellStyle name="Comma 8 2 2 3 2" xfId="4175" xr:uid="{1D39494E-F601-4FA7-9642-31E7D4254A42}"/>
    <cellStyle name="Comma 8 2 2 4" xfId="2722" xr:uid="{815951B9-17C1-49A2-A6D5-2D458E78C627}"/>
    <cellStyle name="Comma 8 2 3" xfId="687" xr:uid="{312351D5-D96D-4EAA-8207-877523996295}"/>
    <cellStyle name="Comma 8 2 3 2" xfId="1446" xr:uid="{45DCC039-CA4A-43CB-90DD-088AB672C8BC}"/>
    <cellStyle name="Comma 8 2 3 2 2" xfId="3702" xr:uid="{88C9BA12-B25B-4ABB-A95C-28E075CD659B}"/>
    <cellStyle name="Comma 8 2 3 3" xfId="2194" xr:uid="{3B7FB5E5-3EA5-4895-9DB3-5612FEDDBEA0}"/>
    <cellStyle name="Comma 8 2 3 3 2" xfId="4410" xr:uid="{C5C7D4D2-BA0F-42C0-B9AA-1CC471AC4EAD}"/>
    <cellStyle name="Comma 8 2 3 4" xfId="2957" xr:uid="{ED5A5554-32FE-480B-B6E2-66B4A1B24063}"/>
    <cellStyle name="Comma 8 2 4" xfId="981" xr:uid="{45A5E753-C0AA-4F74-AC02-C7EB5AA0103F}"/>
    <cellStyle name="Comma 8 2 4 2" xfId="3237" xr:uid="{273C4BC8-203D-4D98-B4E1-AFFA5C3CDDB6}"/>
    <cellStyle name="Comma 8 2 5" xfId="1729" xr:uid="{386EC7C8-2606-49A8-9D62-F48597E4C1EE}"/>
    <cellStyle name="Comma 8 2 5 2" xfId="3945" xr:uid="{E374696B-0FE0-4163-BD72-7A7F82A64F8B}"/>
    <cellStyle name="Comma 8 2 6" xfId="2492" xr:uid="{BF26D54A-3324-4E90-8B45-BAE84AD53863}"/>
    <cellStyle name="Comma 9" xfId="763" xr:uid="{92F66C77-8E2F-4D80-93E1-C50D0376E8D8}"/>
    <cellStyle name="Comma 9 2" xfId="2270" xr:uid="{4A91ECC7-F556-4232-AEB8-2558212A7486}"/>
    <cellStyle name="Comma 9 2 2" xfId="4486" xr:uid="{3D3F6EDE-A0D4-4DCF-ACBE-67D25AE98F73}"/>
    <cellStyle name="Comma 9 3" xfId="3033" xr:uid="{E865E839-F401-4AF2-BB7E-BD20BBDA277A}"/>
    <cellStyle name="Currency 2" xfId="280" xr:uid="{4F3F2601-4100-4B0E-AFA2-403C4D6A1B9B}"/>
    <cellStyle name="Currency 2 2" xfId="510" xr:uid="{5FE87B95-EE4C-414D-BB48-0953996FEBC6}"/>
    <cellStyle name="Currency 2 2 2" xfId="1269" xr:uid="{BC31C2CF-F172-46CB-9220-7E42E6E3F366}"/>
    <cellStyle name="Currency 2 2 2 2" xfId="3525" xr:uid="{E2AFD3D1-B927-451C-AF59-96332984078A}"/>
    <cellStyle name="Currency 2 2 3" xfId="2017" xr:uid="{5F6461A6-6C2A-4F80-BE65-0E55A11FDF3D}"/>
    <cellStyle name="Currency 2 2 3 2" xfId="4233" xr:uid="{02DC3635-BCA1-4616-AC27-5941E6660DFF}"/>
    <cellStyle name="Currency 2 2 4" xfId="2780" xr:uid="{77D6CBA9-4405-4D61-9E49-66CF6A66DB75}"/>
    <cellStyle name="Currency 2 3" xfId="745" xr:uid="{C00DDC13-0CEA-4AA1-A73E-018A29D6D8FB}"/>
    <cellStyle name="Currency 2 3 2" xfId="1504" xr:uid="{A30305B5-46E8-490F-98C8-9FD40815871C}"/>
    <cellStyle name="Currency 2 3 2 2" xfId="3760" xr:uid="{8BA41C0E-1F3D-4CED-AA61-47C3E0762E16}"/>
    <cellStyle name="Currency 2 3 3" xfId="2252" xr:uid="{7821BCDA-983B-45EC-AEC0-87A7B9E78845}"/>
    <cellStyle name="Currency 2 3 3 2" xfId="4468" xr:uid="{01252464-0419-4A43-909B-B5B9EE40737B}"/>
    <cellStyle name="Currency 2 3 4" xfId="3015" xr:uid="{AD7919DE-503F-4A9C-8A1C-B4DBF35EA6D3}"/>
    <cellStyle name="Currency 2 4" xfId="1039" xr:uid="{CBE60E18-0284-4779-8744-B9A338D78074}"/>
    <cellStyle name="Currency 2 4 2" xfId="3295" xr:uid="{953CF9E3-6FD5-4A46-B633-86DD1CE48DC8}"/>
    <cellStyle name="Currency 2 5" xfId="1787" xr:uid="{B2E5B80A-AEA6-47E9-9807-F86776E32F44}"/>
    <cellStyle name="Currency 2 5 2" xfId="4003" xr:uid="{982F11E2-AA2B-4B38-945E-BDDE9CFFB13A}"/>
    <cellStyle name="Currency 2 6" xfId="2550" xr:uid="{2DC7BB83-96A9-4A4C-891B-1B5E60960466}"/>
    <cellStyle name="Hyperlink 2" xfId="76" xr:uid="{4A3A8BD0-57DC-4633-95E6-961A98AAB342}"/>
    <cellStyle name="Normal 10" xfId="57" xr:uid="{00000000-0005-0000-0000-000015000000}"/>
    <cellStyle name="Normal 2" xfId="5" xr:uid="{00000000-0005-0000-0000-000016000000}"/>
    <cellStyle name="Normal 2 2" xfId="7" xr:uid="{00000000-0005-0000-0000-000017000000}"/>
    <cellStyle name="Normal 2 2 2" xfId="23" xr:uid="{00000000-0005-0000-0000-000018000000}"/>
    <cellStyle name="Normal 2 2 2 10" xfId="816" xr:uid="{9FB20D35-846C-4424-93BC-7D6D56814642}"/>
    <cellStyle name="Normal 2 2 2 10 2" xfId="2309" xr:uid="{ABAACBA2-47B4-473E-ABFA-AE89F2CD8EEE}"/>
    <cellStyle name="Normal 2 2 2 10 2 2" xfId="4525" xr:uid="{4AD4E3E0-D378-4940-AD6A-485A85769483}"/>
    <cellStyle name="Normal 2 2 2 10 3" xfId="3072" xr:uid="{F46BB121-B991-4E5D-87C3-EA398C13A44A}"/>
    <cellStyle name="Normal 2 2 2 11" xfId="1569" xr:uid="{9B3107C8-8112-4FC2-B10C-6BD951134BFE}"/>
    <cellStyle name="Normal 2 2 2 11 2" xfId="3785" xr:uid="{3E3B7DD5-2FC9-4460-B82C-57F94A386804}"/>
    <cellStyle name="Normal 2 2 2 12" xfId="2332" xr:uid="{FEF55E91-1B68-4D50-A6CE-7A16D6507317}"/>
    <cellStyle name="Normal 2 2 2 2" xfId="39" xr:uid="{00000000-0005-0000-0000-000019000000}"/>
    <cellStyle name="Normal 2 2 2 2 2" xfId="189" xr:uid="{F81BF44E-CD52-4845-8A6C-DB5BFE8A7789}"/>
    <cellStyle name="Normal 2 2 2 2 2 2" xfId="419" xr:uid="{1FA5F941-F415-418D-A78A-EC93CBC28CBD}"/>
    <cellStyle name="Normal 2 2 2 2 2 2 2" xfId="1178" xr:uid="{9547CF37-FC5E-4C9F-8605-F00058DCC99B}"/>
    <cellStyle name="Normal 2 2 2 2 2 2 2 2" xfId="3434" xr:uid="{BDBF9780-EE52-42EB-AD11-4F6D0F498092}"/>
    <cellStyle name="Normal 2 2 2 2 2 2 3" xfId="1926" xr:uid="{28F13A57-DDD7-403F-BA30-3EA45AE2A411}"/>
    <cellStyle name="Normal 2 2 2 2 2 2 3 2" xfId="4142" xr:uid="{4B3675AE-DE5F-484D-9A77-B2335689FF47}"/>
    <cellStyle name="Normal 2 2 2 2 2 2 4" xfId="2689" xr:uid="{3EB65A6A-63B9-4BFA-8AD3-C240CC21F1E1}"/>
    <cellStyle name="Normal 2 2 2 2 2 3" xfId="654" xr:uid="{B783811C-CAAE-4045-9346-2A4A1DA2F693}"/>
    <cellStyle name="Normal 2 2 2 2 2 3 2" xfId="1413" xr:uid="{A1118438-B462-4E6E-9606-F261A22719ED}"/>
    <cellStyle name="Normal 2 2 2 2 2 3 2 2" xfId="3669" xr:uid="{36F6FE18-9BB1-47BE-914D-9A6BE85791DE}"/>
    <cellStyle name="Normal 2 2 2 2 2 3 3" xfId="2161" xr:uid="{725AA915-8598-4080-9597-D29CE6D0869E}"/>
    <cellStyle name="Normal 2 2 2 2 2 3 3 2" xfId="4377" xr:uid="{5F05EC9A-B8A6-4FF6-8745-800A52F45C33}"/>
    <cellStyle name="Normal 2 2 2 2 2 3 4" xfId="2924" xr:uid="{C198D226-827F-4DF1-BEBA-107DE85A0EC6}"/>
    <cellStyle name="Normal 2 2 2 2 2 4" xfId="948" xr:uid="{E37C1F15-2D15-419B-A100-8D08C8E1B3DB}"/>
    <cellStyle name="Normal 2 2 2 2 2 4 2" xfId="3204" xr:uid="{8967092F-00E1-4914-BE50-11F005DBDB2C}"/>
    <cellStyle name="Normal 2 2 2 2 2 5" xfId="1696" xr:uid="{8BED4D46-D486-4380-AC6D-297B8857DDC0}"/>
    <cellStyle name="Normal 2 2 2 2 2 5 2" xfId="3912" xr:uid="{FF785699-CF92-45A7-B8BA-46F05589F75D}"/>
    <cellStyle name="Normal 2 2 2 2 2 6" xfId="2459" xr:uid="{B4E8D05F-7176-419C-8F3E-E28CDF9D1219}"/>
    <cellStyle name="Normal 2 2 2 2 3" xfId="305" xr:uid="{75BE5F6C-BB3E-4281-AB85-7DA3D72DAAE1}"/>
    <cellStyle name="Normal 2 2 2 2 3 2" xfId="1064" xr:uid="{EC4DD811-BAD0-416A-A7A7-ECEADC642CD9}"/>
    <cellStyle name="Normal 2 2 2 2 3 2 2" xfId="3320" xr:uid="{3EBEFA55-A8A1-437D-9A51-1B9B16E179D0}"/>
    <cellStyle name="Normal 2 2 2 2 3 3" xfId="1812" xr:uid="{DD2BD878-ABA1-426F-928F-864576BA0D50}"/>
    <cellStyle name="Normal 2 2 2 2 3 3 2" xfId="4028" xr:uid="{191D1DDD-CA21-4FD5-80F8-A17E2E6A7554}"/>
    <cellStyle name="Normal 2 2 2 2 3 4" xfId="2575" xr:uid="{92D34478-110B-4EDA-829F-1B7B80B5DBF1}"/>
    <cellStyle name="Normal 2 2 2 2 4" xfId="540" xr:uid="{0A4E1272-47FA-4748-990D-C0D7DE745E73}"/>
    <cellStyle name="Normal 2 2 2 2 4 2" xfId="1299" xr:uid="{BC8A0CEF-C28E-46B6-B99A-99A798E7DE19}"/>
    <cellStyle name="Normal 2 2 2 2 4 2 2" xfId="3555" xr:uid="{FFA30509-6935-444B-A788-4A3CA94A77D1}"/>
    <cellStyle name="Normal 2 2 2 2 4 3" xfId="2047" xr:uid="{AC6121D0-1962-4DA6-BB8B-0A7B14E5C19D}"/>
    <cellStyle name="Normal 2 2 2 2 4 3 2" xfId="4263" xr:uid="{CEE38E60-FAF8-4FCC-A710-5AF2339E4AD9}"/>
    <cellStyle name="Normal 2 2 2 2 4 4" xfId="2810" xr:uid="{ECDBF5F5-5560-4BC6-AE4A-2420D1B542A5}"/>
    <cellStyle name="Normal 2 2 2 2 5" xfId="846" xr:uid="{B941E834-FD49-4A21-AA00-0A6FD6270E9C}"/>
    <cellStyle name="Normal 2 2 2 2 5 2" xfId="3102" xr:uid="{8C885A4E-510E-485F-9BBD-93EB59285B02}"/>
    <cellStyle name="Normal 2 2 2 2 6" xfId="1582" xr:uid="{4B62EA20-5A1C-4567-9B82-D87EE3244E9D}"/>
    <cellStyle name="Normal 2 2 2 2 6 2" xfId="3798" xr:uid="{D3CE2579-7A87-46EB-862A-35E1B1F188F5}"/>
    <cellStyle name="Normal 2 2 2 2 7" xfId="2345" xr:uid="{716D4DA3-B2DB-4032-A7FD-47CB6ACE9101}"/>
    <cellStyle name="Normal 2 2 2 3" xfId="51" xr:uid="{00000000-0005-0000-0000-00001A000000}"/>
    <cellStyle name="Normal 2 2 2 3 2" xfId="199" xr:uid="{8751976A-3CB8-4F56-AC03-FF6A03F53905}"/>
    <cellStyle name="Normal 2 2 2 3 2 2" xfId="429" xr:uid="{3D5BC8D3-EF2C-4EDE-949D-9D0065FB86E1}"/>
    <cellStyle name="Normal 2 2 2 3 2 2 2" xfId="1188" xr:uid="{B9FB9905-E13C-49E6-AABD-CE7E4A0A5748}"/>
    <cellStyle name="Normal 2 2 2 3 2 2 2 2" xfId="3444" xr:uid="{762FC25E-2BB5-4D35-AF2A-B3B8AD88D140}"/>
    <cellStyle name="Normal 2 2 2 3 2 2 3" xfId="1936" xr:uid="{4984F7B2-5F32-451F-9026-A4E960AD853B}"/>
    <cellStyle name="Normal 2 2 2 3 2 2 3 2" xfId="4152" xr:uid="{7543C4A2-0637-4E7D-9D1B-7D87D26B7B0D}"/>
    <cellStyle name="Normal 2 2 2 3 2 2 4" xfId="2699" xr:uid="{AD5FE8FB-49D3-48A9-9210-116179B06B75}"/>
    <cellStyle name="Normal 2 2 2 3 2 3" xfId="664" xr:uid="{A15C43F5-09C6-4E3A-9D40-79CCE237AE1E}"/>
    <cellStyle name="Normal 2 2 2 3 2 3 2" xfId="1423" xr:uid="{240D27B2-D97F-4B0F-9803-E63144934440}"/>
    <cellStyle name="Normal 2 2 2 3 2 3 2 2" xfId="3679" xr:uid="{27FF6F2E-F1F1-48D2-BC59-59049ADC8319}"/>
    <cellStyle name="Normal 2 2 2 3 2 3 3" xfId="2171" xr:uid="{24EB0576-96A7-4199-A72D-04BCCAB0AD3F}"/>
    <cellStyle name="Normal 2 2 2 3 2 3 3 2" xfId="4387" xr:uid="{1A68076C-4B75-4BB1-8A97-6A9DE2A1FDC2}"/>
    <cellStyle name="Normal 2 2 2 3 2 3 4" xfId="2934" xr:uid="{1A30A1EB-9477-48EB-A2C9-684E51AB28C1}"/>
    <cellStyle name="Normal 2 2 2 3 2 4" xfId="958" xr:uid="{39121D79-882B-4AC5-820E-8D2FD5243BD1}"/>
    <cellStyle name="Normal 2 2 2 3 2 4 2" xfId="3214" xr:uid="{C0D49F7A-6003-4F12-A140-6FDED350B559}"/>
    <cellStyle name="Normal 2 2 2 3 2 5" xfId="1706" xr:uid="{0095F415-B476-48AA-A0F0-B4E12FC3AE05}"/>
    <cellStyle name="Normal 2 2 2 3 2 5 2" xfId="3922" xr:uid="{A9AE83EE-B81E-4906-B44E-EDAEBE92AC44}"/>
    <cellStyle name="Normal 2 2 2 3 2 6" xfId="2469" xr:uid="{AEAB1591-42E3-4099-B380-A8BB5E6891C9}"/>
    <cellStyle name="Normal 2 2 2 3 3" xfId="315" xr:uid="{4E3BA155-7A84-4742-A51F-24305907203B}"/>
    <cellStyle name="Normal 2 2 2 3 3 2" xfId="1074" xr:uid="{FAD98478-AF62-45E7-A632-7C59407A8EEA}"/>
    <cellStyle name="Normal 2 2 2 3 3 2 2" xfId="3330" xr:uid="{3010BA70-7B28-41B1-BC89-24154AEEFEBD}"/>
    <cellStyle name="Normal 2 2 2 3 3 3" xfId="1822" xr:uid="{47D58A9A-A58D-4FBD-891E-E9237509563E}"/>
    <cellStyle name="Normal 2 2 2 3 3 3 2" xfId="4038" xr:uid="{7CDCD320-439D-48E2-8ABE-876C6DBAFA66}"/>
    <cellStyle name="Normal 2 2 2 3 3 4" xfId="2585" xr:uid="{72F1FF8D-AD01-4C5E-A500-C4510B1C27ED}"/>
    <cellStyle name="Normal 2 2 2 3 4" xfId="550" xr:uid="{A9EA2932-D7A8-4971-A983-01850199FFB1}"/>
    <cellStyle name="Normal 2 2 2 3 4 2" xfId="1309" xr:uid="{E933EE36-6823-4AEE-8235-3EB0B8BE4DA2}"/>
    <cellStyle name="Normal 2 2 2 3 4 2 2" xfId="3565" xr:uid="{F9300904-086C-47E9-B475-E3B941EA6A8B}"/>
    <cellStyle name="Normal 2 2 2 3 4 3" xfId="2057" xr:uid="{B15A1ACA-638C-427D-93E6-2A17264115C3}"/>
    <cellStyle name="Normal 2 2 2 3 4 3 2" xfId="4273" xr:uid="{B199E9CE-6B21-47E9-950D-7E571F4CFB3A}"/>
    <cellStyle name="Normal 2 2 2 3 4 4" xfId="2820" xr:uid="{93915543-A921-4560-A873-7037C0022290}"/>
    <cellStyle name="Normal 2 2 2 3 5" xfId="854" xr:uid="{86655F9A-E9C9-44AB-AFE2-785A20DC241F}"/>
    <cellStyle name="Normal 2 2 2 3 5 2" xfId="3110" xr:uid="{93E715DD-79E3-45FE-BBD9-FAD73CA7254F}"/>
    <cellStyle name="Normal 2 2 2 3 6" xfId="1592" xr:uid="{D8CDDDDF-3483-4E6D-97DE-EC4A85E18AAF}"/>
    <cellStyle name="Normal 2 2 2 3 6 2" xfId="3808" xr:uid="{397BF8AE-C7F8-4CAB-80A5-49AEB229D4EC}"/>
    <cellStyle name="Normal 2 2 2 3 7" xfId="2355" xr:uid="{C3049071-9708-4E7C-84E8-C33917C34C1A}"/>
    <cellStyle name="Normal 2 2 2 4" xfId="134" xr:uid="{7E3EEF9A-D44B-424E-98A3-0E0939D941DF}"/>
    <cellStyle name="Normal 2 2 2 4 2" xfId="263" xr:uid="{9C218104-B0ED-4779-9422-8418D10ECF69}"/>
    <cellStyle name="Normal 2 2 2 4 2 2" xfId="493" xr:uid="{DDE39AA6-8ACA-4D1E-A51C-8EA368542721}"/>
    <cellStyle name="Normal 2 2 2 4 2 2 2" xfId="1252" xr:uid="{FCC6BE0A-77D8-4D03-9F0A-03196B10A888}"/>
    <cellStyle name="Normal 2 2 2 4 2 2 2 2" xfId="3508" xr:uid="{3D3E1C08-FDFE-4016-96EA-C0B61F2CCC7D}"/>
    <cellStyle name="Normal 2 2 2 4 2 2 3" xfId="2000" xr:uid="{1A139047-28D5-486D-9C53-7FDF9B0779AA}"/>
    <cellStyle name="Normal 2 2 2 4 2 2 3 2" xfId="4216" xr:uid="{D0473A27-33B3-4B57-94B0-4FE20FF691F6}"/>
    <cellStyle name="Normal 2 2 2 4 2 2 4" xfId="2763" xr:uid="{A03AEACD-991E-43E9-ABCC-F3B5B09771CF}"/>
    <cellStyle name="Normal 2 2 2 4 2 3" xfId="728" xr:uid="{8CD12D03-CF94-4867-AEC2-15DCE1AD98F6}"/>
    <cellStyle name="Normal 2 2 2 4 2 3 2" xfId="1487" xr:uid="{8A29E776-45F8-4E89-AE6C-8CCE12FB91A4}"/>
    <cellStyle name="Normal 2 2 2 4 2 3 2 2" xfId="3743" xr:uid="{5A3DC15D-70A6-45B0-9C93-FA43FA5AC2B3}"/>
    <cellStyle name="Normal 2 2 2 4 2 3 3" xfId="2235" xr:uid="{08866881-0D24-4221-B092-608A8C7C3E2D}"/>
    <cellStyle name="Normal 2 2 2 4 2 3 3 2" xfId="4451" xr:uid="{FB7E2550-D4D6-49DF-B165-225E071005DA}"/>
    <cellStyle name="Normal 2 2 2 4 2 3 4" xfId="2998" xr:uid="{91B37BFE-8BB5-4191-9FAD-C69A511CDCBD}"/>
    <cellStyle name="Normal 2 2 2 4 2 4" xfId="1022" xr:uid="{D649C5A9-2722-4FB1-9E0C-33BF5FFAE7B5}"/>
    <cellStyle name="Normal 2 2 2 4 2 4 2" xfId="3278" xr:uid="{BD993623-29D9-4261-9FCC-FF3D0405E58E}"/>
    <cellStyle name="Normal 2 2 2 4 2 5" xfId="1770" xr:uid="{38FC4E3D-7965-46EE-89FE-8277BF55B660}"/>
    <cellStyle name="Normal 2 2 2 4 2 5 2" xfId="3986" xr:uid="{2A5788BE-2939-44A4-9729-3AE7F026C707}"/>
    <cellStyle name="Normal 2 2 2 4 2 6" xfId="2533" xr:uid="{EA238390-BF3E-4E33-AE34-68BF9303FC4D}"/>
    <cellStyle name="Normal 2 2 2 4 3" xfId="378" xr:uid="{A1DD5363-C11D-4FB9-8562-5D2668EACCEC}"/>
    <cellStyle name="Normal 2 2 2 4 3 2" xfId="1137" xr:uid="{20D172E5-68D3-494A-B8C7-FE44C82D1A96}"/>
    <cellStyle name="Normal 2 2 2 4 3 2 2" xfId="3393" xr:uid="{4D7EDA2A-2991-4B73-BCC0-4F0E91DC507E}"/>
    <cellStyle name="Normal 2 2 2 4 3 3" xfId="1885" xr:uid="{4DC8A3ED-E340-4F88-96E1-A2B407603A6A}"/>
    <cellStyle name="Normal 2 2 2 4 3 3 2" xfId="4101" xr:uid="{0D80AF92-A1D6-4D78-AD4E-646794F9473A}"/>
    <cellStyle name="Normal 2 2 2 4 3 4" xfId="2648" xr:uid="{0863760B-AD83-4FA9-8FD9-34EEE33C3FFD}"/>
    <cellStyle name="Normal 2 2 2 4 4" xfId="613" xr:uid="{E095701B-D942-4267-8A4E-70CB992F922D}"/>
    <cellStyle name="Normal 2 2 2 4 4 2" xfId="1372" xr:uid="{8132CD06-DBDC-460B-BA07-F72DBF775343}"/>
    <cellStyle name="Normal 2 2 2 4 4 2 2" xfId="3628" xr:uid="{6656C013-0E17-4899-A3F1-FC210F53C37E}"/>
    <cellStyle name="Normal 2 2 2 4 4 3" xfId="2120" xr:uid="{580B86A3-25B7-4D31-BF2D-23EEB484B672}"/>
    <cellStyle name="Normal 2 2 2 4 4 3 2" xfId="4336" xr:uid="{B6CB1ADE-F3ED-4D86-9B9B-6D05180BFE83}"/>
    <cellStyle name="Normal 2 2 2 4 4 4" xfId="2883" xr:uid="{BEA146EE-CB0A-46A6-AF8E-3D7EC04B6C59}"/>
    <cellStyle name="Normal 2 2 2 4 5" xfId="907" xr:uid="{F8467F30-209B-4407-886B-6026F58F7301}"/>
    <cellStyle name="Normal 2 2 2 4 5 2" xfId="3163" xr:uid="{B8E2723B-3066-403A-88C7-F121C6C35947}"/>
    <cellStyle name="Normal 2 2 2 4 6" xfId="1655" xr:uid="{5C109427-0F93-460B-BA84-6E9CC05D9FB8}"/>
    <cellStyle name="Normal 2 2 2 4 6 2" xfId="3871" xr:uid="{B3650490-0BDF-40BE-816F-039D3BF4174A}"/>
    <cellStyle name="Normal 2 2 2 4 7" xfId="2418" xr:uid="{55368929-986F-4E70-8ACC-A212B4E8603B}"/>
    <cellStyle name="Normal 2 2 2 5" xfId="176" xr:uid="{E6455A96-11D4-42CA-A868-C3914568A22B}"/>
    <cellStyle name="Normal 2 2 2 5 2" xfId="406" xr:uid="{A254BB3A-4026-4E88-846E-87519B122239}"/>
    <cellStyle name="Normal 2 2 2 5 2 2" xfId="1165" xr:uid="{3B48E3D7-84EA-4891-8ED8-3FE8B34A992D}"/>
    <cellStyle name="Normal 2 2 2 5 2 2 2" xfId="3421" xr:uid="{15E8A4F0-7316-4EE7-B36C-F212D57243A2}"/>
    <cellStyle name="Normal 2 2 2 5 2 3" xfId="1913" xr:uid="{E75AA5A4-A1F0-4391-9137-95530DF74FA5}"/>
    <cellStyle name="Normal 2 2 2 5 2 3 2" xfId="4129" xr:uid="{3AC618DC-0F3E-4C1C-8DE2-06BC76D2EA4B}"/>
    <cellStyle name="Normal 2 2 2 5 2 4" xfId="2676" xr:uid="{06465DC3-E7D3-43B5-A9FC-D03FCF38AC89}"/>
    <cellStyle name="Normal 2 2 2 5 3" xfId="641" xr:uid="{89534C52-0BEB-4BAB-9B4A-DC2376CC43DD}"/>
    <cellStyle name="Normal 2 2 2 5 3 2" xfId="1400" xr:uid="{713A79B5-F654-4816-B770-58437E775FFB}"/>
    <cellStyle name="Normal 2 2 2 5 3 2 2" xfId="3656" xr:uid="{F772D19C-A35C-4396-A0BA-D23D387D35F2}"/>
    <cellStyle name="Normal 2 2 2 5 3 3" xfId="2148" xr:uid="{A61EF8AF-C8D8-477E-941A-C62440BE1239}"/>
    <cellStyle name="Normal 2 2 2 5 3 3 2" xfId="4364" xr:uid="{3802FE22-A801-499F-9075-1198D72D6070}"/>
    <cellStyle name="Normal 2 2 2 5 3 4" xfId="2911" xr:uid="{A349D41D-FC4A-4C4D-A193-ECE6AD2BA592}"/>
    <cellStyle name="Normal 2 2 2 5 4" xfId="935" xr:uid="{3E5EC047-E2E3-4AEE-B1F9-E5E9E08A2D48}"/>
    <cellStyle name="Normal 2 2 2 5 4 2" xfId="3191" xr:uid="{933B8561-C020-41B3-800A-687195CA5026}"/>
    <cellStyle name="Normal 2 2 2 5 5" xfId="1683" xr:uid="{778A814D-F95B-42E4-BA46-B1A57F1E64C1}"/>
    <cellStyle name="Normal 2 2 2 5 5 2" xfId="3899" xr:uid="{4756BF0D-91E3-47FF-A2AB-209B1BE33403}"/>
    <cellStyle name="Normal 2 2 2 5 6" xfId="2446" xr:uid="{970452C9-C6F3-4A75-9D2A-3A7CE22EC20F}"/>
    <cellStyle name="Normal 2 2 2 6" xfId="292" xr:uid="{9D56ED91-A94D-4BEC-BCC4-363B6B94085A}"/>
    <cellStyle name="Normal 2 2 2 6 2" xfId="1051" xr:uid="{8B47500B-5DFB-4380-8DB4-7CE17A728036}"/>
    <cellStyle name="Normal 2 2 2 6 2 2" xfId="3307" xr:uid="{2426512B-04B2-41E9-AE76-2C3F2D81E5F4}"/>
    <cellStyle name="Normal 2 2 2 6 3" xfId="1799" xr:uid="{B7414187-92E6-4310-A52D-8A8CACDF2645}"/>
    <cellStyle name="Normal 2 2 2 6 3 2" xfId="4015" xr:uid="{DC13985A-C6E6-405B-B337-17B871B4C399}"/>
    <cellStyle name="Normal 2 2 2 6 4" xfId="2562" xr:uid="{54227C5B-7AEB-4581-AA74-47267258D48C}"/>
    <cellStyle name="Normal 2 2 2 7" xfId="527" xr:uid="{EDDC5351-77C7-428F-B623-AF9A0BE9BE5B}"/>
    <cellStyle name="Normal 2 2 2 7 2" xfId="1286" xr:uid="{C3A99DF5-FA38-4957-9D9E-86F6E5577B50}"/>
    <cellStyle name="Normal 2 2 2 7 2 2" xfId="3542" xr:uid="{39CBE7B6-46F5-46CE-91E6-06F006BD71CB}"/>
    <cellStyle name="Normal 2 2 2 7 3" xfId="2034" xr:uid="{A2E8DC57-334A-4109-B323-2D40D992355E}"/>
    <cellStyle name="Normal 2 2 2 7 3 2" xfId="4250" xr:uid="{8FE70BF2-0982-458F-812C-DB4B1844F164}"/>
    <cellStyle name="Normal 2 2 2 7 4" xfId="2797" xr:uid="{59FF84B6-9926-4FFB-863F-DF0403D65680}"/>
    <cellStyle name="Normal 2 2 2 8" xfId="757" xr:uid="{C075C069-74BA-4982-B4F6-8293801D70B1}"/>
    <cellStyle name="Normal 2 2 2 8 2" xfId="2264" xr:uid="{01CFFF7E-AA2A-4E95-BFD0-134D3C41ADC5}"/>
    <cellStyle name="Normal 2 2 2 8 2 2" xfId="4480" xr:uid="{57FEA8BB-F4BE-4748-B383-941C9A9329B2}"/>
    <cellStyle name="Normal 2 2 2 8 3" xfId="3027" xr:uid="{CB35C456-8F00-441C-9B44-CD101734237E}"/>
    <cellStyle name="Normal 2 2 2 9" xfId="801" xr:uid="{38C94A37-9213-4439-8429-57046F09A068}"/>
    <cellStyle name="Normal 2 2 2 9 2" xfId="2296" xr:uid="{A7753301-3E4F-4712-A80C-7E9A7362DCA7}"/>
    <cellStyle name="Normal 2 2 2 9 2 2" xfId="4512" xr:uid="{1F67CC38-2FE9-4DEC-A313-EC2BA3D211B3}"/>
    <cellStyle name="Normal 2 2 2 9 3" xfId="3059" xr:uid="{AA51FE8B-FF90-483A-BC04-19F75DA2E3C0}"/>
    <cellStyle name="Normal 2 2 3" xfId="120" xr:uid="{F5ABF3A0-A226-4238-8FBA-3B3D50506D56}"/>
    <cellStyle name="Normal 2 3" xfId="27" xr:uid="{00000000-0005-0000-0000-00001B000000}"/>
    <cellStyle name="Normal 2 3 2" xfId="18" xr:uid="{00000000-0005-0000-0000-00001C000000}"/>
    <cellStyle name="Normal 2 3 2 10" xfId="1568" xr:uid="{784AD10B-268B-4115-9250-655D0CA55115}"/>
    <cellStyle name="Normal 2 3 2 10 2" xfId="3784" xr:uid="{B087C1F3-DF3C-46B2-B43A-8F19313F26E2}"/>
    <cellStyle name="Normal 2 3 2 11" xfId="2331" xr:uid="{E5749195-1FAB-4DE9-8151-4C9FDF60A2D1}"/>
    <cellStyle name="Normal 2 3 2 2" xfId="40" xr:uid="{00000000-0005-0000-0000-00001D000000}"/>
    <cellStyle name="Normal 2 3 2 2 2" xfId="190" xr:uid="{865CA4E1-2D8F-42A4-9FE4-BFB5FD39F612}"/>
    <cellStyle name="Normal 2 3 2 2 2 2" xfId="420" xr:uid="{65D9053B-924B-4448-9F99-BDD8D1B0358D}"/>
    <cellStyle name="Normal 2 3 2 2 2 2 2" xfId="1179" xr:uid="{CA267069-3167-4F5C-9DDE-E265B2F8B105}"/>
    <cellStyle name="Normal 2 3 2 2 2 2 2 2" xfId="3435" xr:uid="{517E50F0-9B3E-424F-9460-5CE89351D684}"/>
    <cellStyle name="Normal 2 3 2 2 2 2 3" xfId="1927" xr:uid="{1B585383-8892-4402-90D9-728DB514DD37}"/>
    <cellStyle name="Normal 2 3 2 2 2 2 3 2" xfId="4143" xr:uid="{CFCDF4BA-3353-43C6-B74B-2CF7686786DC}"/>
    <cellStyle name="Normal 2 3 2 2 2 2 4" xfId="2690" xr:uid="{388EEEF6-7D2C-47AD-8C02-1CFF27B0AC6D}"/>
    <cellStyle name="Normal 2 3 2 2 2 3" xfId="655" xr:uid="{0EAC1776-61F9-48BD-9C27-8C775954FF60}"/>
    <cellStyle name="Normal 2 3 2 2 2 3 2" xfId="1414" xr:uid="{5B1DA71A-F149-4395-A3CB-1871A2E6AD04}"/>
    <cellStyle name="Normal 2 3 2 2 2 3 2 2" xfId="3670" xr:uid="{0FFB141F-D730-4002-AB58-69054F8439D1}"/>
    <cellStyle name="Normal 2 3 2 2 2 3 3" xfId="2162" xr:uid="{25544D42-D4D7-46D6-A3D0-F1B8D9E7527F}"/>
    <cellStyle name="Normal 2 3 2 2 2 3 3 2" xfId="4378" xr:uid="{9BE2739E-213F-458D-BCA7-9D46A6324B36}"/>
    <cellStyle name="Normal 2 3 2 2 2 3 4" xfId="2925" xr:uid="{190CFF5E-F105-4014-B2EF-4B26CED31788}"/>
    <cellStyle name="Normal 2 3 2 2 2 4" xfId="949" xr:uid="{074D1C86-359F-4B0B-8356-B6E095CA523A}"/>
    <cellStyle name="Normal 2 3 2 2 2 4 2" xfId="3205" xr:uid="{919A3C13-51DD-4621-B508-2CCA58DE987B}"/>
    <cellStyle name="Normal 2 3 2 2 2 5" xfId="1697" xr:uid="{A6816ED2-21B4-47B3-A0FB-61910DEFDE0E}"/>
    <cellStyle name="Normal 2 3 2 2 2 5 2" xfId="3913" xr:uid="{E613162F-83FC-4BBC-99F3-7679E23D06D2}"/>
    <cellStyle name="Normal 2 3 2 2 2 6" xfId="2460" xr:uid="{DEAEDD60-2BE6-4FE0-A71D-173D77245C7B}"/>
    <cellStyle name="Normal 2 3 2 2 3" xfId="306" xr:uid="{B8A7F50A-2785-4DDE-A46F-B65B506D947B}"/>
    <cellStyle name="Normal 2 3 2 2 3 2" xfId="1065" xr:uid="{73275B43-F3C9-4CD8-A77D-D9C3207B9D24}"/>
    <cellStyle name="Normal 2 3 2 2 3 2 2" xfId="3321" xr:uid="{52EE2875-4ED4-4495-82FE-8D9FB1759113}"/>
    <cellStyle name="Normal 2 3 2 2 3 3" xfId="1813" xr:uid="{3AD3DD45-EB0D-4C3D-AF69-8DB8BB4DAEB3}"/>
    <cellStyle name="Normal 2 3 2 2 3 3 2" xfId="4029" xr:uid="{DB85578A-142D-4DE4-9395-AC5F5A26DD7E}"/>
    <cellStyle name="Normal 2 3 2 2 3 4" xfId="2576" xr:uid="{96CE4960-368C-42E4-A413-0A907EE79C8C}"/>
    <cellStyle name="Normal 2 3 2 2 4" xfId="541" xr:uid="{FD726408-E53A-4673-AC06-EEDBB7BDCBAD}"/>
    <cellStyle name="Normal 2 3 2 2 4 2" xfId="1300" xr:uid="{3E9EE22B-C48F-47BA-8972-4779EB063340}"/>
    <cellStyle name="Normal 2 3 2 2 4 2 2" xfId="3556" xr:uid="{E56F7EA5-F2F6-4C68-9F94-C7CDDE7624A7}"/>
    <cellStyle name="Normal 2 3 2 2 4 3" xfId="2048" xr:uid="{3F30150B-30FF-490D-9C6F-05FC3F2731DE}"/>
    <cellStyle name="Normal 2 3 2 2 4 3 2" xfId="4264" xr:uid="{5A18A45A-18F9-4FC9-8158-6C8B187FB0BF}"/>
    <cellStyle name="Normal 2 3 2 2 4 4" xfId="2811" xr:uid="{8B06A64C-2332-476B-BB1C-5A384E706F9A}"/>
    <cellStyle name="Normal 2 3 2 2 5" xfId="847" xr:uid="{98AB9ED1-4529-4CC5-822F-2AFA2A037567}"/>
    <cellStyle name="Normal 2 3 2 2 5 2" xfId="3103" xr:uid="{14FFA88F-4B0C-45E3-BB5F-F7503197783A}"/>
    <cellStyle name="Normal 2 3 2 2 6" xfId="1583" xr:uid="{DDB6B98C-8391-44EC-9755-A4454D3F6AA0}"/>
    <cellStyle name="Normal 2 3 2 2 6 2" xfId="3799" xr:uid="{002EF7CD-6906-484E-A392-886131BFB481}"/>
    <cellStyle name="Normal 2 3 2 2 7" xfId="2346" xr:uid="{16B7154B-D2E3-4397-9E1B-607A3031F8BC}"/>
    <cellStyle name="Normal 2 3 2 3" xfId="65" xr:uid="{00000000-0005-0000-0000-000007000000}"/>
    <cellStyle name="Normal 2 3 2 3 2" xfId="211" xr:uid="{5169DF1B-496B-4F1A-ADA5-0BAA856E4FDD}"/>
    <cellStyle name="Normal 2 3 2 3 2 2" xfId="441" xr:uid="{17905142-3759-4A72-9002-7825E60C426B}"/>
    <cellStyle name="Normal 2 3 2 3 2 2 2" xfId="1200" xr:uid="{360A79BA-192F-4339-9CAE-160E4930777F}"/>
    <cellStyle name="Normal 2 3 2 3 2 2 2 2" xfId="3456" xr:uid="{B43360E2-2AD0-4059-984F-7107E56A6945}"/>
    <cellStyle name="Normal 2 3 2 3 2 2 3" xfId="1948" xr:uid="{32A16117-C1EB-4CCA-8682-2E767165E2E1}"/>
    <cellStyle name="Normal 2 3 2 3 2 2 3 2" xfId="4164" xr:uid="{46DA341C-29ED-48CF-904E-211A51B51D80}"/>
    <cellStyle name="Normal 2 3 2 3 2 2 4" xfId="2711" xr:uid="{791D313C-DE13-44C8-A82F-5EB12D426953}"/>
    <cellStyle name="Normal 2 3 2 3 2 3" xfId="676" xr:uid="{93DDD84F-D627-4FC4-B54C-DC77EB925A0A}"/>
    <cellStyle name="Normal 2 3 2 3 2 3 2" xfId="1435" xr:uid="{BE248F6E-D5B1-4A5B-B51B-28C1C7F54C24}"/>
    <cellStyle name="Normal 2 3 2 3 2 3 2 2" xfId="3691" xr:uid="{7574139C-7998-45B7-9052-2FB5C3B22323}"/>
    <cellStyle name="Normal 2 3 2 3 2 3 3" xfId="2183" xr:uid="{57260B6B-F331-4ED2-8DD4-7D91DC02F86F}"/>
    <cellStyle name="Normal 2 3 2 3 2 3 3 2" xfId="4399" xr:uid="{5AD83135-21A5-405D-87C9-E4A6D2D15CC1}"/>
    <cellStyle name="Normal 2 3 2 3 2 3 4" xfId="2946" xr:uid="{3F19FA63-3A94-43E4-A0A5-62C014C9481E}"/>
    <cellStyle name="Normal 2 3 2 3 2 4" xfId="970" xr:uid="{566B8A83-B435-4FC9-94FB-60C4BC7C3172}"/>
    <cellStyle name="Normal 2 3 2 3 2 4 2" xfId="3226" xr:uid="{D0953B0F-0B9E-411A-AE51-176CF58DDD8B}"/>
    <cellStyle name="Normal 2 3 2 3 2 5" xfId="1718" xr:uid="{A64A1E0B-0C5A-40BC-9BD2-4567F2290654}"/>
    <cellStyle name="Normal 2 3 2 3 2 5 2" xfId="3934" xr:uid="{7DB36812-B100-4102-8045-F5191A7AA7F0}"/>
    <cellStyle name="Normal 2 3 2 3 2 6" xfId="2481" xr:uid="{FA61ECDB-8AF3-42DF-AA44-2F3BA67C7E81}"/>
    <cellStyle name="Normal 2 3 2 3 3" xfId="327" xr:uid="{D9C64A89-F328-4674-A6C4-2195FF0A9BD7}"/>
    <cellStyle name="Normal 2 3 2 3 3 2" xfId="1086" xr:uid="{54DB9420-DA9A-441F-B833-A7C06E195C60}"/>
    <cellStyle name="Normal 2 3 2 3 3 2 2" xfId="3342" xr:uid="{CAA02A7D-D056-4812-B341-ED747CB690D9}"/>
    <cellStyle name="Normal 2 3 2 3 3 3" xfId="1834" xr:uid="{EF0D6FB0-2509-4DBA-AEFE-EFCD63AAFC25}"/>
    <cellStyle name="Normal 2 3 2 3 3 3 2" xfId="4050" xr:uid="{B55C6A01-A6F4-483C-A5A3-1DD6C3DEC262}"/>
    <cellStyle name="Normal 2 3 2 3 3 4" xfId="2597" xr:uid="{85285B64-8663-4B0C-BCB7-EFD82C1BA0F1}"/>
    <cellStyle name="Normal 2 3 2 3 4" xfId="562" xr:uid="{CBB4A130-B814-4F12-A596-4333093E6266}"/>
    <cellStyle name="Normal 2 3 2 3 4 2" xfId="1321" xr:uid="{73A5B283-D785-4DF3-9A14-B9ACE2615B1E}"/>
    <cellStyle name="Normal 2 3 2 3 4 2 2" xfId="3577" xr:uid="{DE054CCA-90F3-4494-B07E-FEA127EA124A}"/>
    <cellStyle name="Normal 2 3 2 3 4 3" xfId="2069" xr:uid="{805B0CE5-2BD5-4987-A444-6E0909B5C379}"/>
    <cellStyle name="Normal 2 3 2 3 4 3 2" xfId="4285" xr:uid="{9D75123C-0910-4200-91F7-42D2DC14383B}"/>
    <cellStyle name="Normal 2 3 2 3 4 4" xfId="2832" xr:uid="{2B26D2C4-5609-4574-A5D8-A4A61F3C1236}"/>
    <cellStyle name="Normal 2 3 2 3 5" xfId="863" xr:uid="{4F964406-4CE2-438B-80C5-53A9F0DD4FA3}"/>
    <cellStyle name="Normal 2 3 2 3 5 2" xfId="3119" xr:uid="{FA1066D7-68EB-4F82-AF8C-3D5FCDBB4B3B}"/>
    <cellStyle name="Normal 2 3 2 3 6" xfId="1604" xr:uid="{58F6440F-D7F1-4474-8946-89110F714A14}"/>
    <cellStyle name="Normal 2 3 2 3 6 2" xfId="3820" xr:uid="{68D2A105-CF2B-418F-ADFD-BC2B37B92648}"/>
    <cellStyle name="Normal 2 3 2 3 7" xfId="2367" xr:uid="{2B129AB6-3DE8-4B48-8E48-35145C23600B}"/>
    <cellStyle name="Normal 2 3 2 4" xfId="133" xr:uid="{20D2B142-CCCD-4696-A22D-7EA5459762B4}"/>
    <cellStyle name="Normal 2 3 2 4 2" xfId="262" xr:uid="{030926D2-11EC-4282-A7DD-0DAE4121337D}"/>
    <cellStyle name="Normal 2 3 2 4 2 2" xfId="492" xr:uid="{17F7F29B-DC13-428A-8BB7-3B76F8CEBA11}"/>
    <cellStyle name="Normal 2 3 2 4 2 2 2" xfId="1251" xr:uid="{4C8EE77B-4F5E-4DE1-AA24-512302BF4700}"/>
    <cellStyle name="Normal 2 3 2 4 2 2 2 2" xfId="3507" xr:uid="{C3B7C101-F4E2-48D6-8D2B-5EB259CC60CB}"/>
    <cellStyle name="Normal 2 3 2 4 2 2 3" xfId="1999" xr:uid="{356C27AF-BF71-4B23-898B-7F2152E0E9B5}"/>
    <cellStyle name="Normal 2 3 2 4 2 2 3 2" xfId="4215" xr:uid="{B780A410-74B8-4663-976F-CAC821CB7EF0}"/>
    <cellStyle name="Normal 2 3 2 4 2 2 4" xfId="2762" xr:uid="{C3D3BA93-2832-480F-9FD5-9F2D5526A83A}"/>
    <cellStyle name="Normal 2 3 2 4 2 3" xfId="727" xr:uid="{EE087099-242F-40F7-9E7F-3C7929A5C2A0}"/>
    <cellStyle name="Normal 2 3 2 4 2 3 2" xfId="1486" xr:uid="{8924B5E4-0213-4B4B-9423-0F7012782EE6}"/>
    <cellStyle name="Normal 2 3 2 4 2 3 2 2" xfId="3742" xr:uid="{18442DD8-9979-4953-A34F-4AF4B3C12E63}"/>
    <cellStyle name="Normal 2 3 2 4 2 3 3" xfId="2234" xr:uid="{F2D295FA-B2F3-4E9F-978C-50FB1966D536}"/>
    <cellStyle name="Normal 2 3 2 4 2 3 3 2" xfId="4450" xr:uid="{C4D53808-34A0-4712-8B64-EB920D84DC7C}"/>
    <cellStyle name="Normal 2 3 2 4 2 3 4" xfId="2997" xr:uid="{16F24E8F-B3FB-4117-AA66-FE3813F68B81}"/>
    <cellStyle name="Normal 2 3 2 4 2 4" xfId="1021" xr:uid="{69A89C0C-465A-48B2-BAF4-4FB10825AD5D}"/>
    <cellStyle name="Normal 2 3 2 4 2 4 2" xfId="3277" xr:uid="{204318AA-B080-49B6-BDA0-E5ECDB3D08A6}"/>
    <cellStyle name="Normal 2 3 2 4 2 5" xfId="1769" xr:uid="{03966F32-75AD-4EAB-81DE-4FB99981F51C}"/>
    <cellStyle name="Normal 2 3 2 4 2 5 2" xfId="3985" xr:uid="{2D02FEE0-703C-454E-88C8-7494FD4EDBA0}"/>
    <cellStyle name="Normal 2 3 2 4 2 6" xfId="2532" xr:uid="{81D9FECD-E2D2-4375-90C3-FB96CBD8DF5B}"/>
    <cellStyle name="Normal 2 3 2 4 3" xfId="377" xr:uid="{0A2E65AF-EE17-4FB8-B43D-826CA0FEA432}"/>
    <cellStyle name="Normal 2 3 2 4 3 2" xfId="1136" xr:uid="{093C04A8-6A7A-4CC7-91A1-EAD813D2FF07}"/>
    <cellStyle name="Normal 2 3 2 4 3 2 2" xfId="3392" xr:uid="{4D5612A4-ED9A-4B93-A60D-05A7B5F30C1B}"/>
    <cellStyle name="Normal 2 3 2 4 3 3" xfId="1884" xr:uid="{6F7F91BD-40C5-4D3B-A55B-2D37F0303D53}"/>
    <cellStyle name="Normal 2 3 2 4 3 3 2" xfId="4100" xr:uid="{2A25EEAC-4AEE-471F-AA68-59BC126E70D0}"/>
    <cellStyle name="Normal 2 3 2 4 3 4" xfId="2647" xr:uid="{10CF88D2-C066-464D-8A98-F9FD27181D3D}"/>
    <cellStyle name="Normal 2 3 2 4 4" xfId="612" xr:uid="{38A41068-3BF3-4509-A72C-542ED80F5017}"/>
    <cellStyle name="Normal 2 3 2 4 4 2" xfId="1371" xr:uid="{75D9B38E-C35C-473A-859D-A0C0233A46B7}"/>
    <cellStyle name="Normal 2 3 2 4 4 2 2" xfId="3627" xr:uid="{6009DA48-A887-49AF-AFD0-B19A8D5DAE57}"/>
    <cellStyle name="Normal 2 3 2 4 4 3" xfId="2119" xr:uid="{CCE2E886-3934-4D31-86BB-921D9DE493DC}"/>
    <cellStyle name="Normal 2 3 2 4 4 3 2" xfId="4335" xr:uid="{B0662E5D-958E-4D40-8BDA-ABE33930AD5B}"/>
    <cellStyle name="Normal 2 3 2 4 4 4" xfId="2882" xr:uid="{8CF14445-C208-4C02-A432-3579D3EF4252}"/>
    <cellStyle name="Normal 2 3 2 4 5" xfId="906" xr:uid="{2384B49F-6581-4962-BFF3-50A8913F6A7E}"/>
    <cellStyle name="Normal 2 3 2 4 5 2" xfId="3162" xr:uid="{4652C821-1871-4AF3-8304-8C7FB1FCB8CF}"/>
    <cellStyle name="Normal 2 3 2 4 6" xfId="1654" xr:uid="{F1B6E582-1E91-4EF6-B48D-B2BC20DF45A9}"/>
    <cellStyle name="Normal 2 3 2 4 6 2" xfId="3870" xr:uid="{817FA6F4-9240-42E3-BECD-92CB03C0BFDB}"/>
    <cellStyle name="Normal 2 3 2 4 7" xfId="2417" xr:uid="{1703BC5C-4D7C-4CE6-88D4-E192DB0E0567}"/>
    <cellStyle name="Normal 2 3 2 5" xfId="175" xr:uid="{989CBC90-CC08-4FB9-B4CF-0F3FE1A83AEF}"/>
    <cellStyle name="Normal 2 3 2 5 2" xfId="405" xr:uid="{5218DE0A-7A27-4C66-97F9-FD93D06D52BE}"/>
    <cellStyle name="Normal 2 3 2 5 2 2" xfId="1164" xr:uid="{B27674EB-B1CE-47A6-88B8-BA1C39416B0D}"/>
    <cellStyle name="Normal 2 3 2 5 2 2 2" xfId="3420" xr:uid="{4F1FC0D0-2ED3-4B6F-90F6-2918FDB4A4E8}"/>
    <cellStyle name="Normal 2 3 2 5 2 3" xfId="1912" xr:uid="{0EB77CD5-E5F0-470C-A6EA-B7CAA31AE003}"/>
    <cellStyle name="Normal 2 3 2 5 2 3 2" xfId="4128" xr:uid="{4A320EC1-2F54-4751-B109-AB425221AB5F}"/>
    <cellStyle name="Normal 2 3 2 5 2 4" xfId="2675" xr:uid="{773D5138-0649-45ED-B67C-EF743AD0432B}"/>
    <cellStyle name="Normal 2 3 2 5 3" xfId="640" xr:uid="{AB90833E-862F-4F47-80CC-E1F002B5BEA8}"/>
    <cellStyle name="Normal 2 3 2 5 3 2" xfId="1399" xr:uid="{001626BF-A7D0-4143-B20F-3E887087B4C5}"/>
    <cellStyle name="Normal 2 3 2 5 3 2 2" xfId="3655" xr:uid="{98B041B6-6B23-4051-99AD-B86F2EB4043B}"/>
    <cellStyle name="Normal 2 3 2 5 3 3" xfId="2147" xr:uid="{C2909FC7-2BC3-40DD-8131-98E989D7E5F2}"/>
    <cellStyle name="Normal 2 3 2 5 3 3 2" xfId="4363" xr:uid="{50953AB6-0B35-4B3D-9225-912CC40BE710}"/>
    <cellStyle name="Normal 2 3 2 5 3 4" xfId="2910" xr:uid="{ECE50E31-2F94-47B5-94F0-9F0171ECFC05}"/>
    <cellStyle name="Normal 2 3 2 5 4" xfId="934" xr:uid="{713D6D6B-0262-41BB-BD32-BDDD8D281FF7}"/>
    <cellStyle name="Normal 2 3 2 5 4 2" xfId="3190" xr:uid="{A314C5FB-3C83-41D1-8003-20789BB9D2B0}"/>
    <cellStyle name="Normal 2 3 2 5 5" xfId="1682" xr:uid="{A54EE59F-98AD-4E18-AB04-E6E21D226DC8}"/>
    <cellStyle name="Normal 2 3 2 5 5 2" xfId="3898" xr:uid="{91BE8F85-5172-4E75-888F-6BC5C8467FF7}"/>
    <cellStyle name="Normal 2 3 2 5 6" xfId="2445" xr:uid="{D397365B-71A7-42AC-9327-F77A0FD72CE5}"/>
    <cellStyle name="Normal 2 3 2 6" xfId="291" xr:uid="{053FC7AA-6F77-40BF-9910-9DF9A56A7254}"/>
    <cellStyle name="Normal 2 3 2 6 2" xfId="1050" xr:uid="{43547DA1-74A1-40CD-A5E6-679B6563E409}"/>
    <cellStyle name="Normal 2 3 2 6 2 2" xfId="3306" xr:uid="{C983258C-622E-451D-9FB8-D529E0E6B75B}"/>
    <cellStyle name="Normal 2 3 2 6 3" xfId="1798" xr:uid="{69A82D2E-6463-443D-BC18-B57D02210902}"/>
    <cellStyle name="Normal 2 3 2 6 3 2" xfId="4014" xr:uid="{17FA8322-6C27-4539-9F74-EF6E59570A80}"/>
    <cellStyle name="Normal 2 3 2 6 4" xfId="2561" xr:uid="{7EB67EA0-FC70-403C-8269-13F9D6390A70}"/>
    <cellStyle name="Normal 2 3 2 7" xfId="526" xr:uid="{82B6958E-CF8E-4C3C-B3A2-9CFA0FBC3AE8}"/>
    <cellStyle name="Normal 2 3 2 7 2" xfId="1285" xr:uid="{4722F144-9260-4388-9D1C-BCFB2DAB6E72}"/>
    <cellStyle name="Normal 2 3 2 7 2 2" xfId="3541" xr:uid="{4AF07053-13CD-45D9-8E35-3F5B41257D00}"/>
    <cellStyle name="Normal 2 3 2 7 3" xfId="2033" xr:uid="{D96E8CAF-0CFC-439B-8D27-B16DE6E83900}"/>
    <cellStyle name="Normal 2 3 2 7 3 2" xfId="4249" xr:uid="{4A691CDB-EEA4-46AD-B3AA-16E2EFB9C5D6}"/>
    <cellStyle name="Normal 2 3 2 7 4" xfId="2796" xr:uid="{2F76FE24-9750-4A14-B1E4-4428B5684767}"/>
    <cellStyle name="Normal 2 3 2 8" xfId="768" xr:uid="{E86C44BE-819D-45FA-815E-E1A318F724C2}"/>
    <cellStyle name="Normal 2 3 2 8 2" xfId="2275" xr:uid="{A64CDDF7-8AF7-4C7F-A4B3-9026C706F02C}"/>
    <cellStyle name="Normal 2 3 2 8 2 2" xfId="4491" xr:uid="{BDF3846B-6C9F-4E6E-926E-4F9668605887}"/>
    <cellStyle name="Normal 2 3 2 8 3" xfId="3038" xr:uid="{23115A77-CE98-4BB1-AEFF-E422CB39A61D}"/>
    <cellStyle name="Normal 2 3 2 9" xfId="835" xr:uid="{BA628EB9-290B-47D2-916B-0E7C12A702C3}"/>
    <cellStyle name="Normal 2 3 2 9 2" xfId="3091" xr:uid="{71D2D4CD-A442-4683-9071-8FB3B0C61E7F}"/>
    <cellStyle name="Normal 2 3 3" xfId="159" xr:uid="{8B92AF92-B45E-4EB9-BFD9-6A074D34FFCC}"/>
    <cellStyle name="Normal 2 4" xfId="4" xr:uid="{00000000-0005-0000-0000-00001E000000}"/>
    <cellStyle name="Normal 2 4 10" xfId="516" xr:uid="{CB36B637-17DC-4021-93D1-4C6F9BC0CECC}"/>
    <cellStyle name="Normal 2 4 10 2" xfId="1275" xr:uid="{CB1518F2-5142-4A58-AD1E-9CA1EE455D76}"/>
    <cellStyle name="Normal 2 4 10 2 2" xfId="3531" xr:uid="{7E84F970-E968-4176-A7F1-9F2C99BE56D2}"/>
    <cellStyle name="Normal 2 4 10 3" xfId="2023" xr:uid="{5AEF95C7-0A0B-474F-B6C8-9FBD548BC272}"/>
    <cellStyle name="Normal 2 4 10 3 2" xfId="4239" xr:uid="{0230A8E5-D330-4518-BFDF-0CBA2F72F97A}"/>
    <cellStyle name="Normal 2 4 10 4" xfId="2786" xr:uid="{4A7F5C25-9404-4A73-9439-14E7CFF02FCF}"/>
    <cellStyle name="Normal 2 4 11" xfId="758" xr:uid="{0665D59E-C6FE-4723-A284-82B2AD3D782A}"/>
    <cellStyle name="Normal 2 4 11 2" xfId="2265" xr:uid="{2CE4403C-EE67-4417-813D-37A62A37FCDD}"/>
    <cellStyle name="Normal 2 4 11 2 2" xfId="4481" xr:uid="{DACD7689-6E29-47CF-A5E3-818F046CE053}"/>
    <cellStyle name="Normal 2 4 11 3" xfId="3028" xr:uid="{91BBCA2A-FA63-47F1-9DA2-90A1872EDB53}"/>
    <cellStyle name="Normal 2 4 12" xfId="817" xr:uid="{BD111988-F6F4-44E4-8789-2CBEF05E7B28}"/>
    <cellStyle name="Normal 2 4 12 2" xfId="2310" xr:uid="{0B75B4B6-E6EF-4FB8-B9A1-78CAB9CA9E27}"/>
    <cellStyle name="Normal 2 4 12 2 2" xfId="4526" xr:uid="{546B84A2-B8ED-4515-BDC8-A1DD9780B1EE}"/>
    <cellStyle name="Normal 2 4 12 3" xfId="3073" xr:uid="{1C82C837-16C2-43CC-ACE7-38C5842DCEC7}"/>
    <cellStyle name="Normal 2 4 13" xfId="1558" xr:uid="{053CCA19-6E2A-41D5-B098-7BF095B2A376}"/>
    <cellStyle name="Normal 2 4 13 2" xfId="3774" xr:uid="{721A6535-22E3-4460-8EAC-BDCF0E561CFA}"/>
    <cellStyle name="Normal 2 4 14" xfId="2321" xr:uid="{D1579861-14F0-4E4F-B299-805BA7F0FAF0}"/>
    <cellStyle name="Normal 2 4 2" xfId="15" xr:uid="{00000000-0005-0000-0000-00001F000000}"/>
    <cellStyle name="Normal 2 4 2 10" xfId="796" xr:uid="{17CB9CA8-DA36-43E6-84D9-9464BDCE8BF1}"/>
    <cellStyle name="Normal 2 4 2 10 2" xfId="1555" xr:uid="{15869B3C-4C64-45C4-B087-302CC5D97ADB}"/>
    <cellStyle name="Normal 2 4 2 10 2 2" xfId="3771" xr:uid="{D0337E4C-6471-42D9-BB3F-7060B6DCBC07}"/>
    <cellStyle name="Normal 2 4 2 10 3" xfId="2291" xr:uid="{B08FC98A-1932-4333-8E64-BDE29731B4AE}"/>
    <cellStyle name="Normal 2 4 2 10 3 2" xfId="4507" xr:uid="{EBAE1D44-5A18-4B46-8424-B8D12B651733}"/>
    <cellStyle name="Normal 2 4 2 10 4" xfId="3054" xr:uid="{D60AF1DD-F2DB-4748-94C6-CDCDA492E5A6}"/>
    <cellStyle name="Normal 2 4 2 11" xfId="1565" xr:uid="{1109689A-D2F2-484F-953F-7D00628C6C26}"/>
    <cellStyle name="Normal 2 4 2 11 2" xfId="3781" xr:uid="{00437570-0654-443A-A2C5-1D72793AFA0C}"/>
    <cellStyle name="Normal 2 4 2 12" xfId="2328" xr:uid="{97F5C54B-3307-4D17-9455-CF790C9AAAD4}"/>
    <cellStyle name="Normal 2 4 2 2" xfId="28" xr:uid="{00000000-0005-0000-0000-000020000000}"/>
    <cellStyle name="Normal 2 4 2 2 2" xfId="63" xr:uid="{00000000-0005-0000-0000-00000A000000}"/>
    <cellStyle name="Normal 2 4 2 2 2 10" xfId="2365" xr:uid="{1F33762C-92EE-44FD-B834-B0D3E88D3ADB}"/>
    <cellStyle name="Normal 2 4 2 2 2 2" xfId="92" xr:uid="{ED0B225C-BEF1-40CC-99BA-368EF3DFE5B6}"/>
    <cellStyle name="Normal 2 4 2 2 2 2 10" xfId="2382" xr:uid="{8A288640-31A1-4A58-9187-483DFB0578E9}"/>
    <cellStyle name="Normal 2 4 2 2 2 2 2" xfId="110" xr:uid="{2C02747A-1744-4EED-BD0E-E9DD3912357D}"/>
    <cellStyle name="Normal 2 4 2 2 2 2 2 2" xfId="242" xr:uid="{3A7AFEF4-A0F2-4E7C-9A4A-722054F41F07}"/>
    <cellStyle name="Normal 2 4 2 2 2 2 2 2 2" xfId="472" xr:uid="{B10C0C7F-2C4D-43A5-8C76-B6587B0D0BCA}"/>
    <cellStyle name="Normal 2 4 2 2 2 2 2 2 2 2" xfId="752" xr:uid="{B96D95F6-4869-4D07-A01D-BD0153F5B9F4}"/>
    <cellStyle name="Normal 2 4 2 2 2 2 2 2 2 2 2" xfId="1511" xr:uid="{8CF31A30-941B-4BB2-9C35-A5286D73E122}"/>
    <cellStyle name="Normal 2 4 2 2 2 2 2 2 2 2 2 2" xfId="3767" xr:uid="{7FD84527-1322-475A-A9A5-D43FD51C18C8}"/>
    <cellStyle name="Normal 2 4 2 2 2 2 2 2 2 2 3" xfId="2259" xr:uid="{EC800FD5-49BD-4916-82CA-A3E078535FDE}"/>
    <cellStyle name="Normal 2 4 2 2 2 2 2 2 2 2 3 2" xfId="4475" xr:uid="{181CBB7A-B852-46BE-B18F-3AF23F6B42DD}"/>
    <cellStyle name="Normal 2 4 2 2 2 2 2 2 2 2 4" xfId="3022" xr:uid="{0E644225-76A3-4701-97A7-79F5F3D36439}"/>
    <cellStyle name="Normal 2 4 2 2 2 2 2 2 2 3" xfId="1231" xr:uid="{FEFE96FF-06B7-4BAB-84DA-35E183869D07}"/>
    <cellStyle name="Normal 2 4 2 2 2 2 2 2 2 3 2" xfId="3487" xr:uid="{E22AF84D-4C29-4E84-A2D1-D29DB11CC76A}"/>
    <cellStyle name="Normal 2 4 2 2 2 2 2 2 2 4" xfId="1979" xr:uid="{8A1C1E74-380D-41A5-A994-305F3585CE02}"/>
    <cellStyle name="Normal 2 4 2 2 2 2 2 2 2 4 2" xfId="4195" xr:uid="{B18EAB69-83BE-4051-8F9F-5BDCACBEFE09}"/>
    <cellStyle name="Normal 2 4 2 2 2 2 2 2 2 5" xfId="2742" xr:uid="{E56C83D4-5D66-42BC-BF3F-257F7011B5EE}"/>
    <cellStyle name="Normal 2 4 2 2 2 2 2 2 3" xfId="707" xr:uid="{2B2111EA-AE15-4F34-B277-65AAA51C1041}"/>
    <cellStyle name="Normal 2 4 2 2 2 2 2 2 3 2" xfId="753" xr:uid="{152C1C03-AC89-433C-AB0A-952F0339D951}"/>
    <cellStyle name="Normal 2 4 2 2 2 2 2 2 3 2 2" xfId="1512" xr:uid="{7DD148D1-C33B-4506-8864-F44DF7745212}"/>
    <cellStyle name="Normal 2 4 2 2 2 2 2 2 3 2 2 2" xfId="3768" xr:uid="{DF84A46C-9532-4840-B8D6-9981C3AF9FDA}"/>
    <cellStyle name="Normal 2 4 2 2 2 2 2 2 3 2 3" xfId="2260" xr:uid="{1F38AD0C-7FDF-46AB-8006-FF83DCFD7DCB}"/>
    <cellStyle name="Normal 2 4 2 2 2 2 2 2 3 2 3 2" xfId="4476" xr:uid="{AFBC229D-F119-44E7-A979-630598724053}"/>
    <cellStyle name="Normal 2 4 2 2 2 2 2 2 3 2 4" xfId="3023" xr:uid="{6DF37530-A8F9-42C7-9796-2C70B5A66615}"/>
    <cellStyle name="Normal 2 4 2 2 2 2 2 2 3 3" xfId="1466" xr:uid="{00307E98-4104-484C-9F23-DCAC4807FDB2}"/>
    <cellStyle name="Normal 2 4 2 2 2 2 2 2 3 3 2" xfId="3722" xr:uid="{8549CF51-6854-4B8F-8C3C-8EF2AB4A0BB2}"/>
    <cellStyle name="Normal 2 4 2 2 2 2 2 2 3 4" xfId="2214" xr:uid="{82F32B1C-B864-4705-AFBB-AFCEFC58D9E4}"/>
    <cellStyle name="Normal 2 4 2 2 2 2 2 2 3 4 2" xfId="4430" xr:uid="{FD40847E-3B92-4F77-83C9-6EAA5351FD0B}"/>
    <cellStyle name="Normal 2 4 2 2 2 2 2 2 3 5" xfId="2977" xr:uid="{FD07C38A-89B7-41EA-AA3C-5E5B6EAE170E}"/>
    <cellStyle name="Normal 2 4 2 2 2 2 2 2 4" xfId="1001" xr:uid="{15EAF178-4DC2-4638-BDE1-00B0B1FE44EF}"/>
    <cellStyle name="Normal 2 4 2 2 2 2 2 2 4 2" xfId="3257" xr:uid="{89773CE4-7116-442F-87B1-CF83CAF51CB4}"/>
    <cellStyle name="Normal 2 4 2 2 2 2 2 2 5" xfId="1749" xr:uid="{25E4699C-C89A-4CF0-91E2-4FC0B1ED003C}"/>
    <cellStyle name="Normal 2 4 2 2 2 2 2 2 5 2" xfId="3965" xr:uid="{A127CF30-E1B9-46F6-BF7F-A0AFBBDF9F5A}"/>
    <cellStyle name="Normal 2 4 2 2 2 2 2 2 6" xfId="2512" xr:uid="{B9130A68-B587-44F3-97A2-8C14C6C2D1CF}"/>
    <cellStyle name="Normal 2 4 2 2 2 2 2 3" xfId="357" xr:uid="{2F47A413-7257-4953-9B4E-C9DAEED8AB3A}"/>
    <cellStyle name="Normal 2 4 2 2 2 2 2 3 2" xfId="1116" xr:uid="{FFAF2E2B-43DE-4C19-9C41-6D3A7206262A}"/>
    <cellStyle name="Normal 2 4 2 2 2 2 2 3 2 2" xfId="3372" xr:uid="{EAB0DEAC-2E15-4711-BF98-6A41B2C724BD}"/>
    <cellStyle name="Normal 2 4 2 2 2 2 2 3 3" xfId="1864" xr:uid="{B8A07313-7022-4347-ABCE-338986261AF9}"/>
    <cellStyle name="Normal 2 4 2 2 2 2 2 3 3 2" xfId="4080" xr:uid="{692763F4-20E8-4213-8F73-C373D2FC6C55}"/>
    <cellStyle name="Normal 2 4 2 2 2 2 2 3 4" xfId="2627" xr:uid="{0621AA3C-4082-4FCE-A20E-7380D61EB334}"/>
    <cellStyle name="Normal 2 4 2 2 2 2 2 4" xfId="592" xr:uid="{DD936D85-44B1-46CC-B84F-E2AE38665446}"/>
    <cellStyle name="Normal 2 4 2 2 2 2 2 4 2" xfId="1351" xr:uid="{821AB614-E212-412D-B23D-1BB1A568EB1B}"/>
    <cellStyle name="Normal 2 4 2 2 2 2 2 4 2 2" xfId="3607" xr:uid="{656D9AAE-CC3D-4AD1-8052-222CA3BE86D8}"/>
    <cellStyle name="Normal 2 4 2 2 2 2 2 4 3" xfId="2099" xr:uid="{DAC713EF-AC7F-4BEC-B6A2-C4AC2ED62318}"/>
    <cellStyle name="Normal 2 4 2 2 2 2 2 4 3 2" xfId="4315" xr:uid="{AF4F27C7-E7D3-4728-BF1E-496C415AB2C7}"/>
    <cellStyle name="Normal 2 4 2 2 2 2 2 4 4" xfId="2862" xr:uid="{33B5D31F-D443-46F2-BABD-5DADF6B07836}"/>
    <cellStyle name="Normal 2 4 2 2 2 2 2 5" xfId="889" xr:uid="{ACA0ED30-D3EA-408A-B706-21277554DFFD}"/>
    <cellStyle name="Normal 2 4 2 2 2 2 2 5 2" xfId="3145" xr:uid="{351E8FFA-FFB7-461F-A880-2C5A790529EB}"/>
    <cellStyle name="Normal 2 4 2 2 2 2 2 6" xfId="1634" xr:uid="{1F5D92F3-4EFE-436E-8653-347E048C8D97}"/>
    <cellStyle name="Normal 2 4 2 2 2 2 2 6 2" xfId="3850" xr:uid="{1D418B71-ED32-4107-A475-4A68EB2C42E9}"/>
    <cellStyle name="Normal 2 4 2 2 2 2 2 7" xfId="2397" xr:uid="{E8593691-F416-4DCC-89DC-81D347797776}"/>
    <cellStyle name="Normal 2 4 2 2 2 2 3" xfId="131" xr:uid="{BDD6A182-C8C6-4AC7-8065-D9E747661C2E}"/>
    <cellStyle name="Normal 2 4 2 2 2 2 3 2" xfId="260" xr:uid="{73387A03-D2E3-4D73-B047-BE26CCFCD3B1}"/>
    <cellStyle name="Normal 2 4 2 2 2 2 3 2 2" xfId="490" xr:uid="{3E567117-014A-4243-90E9-5CC829FA8A9A}"/>
    <cellStyle name="Normal 2 4 2 2 2 2 3 2 2 2" xfId="1249" xr:uid="{9420C076-650A-4357-92EA-3507E65E2682}"/>
    <cellStyle name="Normal 2 4 2 2 2 2 3 2 2 2 2" xfId="3505" xr:uid="{2BB2A989-B382-4D8C-BF81-EF52E6CD7403}"/>
    <cellStyle name="Normal 2 4 2 2 2 2 3 2 2 3" xfId="1997" xr:uid="{4710A377-2117-4DC1-91E8-8BFE83EA69E6}"/>
    <cellStyle name="Normal 2 4 2 2 2 2 3 2 2 3 2" xfId="4213" xr:uid="{5C9FF501-BA3D-46B7-910F-027244851C08}"/>
    <cellStyle name="Normal 2 4 2 2 2 2 3 2 2 4" xfId="2760" xr:uid="{BCD6B211-6677-4DAB-8365-C962A7CB0091}"/>
    <cellStyle name="Normal 2 4 2 2 2 2 3 2 3" xfId="725" xr:uid="{26A5261B-6AD3-46E7-AE21-17CEFEC4534B}"/>
    <cellStyle name="Normal 2 4 2 2 2 2 3 2 3 2" xfId="1484" xr:uid="{91D59E38-6431-4BB9-9A22-00CCF1A53196}"/>
    <cellStyle name="Normal 2 4 2 2 2 2 3 2 3 2 2" xfId="3740" xr:uid="{225291FC-39CC-4F75-B9BC-D53250E4DC9E}"/>
    <cellStyle name="Normal 2 4 2 2 2 2 3 2 3 3" xfId="2232" xr:uid="{A997932D-336E-4190-A4F6-B46A5A525D2D}"/>
    <cellStyle name="Normal 2 4 2 2 2 2 3 2 3 3 2" xfId="4448" xr:uid="{CF5E2CFA-E1CB-4AEA-930C-50A620DAFCD7}"/>
    <cellStyle name="Normal 2 4 2 2 2 2 3 2 3 4" xfId="2995" xr:uid="{D0F4D4E3-CFDA-4B97-944A-EE27A83E05F7}"/>
    <cellStyle name="Normal 2 4 2 2 2 2 3 2 4" xfId="1019" xr:uid="{29A6DADD-28C1-4BD2-A70E-3D7CEC736853}"/>
    <cellStyle name="Normal 2 4 2 2 2 2 3 2 4 2" xfId="3275" xr:uid="{F0A49934-70A0-4B4F-A134-A2F988A713B9}"/>
    <cellStyle name="Normal 2 4 2 2 2 2 3 2 5" xfId="1767" xr:uid="{FE52E0A5-6B86-4154-9A10-4D20377F80A3}"/>
    <cellStyle name="Normal 2 4 2 2 2 2 3 2 5 2" xfId="3983" xr:uid="{00540EF8-2D6C-4F15-A346-3F1F9685EA97}"/>
    <cellStyle name="Normal 2 4 2 2 2 2 3 2 6" xfId="2530" xr:uid="{97BDD51D-7230-4C24-B9E5-8E78F0FBE125}"/>
    <cellStyle name="Normal 2 4 2 2 2 2 3 3" xfId="375" xr:uid="{54EAE5E5-4624-4D9C-9FE3-04F05FBDCDC3}"/>
    <cellStyle name="Normal 2 4 2 2 2 2 3 3 2" xfId="1134" xr:uid="{A32E7330-0BDD-435D-BA74-21EEE492D6CF}"/>
    <cellStyle name="Normal 2 4 2 2 2 2 3 3 2 2" xfId="3390" xr:uid="{625544E5-FDFA-41DA-B2A0-FE876B0FF264}"/>
    <cellStyle name="Normal 2 4 2 2 2 2 3 3 3" xfId="1882" xr:uid="{B1C15BED-45AD-487C-A2DF-5D4B8EA98760}"/>
    <cellStyle name="Normal 2 4 2 2 2 2 3 3 3 2" xfId="4098" xr:uid="{A75BDDC8-E642-41FB-BB7C-268028B81ADB}"/>
    <cellStyle name="Normal 2 4 2 2 2 2 3 3 4" xfId="2645" xr:uid="{70D1B675-E786-45AD-864E-D3B19C5BE3FD}"/>
    <cellStyle name="Normal 2 4 2 2 2 2 3 4" xfId="610" xr:uid="{AEC95859-F1B7-451F-97F1-12C475CC34AF}"/>
    <cellStyle name="Normal 2 4 2 2 2 2 3 4 2" xfId="1369" xr:uid="{D27F8CA4-95C3-4C41-AE55-2E1582CEAD6B}"/>
    <cellStyle name="Normal 2 4 2 2 2 2 3 4 2 2" xfId="3625" xr:uid="{EF323045-A507-44EC-849C-819A59782639}"/>
    <cellStyle name="Normal 2 4 2 2 2 2 3 4 3" xfId="2117" xr:uid="{FE340B56-3B47-481A-ACDC-7DB21AD1D8B4}"/>
    <cellStyle name="Normal 2 4 2 2 2 2 3 4 3 2" xfId="4333" xr:uid="{5E7506A4-A2D8-4693-81E4-C3601EC88DA5}"/>
    <cellStyle name="Normal 2 4 2 2 2 2 3 4 4" xfId="2880" xr:uid="{74E5573E-BB3E-4048-8126-AF9DE1B6F0EB}"/>
    <cellStyle name="Normal 2 4 2 2 2 2 3 5" xfId="799" xr:uid="{9EB9BF84-9DBD-4367-96AE-4438BF8EC1ED}"/>
    <cellStyle name="Normal 2 4 2 2 2 2 3 5 2" xfId="2294" xr:uid="{396224A2-0F98-4E77-8910-10E5D9B3F7A2}"/>
    <cellStyle name="Normal 2 4 2 2 2 2 3 5 2 2" xfId="4510" xr:uid="{4C834178-C899-4CC3-951E-9722277ECB9C}"/>
    <cellStyle name="Normal 2 4 2 2 2 2 3 5 3" xfId="3057" xr:uid="{2B4FD090-6E9E-47B9-9F21-BB17CAF9A843}"/>
    <cellStyle name="Normal 2 4 2 2 2 2 3 6" xfId="826" xr:uid="{011AF0EF-D6C4-490C-AA40-FE972E29D90B}"/>
    <cellStyle name="Normal 2 4 2 2 2 2 3 6 2" xfId="2319" xr:uid="{B46BB934-BEF4-4101-8091-0E9B6EFAE4B4}"/>
    <cellStyle name="Normal 2 4 2 2 2 2 3 6 2 2" xfId="4535" xr:uid="{04A7A5E4-BF40-435B-8C0B-18E2A328609F}"/>
    <cellStyle name="Normal 2 4 2 2 2 2 3 6 3" xfId="3082" xr:uid="{B2FF008B-8B5F-46A8-BEB8-56E54CDC5DB7}"/>
    <cellStyle name="Normal 2 4 2 2 2 2 3 7" xfId="1652" xr:uid="{5041F082-C9D5-4C5E-A06D-FED62AE85A40}"/>
    <cellStyle name="Normal 2 4 2 2 2 2 3 7 2" xfId="3868" xr:uid="{372A9BDC-021C-48E5-BC65-7211151686FE}"/>
    <cellStyle name="Normal 2 4 2 2 2 2 3 8" xfId="2415" xr:uid="{D590EFFB-9C74-4120-9AE2-B2D28820D273}"/>
    <cellStyle name="Normal 2 4 2 2 2 2 4" xfId="227" xr:uid="{6CB454AA-88D9-4344-8047-8E089977C7E5}"/>
    <cellStyle name="Normal 2 4 2 2 2 2 4 2" xfId="457" xr:uid="{645CBB22-F521-49AD-9AB4-A322BFF3F3D3}"/>
    <cellStyle name="Normal 2 4 2 2 2 2 4 2 2" xfId="1216" xr:uid="{67037045-A4D1-4229-957A-8EEF2656531E}"/>
    <cellStyle name="Normal 2 4 2 2 2 2 4 2 2 2" xfId="3472" xr:uid="{B3B69F86-3902-457F-9370-F8325EE2D730}"/>
    <cellStyle name="Normal 2 4 2 2 2 2 4 2 3" xfId="1964" xr:uid="{4B501C9C-6B2D-4EDC-A3D5-69868F00AD41}"/>
    <cellStyle name="Normal 2 4 2 2 2 2 4 2 3 2" xfId="4180" xr:uid="{6FCD52AD-E22A-40E2-BC82-6246780B5FC2}"/>
    <cellStyle name="Normal 2 4 2 2 2 2 4 2 4" xfId="2727" xr:uid="{4172511A-E61B-4704-AE83-014939C13D8F}"/>
    <cellStyle name="Normal 2 4 2 2 2 2 4 3" xfId="692" xr:uid="{C9BBF4A0-45A8-4222-8EEC-82A18D262EC5}"/>
    <cellStyle name="Normal 2 4 2 2 2 2 4 3 2" xfId="1451" xr:uid="{3C730946-4CB0-4229-9584-58F9E42E3BC0}"/>
    <cellStyle name="Normal 2 4 2 2 2 2 4 3 2 2" xfId="3707" xr:uid="{3494E12C-6AAF-4721-B6AE-9C0FC8BC5BB2}"/>
    <cellStyle name="Normal 2 4 2 2 2 2 4 3 3" xfId="2199" xr:uid="{1721411B-7878-449A-9748-00771D248193}"/>
    <cellStyle name="Normal 2 4 2 2 2 2 4 3 3 2" xfId="4415" xr:uid="{97AC8053-84E1-4A23-AF25-671BB402D0A5}"/>
    <cellStyle name="Normal 2 4 2 2 2 2 4 3 4" xfId="2962" xr:uid="{224935FD-31EB-47FD-9B39-97A5FBC62D08}"/>
    <cellStyle name="Normal 2 4 2 2 2 2 4 4" xfId="986" xr:uid="{D33A2A16-7212-4798-BE9E-6B70416D2095}"/>
    <cellStyle name="Normal 2 4 2 2 2 2 4 4 2" xfId="3242" xr:uid="{21B29221-8013-401C-8926-386B74F3D143}"/>
    <cellStyle name="Normal 2 4 2 2 2 2 4 5" xfId="1734" xr:uid="{3FFF163C-D35C-47CB-90BE-26243D94F6DB}"/>
    <cellStyle name="Normal 2 4 2 2 2 2 4 5 2" xfId="3950" xr:uid="{1E168DB7-2CFF-488E-AC3B-6BEBA235B8FA}"/>
    <cellStyle name="Normal 2 4 2 2 2 2 4 6" xfId="2497" xr:uid="{55B33441-11DD-41A7-B339-55E296BE1BB7}"/>
    <cellStyle name="Normal 2 4 2 2 2 2 5" xfId="342" xr:uid="{F0376C56-B406-4201-B867-062B3E3BA591}"/>
    <cellStyle name="Normal 2 4 2 2 2 2 5 2" xfId="1101" xr:uid="{B0D48EAD-4CF2-4AB5-89C5-CC6030073EE4}"/>
    <cellStyle name="Normal 2 4 2 2 2 2 5 2 2" xfId="3357" xr:uid="{60C9AEB1-1D61-4706-905E-29B7DDEFB4E5}"/>
    <cellStyle name="Normal 2 4 2 2 2 2 5 3" xfId="1849" xr:uid="{A5642A21-76E4-475C-97EC-890C59B64012}"/>
    <cellStyle name="Normal 2 4 2 2 2 2 5 3 2" xfId="4065" xr:uid="{A208F5DC-E9FF-43CA-9309-44734D351ABF}"/>
    <cellStyle name="Normal 2 4 2 2 2 2 5 4" xfId="2612" xr:uid="{583BD7AB-75DE-4A14-AFAE-39E5C5AF9850}"/>
    <cellStyle name="Normal 2 4 2 2 2 2 6" xfId="577" xr:uid="{B4D6B2F9-E34D-4D49-A030-01EE480D03C6}"/>
    <cellStyle name="Normal 2 4 2 2 2 2 6 2" xfId="1336" xr:uid="{78F5ED61-C736-4A10-B230-243E34E5C4B1}"/>
    <cellStyle name="Normal 2 4 2 2 2 2 6 2 2" xfId="3592" xr:uid="{A5EC1CCE-AB28-4126-99A0-369987F66E22}"/>
    <cellStyle name="Normal 2 4 2 2 2 2 6 3" xfId="2084" xr:uid="{8104C6ED-0535-449A-8DFA-8ACC9ABF1C9E}"/>
    <cellStyle name="Normal 2 4 2 2 2 2 6 3 2" xfId="4300" xr:uid="{37AFE379-EBE0-4DCD-9514-8017A7AAEB3C}"/>
    <cellStyle name="Normal 2 4 2 2 2 2 6 4" xfId="2847" xr:uid="{1B435E2F-E0A5-485D-A182-117080A50F8A}"/>
    <cellStyle name="Normal 2 4 2 2 2 2 7" xfId="773" xr:uid="{0A5B6302-3959-45D1-87E7-AF4A1FA62D89}"/>
    <cellStyle name="Normal 2 4 2 2 2 2 7 2" xfId="2280" xr:uid="{61347814-11F2-4609-87E4-E27587B7DF75}"/>
    <cellStyle name="Normal 2 4 2 2 2 2 7 2 2" xfId="4496" xr:uid="{4B14ACC0-57A8-407E-A78D-1AD2293CC702}"/>
    <cellStyle name="Normal 2 4 2 2 2 2 7 3" xfId="3043" xr:uid="{09A38E56-C81C-4CCD-9A09-96BA744476CC}"/>
    <cellStyle name="Normal 2 4 2 2 2 2 8" xfId="825" xr:uid="{3EC2A822-AEED-4DD0-B995-6C60524C733A}"/>
    <cellStyle name="Normal 2 4 2 2 2 2 8 2" xfId="2318" xr:uid="{8819E3E4-0C14-4589-A73B-C984169A6EB8}"/>
    <cellStyle name="Normal 2 4 2 2 2 2 8 2 2" xfId="4534" xr:uid="{2F19D9C4-603B-4B02-BFAA-6FD7BE686079}"/>
    <cellStyle name="Normal 2 4 2 2 2 2 8 3" xfId="3081" xr:uid="{A7267777-02EE-4031-9FBC-15B89E44968E}"/>
    <cellStyle name="Normal 2 4 2 2 2 2 9" xfId="1619" xr:uid="{E12E421A-C416-423C-A0B3-8A326C27BE1F}"/>
    <cellStyle name="Normal 2 4 2 2 2 2 9 2" xfId="3835" xr:uid="{17AD5C31-247C-4434-80D3-F9F9EAEDF8A7}"/>
    <cellStyle name="Normal 2 4 2 2 2 3" xfId="124" xr:uid="{408960F3-2475-4612-8DA0-1DE74D26D365}"/>
    <cellStyle name="Normal 2 4 2 2 2 3 2" xfId="254" xr:uid="{3CCDFF1A-0960-4EB1-956D-0B260DE0CD33}"/>
    <cellStyle name="Normal 2 4 2 2 2 3 2 2" xfId="484" xr:uid="{DBC623ED-8D3B-4652-8277-8D35E62D74FF}"/>
    <cellStyle name="Normal 2 4 2 2 2 3 2 2 2" xfId="1243" xr:uid="{3206756C-69E8-4DB3-ABEF-B250BC5A39E4}"/>
    <cellStyle name="Normal 2 4 2 2 2 3 2 2 2 2" xfId="3499" xr:uid="{FA1CACEA-6D62-4D67-BC09-791D3A8EBA3C}"/>
    <cellStyle name="Normal 2 4 2 2 2 3 2 2 3" xfId="1991" xr:uid="{E1A65C81-E79F-4C1D-9022-216B3A261897}"/>
    <cellStyle name="Normal 2 4 2 2 2 3 2 2 3 2" xfId="4207" xr:uid="{B59FA4E1-108D-40B2-9DF6-26978252F732}"/>
    <cellStyle name="Normal 2 4 2 2 2 3 2 2 4" xfId="2754" xr:uid="{00A37EF1-E168-483E-A394-CBF5846B7AA5}"/>
    <cellStyle name="Normal 2 4 2 2 2 3 2 3" xfId="719" xr:uid="{F9A762BE-825E-4581-9ADA-3BBD2C438F5A}"/>
    <cellStyle name="Normal 2 4 2 2 2 3 2 3 2" xfId="1478" xr:uid="{B382C9E0-C7F6-48FF-B70E-1CB0CDE1B295}"/>
    <cellStyle name="Normal 2 4 2 2 2 3 2 3 2 2" xfId="3734" xr:uid="{6F825960-DD13-49B1-AC1B-BB5FC83C434B}"/>
    <cellStyle name="Normal 2 4 2 2 2 3 2 3 3" xfId="2226" xr:uid="{276FFFAD-EC95-401C-98A6-5800C2CB8A81}"/>
    <cellStyle name="Normal 2 4 2 2 2 3 2 3 3 2" xfId="4442" xr:uid="{4FCF76BB-2DCC-4330-9121-9612D459E437}"/>
    <cellStyle name="Normal 2 4 2 2 2 3 2 3 4" xfId="2989" xr:uid="{B2B93F20-76D0-4983-9943-B81CA3D6768C}"/>
    <cellStyle name="Normal 2 4 2 2 2 3 2 4" xfId="1013" xr:uid="{00A08512-EB94-4D5D-A0B8-837F15634DB7}"/>
    <cellStyle name="Normal 2 4 2 2 2 3 2 4 2" xfId="3269" xr:uid="{9F91ED38-4BEA-4C0F-A55F-98551DD497B8}"/>
    <cellStyle name="Normal 2 4 2 2 2 3 2 5" xfId="1761" xr:uid="{76B4F1E6-3AFE-48AA-BADF-A4542AB1DF8B}"/>
    <cellStyle name="Normal 2 4 2 2 2 3 2 5 2" xfId="3977" xr:uid="{6ABD7E6D-AD2F-4985-A502-5958893CAB51}"/>
    <cellStyle name="Normal 2 4 2 2 2 3 2 6" xfId="2524" xr:uid="{6FEBA408-BC06-414D-9EFD-7D72A21F682E}"/>
    <cellStyle name="Normal 2 4 2 2 2 3 3" xfId="369" xr:uid="{93AA82A2-25B0-4E83-8041-F119F5AD1D1F}"/>
    <cellStyle name="Normal 2 4 2 2 2 3 3 2" xfId="1128" xr:uid="{54C80F44-D81D-4BCE-BE74-214E7A5A0F64}"/>
    <cellStyle name="Normal 2 4 2 2 2 3 3 2 2" xfId="3384" xr:uid="{1A2B05B7-7C1A-4801-9B38-E24BF6C9F814}"/>
    <cellStyle name="Normal 2 4 2 2 2 3 3 3" xfId="1876" xr:uid="{5F75BD9A-B595-433C-9A29-560E322C38A8}"/>
    <cellStyle name="Normal 2 4 2 2 2 3 3 3 2" xfId="4092" xr:uid="{82A4DD70-6E47-4FE6-B56C-64FC0D80107E}"/>
    <cellStyle name="Normal 2 4 2 2 2 3 3 4" xfId="2639" xr:uid="{63676B66-2256-439B-AD7F-D5BE3B7F8A82}"/>
    <cellStyle name="Normal 2 4 2 2 2 3 4" xfId="604" xr:uid="{93D82AF2-3960-4399-AB4E-9BCD37D63DA7}"/>
    <cellStyle name="Normal 2 4 2 2 2 3 4 2" xfId="1363" xr:uid="{7443CEAD-39C4-4F6B-8D32-E9967CC9B784}"/>
    <cellStyle name="Normal 2 4 2 2 2 3 4 2 2" xfId="3619" xr:uid="{7A224259-71E8-4BC7-B327-334A21D7B3BC}"/>
    <cellStyle name="Normal 2 4 2 2 2 3 4 3" xfId="2111" xr:uid="{B140783B-2226-4D6B-B05A-C427AED3DBAC}"/>
    <cellStyle name="Normal 2 4 2 2 2 3 4 3 2" xfId="4327" xr:uid="{F59D0915-4E41-43AC-BFB4-0C997C90A768}"/>
    <cellStyle name="Normal 2 4 2 2 2 3 4 4" xfId="2874" xr:uid="{C3314720-76B1-4597-9D64-E480933D89B9}"/>
    <cellStyle name="Normal 2 4 2 2 2 3 5" xfId="900" xr:uid="{91D2F485-C9AC-4117-AF3F-4349B504C501}"/>
    <cellStyle name="Normal 2 4 2 2 2 3 5 2" xfId="3156" xr:uid="{5D3EBE47-23F9-422F-AB2D-6E3A60B1F495}"/>
    <cellStyle name="Normal 2 4 2 2 2 3 6" xfId="1646" xr:uid="{86A419FD-E794-4FCE-8830-56F24E858F41}"/>
    <cellStyle name="Normal 2 4 2 2 2 3 6 2" xfId="3862" xr:uid="{9D37D1DA-14C7-44C3-B4C6-0F3735DFE74B}"/>
    <cellStyle name="Normal 2 4 2 2 2 3 7" xfId="2409" xr:uid="{110C6E04-3890-4D49-99D2-1FCCCD2E9D13}"/>
    <cellStyle name="Normal 2 4 2 2 2 4" xfId="209" xr:uid="{A2107AC4-CD14-4F12-BFE6-43A1B35CDAC2}"/>
    <cellStyle name="Normal 2 4 2 2 2 4 2" xfId="439" xr:uid="{66650F7C-5D1D-4F41-9BE6-4D65B91CEC70}"/>
    <cellStyle name="Normal 2 4 2 2 2 4 2 2" xfId="1198" xr:uid="{9B74375D-683E-4DD4-8819-84247D43F770}"/>
    <cellStyle name="Normal 2 4 2 2 2 4 2 2 2" xfId="3454" xr:uid="{6ECFAE7F-4A08-4ADE-A52B-82277B6E0F8C}"/>
    <cellStyle name="Normal 2 4 2 2 2 4 2 3" xfId="1946" xr:uid="{5C0DBE50-3501-4D70-81CF-A3BE5B232EB1}"/>
    <cellStyle name="Normal 2 4 2 2 2 4 2 3 2" xfId="4162" xr:uid="{49E3C5DD-B96F-4CB0-AD20-2DF0E9CEFA2A}"/>
    <cellStyle name="Normal 2 4 2 2 2 4 2 4" xfId="2709" xr:uid="{5BEA8018-5B2F-4F4F-B804-79BFE80E646B}"/>
    <cellStyle name="Normal 2 4 2 2 2 4 3" xfId="674" xr:uid="{59529441-65BA-4CD8-91D9-75C5517BA14D}"/>
    <cellStyle name="Normal 2 4 2 2 2 4 3 2" xfId="1433" xr:uid="{C53789DF-3F45-47A6-80A2-BF46591019ED}"/>
    <cellStyle name="Normal 2 4 2 2 2 4 3 2 2" xfId="3689" xr:uid="{542F1B5C-D8C0-4210-8E49-8B3A85291F6B}"/>
    <cellStyle name="Normal 2 4 2 2 2 4 3 3" xfId="2181" xr:uid="{F0F7E6F4-A481-4831-9D1D-E7E87BD44C58}"/>
    <cellStyle name="Normal 2 4 2 2 2 4 3 3 2" xfId="4397" xr:uid="{93759052-9972-4C7C-B39F-AFD5CD9D5861}"/>
    <cellStyle name="Normal 2 4 2 2 2 4 3 4" xfId="2944" xr:uid="{493338CC-56CE-4B36-A51D-2FDD8F581D8D}"/>
    <cellStyle name="Normal 2 4 2 2 2 4 4" xfId="968" xr:uid="{99F99B8F-D815-4651-9BC4-D27395E39B7E}"/>
    <cellStyle name="Normal 2 4 2 2 2 4 4 2" xfId="3224" xr:uid="{9FFCC18E-F299-478D-98E0-212369AE5E41}"/>
    <cellStyle name="Normal 2 4 2 2 2 4 5" xfId="1716" xr:uid="{87076D42-BD88-4C49-A980-CDBAA38A1CF8}"/>
    <cellStyle name="Normal 2 4 2 2 2 4 5 2" xfId="3932" xr:uid="{4364AB9C-3C63-4875-9F49-6A5EC45AA07B}"/>
    <cellStyle name="Normal 2 4 2 2 2 4 6" xfId="2479" xr:uid="{81EF7FB3-DDFF-44C3-A921-AA0BF0A5C677}"/>
    <cellStyle name="Normal 2 4 2 2 2 5" xfId="325" xr:uid="{12D70794-875E-4800-B510-EDAF8F3A395C}"/>
    <cellStyle name="Normal 2 4 2 2 2 5 2" xfId="1084" xr:uid="{D0FF158B-94F2-4863-BD06-C468F2F0849A}"/>
    <cellStyle name="Normal 2 4 2 2 2 5 2 2" xfId="3340" xr:uid="{26EBD493-882E-4463-81B5-C58B3E296165}"/>
    <cellStyle name="Normal 2 4 2 2 2 5 3" xfId="1832" xr:uid="{1762042F-4BAA-40DB-A82B-848049487AE1}"/>
    <cellStyle name="Normal 2 4 2 2 2 5 3 2" xfId="4048" xr:uid="{A26E2356-84ED-4161-9EAB-89E5B8500980}"/>
    <cellStyle name="Normal 2 4 2 2 2 5 4" xfId="2595" xr:uid="{5F5F7D24-7449-49B0-8F16-A74BCB2B2A33}"/>
    <cellStyle name="Normal 2 4 2 2 2 6" xfId="560" xr:uid="{E07AF21D-EF59-4811-B232-B340C2855313}"/>
    <cellStyle name="Normal 2 4 2 2 2 6 2" xfId="1319" xr:uid="{BCD88AA7-05CA-405E-96DB-BF9B31882698}"/>
    <cellStyle name="Normal 2 4 2 2 2 6 2 2" xfId="3575" xr:uid="{2397393F-E642-4A5B-893C-DBD63A2ED3F6}"/>
    <cellStyle name="Normal 2 4 2 2 2 6 3" xfId="2067" xr:uid="{872E81F8-449F-47EE-B23B-BE0D950FB30E}"/>
    <cellStyle name="Normal 2 4 2 2 2 6 3 2" xfId="4283" xr:uid="{4129179B-EA0B-4787-BDF5-BC38B142FE91}"/>
    <cellStyle name="Normal 2 4 2 2 2 6 4" xfId="2830" xr:uid="{10C78353-150B-4688-B87E-8F0030065F62}"/>
    <cellStyle name="Normal 2 4 2 2 2 7" xfId="759" xr:uid="{C6F307EF-1F2F-4D10-BFD7-D2AAA20F9735}"/>
    <cellStyle name="Normal 2 4 2 2 2 7 2" xfId="2266" xr:uid="{7EEF9D3E-CE78-4B85-8362-7338848C6F91}"/>
    <cellStyle name="Normal 2 4 2 2 2 7 2 2" xfId="4482" xr:uid="{75142760-7742-40F0-B278-DAFED33FA02D}"/>
    <cellStyle name="Normal 2 4 2 2 2 7 3" xfId="3029" xr:uid="{269E0909-66BE-4639-A900-50CAB2D106FF}"/>
    <cellStyle name="Normal 2 4 2 2 2 8" xfId="818" xr:uid="{DC471427-155B-4EAE-93AC-3849832E8D06}"/>
    <cellStyle name="Normal 2 4 2 2 2 8 2" xfId="2311" xr:uid="{BF1D9349-F9AC-4C42-BDBC-4E23573BDE5F}"/>
    <cellStyle name="Normal 2 4 2 2 2 8 2 2" xfId="4527" xr:uid="{80063FEC-A24F-4CB6-B559-51DA679DFCF3}"/>
    <cellStyle name="Normal 2 4 2 2 2 8 3" xfId="3074" xr:uid="{97B23A6D-CDE1-45BB-9C68-68C28D1EBD99}"/>
    <cellStyle name="Normal 2 4 2 2 2 9" xfId="1602" xr:uid="{3986E6A3-7868-4423-95E6-721670B775BF}"/>
    <cellStyle name="Normal 2 4 2 2 2 9 2" xfId="3818" xr:uid="{DA86A551-C23E-4499-91BD-FCDCA697C378}"/>
    <cellStyle name="Normal 2 4 2 2 3" xfId="139" xr:uid="{B9D5AAD7-6D4A-4E26-BA74-021C81F8C10A}"/>
    <cellStyle name="Normal 2 4 2 2 3 10" xfId="2422" xr:uid="{BA72B3FC-58AD-477F-94D4-DC29B7AE65EF}"/>
    <cellStyle name="Normal 2 4 2 2 3 2" xfId="74" xr:uid="{0E4D4B0C-6BE1-4912-B759-408A72331862}"/>
    <cellStyle name="Normal 2 4 2 2 3 2 2" xfId="216" xr:uid="{314FB8A0-1877-474B-BDBC-4F647F451702}"/>
    <cellStyle name="Normal 2 4 2 2 3 2 2 2" xfId="446" xr:uid="{93858E75-1179-494F-A34E-AC910F4EFB28}"/>
    <cellStyle name="Normal 2 4 2 2 3 2 2 2 2" xfId="1205" xr:uid="{76CE7ABB-F36B-42E1-BB53-EAC184B7DF30}"/>
    <cellStyle name="Normal 2 4 2 2 3 2 2 2 2 2" xfId="3461" xr:uid="{01FC0DE1-0301-4485-BB56-7717F9258573}"/>
    <cellStyle name="Normal 2 4 2 2 3 2 2 2 3" xfId="1953" xr:uid="{F6638830-6981-48A6-9568-926A5CA1CD37}"/>
    <cellStyle name="Normal 2 4 2 2 3 2 2 2 3 2" xfId="4169" xr:uid="{9BE8BFBB-99BF-4736-8EB7-FDFC9FDB53F4}"/>
    <cellStyle name="Normal 2 4 2 2 3 2 2 2 4" xfId="2716" xr:uid="{3F5BE032-3F4D-47A6-9AEB-E03E98B835B9}"/>
    <cellStyle name="Normal 2 4 2 2 3 2 2 3" xfId="681" xr:uid="{17AA8617-E451-44B4-A868-0D9F861B4B58}"/>
    <cellStyle name="Normal 2 4 2 2 3 2 2 3 2" xfId="1440" xr:uid="{3F8C9D21-BAD5-404A-AA28-41FEC3457C18}"/>
    <cellStyle name="Normal 2 4 2 2 3 2 2 3 2 2" xfId="3696" xr:uid="{EFAD1D33-8F6E-49DC-B8C8-5164A6FD7551}"/>
    <cellStyle name="Normal 2 4 2 2 3 2 2 3 3" xfId="2188" xr:uid="{DAAA3564-2C8D-44ED-AB65-EABB0B8107D6}"/>
    <cellStyle name="Normal 2 4 2 2 3 2 2 3 3 2" xfId="4404" xr:uid="{EFDF0BAA-C159-4C35-974E-B47043FE2301}"/>
    <cellStyle name="Normal 2 4 2 2 3 2 2 3 4" xfId="2951" xr:uid="{7CA621EA-DE56-4367-8D60-A5E4BAA15BDD}"/>
    <cellStyle name="Normal 2 4 2 2 3 2 2 4" xfId="975" xr:uid="{4D10CBF1-5C85-4266-9464-C78D5C518A51}"/>
    <cellStyle name="Normal 2 4 2 2 3 2 2 4 2" xfId="3231" xr:uid="{064B99B7-FEA5-4CD1-ABBB-C966F00B77B2}"/>
    <cellStyle name="Normal 2 4 2 2 3 2 2 5" xfId="1723" xr:uid="{4A893CAA-0F21-4B2C-82F4-09E82C9326B4}"/>
    <cellStyle name="Normal 2 4 2 2 3 2 2 5 2" xfId="3939" xr:uid="{041629FB-B22F-4C98-B98D-40FBE6CC93EC}"/>
    <cellStyle name="Normal 2 4 2 2 3 2 2 6" xfId="2486" xr:uid="{FC16336C-C927-48C3-99CC-CED056B1D43D}"/>
    <cellStyle name="Normal 2 4 2 2 3 2 3" xfId="332" xr:uid="{F7358D6D-ED30-484D-A32C-B0101F87A028}"/>
    <cellStyle name="Normal 2 4 2 2 3 2 3 2" xfId="1091" xr:uid="{674C158E-F003-4FE8-BD02-6FCA46F84695}"/>
    <cellStyle name="Normal 2 4 2 2 3 2 3 2 2" xfId="3347" xr:uid="{C1B0C1C9-9406-420F-B6F7-65D9AD5BE3FA}"/>
    <cellStyle name="Normal 2 4 2 2 3 2 3 3" xfId="1839" xr:uid="{423E200D-2A8A-4DA0-BFC3-B2752D3A3063}"/>
    <cellStyle name="Normal 2 4 2 2 3 2 3 3 2" xfId="4055" xr:uid="{34EE060B-45B8-452B-9E3B-B68A2FCCFC68}"/>
    <cellStyle name="Normal 2 4 2 2 3 2 3 4" xfId="2602" xr:uid="{28E878C2-4E0C-40A0-A00A-0F48E0FD347C}"/>
    <cellStyle name="Normal 2 4 2 2 3 2 4" xfId="567" xr:uid="{FCBA3CE7-5CCA-437A-BE2B-16A48C00FCE1}"/>
    <cellStyle name="Normal 2 4 2 2 3 2 4 2" xfId="1326" xr:uid="{FF48C233-B40B-420E-A35A-A072D15EAA35}"/>
    <cellStyle name="Normal 2 4 2 2 3 2 4 2 2" xfId="3582" xr:uid="{31480C5C-35B2-4E0D-B554-05DABF2B5132}"/>
    <cellStyle name="Normal 2 4 2 2 3 2 4 3" xfId="2074" xr:uid="{BDC217B6-2415-4E6B-9A3D-3E61A3B78CD1}"/>
    <cellStyle name="Normal 2 4 2 2 3 2 4 3 2" xfId="4290" xr:uid="{D14D4D00-3D4B-494F-90FE-2A2A6E454D9E}"/>
    <cellStyle name="Normal 2 4 2 2 3 2 4 4" xfId="2837" xr:uid="{9402F0B0-C3F4-4DE3-92FB-ECA5B6A8AF48}"/>
    <cellStyle name="Normal 2 4 2 2 3 2 5" xfId="867" xr:uid="{C7CB5481-BFB7-4A19-81F3-8FED9974E94E}"/>
    <cellStyle name="Normal 2 4 2 2 3 2 5 2" xfId="3123" xr:uid="{CC56FDB7-9D6E-4DF3-9498-16418F618856}"/>
    <cellStyle name="Normal 2 4 2 2 3 2 6" xfId="1609" xr:uid="{AA89C622-952F-4D7C-B87C-FE81500CFA70}"/>
    <cellStyle name="Normal 2 4 2 2 3 2 6 2" xfId="3825" xr:uid="{90339E0B-1C31-4FCF-A0E0-E348370AD798}"/>
    <cellStyle name="Normal 2 4 2 2 3 2 7" xfId="2372" xr:uid="{26B111B7-F146-4F52-A750-D9B7E6D22073}"/>
    <cellStyle name="Normal 2 4 2 2 3 3" xfId="267" xr:uid="{00E03949-B581-4B12-B0E8-55ED76C249FC}"/>
    <cellStyle name="Normal 2 4 2 2 3 3 2" xfId="497" xr:uid="{797E6374-2F5F-48EB-A5D8-D0E629BCE288}"/>
    <cellStyle name="Normal 2 4 2 2 3 3 2 2" xfId="1256" xr:uid="{36AA9782-A904-441F-9AAF-E75E93DDA155}"/>
    <cellStyle name="Normal 2 4 2 2 3 3 2 2 2" xfId="3512" xr:uid="{ECC2FE7E-A6DD-423E-96F9-88EE04E77262}"/>
    <cellStyle name="Normal 2 4 2 2 3 3 2 3" xfId="2004" xr:uid="{735A3A12-978E-441D-B3CE-08F681B97557}"/>
    <cellStyle name="Normal 2 4 2 2 3 3 2 3 2" xfId="4220" xr:uid="{2957740C-8DDD-4BE9-A813-A8E103E70887}"/>
    <cellStyle name="Normal 2 4 2 2 3 3 2 4" xfId="2767" xr:uid="{299456F3-3D20-4D94-9DB6-EC383325106E}"/>
    <cellStyle name="Normal 2 4 2 2 3 3 3" xfId="732" xr:uid="{043370DC-A361-4F27-A89C-EC489C058928}"/>
    <cellStyle name="Normal 2 4 2 2 3 3 3 2" xfId="1491" xr:uid="{7B62939A-4CB9-4785-87E2-0D45997BE313}"/>
    <cellStyle name="Normal 2 4 2 2 3 3 3 2 2" xfId="3747" xr:uid="{CA6E886F-44BD-4908-BCF7-8D16CAB7EF2F}"/>
    <cellStyle name="Normal 2 4 2 2 3 3 3 3" xfId="2239" xr:uid="{3F0F03C4-78C3-41DC-9D86-B6F92967DD71}"/>
    <cellStyle name="Normal 2 4 2 2 3 3 3 3 2" xfId="4455" xr:uid="{A3214FCF-FC68-4123-BD37-56AFB252146E}"/>
    <cellStyle name="Normal 2 4 2 2 3 3 3 4" xfId="3002" xr:uid="{BD65A836-8E88-4BED-B4AC-E66CC137541A}"/>
    <cellStyle name="Normal 2 4 2 2 3 3 4" xfId="1026" xr:uid="{894A5F77-E3BD-4546-8422-244F4F398001}"/>
    <cellStyle name="Normal 2 4 2 2 3 3 4 2" xfId="3282" xr:uid="{401741DA-6CC3-4304-8821-1679A3C24848}"/>
    <cellStyle name="Normal 2 4 2 2 3 3 5" xfId="1774" xr:uid="{73180058-02C3-49BE-B397-3E13D047805C}"/>
    <cellStyle name="Normal 2 4 2 2 3 3 5 2" xfId="3990" xr:uid="{1C5999D1-4203-4692-98C1-D9D122F47CF7}"/>
    <cellStyle name="Normal 2 4 2 2 3 3 6" xfId="2537" xr:uid="{366262A1-9D40-44FC-B502-2E8FD3F76039}"/>
    <cellStyle name="Normal 2 4 2 2 3 4" xfId="382" xr:uid="{8D56C9D1-63B9-4966-A0BE-CB5D9F48982E}"/>
    <cellStyle name="Normal 2 4 2 2 3 4 2" xfId="1141" xr:uid="{86E20E5F-FEFE-4983-A7EA-3FC6B9021D59}"/>
    <cellStyle name="Normal 2 4 2 2 3 4 2 2" xfId="3397" xr:uid="{CF6F7B83-C1A8-4310-911A-83B54689A56D}"/>
    <cellStyle name="Normal 2 4 2 2 3 4 3" xfId="1889" xr:uid="{09E58A27-83FC-4C3C-9FAF-E65C2AA45078}"/>
    <cellStyle name="Normal 2 4 2 2 3 4 3 2" xfId="4105" xr:uid="{5423116B-FC8B-46EE-A47B-67394DD8FB33}"/>
    <cellStyle name="Normal 2 4 2 2 3 4 4" xfId="2652" xr:uid="{CCB314F0-91F0-44B4-BBB4-F38A29A74229}"/>
    <cellStyle name="Normal 2 4 2 2 3 5" xfId="617" xr:uid="{26AB8E81-B379-4442-A63B-59B6141A1FD2}"/>
    <cellStyle name="Normal 2 4 2 2 3 5 2" xfId="1376" xr:uid="{702AE91A-B5AB-4A67-BE9B-D40E0A7B742A}"/>
    <cellStyle name="Normal 2 4 2 2 3 5 2 2" xfId="3632" xr:uid="{B7610E94-6256-4DD2-9C0A-EFE9F2FA3F86}"/>
    <cellStyle name="Normal 2 4 2 2 3 5 3" xfId="2124" xr:uid="{1065EB54-FA03-4DCB-A7D3-60F2A5CF7EE0}"/>
    <cellStyle name="Normal 2 4 2 2 3 5 3 2" xfId="4340" xr:uid="{68429ADD-0E37-478D-985B-A16CB712FEDA}"/>
    <cellStyle name="Normal 2 4 2 2 3 5 4" xfId="2887" xr:uid="{090BAE1D-A475-48A1-9F14-1DF6F4394630}"/>
    <cellStyle name="Normal 2 4 2 2 3 6" xfId="766" xr:uid="{B497F76F-66E5-4ED0-B80D-0A6ECF5CC5FB}"/>
    <cellStyle name="Normal 2 4 2 2 3 6 2" xfId="2273" xr:uid="{33F00737-3E85-4102-A737-7439EA1374D5}"/>
    <cellStyle name="Normal 2 4 2 2 3 6 2 2" xfId="4489" xr:uid="{318153C3-D5C7-4564-B4C7-CF50F72FED07}"/>
    <cellStyle name="Normal 2 4 2 2 3 6 3" xfId="3036" xr:uid="{647E7AE3-0188-4625-9C7B-F13657A1C6E2}"/>
    <cellStyle name="Normal 2 4 2 2 3 7" xfId="809" xr:uid="{2D1CC1D3-8133-42A2-955A-BFD34113EE27}"/>
    <cellStyle name="Normal 2 4 2 2 3 7 2" xfId="2303" xr:uid="{55899759-64C8-49BF-B75A-3C4D802AD5E4}"/>
    <cellStyle name="Normal 2 4 2 2 3 7 2 2" xfId="4519" xr:uid="{51B32F96-5D0B-4E12-9765-A08C1A358ECB}"/>
    <cellStyle name="Normal 2 4 2 2 3 7 3" xfId="3066" xr:uid="{117F6E0B-82A8-4230-BE03-78EB17F8E4B2}"/>
    <cellStyle name="Normal 2 4 2 2 3 8" xfId="911" xr:uid="{77C985F7-1268-4B6E-9497-CDF254473D68}"/>
    <cellStyle name="Normal 2 4 2 2 3 8 2" xfId="3167" xr:uid="{70EA8219-B0B9-47ED-9947-DBCA5D2838A2}"/>
    <cellStyle name="Normal 2 4 2 2 3 9" xfId="1659" xr:uid="{5E058ABD-99BF-4957-A67C-D52068A2C436}"/>
    <cellStyle name="Normal 2 4 2 2 3 9 2" xfId="3875" xr:uid="{A2800F81-D21C-40B4-A513-7AA3FAB259FE}"/>
    <cellStyle name="Normal 2 4 2 2 4" xfId="67" xr:uid="{87BC57CE-6B0F-4F57-9906-9DE13456B983}"/>
    <cellStyle name="Normal 2 4 2 2 4 2" xfId="161" xr:uid="{C9C043DC-1E32-4363-B50A-835B9132114D}"/>
    <cellStyle name="Normal 2 4 2 2 4 2 2" xfId="278" xr:uid="{F9C5C9CF-76AA-470A-9513-1658CC49FB2E}"/>
    <cellStyle name="Normal 2 4 2 2 4 2 2 2" xfId="508" xr:uid="{F6DF596D-8BCD-4F73-9830-037C4F3D8C40}"/>
    <cellStyle name="Normal 2 4 2 2 4 2 2 2 2" xfId="1267" xr:uid="{8F3EAD66-F7AD-4535-8F10-33095079CE72}"/>
    <cellStyle name="Normal 2 4 2 2 4 2 2 2 2 2" xfId="3523" xr:uid="{230901E1-C2F5-4D90-A2D7-4A3AB11D394A}"/>
    <cellStyle name="Normal 2 4 2 2 4 2 2 2 3" xfId="2015" xr:uid="{2502E4F4-552A-4E8C-B651-8EA0C5D4F542}"/>
    <cellStyle name="Normal 2 4 2 2 4 2 2 2 3 2" xfId="4231" xr:uid="{F6771F3C-2F4E-4C51-A2A0-4DE023FA852E}"/>
    <cellStyle name="Normal 2 4 2 2 4 2 2 2 4" xfId="2778" xr:uid="{A2C8DE46-D199-441F-BE5F-5B62B9D51866}"/>
    <cellStyle name="Normal 2 4 2 2 4 2 2 3" xfId="743" xr:uid="{DD39EF8D-0913-4F57-8A66-41153620528D}"/>
    <cellStyle name="Normal 2 4 2 2 4 2 2 3 2" xfId="1502" xr:uid="{646FA6A7-A974-4CB7-ACE9-31607458277E}"/>
    <cellStyle name="Normal 2 4 2 2 4 2 2 3 2 2" xfId="3758" xr:uid="{9A7DADA8-9E1C-4DA6-94E3-C85971BF6FAA}"/>
    <cellStyle name="Normal 2 4 2 2 4 2 2 3 3" xfId="2250" xr:uid="{09A71A66-9B91-40BE-A917-5D3DD22642CA}"/>
    <cellStyle name="Normal 2 4 2 2 4 2 2 3 3 2" xfId="4466" xr:uid="{B1C1828C-FC45-4022-8DAA-08B1EE6C0F94}"/>
    <cellStyle name="Normal 2 4 2 2 4 2 2 3 4" xfId="3013" xr:uid="{B6FDECFE-5791-460C-B270-DECBD80629EC}"/>
    <cellStyle name="Normal 2 4 2 2 4 2 2 4" xfId="1037" xr:uid="{DC3DE665-46C7-4DF7-87F6-3FAFC896962C}"/>
    <cellStyle name="Normal 2 4 2 2 4 2 2 4 2" xfId="3293" xr:uid="{32525E13-8458-4410-84F1-9653FF9BA0FE}"/>
    <cellStyle name="Normal 2 4 2 2 4 2 2 5" xfId="1785" xr:uid="{ADF1DE2A-4EB7-41AC-9F53-29E0DC51E8A7}"/>
    <cellStyle name="Normal 2 4 2 2 4 2 2 5 2" xfId="4001" xr:uid="{05512279-68A7-4686-872D-94324498BC55}"/>
    <cellStyle name="Normal 2 4 2 2 4 2 2 6" xfId="2548" xr:uid="{23890412-1417-4644-A59A-6199FB1685D0}"/>
    <cellStyle name="Normal 2 4 2 2 4 2 3" xfId="393" xr:uid="{C8B989AB-86A1-4636-BCCA-7E9732018D46}"/>
    <cellStyle name="Normal 2 4 2 2 4 2 3 2" xfId="1152" xr:uid="{DFB1D9EB-A17E-48E1-80A5-B79DB408FA22}"/>
    <cellStyle name="Normal 2 4 2 2 4 2 3 2 2" xfId="3408" xr:uid="{9DF983CC-2B38-426E-90C1-D0FB8203EB21}"/>
    <cellStyle name="Normal 2 4 2 2 4 2 3 3" xfId="1900" xr:uid="{FE6CA515-A674-403F-AADA-E4A1675B216C}"/>
    <cellStyle name="Normal 2 4 2 2 4 2 3 3 2" xfId="4116" xr:uid="{4277DA9D-2BDF-4CE6-8B35-53D6485C047D}"/>
    <cellStyle name="Normal 2 4 2 2 4 2 3 4" xfId="2663" xr:uid="{7E702D0C-65BA-4528-81E3-74C8FB106A2A}"/>
    <cellStyle name="Normal 2 4 2 2 4 2 4" xfId="628" xr:uid="{11298494-5D73-49A0-A6B3-F875A5FD9D6E}"/>
    <cellStyle name="Normal 2 4 2 2 4 2 4 2" xfId="1387" xr:uid="{94A49DC1-705A-47CC-A8CF-7CFF1EB250E9}"/>
    <cellStyle name="Normal 2 4 2 2 4 2 4 2 2" xfId="3643" xr:uid="{F7C3C265-AA4F-4F44-9192-804CB9EC7285}"/>
    <cellStyle name="Normal 2 4 2 2 4 2 4 3" xfId="2135" xr:uid="{15441829-7A52-4824-BB08-9034DC2A845C}"/>
    <cellStyle name="Normal 2 4 2 2 4 2 4 3 2" xfId="4351" xr:uid="{2886E57D-7397-47B9-A83E-B1E07D0E50DE}"/>
    <cellStyle name="Normal 2 4 2 2 4 2 4 4" xfId="2898" xr:uid="{47FC8CBA-F00A-427E-9CA4-D42AF1FF9AF8}"/>
    <cellStyle name="Normal 2 4 2 2 4 2 5" xfId="922" xr:uid="{0A79B1CF-573D-43F7-9DE9-1DE83B58DA47}"/>
    <cellStyle name="Normal 2 4 2 2 4 2 5 2" xfId="3178" xr:uid="{83C77E51-EC36-4DEE-9C6D-320E90823C95}"/>
    <cellStyle name="Normal 2 4 2 2 4 2 6" xfId="1670" xr:uid="{C11F83C4-2FAE-4C62-9D14-4E9FD1BCEFB8}"/>
    <cellStyle name="Normal 2 4 2 2 4 2 6 2" xfId="3886" xr:uid="{A04850B8-0834-477A-809D-E8571B2AE384}"/>
    <cellStyle name="Normal 2 4 2 2 4 2 7" xfId="2433" xr:uid="{22D6EB5E-BE66-4072-ACD1-6145C4394871}"/>
    <cellStyle name="Normal 2 4 2 2 4 3" xfId="213" xr:uid="{EF0A6319-0A25-4312-8467-EFDD57B772CA}"/>
    <cellStyle name="Normal 2 4 2 2 4 3 2" xfId="443" xr:uid="{4990D63F-F36B-4039-ABB5-23C74C02820F}"/>
    <cellStyle name="Normal 2 4 2 2 4 3 2 2" xfId="1202" xr:uid="{ED2DB38A-457F-42D8-8ECC-F0C56AF62E9E}"/>
    <cellStyle name="Normal 2 4 2 2 4 3 2 2 2" xfId="3458" xr:uid="{B04E79CB-145E-4E4A-8C10-4A40B765DAD1}"/>
    <cellStyle name="Normal 2 4 2 2 4 3 2 3" xfId="1950" xr:uid="{CEBFF5B1-5501-4F0B-AFBB-B2D05410B089}"/>
    <cellStyle name="Normal 2 4 2 2 4 3 2 3 2" xfId="4166" xr:uid="{DC4EDC56-3153-4DED-877D-AE7E8AB7FA57}"/>
    <cellStyle name="Normal 2 4 2 2 4 3 2 4" xfId="2713" xr:uid="{5F0A839D-3D3B-4236-BC33-1D386214ED12}"/>
    <cellStyle name="Normal 2 4 2 2 4 3 3" xfId="678" xr:uid="{247AD0E5-53E4-4C5C-96E8-202F1737D135}"/>
    <cellStyle name="Normal 2 4 2 2 4 3 3 2" xfId="1437" xr:uid="{0052A13F-4509-4E35-BAFF-BED226D16CC1}"/>
    <cellStyle name="Normal 2 4 2 2 4 3 3 2 2" xfId="3693" xr:uid="{1F4542D0-3518-4832-A15C-5D0A0F7D00E5}"/>
    <cellStyle name="Normal 2 4 2 2 4 3 3 3" xfId="2185" xr:uid="{C9383056-20DF-4F21-8F70-D12F6B086F73}"/>
    <cellStyle name="Normal 2 4 2 2 4 3 3 3 2" xfId="4401" xr:uid="{81DB76A0-56A6-4B98-B46F-5160BF501958}"/>
    <cellStyle name="Normal 2 4 2 2 4 3 3 4" xfId="2948" xr:uid="{56143293-9E93-4AC8-8202-37CAA050BAA6}"/>
    <cellStyle name="Normal 2 4 2 2 4 3 4" xfId="972" xr:uid="{0CCF9E4B-D959-4BDB-9FEA-3B67F47FA33B}"/>
    <cellStyle name="Normal 2 4 2 2 4 3 4 2" xfId="3228" xr:uid="{E868BB4D-5791-4467-9B19-20E52E5303DE}"/>
    <cellStyle name="Normal 2 4 2 2 4 3 5" xfId="1720" xr:uid="{F0503757-AEAB-46F0-986A-176CA76E139B}"/>
    <cellStyle name="Normal 2 4 2 2 4 3 5 2" xfId="3936" xr:uid="{50A230D1-D31F-484D-A02B-BC34CA542987}"/>
    <cellStyle name="Normal 2 4 2 2 4 3 6" xfId="2483" xr:uid="{9148AABF-0F9E-448C-A2EE-8269A31C7708}"/>
    <cellStyle name="Normal 2 4 2 2 4 4" xfId="329" xr:uid="{09ABBF86-E34C-4F31-9167-5F276FC5BCB2}"/>
    <cellStyle name="Normal 2 4 2 2 4 4 2" xfId="1088" xr:uid="{21EFC3BF-D606-45F6-AB34-29EF6B263948}"/>
    <cellStyle name="Normal 2 4 2 2 4 4 2 2" xfId="3344" xr:uid="{6FD0BE0D-5847-49C1-BFFF-4A0B6224F7E3}"/>
    <cellStyle name="Normal 2 4 2 2 4 4 3" xfId="1836" xr:uid="{FA8F4081-E706-4614-8773-9C667B94B381}"/>
    <cellStyle name="Normal 2 4 2 2 4 4 3 2" xfId="4052" xr:uid="{A19FC618-1A13-490F-A13D-F0F331CEB238}"/>
    <cellStyle name="Normal 2 4 2 2 4 4 4" xfId="2599" xr:uid="{515A14D5-4957-4247-AB64-9742ADBD3760}"/>
    <cellStyle name="Normal 2 4 2 2 4 5" xfId="564" xr:uid="{D827F7A8-60CA-4B9B-AEAA-F85758BBFF28}"/>
    <cellStyle name="Normal 2 4 2 2 4 5 2" xfId="1323" xr:uid="{EFCCEDD9-B7D8-4CD5-8702-1A437E362469}"/>
    <cellStyle name="Normal 2 4 2 2 4 5 2 2" xfId="3579" xr:uid="{EB7D6C5E-64EE-4EA2-8ED2-0AE2A51293E3}"/>
    <cellStyle name="Normal 2 4 2 2 4 5 3" xfId="2071" xr:uid="{7E371813-747B-460B-889B-C28BDCDF4ED7}"/>
    <cellStyle name="Normal 2 4 2 2 4 5 3 2" xfId="4287" xr:uid="{A3789426-64D4-4D6A-AE9C-76A1C18B69E2}"/>
    <cellStyle name="Normal 2 4 2 2 4 5 4" xfId="2834" xr:uid="{F559AB96-B76F-4021-8ADF-406E9448562D}"/>
    <cellStyle name="Normal 2 4 2 2 4 6" xfId="806" xr:uid="{ADC38D5B-C6C4-47E3-87D2-64CD16A75E45}"/>
    <cellStyle name="Normal 2 4 2 2 4 6 2" xfId="2300" xr:uid="{73ADE913-DA12-4C18-AEE2-8ED781BFC92C}"/>
    <cellStyle name="Normal 2 4 2 2 4 6 2 2" xfId="4516" xr:uid="{236C5451-C8D7-40E7-92F9-52EE273B7475}"/>
    <cellStyle name="Normal 2 4 2 2 4 6 3" xfId="3063" xr:uid="{C380442F-44B3-44A4-84EA-C5B8D000089E}"/>
    <cellStyle name="Normal 2 4 2 2 4 7" xfId="821" xr:uid="{7063B7AB-59D1-4FB4-BA41-3212562F13CB}"/>
    <cellStyle name="Normal 2 4 2 2 4 7 2" xfId="2314" xr:uid="{E566BB83-4F34-4233-9A1F-13AF12F26CA6}"/>
    <cellStyle name="Normal 2 4 2 2 4 7 2 2" xfId="4530" xr:uid="{3920ECED-8DF3-40EF-8CA9-0791D1AC12F9}"/>
    <cellStyle name="Normal 2 4 2 2 4 7 3" xfId="3077" xr:uid="{30B835AD-A5D6-457B-A9C7-840040EDB656}"/>
    <cellStyle name="Normal 2 4 2 2 4 8" xfId="1606" xr:uid="{15305B84-F2F9-413A-BB6A-6D9FF21C81C9}"/>
    <cellStyle name="Normal 2 4 2 2 4 8 2" xfId="3822" xr:uid="{C2EBAF5B-27D5-464D-A43D-CCF99DB5A438}"/>
    <cellStyle name="Normal 2 4 2 2 4 9" xfId="2369" xr:uid="{69DC62DF-5736-4BBF-B0FA-C36BF3C49423}"/>
    <cellStyle name="Normal 2 4 2 2 5" xfId="180" xr:uid="{3D158229-7D29-4119-8001-A019C66F494D}"/>
    <cellStyle name="Normal 2 4 2 2 5 2" xfId="410" xr:uid="{92FCB95E-4F8B-4EA9-BA10-766F13A8FED1}"/>
    <cellStyle name="Normal 2 4 2 2 5 2 2" xfId="1169" xr:uid="{009C839B-F6A1-43A3-B056-8173EC2989F7}"/>
    <cellStyle name="Normal 2 4 2 2 5 2 2 2" xfId="3425" xr:uid="{34E30F0B-8607-4604-9EF3-6DE3D4C5A87A}"/>
    <cellStyle name="Normal 2 4 2 2 5 2 3" xfId="1917" xr:uid="{F8485847-DFB5-4615-92F9-6533D28BC06F}"/>
    <cellStyle name="Normal 2 4 2 2 5 2 3 2" xfId="4133" xr:uid="{1ABE6C9A-3BA3-4979-A4A1-217EF8F78F16}"/>
    <cellStyle name="Normal 2 4 2 2 5 2 4" xfId="2680" xr:uid="{A17C0DC6-92C3-4082-9A33-2DD83DA53D02}"/>
    <cellStyle name="Normal 2 4 2 2 5 3" xfId="645" xr:uid="{D16E75BD-9A11-42D9-8D7A-EE33F0028777}"/>
    <cellStyle name="Normal 2 4 2 2 5 3 2" xfId="1404" xr:uid="{7EC59618-56C3-46D1-BDCC-F28C8CD2A851}"/>
    <cellStyle name="Normal 2 4 2 2 5 3 2 2" xfId="3660" xr:uid="{400DE427-F0BC-4753-9B99-85C9D761B9E7}"/>
    <cellStyle name="Normal 2 4 2 2 5 3 3" xfId="2152" xr:uid="{7DF8694C-680F-437C-9A28-E11DD287D586}"/>
    <cellStyle name="Normal 2 4 2 2 5 3 3 2" xfId="4368" xr:uid="{2C83E8F7-01AB-416D-B45C-4FE499BC4083}"/>
    <cellStyle name="Normal 2 4 2 2 5 3 4" xfId="2915" xr:uid="{1BA0C404-38FE-4431-92E1-EDDD52F258C4}"/>
    <cellStyle name="Normal 2 4 2 2 5 4" xfId="939" xr:uid="{61A4601D-19C7-4DA0-B8BA-D3540240F280}"/>
    <cellStyle name="Normal 2 4 2 2 5 4 2" xfId="3195" xr:uid="{2F00A7ED-9F2D-47AE-A5EC-5E426A3E7754}"/>
    <cellStyle name="Normal 2 4 2 2 5 5" xfId="1687" xr:uid="{EE65A237-4752-4AE5-B9CE-B53A85F1F91D}"/>
    <cellStyle name="Normal 2 4 2 2 5 5 2" xfId="3903" xr:uid="{8044A819-4C17-4614-985C-E0A9C8C9B008}"/>
    <cellStyle name="Normal 2 4 2 2 5 6" xfId="2450" xr:uid="{50A4B436-DE51-49D5-ACA6-D95B737B729B}"/>
    <cellStyle name="Normal 2 4 2 2 6" xfId="296" xr:uid="{1637DCDD-939B-4279-8B02-4F6ED286C25C}"/>
    <cellStyle name="Normal 2 4 2 2 6 2" xfId="1055" xr:uid="{449EAF7B-8AE0-4213-A459-E2F6056E1A94}"/>
    <cellStyle name="Normal 2 4 2 2 6 2 2" xfId="3311" xr:uid="{4BEDCD4F-2406-404B-883D-8D8C70D09876}"/>
    <cellStyle name="Normal 2 4 2 2 6 3" xfId="1803" xr:uid="{4A1E0779-865B-4291-ACC7-6A2C0E7A104F}"/>
    <cellStyle name="Normal 2 4 2 2 6 3 2" xfId="4019" xr:uid="{4C9092DC-EF56-487B-9004-D9F71C12E6C4}"/>
    <cellStyle name="Normal 2 4 2 2 6 4" xfId="2566" xr:uid="{C9B36A7D-982F-4256-89F2-8ADADEA47D87}"/>
    <cellStyle name="Normal 2 4 2 2 7" xfId="531" xr:uid="{696FE0DD-1F12-4B48-951B-AE3CDC227434}"/>
    <cellStyle name="Normal 2 4 2 2 7 2" xfId="1290" xr:uid="{5E614BBC-3BFA-45DB-9E0B-06057D5A44F0}"/>
    <cellStyle name="Normal 2 4 2 2 7 2 2" xfId="3546" xr:uid="{ED0456FC-4480-45ED-B564-2DC20B238151}"/>
    <cellStyle name="Normal 2 4 2 2 7 3" xfId="2038" xr:uid="{986A49F1-C259-4B9A-A9D6-D5BE5489B155}"/>
    <cellStyle name="Normal 2 4 2 2 7 3 2" xfId="4254" xr:uid="{167700CE-BC10-468E-8176-73F526705F40}"/>
    <cellStyle name="Normal 2 4 2 2 7 4" xfId="2801" xr:uid="{23F865E9-AB52-4485-998F-13C9C5CDF556}"/>
    <cellStyle name="Normal 2 4 2 2 8" xfId="1573" xr:uid="{1FBCFF48-CB61-4438-9CB1-5B36388FF1C4}"/>
    <cellStyle name="Normal 2 4 2 2 8 2" xfId="3789" xr:uid="{82C3DF1E-27BF-4F35-9D02-63F18D23C0E2}"/>
    <cellStyle name="Normal 2 4 2 2 9" xfId="2336" xr:uid="{DE3587B0-E121-41E4-993C-FBFEEED62FBE}"/>
    <cellStyle name="Normal 2 4 2 3" xfId="54" xr:uid="{00000000-0005-0000-0000-000021000000}"/>
    <cellStyle name="Normal 2 4 2 3 2" xfId="202" xr:uid="{BAB331F0-D899-4A46-B786-038268173715}"/>
    <cellStyle name="Normal 2 4 2 3 2 2" xfId="432" xr:uid="{2B3BCC4C-BBA7-42BD-BB9B-6C625A552F93}"/>
    <cellStyle name="Normal 2 4 2 3 2 2 2" xfId="1191" xr:uid="{9C06E71B-F818-4C16-8A6C-7B9CB648A1B7}"/>
    <cellStyle name="Normal 2 4 2 3 2 2 2 2" xfId="3447" xr:uid="{69C73709-EAB1-4691-AA2C-27ED570740E2}"/>
    <cellStyle name="Normal 2 4 2 3 2 2 3" xfId="1939" xr:uid="{4EAAADC2-12BE-454F-8743-2CBEB750A52B}"/>
    <cellStyle name="Normal 2 4 2 3 2 2 3 2" xfId="4155" xr:uid="{B4CECDB6-4484-42F7-8A45-869545EE771E}"/>
    <cellStyle name="Normal 2 4 2 3 2 2 4" xfId="2702" xr:uid="{E7146345-2F7F-46E5-9816-DF4337F4FE76}"/>
    <cellStyle name="Normal 2 4 2 3 2 3" xfId="667" xr:uid="{3C6A6E61-29B8-4A39-BF40-C48803BA6A56}"/>
    <cellStyle name="Normal 2 4 2 3 2 3 2" xfId="1426" xr:uid="{04D54800-53F5-48D7-A1B5-ED544689A81E}"/>
    <cellStyle name="Normal 2 4 2 3 2 3 2 2" xfId="3682" xr:uid="{D21D5F45-8996-4360-91CE-CEC79323DA05}"/>
    <cellStyle name="Normal 2 4 2 3 2 3 3" xfId="2174" xr:uid="{AD7E2879-49C0-454A-8C2D-8F0606A12A37}"/>
    <cellStyle name="Normal 2 4 2 3 2 3 3 2" xfId="4390" xr:uid="{EE7D3549-0BCB-4EDC-89CD-62FC20DD12D2}"/>
    <cellStyle name="Normal 2 4 2 3 2 3 4" xfId="2937" xr:uid="{FD0189C2-C2A5-4DB2-96FA-17DF0A6FC187}"/>
    <cellStyle name="Normal 2 4 2 3 2 4" xfId="961" xr:uid="{D39848C4-5421-4C47-BFD7-7BE1943AE1AF}"/>
    <cellStyle name="Normal 2 4 2 3 2 4 2" xfId="3217" xr:uid="{C36C22F5-D8FD-4151-A16F-07D7F63B0ACC}"/>
    <cellStyle name="Normal 2 4 2 3 2 5" xfId="1709" xr:uid="{AA671AA4-6B91-4CF4-B251-A285ECE98A56}"/>
    <cellStyle name="Normal 2 4 2 3 2 5 2" xfId="3925" xr:uid="{5278ABA5-690D-46FE-8E32-3A28E4DCBB91}"/>
    <cellStyle name="Normal 2 4 2 3 2 6" xfId="2472" xr:uid="{8BCAF3DC-93F4-4536-8455-71C47E066CC5}"/>
    <cellStyle name="Normal 2 4 2 3 3" xfId="515" xr:uid="{084FEC5D-4806-41BF-BBCA-562A8B708D40}"/>
    <cellStyle name="Normal 2 4 2 3 3 2" xfId="750" xr:uid="{4B146B69-CCE5-4D58-A461-46D2749F0736}"/>
    <cellStyle name="Normal 2 4 2 3 3 2 2" xfId="1509" xr:uid="{26B31BE4-9C64-488A-8C98-9EAFAF8598DA}"/>
    <cellStyle name="Normal 2 4 2 3 3 2 2 2" xfId="3765" xr:uid="{FACC6D88-0A75-493D-975C-0C6E13BA2F4B}"/>
    <cellStyle name="Normal 2 4 2 3 3 2 3" xfId="2257" xr:uid="{CFB54064-694E-4CD3-8DC5-40E0717ED9AA}"/>
    <cellStyle name="Normal 2 4 2 3 3 2 3 2" xfId="4473" xr:uid="{9B1380CA-5F48-41DC-871B-10C806901FDB}"/>
    <cellStyle name="Normal 2 4 2 3 3 2 4" xfId="3020" xr:uid="{FE5A1289-C1B4-4B08-9D2A-E1229866F922}"/>
    <cellStyle name="Normal 2 4 2 3 3 3" xfId="1274" xr:uid="{30CEE9B1-B495-4846-ACC6-B42B5FEC8EAB}"/>
    <cellStyle name="Normal 2 4 2 3 3 3 2" xfId="3530" xr:uid="{79F28C82-7236-4FE2-A428-D0446289BA09}"/>
    <cellStyle name="Normal 2 4 2 3 3 4" xfId="2022" xr:uid="{12D1F4A7-4F31-4854-899A-04A753C3DB19}"/>
    <cellStyle name="Normal 2 4 2 3 3 4 2" xfId="4238" xr:uid="{ECA99431-5F1E-40B9-B1D5-67FA80A6D388}"/>
    <cellStyle name="Normal 2 4 2 3 3 5" xfId="2785" xr:uid="{FFB54327-209C-4172-B675-04AE2F885BE2}"/>
    <cellStyle name="Normal 2 4 2 3 4" xfId="318" xr:uid="{063F6C0A-F4CB-4978-9AE4-139555E7D394}"/>
    <cellStyle name="Normal 2 4 2 3 4 2" xfId="1077" xr:uid="{CAC3D500-92C3-4E2F-A917-9B0D293F072D}"/>
    <cellStyle name="Normal 2 4 2 3 4 2 2" xfId="3333" xr:uid="{9B4FD3EF-2AE7-4593-B72E-50099402E514}"/>
    <cellStyle name="Normal 2 4 2 3 4 3" xfId="1825" xr:uid="{9D96F7E2-6CFA-4C03-9974-D52510751AFB}"/>
    <cellStyle name="Normal 2 4 2 3 4 3 2" xfId="4041" xr:uid="{140E2D73-21AB-4142-A717-702323E72F13}"/>
    <cellStyle name="Normal 2 4 2 3 4 4" xfId="2588" xr:uid="{BD84F30E-D182-42C4-A614-F10438F11759}"/>
    <cellStyle name="Normal 2 4 2 3 5" xfId="553" xr:uid="{E1DEFDA9-926B-40EB-9F9C-073CD27DBE86}"/>
    <cellStyle name="Normal 2 4 2 3 5 2" xfId="1312" xr:uid="{150553DB-569A-4EA5-B145-13D9E53830C6}"/>
    <cellStyle name="Normal 2 4 2 3 5 2 2" xfId="3568" xr:uid="{3C9F91CE-717C-4F15-A033-56894D6D2F6C}"/>
    <cellStyle name="Normal 2 4 2 3 5 3" xfId="2060" xr:uid="{459B1C86-EBC7-4153-BB0F-D0EBA65537E3}"/>
    <cellStyle name="Normal 2 4 2 3 5 3 2" xfId="4276" xr:uid="{849B4986-A86B-4CC8-9786-88CB4825936E}"/>
    <cellStyle name="Normal 2 4 2 3 5 4" xfId="2823" xr:uid="{C3AEC1C8-C72F-4677-85F5-E9B2C6EA17AC}"/>
    <cellStyle name="Normal 2 4 2 3 6" xfId="829" xr:uid="{11CF54D6-3327-40A8-9D46-C117E596DA36}"/>
    <cellStyle name="Normal 2 4 2 3 6 2" xfId="3085" xr:uid="{B6FE54D4-0626-413A-9A83-071F0E90F822}"/>
    <cellStyle name="Normal 2 4 2 3 7" xfId="1595" xr:uid="{4860A264-CABC-458D-9501-282B082A5A40}"/>
    <cellStyle name="Normal 2 4 2 3 7 2" xfId="3811" xr:uid="{92EF2017-80CB-4668-A5DA-58A1EF4850BA}"/>
    <cellStyle name="Normal 2 4 2 3 8" xfId="2358" xr:uid="{514D499A-7C0B-477A-BEF5-B5676FF47EEF}"/>
    <cellStyle name="Normal 2 4 2 4" xfId="59" xr:uid="{00000000-0005-0000-0000-000009000000}"/>
    <cellStyle name="Normal 2 4 2 4 2" xfId="206" xr:uid="{B3FDC176-8ADD-424B-8581-957DE389BF80}"/>
    <cellStyle name="Normal 2 4 2 4 2 2" xfId="436" xr:uid="{637F58AF-C4AF-4AD9-9361-4A0E7B810DCB}"/>
    <cellStyle name="Normal 2 4 2 4 2 2 2" xfId="1195" xr:uid="{DB3E4D43-7563-457D-BC01-C024012ED403}"/>
    <cellStyle name="Normal 2 4 2 4 2 2 2 2" xfId="3451" xr:uid="{789D0F62-9726-4BF6-96B3-73382232E71D}"/>
    <cellStyle name="Normal 2 4 2 4 2 2 3" xfId="1943" xr:uid="{F8E17DEB-73CB-430E-983C-FBE6C36847FD}"/>
    <cellStyle name="Normal 2 4 2 4 2 2 3 2" xfId="4159" xr:uid="{10247F52-FA1E-451D-BF70-6AC53064C4BD}"/>
    <cellStyle name="Normal 2 4 2 4 2 2 4" xfId="2706" xr:uid="{CEDFA939-A0FC-4524-91C7-79E4634203E0}"/>
    <cellStyle name="Normal 2 4 2 4 2 3" xfId="671" xr:uid="{F130A3C3-B708-4D61-AAD1-6DD940FCDA50}"/>
    <cellStyle name="Normal 2 4 2 4 2 3 2" xfId="1430" xr:uid="{8839172F-09AD-40EF-B75E-BE546F0530A0}"/>
    <cellStyle name="Normal 2 4 2 4 2 3 2 2" xfId="3686" xr:uid="{977BDAAF-09A6-43A5-99DB-1A3C64EE8050}"/>
    <cellStyle name="Normal 2 4 2 4 2 3 3" xfId="2178" xr:uid="{F2DBC2B8-5686-49BA-A1EF-7A29F48B0BF8}"/>
    <cellStyle name="Normal 2 4 2 4 2 3 3 2" xfId="4394" xr:uid="{45EB4C89-B3DC-4D99-A60D-B1E388738D14}"/>
    <cellStyle name="Normal 2 4 2 4 2 3 4" xfId="2941" xr:uid="{AD1EA98C-FD1A-426C-8EB4-DBAEBB2BFDAC}"/>
    <cellStyle name="Normal 2 4 2 4 2 4" xfId="965" xr:uid="{22E02645-D74E-43FA-BD70-6E6B8F7EF46F}"/>
    <cellStyle name="Normal 2 4 2 4 2 4 2" xfId="3221" xr:uid="{211F24EA-E8DA-4B9C-AA0B-8F4DE5C135EE}"/>
    <cellStyle name="Normal 2 4 2 4 2 5" xfId="1713" xr:uid="{1B9FF9EF-95A3-4438-806A-E55074D8DCB2}"/>
    <cellStyle name="Normal 2 4 2 4 2 5 2" xfId="3929" xr:uid="{92EC0D29-9BF9-45B3-BD34-8737828A1E33}"/>
    <cellStyle name="Normal 2 4 2 4 2 6" xfId="2476" xr:uid="{39796F1C-7E20-4E1A-9905-6BB9AA497346}"/>
    <cellStyle name="Normal 2 4 2 4 3" xfId="322" xr:uid="{419F5686-C202-4769-8E8D-77543A23C36C}"/>
    <cellStyle name="Normal 2 4 2 4 3 2" xfId="1081" xr:uid="{0A5B8766-BEBA-47AC-B2EA-566B1B6674B5}"/>
    <cellStyle name="Normal 2 4 2 4 3 2 2" xfId="3337" xr:uid="{835F5DC5-C546-4A9C-9F4F-BBC71C879434}"/>
    <cellStyle name="Normal 2 4 2 4 3 3" xfId="1829" xr:uid="{42CCE748-1372-4861-8650-6DE263FB441B}"/>
    <cellStyle name="Normal 2 4 2 4 3 3 2" xfId="4045" xr:uid="{F114D4C2-4C63-454B-B739-C3DD6F36696E}"/>
    <cellStyle name="Normal 2 4 2 4 3 4" xfId="2592" xr:uid="{DA6300D6-704D-467B-97A0-E177497FEB5D}"/>
    <cellStyle name="Normal 2 4 2 4 4" xfId="557" xr:uid="{2CC95695-8012-4404-83C1-1675442295E1}"/>
    <cellStyle name="Normal 2 4 2 4 4 2" xfId="1316" xr:uid="{F9ED28DD-7165-4447-AEBC-F29E63B375E7}"/>
    <cellStyle name="Normal 2 4 2 4 4 2 2" xfId="3572" xr:uid="{F7CDE81D-FF4B-49F4-AFCB-44EAEDBEF556}"/>
    <cellStyle name="Normal 2 4 2 4 4 3" xfId="2064" xr:uid="{7C89D565-B32A-4B74-9958-11C9BE13BE87}"/>
    <cellStyle name="Normal 2 4 2 4 4 3 2" xfId="4280" xr:uid="{70B7D8F0-9D39-429D-8A32-13AA29A45B54}"/>
    <cellStyle name="Normal 2 4 2 4 4 4" xfId="2827" xr:uid="{69252C68-DE5A-4E3E-88AA-6BB9812E4C4D}"/>
    <cellStyle name="Normal 2 4 2 4 5" xfId="860" xr:uid="{181756E9-DD05-473F-B5DE-64451CA500AC}"/>
    <cellStyle name="Normal 2 4 2 4 5 2" xfId="3116" xr:uid="{114574A9-5AAA-4A33-B26C-C43C97CECA06}"/>
    <cellStyle name="Normal 2 4 2 4 6" xfId="1599" xr:uid="{0AF0B18B-5102-4486-BECB-24EFD54A39E0}"/>
    <cellStyle name="Normal 2 4 2 4 6 2" xfId="3815" xr:uid="{D40C692D-6EAE-4148-8168-3868FD5798DF}"/>
    <cellStyle name="Normal 2 4 2 4 7" xfId="2362" xr:uid="{73647B19-2304-4192-8D1A-C719F25F601C}"/>
    <cellStyle name="Normal 2 4 2 5" xfId="78" xr:uid="{C263C890-2A00-4F4A-B68F-C17DA560243E}"/>
    <cellStyle name="Normal 2 4 2 5 2" xfId="219" xr:uid="{959A9114-9142-4D39-B52C-779565523119}"/>
    <cellStyle name="Normal 2 4 2 5 2 2" xfId="449" xr:uid="{14B3500C-EFFD-406D-B113-76F61BC01E0B}"/>
    <cellStyle name="Normal 2 4 2 5 2 2 2" xfId="1208" xr:uid="{98DCC775-522F-4815-A08E-E48A18182C2E}"/>
    <cellStyle name="Normal 2 4 2 5 2 2 2 2" xfId="3464" xr:uid="{CC22AFD7-498D-473A-9250-0F8D72C916DA}"/>
    <cellStyle name="Normal 2 4 2 5 2 2 3" xfId="1956" xr:uid="{DB834ED5-232F-4F24-B7A4-D97C4F7F5EFC}"/>
    <cellStyle name="Normal 2 4 2 5 2 2 3 2" xfId="4172" xr:uid="{94D1C399-1EF9-42B8-96DD-5F037B9907B5}"/>
    <cellStyle name="Normal 2 4 2 5 2 2 4" xfId="2719" xr:uid="{A2A0C6DA-6D2B-4EFE-947D-280EA3D84D62}"/>
    <cellStyle name="Normal 2 4 2 5 2 3" xfId="684" xr:uid="{C93E8B88-3644-4637-A389-05DA6B58755B}"/>
    <cellStyle name="Normal 2 4 2 5 2 3 2" xfId="1443" xr:uid="{56CEC042-D825-4393-AA5E-6569DEFBD2FB}"/>
    <cellStyle name="Normal 2 4 2 5 2 3 2 2" xfId="3699" xr:uid="{4E2463F0-47E0-490B-8C0E-AC250266C520}"/>
    <cellStyle name="Normal 2 4 2 5 2 3 3" xfId="2191" xr:uid="{81AB5C42-77F9-4EFE-B354-D30231A0C2C8}"/>
    <cellStyle name="Normal 2 4 2 5 2 3 3 2" xfId="4407" xr:uid="{1F1D42C3-1FE6-4422-A7F6-5A398448EC23}"/>
    <cellStyle name="Normal 2 4 2 5 2 3 4" xfId="2954" xr:uid="{C0AE4EED-9DBA-4C4C-83FD-FB52DD8D7BF4}"/>
    <cellStyle name="Normal 2 4 2 5 2 4" xfId="978" xr:uid="{1949551D-70AE-4F1F-9ED7-A78B414CA9F6}"/>
    <cellStyle name="Normal 2 4 2 5 2 4 2" xfId="3234" xr:uid="{FA4E169B-0E2C-4831-9322-31650C8C013F}"/>
    <cellStyle name="Normal 2 4 2 5 2 5" xfId="1726" xr:uid="{B952849B-28A7-4B45-9665-8887B4BF6412}"/>
    <cellStyle name="Normal 2 4 2 5 2 5 2" xfId="3942" xr:uid="{695971DF-1A4A-404C-8578-28318D59E05F}"/>
    <cellStyle name="Normal 2 4 2 5 2 6" xfId="2489" xr:uid="{045EC0E0-02B5-4819-8921-1301C18D9E29}"/>
    <cellStyle name="Normal 2 4 2 5 3" xfId="335" xr:uid="{66821AF0-3F57-4EBD-9E01-509AAE4C374C}"/>
    <cellStyle name="Normal 2 4 2 5 3 2" xfId="1094" xr:uid="{9D53AD70-6296-4F42-A960-B3F7AA607E39}"/>
    <cellStyle name="Normal 2 4 2 5 3 2 2" xfId="3350" xr:uid="{02D5BB0D-83B7-4D28-A9B7-16ECF078CB00}"/>
    <cellStyle name="Normal 2 4 2 5 3 3" xfId="1842" xr:uid="{69FC08C7-6605-4D21-8D04-6929897EB2A2}"/>
    <cellStyle name="Normal 2 4 2 5 3 3 2" xfId="4058" xr:uid="{FCD47DB5-27D2-428E-A42B-CCD5AF15E94C}"/>
    <cellStyle name="Normal 2 4 2 5 3 4" xfId="2605" xr:uid="{3045A785-F984-469C-8C7A-BBB1EAE31133}"/>
    <cellStyle name="Normal 2 4 2 5 4" xfId="570" xr:uid="{E48B2ADD-1F40-4EBE-9C52-6BC8D2E1B946}"/>
    <cellStyle name="Normal 2 4 2 5 4 2" xfId="1329" xr:uid="{13DA9F6C-A839-4B32-BE80-70BA0576A867}"/>
    <cellStyle name="Normal 2 4 2 5 4 2 2" xfId="3585" xr:uid="{8035F7ED-FD2A-468A-BD8F-0BFC91122FA8}"/>
    <cellStyle name="Normal 2 4 2 5 4 3" xfId="2077" xr:uid="{FA9E82E2-277A-4F14-9191-0D93AADBF0C7}"/>
    <cellStyle name="Normal 2 4 2 5 4 3 2" xfId="4293" xr:uid="{A37F4C2D-7432-4D2F-A244-33A08C851A50}"/>
    <cellStyle name="Normal 2 4 2 5 4 4" xfId="2840" xr:uid="{6D3E9D3F-E0E3-4BEB-B077-B1DF34813FE3}"/>
    <cellStyle name="Normal 2 4 2 5 5" xfId="870" xr:uid="{7F6CFC0F-72F8-41E8-8082-1F55B2649027}"/>
    <cellStyle name="Normal 2 4 2 5 5 2" xfId="3126" xr:uid="{99FEDD12-9B2C-4130-A0C8-2ED85DB3BB04}"/>
    <cellStyle name="Normal 2 4 2 5 6" xfId="1612" xr:uid="{866860C9-3882-4E24-BDF8-3039A95F0E55}"/>
    <cellStyle name="Normal 2 4 2 5 6 2" xfId="3828" xr:uid="{A5634139-00BB-4373-8924-72AC812E29DA}"/>
    <cellStyle name="Normal 2 4 2 5 7" xfId="2375" xr:uid="{78C6863D-CAB3-490C-B24D-AB9E1AC37EEF}"/>
    <cellStyle name="Normal 2 4 2 6" xfId="172" xr:uid="{68875BE0-31F6-4C50-9786-2052A9AF6C5D}"/>
    <cellStyle name="Normal 2 4 2 6 2" xfId="402" xr:uid="{8512B68D-8D69-4F3C-B583-A22E7BCBED1E}"/>
    <cellStyle name="Normal 2 4 2 6 2 2" xfId="1161" xr:uid="{1CE37864-6B29-4136-956A-E29460904C18}"/>
    <cellStyle name="Normal 2 4 2 6 2 2 2" xfId="3417" xr:uid="{15A475FB-5719-4357-B085-9FB40B54538F}"/>
    <cellStyle name="Normal 2 4 2 6 2 3" xfId="1909" xr:uid="{4140E2FF-290A-411F-A6E1-B849D1DA57D2}"/>
    <cellStyle name="Normal 2 4 2 6 2 3 2" xfId="4125" xr:uid="{C79A7F2A-3DD9-497C-B52A-ADB50688B652}"/>
    <cellStyle name="Normal 2 4 2 6 2 4" xfId="2672" xr:uid="{479F9CE0-0CBD-4650-B311-484CB5721BAE}"/>
    <cellStyle name="Normal 2 4 2 6 3" xfId="637" xr:uid="{A9DF384F-DDC4-40A4-9C77-DA2C5AEC7FAC}"/>
    <cellStyle name="Normal 2 4 2 6 3 2" xfId="1396" xr:uid="{2331CA1F-229F-4073-90FB-6A4BF1B43A46}"/>
    <cellStyle name="Normal 2 4 2 6 3 2 2" xfId="3652" xr:uid="{8FFF4B1A-D78B-4244-94FF-1C2927F5A44D}"/>
    <cellStyle name="Normal 2 4 2 6 3 3" xfId="2144" xr:uid="{03022E37-C984-4944-A4FA-012D409F5167}"/>
    <cellStyle name="Normal 2 4 2 6 3 3 2" xfId="4360" xr:uid="{49819EC6-E48D-4FBE-9E35-B292893DDE7B}"/>
    <cellStyle name="Normal 2 4 2 6 3 4" xfId="2907" xr:uid="{02CF4671-08DC-45ED-BD2A-D5FCFB7C554E}"/>
    <cellStyle name="Normal 2 4 2 6 4" xfId="931" xr:uid="{5C51EA55-6399-4174-8C1F-3E89678ECE42}"/>
    <cellStyle name="Normal 2 4 2 6 4 2" xfId="3187" xr:uid="{DE30064F-BF11-4FE2-AD17-B3D0B906400C}"/>
    <cellStyle name="Normal 2 4 2 6 5" xfId="1679" xr:uid="{0779CFB3-743C-4255-AB4E-A49CCBDCBC18}"/>
    <cellStyle name="Normal 2 4 2 6 5 2" xfId="3895" xr:uid="{C0040F1F-F87B-44E4-A735-058B12B05C36}"/>
    <cellStyle name="Normal 2 4 2 6 6" xfId="2442" xr:uid="{3BEA272B-0A5B-4A13-8738-4E22AABF845F}"/>
    <cellStyle name="Normal 2 4 2 7" xfId="288" xr:uid="{1ADA1FC4-E967-4CAE-8DC3-88ED245B72EF}"/>
    <cellStyle name="Normal 2 4 2 7 2" xfId="1047" xr:uid="{4CD79BB3-73EA-4B98-8F5B-AECCC66776D9}"/>
    <cellStyle name="Normal 2 4 2 7 2 2" xfId="3303" xr:uid="{7EE4D6B9-B901-403F-ACB3-4872FB0DEBC9}"/>
    <cellStyle name="Normal 2 4 2 7 3" xfId="1795" xr:uid="{EF2D714B-2014-4BFB-9728-78C7C563BD4F}"/>
    <cellStyle name="Normal 2 4 2 7 3 2" xfId="4011" xr:uid="{EB518B5F-B252-4964-87E2-C726E26D8038}"/>
    <cellStyle name="Normal 2 4 2 7 4" xfId="2558" xr:uid="{318761F9-DC2A-4EF5-8EAD-DC8119978647}"/>
    <cellStyle name="Normal 2 4 2 8" xfId="523" xr:uid="{85AE28DB-EF32-4AF5-8823-48690F9B9ACC}"/>
    <cellStyle name="Normal 2 4 2 8 2" xfId="1282" xr:uid="{01866577-DD04-4D6F-92A8-85947699E453}"/>
    <cellStyle name="Normal 2 4 2 8 2 2" xfId="3538" xr:uid="{6E0FFE50-3C99-4A7E-A5C5-7EF172AF8E89}"/>
    <cellStyle name="Normal 2 4 2 8 3" xfId="2030" xr:uid="{37C12357-8610-440A-8AA4-F42C5F5C6A16}"/>
    <cellStyle name="Normal 2 4 2 8 3 2" xfId="4246" xr:uid="{13EFEF0C-8314-4FE1-A2D0-A41AC81B01A9}"/>
    <cellStyle name="Normal 2 4 2 8 4" xfId="2793" xr:uid="{70B76094-608A-4525-B965-09BC39B74661}"/>
    <cellStyle name="Normal 2 4 2 9" xfId="751" xr:uid="{E75D1FFF-747A-47BB-82F6-5DDADF73FEEF}"/>
    <cellStyle name="Normal 2 4 2 9 2" xfId="1510" xr:uid="{8E4791FE-7D45-4362-851A-8438A1BAA35C}"/>
    <cellStyle name="Normal 2 4 2 9 2 2" xfId="3766" xr:uid="{6A762827-1B79-492F-B8DA-CF00CCA15F22}"/>
    <cellStyle name="Normal 2 4 2 9 3" xfId="2258" xr:uid="{E74A7715-09D6-4F61-BD09-5B139ED889F2}"/>
    <cellStyle name="Normal 2 4 2 9 3 2" xfId="4474" xr:uid="{0A366735-B7CA-468B-BBDE-6A8CC7E88D86}"/>
    <cellStyle name="Normal 2 4 2 9 4" xfId="3021" xr:uid="{C395BA81-D349-43D4-8C89-8E7810EDCEA4}"/>
    <cellStyle name="Normal 2 4 3" xfId="58" xr:uid="{00000000-0005-0000-0000-000008000000}"/>
    <cellStyle name="Normal 2 4 3 2" xfId="205" xr:uid="{85DD2058-4B8D-42CD-8C89-DD141E6322EE}"/>
    <cellStyle name="Normal 2 4 3 2 2" xfId="435" xr:uid="{C2403AAE-FB6F-4769-8F36-AE15A4D79A88}"/>
    <cellStyle name="Normal 2 4 3 2 2 2" xfId="1194" xr:uid="{26E6B62F-B0E4-4BC1-AF81-09B1EC7724CA}"/>
    <cellStyle name="Normal 2 4 3 2 2 2 2" xfId="3450" xr:uid="{EA586B61-1A14-4533-8124-C4389959455C}"/>
    <cellStyle name="Normal 2 4 3 2 2 3" xfId="1942" xr:uid="{34A3A71A-2E2E-4AAE-82E6-CA1934539352}"/>
    <cellStyle name="Normal 2 4 3 2 2 3 2" xfId="4158" xr:uid="{9D73D5F6-65C3-46A0-AC57-B52F491E04E7}"/>
    <cellStyle name="Normal 2 4 3 2 2 4" xfId="2705" xr:uid="{B3294F45-8C6D-45EB-9219-5D8D567B28B2}"/>
    <cellStyle name="Normal 2 4 3 2 3" xfId="670" xr:uid="{4D6DA555-390A-4008-80F1-02EDC92D2C93}"/>
    <cellStyle name="Normal 2 4 3 2 3 2" xfId="1429" xr:uid="{0035AC95-942D-4008-BF7D-4F96A471DD20}"/>
    <cellStyle name="Normal 2 4 3 2 3 2 2" xfId="3685" xr:uid="{C4BEF806-2F4B-49B7-AE6A-0EB57C775C6C}"/>
    <cellStyle name="Normal 2 4 3 2 3 3" xfId="2177" xr:uid="{68143F37-DD01-41B0-AA74-54F67EAC1E5D}"/>
    <cellStyle name="Normal 2 4 3 2 3 3 2" xfId="4393" xr:uid="{779EF725-1F13-428F-8F4D-1337EE6267A4}"/>
    <cellStyle name="Normal 2 4 3 2 3 4" xfId="2940" xr:uid="{6FEE4995-DDCD-4879-96E6-2A70E0350C72}"/>
    <cellStyle name="Normal 2 4 3 2 4" xfId="964" xr:uid="{0C00D753-FC7E-4F17-8BA3-72B21E862218}"/>
    <cellStyle name="Normal 2 4 3 2 4 2" xfId="3220" xr:uid="{E475C177-794A-48DE-8770-E2EEEBC7CC51}"/>
    <cellStyle name="Normal 2 4 3 2 5" xfId="1712" xr:uid="{8B818432-1152-42FA-9843-060615C35B95}"/>
    <cellStyle name="Normal 2 4 3 2 5 2" xfId="3928" xr:uid="{10C54E7F-A71A-45BF-B21D-89D92EBEEAE4}"/>
    <cellStyle name="Normal 2 4 3 2 6" xfId="2475" xr:uid="{917322A5-54D4-40BD-BC77-584078582259}"/>
    <cellStyle name="Normal 2 4 3 3" xfId="321" xr:uid="{1434C29A-D654-4419-8FB3-FEFEF98F87AE}"/>
    <cellStyle name="Normal 2 4 3 3 2" xfId="1080" xr:uid="{26ECE2E5-B86B-4AFF-A56E-260A6F54AE8B}"/>
    <cellStyle name="Normal 2 4 3 3 2 2" xfId="3336" xr:uid="{4AE3495A-47E7-4C72-9C00-6BA10143EAF4}"/>
    <cellStyle name="Normal 2 4 3 3 3" xfId="1828" xr:uid="{E1239B3C-D53C-428D-A53C-2BE8849EE442}"/>
    <cellStyle name="Normal 2 4 3 3 3 2" xfId="4044" xr:uid="{67C2604F-108D-4DE5-BA0C-311A136377D1}"/>
    <cellStyle name="Normal 2 4 3 3 4" xfId="2591" xr:uid="{288A797C-9A95-4E2D-B38D-3AB8F8353A19}"/>
    <cellStyle name="Normal 2 4 3 4" xfId="556" xr:uid="{806FCBE5-BCE1-4365-B3B1-62E7BCE71B05}"/>
    <cellStyle name="Normal 2 4 3 4 2" xfId="1315" xr:uid="{48D99F17-8C16-4006-8E46-1AA013D06BF9}"/>
    <cellStyle name="Normal 2 4 3 4 2 2" xfId="3571" xr:uid="{F75AD86C-9335-48CB-8CC7-68A30B959D0E}"/>
    <cellStyle name="Normal 2 4 3 4 3" xfId="2063" xr:uid="{139C7000-73D6-4BDC-91FC-DAEF172BF3A3}"/>
    <cellStyle name="Normal 2 4 3 4 3 2" xfId="4279" xr:uid="{A62EF50E-6599-498F-AA3E-B66AD3285F58}"/>
    <cellStyle name="Normal 2 4 3 4 4" xfId="2826" xr:uid="{E354F128-63AE-483F-9C2C-7145FCF70B34}"/>
    <cellStyle name="Normal 2 4 3 5" xfId="859" xr:uid="{53C1CBF7-2F44-4E37-8BC2-75E58FBC065E}"/>
    <cellStyle name="Normal 2 4 3 5 2" xfId="3115" xr:uid="{1BEC64E6-923C-4B82-905A-FB02350B4272}"/>
    <cellStyle name="Normal 2 4 3 6" xfId="1598" xr:uid="{46C9F48D-4B73-48FC-A65B-54D8640DEAE3}"/>
    <cellStyle name="Normal 2 4 3 6 2" xfId="3814" xr:uid="{E1DA08F9-EF3F-41B8-B649-8527C9438EA5}"/>
    <cellStyle name="Normal 2 4 3 7" xfId="2361" xr:uid="{FA0FB1B4-9C41-4957-B64D-C93AA8E1A0DE}"/>
    <cellStyle name="Normal 2 4 4" xfId="77" xr:uid="{7CDB8E89-3BF2-4792-B071-65487E81ADAA}"/>
    <cellStyle name="Normal 2 4 4 2" xfId="218" xr:uid="{2E263168-14DB-4F41-AB80-D7321AF6CB34}"/>
    <cellStyle name="Normal 2 4 4 2 2" xfId="448" xr:uid="{8E39FF86-8A9D-4F82-8396-721B1B459E81}"/>
    <cellStyle name="Normal 2 4 4 2 2 2" xfId="1207" xr:uid="{A36DDD57-E0BC-4BCB-8152-81340EB30FB9}"/>
    <cellStyle name="Normal 2 4 4 2 2 2 2" xfId="3463" xr:uid="{5B09D65F-3AC1-4630-BE5F-85A386701639}"/>
    <cellStyle name="Normal 2 4 4 2 2 3" xfId="1955" xr:uid="{C97FA742-7146-47BF-ADDD-D6DBDB840E20}"/>
    <cellStyle name="Normal 2 4 4 2 2 3 2" xfId="4171" xr:uid="{3084EB76-4D03-461C-9419-BAE6AD472E4A}"/>
    <cellStyle name="Normal 2 4 4 2 2 4" xfId="2718" xr:uid="{B4E77233-4E9D-4F27-8D39-C16E90024E6B}"/>
    <cellStyle name="Normal 2 4 4 2 3" xfId="683" xr:uid="{AA71A6E9-71ED-4AF6-BA4C-FBBE43FE2652}"/>
    <cellStyle name="Normal 2 4 4 2 3 2" xfId="1442" xr:uid="{133A3CC0-8623-415D-9C6A-176A5279DE81}"/>
    <cellStyle name="Normal 2 4 4 2 3 2 2" xfId="3698" xr:uid="{C27467A6-A175-4175-8E07-A256AB0106BA}"/>
    <cellStyle name="Normal 2 4 4 2 3 3" xfId="2190" xr:uid="{5835C42C-259D-4B0C-88AD-98A439B78538}"/>
    <cellStyle name="Normal 2 4 4 2 3 3 2" xfId="4406" xr:uid="{6F5DF6B8-5C5A-4C43-9081-FEE25D76DB66}"/>
    <cellStyle name="Normal 2 4 4 2 3 4" xfId="2953" xr:uid="{8AC869AD-6963-4019-AD5E-402BF6BCBBF4}"/>
    <cellStyle name="Normal 2 4 4 2 4" xfId="977" xr:uid="{1780FA5E-A71D-4F4D-B0B2-5F41842FB7AA}"/>
    <cellStyle name="Normal 2 4 4 2 4 2" xfId="3233" xr:uid="{8F1FB56C-F542-4355-B564-8F0A948511CD}"/>
    <cellStyle name="Normal 2 4 4 2 5" xfId="1725" xr:uid="{ED3DC8A3-0DAC-4BAB-A10E-FE1DC801D817}"/>
    <cellStyle name="Normal 2 4 4 2 5 2" xfId="3941" xr:uid="{3652ABE0-E415-446C-A7F4-FF6EB0E1FC9A}"/>
    <cellStyle name="Normal 2 4 4 2 6" xfId="2488" xr:uid="{370D8DFE-22B7-4D1E-A566-5916C8007116}"/>
    <cellStyle name="Normal 2 4 4 3" xfId="334" xr:uid="{19C4F7BD-E0D7-4092-A537-071D09FB2BD7}"/>
    <cellStyle name="Normal 2 4 4 3 2" xfId="1093" xr:uid="{6179BF61-1091-4D9B-9F37-981AAA59D24A}"/>
    <cellStyle name="Normal 2 4 4 3 2 2" xfId="3349" xr:uid="{21592E2B-A477-461A-B4E2-3BB3A8C6AB56}"/>
    <cellStyle name="Normal 2 4 4 3 3" xfId="1841" xr:uid="{C4CD1939-C123-49F6-BCD8-56969329FE34}"/>
    <cellStyle name="Normal 2 4 4 3 3 2" xfId="4057" xr:uid="{214234F6-BA7C-4ED6-A757-0328BB9EE560}"/>
    <cellStyle name="Normal 2 4 4 3 4" xfId="2604" xr:uid="{B66CD513-94C6-4E32-93A0-97AE179C963F}"/>
    <cellStyle name="Normal 2 4 4 4" xfId="569" xr:uid="{FD3BD9FE-9788-4D38-82E7-A4C1322B4455}"/>
    <cellStyle name="Normal 2 4 4 4 2" xfId="1328" xr:uid="{6F8233F2-0FBB-44DA-B042-35D8FF6EEF5E}"/>
    <cellStyle name="Normal 2 4 4 4 2 2" xfId="3584" xr:uid="{48134E87-FF0C-455F-8B82-B5CC36234116}"/>
    <cellStyle name="Normal 2 4 4 4 3" xfId="2076" xr:uid="{7ED80CC3-E870-4501-A2B3-EC9B3C62A0D8}"/>
    <cellStyle name="Normal 2 4 4 4 3 2" xfId="4292" xr:uid="{092BE533-2923-4A43-AB64-52C3E9B77C67}"/>
    <cellStyle name="Normal 2 4 4 4 4" xfId="2839" xr:uid="{1BBBECA8-19CB-4195-A89A-35C5E560C848}"/>
    <cellStyle name="Normal 2 4 4 5" xfId="869" xr:uid="{EADDCE5E-2A93-4561-9EDE-CB695664092C}"/>
    <cellStyle name="Normal 2 4 4 5 2" xfId="3125" xr:uid="{2259572F-577E-4C1E-A34B-EADDA23C87B1}"/>
    <cellStyle name="Normal 2 4 4 6" xfId="1611" xr:uid="{60971E1A-EBAD-4CAA-A40E-D2D1D6582AEF}"/>
    <cellStyle name="Normal 2 4 4 6 2" xfId="3827" xr:uid="{B6DDF083-2165-4F0C-8360-2D2A7FEEBB37}"/>
    <cellStyle name="Normal 2 4 4 7" xfId="2374" xr:uid="{9FC9F3B7-5E27-4BDF-9455-2A2538F1C8B8}"/>
    <cellStyle name="Normal 2 4 5" xfId="88" xr:uid="{32A4A6E4-FE3A-47A3-8397-70DE771BB7F6}"/>
    <cellStyle name="Normal 2 4 5 2" xfId="105" xr:uid="{B2C17A77-B3C5-4CCD-AF1C-F6B4831FF1A9}"/>
    <cellStyle name="Normal 2 4 5 2 2" xfId="238" xr:uid="{BBB2FB1A-CBB4-4D45-A77B-53238CAC1866}"/>
    <cellStyle name="Normal 2 4 5 2 2 2" xfId="468" xr:uid="{3EB00DD2-EC2B-4DC7-A85E-144D27C9A2FF}"/>
    <cellStyle name="Normal 2 4 5 2 2 2 2" xfId="1227" xr:uid="{55A304F0-D267-4E37-97EC-E783F955FB72}"/>
    <cellStyle name="Normal 2 4 5 2 2 2 2 2" xfId="3483" xr:uid="{66744912-23BB-460E-8BDE-F7623EAE8D4B}"/>
    <cellStyle name="Normal 2 4 5 2 2 2 3" xfId="1975" xr:uid="{327A97FE-7F26-47D3-B8CE-DCD3D48F6A85}"/>
    <cellStyle name="Normal 2 4 5 2 2 2 3 2" xfId="4191" xr:uid="{1CBDECA0-2964-41FD-B93B-7329FE093648}"/>
    <cellStyle name="Normal 2 4 5 2 2 2 4" xfId="2738" xr:uid="{4987AC0D-423B-4D2D-8370-F2AE22CA09D7}"/>
    <cellStyle name="Normal 2 4 5 2 2 3" xfId="703" xr:uid="{1280AE8F-CBF4-454C-A75E-FD02AFEB522B}"/>
    <cellStyle name="Normal 2 4 5 2 2 3 2" xfId="1462" xr:uid="{D743C52D-3B71-4211-9A22-8B5258F0626B}"/>
    <cellStyle name="Normal 2 4 5 2 2 3 2 2" xfId="3718" xr:uid="{0693B437-F1CE-46F7-86DD-6DF49D50399D}"/>
    <cellStyle name="Normal 2 4 5 2 2 3 3" xfId="2210" xr:uid="{655974BC-E7BA-4D88-B07A-C8B0C1C1493D}"/>
    <cellStyle name="Normal 2 4 5 2 2 3 3 2" xfId="4426" xr:uid="{A93F5D3C-B844-4AC1-A79E-0F42C470C7BD}"/>
    <cellStyle name="Normal 2 4 5 2 2 3 4" xfId="2973" xr:uid="{247C5D2D-9815-4B8B-B40B-2E9672E637C7}"/>
    <cellStyle name="Normal 2 4 5 2 2 4" xfId="997" xr:uid="{F5DDCC6E-63C7-477C-BAB9-478EF906F76F}"/>
    <cellStyle name="Normal 2 4 5 2 2 4 2" xfId="3253" xr:uid="{EB5F2DEE-512C-4455-856B-2439576D0CEF}"/>
    <cellStyle name="Normal 2 4 5 2 2 5" xfId="1745" xr:uid="{DB6E4E8D-56F3-46A4-8280-E7899AE4E3C7}"/>
    <cellStyle name="Normal 2 4 5 2 2 5 2" xfId="3961" xr:uid="{BC329886-5765-45C4-8309-857B817BFE72}"/>
    <cellStyle name="Normal 2 4 5 2 2 6" xfId="2508" xr:uid="{A4A51F16-3D08-40D4-9E8E-3E0E97D44E6A}"/>
    <cellStyle name="Normal 2 4 5 2 3" xfId="353" xr:uid="{BC1E2DF8-E99C-4929-A539-26F601D8D35C}"/>
    <cellStyle name="Normal 2 4 5 2 3 2" xfId="1112" xr:uid="{702E78AD-855A-41B4-ACE1-6DDCF00B8F4B}"/>
    <cellStyle name="Normal 2 4 5 2 3 2 2" xfId="3368" xr:uid="{E90CFF93-8FC8-4120-8BF5-D0A9761E7F7D}"/>
    <cellStyle name="Normal 2 4 5 2 3 3" xfId="1860" xr:uid="{EC115E0E-F435-4DF2-805A-1205D5CAD444}"/>
    <cellStyle name="Normal 2 4 5 2 3 3 2" xfId="4076" xr:uid="{B4874BE0-0039-460B-9CA0-AB586B2DA798}"/>
    <cellStyle name="Normal 2 4 5 2 3 4" xfId="2623" xr:uid="{53CEE543-C058-4DC8-85CB-7E410CB9D7F8}"/>
    <cellStyle name="Normal 2 4 5 2 4" xfId="588" xr:uid="{9E02CFD0-6C13-4AD8-8690-C9D30DB99268}"/>
    <cellStyle name="Normal 2 4 5 2 4 2" xfId="1347" xr:uid="{37DDEA8D-61E7-4A1E-9145-B5749F1834C9}"/>
    <cellStyle name="Normal 2 4 5 2 4 2 2" xfId="3603" xr:uid="{EF78CF21-F81E-4918-88F9-4F0DFA333B7E}"/>
    <cellStyle name="Normal 2 4 5 2 4 3" xfId="2095" xr:uid="{DF06A7B9-A586-4803-A130-83DB63ED7B1C}"/>
    <cellStyle name="Normal 2 4 5 2 4 3 2" xfId="4311" xr:uid="{2CC80199-42BB-4FDB-A2C2-428EF035DF9A}"/>
    <cellStyle name="Normal 2 4 5 2 4 4" xfId="2858" xr:uid="{0B32B30D-B0C5-433D-8103-852F700D74FA}"/>
    <cellStyle name="Normal 2 4 5 2 5" xfId="885" xr:uid="{867D6F4D-E89F-40FC-AC53-48827AF01528}"/>
    <cellStyle name="Normal 2 4 5 2 5 2" xfId="3141" xr:uid="{1A2CF075-801B-46AB-BB96-9FECF3A14144}"/>
    <cellStyle name="Normal 2 4 5 2 6" xfId="1630" xr:uid="{4CB037B0-0718-465F-85C2-98C105870DB9}"/>
    <cellStyle name="Normal 2 4 5 2 6 2" xfId="3846" xr:uid="{070CEB76-9D9C-4EB8-92FE-FC4D1975828B}"/>
    <cellStyle name="Normal 2 4 5 2 7" xfId="2393" xr:uid="{F454BC8F-4EB2-4960-A0D1-9DD4464F6021}"/>
    <cellStyle name="Normal 2 4 5 3" xfId="223" xr:uid="{43EF1487-CE83-44DE-952C-0FF9D51AF6C4}"/>
    <cellStyle name="Normal 2 4 5 3 2" xfId="453" xr:uid="{4DF7A72F-A56F-4FDA-938A-E0C1260DDE8A}"/>
    <cellStyle name="Normal 2 4 5 3 2 2" xfId="1212" xr:uid="{EDB2E512-672A-488B-949B-874443F9731D}"/>
    <cellStyle name="Normal 2 4 5 3 2 2 2" xfId="3468" xr:uid="{EF295068-57D7-41D3-846A-81C42A81BABF}"/>
    <cellStyle name="Normal 2 4 5 3 2 3" xfId="1960" xr:uid="{E07343B9-3CB1-4EA8-93B8-E291AFB3FA05}"/>
    <cellStyle name="Normal 2 4 5 3 2 3 2" xfId="4176" xr:uid="{54C92AB1-AFE8-408B-A285-519A5A179EA6}"/>
    <cellStyle name="Normal 2 4 5 3 2 4" xfId="2723" xr:uid="{B664F4E6-7487-4300-9633-39F41FF7AE4E}"/>
    <cellStyle name="Normal 2 4 5 3 3" xfId="688" xr:uid="{F75BD4F8-8432-46AB-97F3-2C64B9FB00E7}"/>
    <cellStyle name="Normal 2 4 5 3 3 2" xfId="1447" xr:uid="{D23D5D97-2EC7-4A24-9B04-88090F447C98}"/>
    <cellStyle name="Normal 2 4 5 3 3 2 2" xfId="3703" xr:uid="{BC7D054C-D1C5-432B-B2BA-11683001FB3E}"/>
    <cellStyle name="Normal 2 4 5 3 3 3" xfId="2195" xr:uid="{F2C3E9E0-120E-452C-B737-91588ACB1698}"/>
    <cellStyle name="Normal 2 4 5 3 3 3 2" xfId="4411" xr:uid="{AB4C9654-D60A-45BF-AFF3-18BAD67225C4}"/>
    <cellStyle name="Normal 2 4 5 3 3 4" xfId="2958" xr:uid="{E1FCE11A-4465-4B74-A598-83FD2F3BD07E}"/>
    <cellStyle name="Normal 2 4 5 3 4" xfId="982" xr:uid="{85497C1B-2EFB-4C50-9C59-31E40DFE492F}"/>
    <cellStyle name="Normal 2 4 5 3 4 2" xfId="3238" xr:uid="{D8F474E4-594D-457B-AB23-F1B1BD6D5E7A}"/>
    <cellStyle name="Normal 2 4 5 3 5" xfId="1730" xr:uid="{35CC8978-F050-4710-9F84-315A102E1F7D}"/>
    <cellStyle name="Normal 2 4 5 3 5 2" xfId="3946" xr:uid="{10D764AE-8C4A-458C-9FA3-33D5EC92DF1D}"/>
    <cellStyle name="Normal 2 4 5 3 6" xfId="2493" xr:uid="{63705FE8-89F1-4159-BAC2-87AEFECA9B4A}"/>
    <cellStyle name="Normal 2 4 5 4" xfId="338" xr:uid="{8633FF85-7C83-4A26-BC18-F75F46550CEC}"/>
    <cellStyle name="Normal 2 4 5 4 2" xfId="1097" xr:uid="{ADDBD5AA-5DF1-44AA-8EBC-CF61C3B47AB2}"/>
    <cellStyle name="Normal 2 4 5 4 2 2" xfId="3353" xr:uid="{D9944DBB-9B85-4F88-95A3-05B7F0D7BE2E}"/>
    <cellStyle name="Normal 2 4 5 4 3" xfId="1845" xr:uid="{1D98956F-377C-4411-9E59-CADD0B71B07D}"/>
    <cellStyle name="Normal 2 4 5 4 3 2" xfId="4061" xr:uid="{5672C6E2-8364-4BBB-BC3E-3BC9D3116EAD}"/>
    <cellStyle name="Normal 2 4 5 4 4" xfId="2608" xr:uid="{279B421C-58F4-4E62-A6CF-4C50E0D6BB83}"/>
    <cellStyle name="Normal 2 4 5 5" xfId="573" xr:uid="{DD6B14E8-C97D-4925-8142-68D4C27161EB}"/>
    <cellStyle name="Normal 2 4 5 5 2" xfId="1332" xr:uid="{653F7418-D42F-4DE5-B23E-DAAA04326F4B}"/>
    <cellStyle name="Normal 2 4 5 5 2 2" xfId="3588" xr:uid="{92650140-F7CC-4C6E-99F7-1BE1F03E2338}"/>
    <cellStyle name="Normal 2 4 5 5 3" xfId="2080" xr:uid="{4DD21C83-006C-434C-9CB4-C6E05BB4FD9C}"/>
    <cellStyle name="Normal 2 4 5 5 3 2" xfId="4296" xr:uid="{BA70ECA7-18A0-45BB-B07E-0D0A9B7A2FD5}"/>
    <cellStyle name="Normal 2 4 5 5 4" xfId="2843" xr:uid="{0920CB47-40FC-436C-B328-B72F45F9D1AD}"/>
    <cellStyle name="Normal 2 4 5 6" xfId="873" xr:uid="{B4C154AC-645E-451E-AB69-83636517C8B9}"/>
    <cellStyle name="Normal 2 4 5 6 2" xfId="3129" xr:uid="{56045B4A-7DE1-4108-86AE-2E44393A1F86}"/>
    <cellStyle name="Normal 2 4 5 7" xfId="1615" xr:uid="{4F844273-1004-4D1E-82E8-7C3915514382}"/>
    <cellStyle name="Normal 2 4 5 7 2" xfId="3831" xr:uid="{AF127DEA-C593-4702-9CA2-A7C1AD0BE487}"/>
    <cellStyle name="Normal 2 4 5 8" xfId="2378" xr:uid="{CA625F9C-9FF0-47AC-8D43-7D2C567B1628}"/>
    <cellStyle name="Normal 2 4 6" xfId="90" xr:uid="{382A99CD-4054-4414-9738-A78D7E9E3A72}"/>
    <cellStyle name="Normal 2 4 6 2" xfId="108" xr:uid="{CC5E3810-A6EE-4FE0-9B82-16939B467B3B}"/>
    <cellStyle name="Normal 2 4 6 2 2" xfId="240" xr:uid="{C05BEF15-E21B-48F6-B081-D37E661F1B23}"/>
    <cellStyle name="Normal 2 4 6 2 2 2" xfId="470" xr:uid="{D0CC21D4-F9E6-4D75-B76D-516AF4C71C40}"/>
    <cellStyle name="Normal 2 4 6 2 2 2 2" xfId="1229" xr:uid="{6B4535C5-89F0-4218-8BD7-DB765DEACE78}"/>
    <cellStyle name="Normal 2 4 6 2 2 2 2 2" xfId="3485" xr:uid="{9DFF773F-766D-4D54-9457-6F8196963BD1}"/>
    <cellStyle name="Normal 2 4 6 2 2 2 3" xfId="1977" xr:uid="{BB885D9D-ECC3-4E24-9D3B-6E8A3EFD55E3}"/>
    <cellStyle name="Normal 2 4 6 2 2 2 3 2" xfId="4193" xr:uid="{BFC6DF93-0950-4F4C-AC0E-04FBE9C18EB2}"/>
    <cellStyle name="Normal 2 4 6 2 2 2 4" xfId="2740" xr:uid="{C36CC37B-C8CC-4AC3-861E-B1D735B45ACA}"/>
    <cellStyle name="Normal 2 4 6 2 2 3" xfId="705" xr:uid="{8F94EC55-B020-45A5-AAFB-AC12F8DE8D6F}"/>
    <cellStyle name="Normal 2 4 6 2 2 3 2" xfId="1464" xr:uid="{8ABDAE69-18B7-425D-815D-DEA2106F2F76}"/>
    <cellStyle name="Normal 2 4 6 2 2 3 2 2" xfId="3720" xr:uid="{CF3C10F7-F162-4993-8E96-20E6F73C72CD}"/>
    <cellStyle name="Normal 2 4 6 2 2 3 3" xfId="2212" xr:uid="{F095D01D-D248-460F-A8C8-0A578A471E44}"/>
    <cellStyle name="Normal 2 4 6 2 2 3 3 2" xfId="4428" xr:uid="{CD7DB1A1-921E-4A6E-B2C7-27B0DC50B85D}"/>
    <cellStyle name="Normal 2 4 6 2 2 3 4" xfId="2975" xr:uid="{C0129FF9-116B-47AB-A666-7ABFD6DAF871}"/>
    <cellStyle name="Normal 2 4 6 2 2 4" xfId="999" xr:uid="{DD90A39D-226D-4622-92DF-A37DC0BCF59C}"/>
    <cellStyle name="Normal 2 4 6 2 2 4 2" xfId="3255" xr:uid="{353BCA1D-FB93-4A69-B885-DF0FA2F0A47A}"/>
    <cellStyle name="Normal 2 4 6 2 2 5" xfId="1747" xr:uid="{479500A3-B8AF-40A6-B7A2-447584717DAA}"/>
    <cellStyle name="Normal 2 4 6 2 2 5 2" xfId="3963" xr:uid="{AB6774E1-ABF3-43D8-B382-3D18174ACE3D}"/>
    <cellStyle name="Normal 2 4 6 2 2 6" xfId="2510" xr:uid="{CFE692AC-5D51-450C-9CD1-75E8FE581D92}"/>
    <cellStyle name="Normal 2 4 6 2 3" xfId="355" xr:uid="{E6DFA559-A24D-45B0-A106-2FE6514E7F8A}"/>
    <cellStyle name="Normal 2 4 6 2 3 2" xfId="1114" xr:uid="{59FA99FB-090A-4CD6-848D-3495EAFCEA32}"/>
    <cellStyle name="Normal 2 4 6 2 3 2 2" xfId="3370" xr:uid="{D6CF3CBD-2ECF-424D-9923-15240E01FF5C}"/>
    <cellStyle name="Normal 2 4 6 2 3 3" xfId="1862" xr:uid="{4BF73F43-46C0-4016-AC83-11C8802CDE32}"/>
    <cellStyle name="Normal 2 4 6 2 3 3 2" xfId="4078" xr:uid="{4E4E79F2-469A-4598-84EA-0D881FFE9050}"/>
    <cellStyle name="Normal 2 4 6 2 3 4" xfId="2625" xr:uid="{51444EA2-B10A-4231-99E8-FC04A6CBF384}"/>
    <cellStyle name="Normal 2 4 6 2 4" xfId="590" xr:uid="{6D4A6478-4117-4986-B8A4-522F5D817C03}"/>
    <cellStyle name="Normal 2 4 6 2 4 2" xfId="1349" xr:uid="{2AD6267E-ABC4-4F2B-804E-6589AF4556AB}"/>
    <cellStyle name="Normal 2 4 6 2 4 2 2" xfId="3605" xr:uid="{D194DC29-7109-48EB-B68A-00AE32F06647}"/>
    <cellStyle name="Normal 2 4 6 2 4 3" xfId="2097" xr:uid="{0D161B52-53BE-4BA6-9390-CF73D3585C62}"/>
    <cellStyle name="Normal 2 4 6 2 4 3 2" xfId="4313" xr:uid="{C3F70BC3-8F80-4826-8DC0-31E2F67B1732}"/>
    <cellStyle name="Normal 2 4 6 2 4 4" xfId="2860" xr:uid="{9D34E5E6-1D75-47BA-BAA7-4D45F73F9217}"/>
    <cellStyle name="Normal 2 4 6 2 5" xfId="887" xr:uid="{BF7B4F38-7C25-4B28-AF25-4D69F2F1D48C}"/>
    <cellStyle name="Normal 2 4 6 2 5 2" xfId="3143" xr:uid="{5FFC1A2E-4767-4E77-B5AF-4BAB9922745F}"/>
    <cellStyle name="Normal 2 4 6 2 6" xfId="1632" xr:uid="{2F4BDF6F-2409-489D-970E-02775CF1EB18}"/>
    <cellStyle name="Normal 2 4 6 2 6 2" xfId="3848" xr:uid="{F80C5E35-2D5E-436A-8713-AE3B431E5C10}"/>
    <cellStyle name="Normal 2 4 6 2 7" xfId="2395" xr:uid="{024A794F-3D9F-4469-95DB-142724D9049A}"/>
    <cellStyle name="Normal 2 4 6 3" xfId="225" xr:uid="{1A3B9200-5204-411B-9D97-7C110F4DCE2D}"/>
    <cellStyle name="Normal 2 4 6 3 2" xfId="455" xr:uid="{83BD7043-5672-41A9-BD74-8A9BFD21F04D}"/>
    <cellStyle name="Normal 2 4 6 3 2 2" xfId="1214" xr:uid="{FEA9A13C-9223-43C3-8CB8-DC6EEBD0920D}"/>
    <cellStyle name="Normal 2 4 6 3 2 2 2" xfId="3470" xr:uid="{9385F017-5916-4418-A0A7-8CD7AE2289A0}"/>
    <cellStyle name="Normal 2 4 6 3 2 3" xfId="1962" xr:uid="{CFE629A9-F2F5-4CD3-B63E-7384A5FC04E5}"/>
    <cellStyle name="Normal 2 4 6 3 2 3 2" xfId="4178" xr:uid="{8A8CF0F4-70A9-4AF6-AE09-60372440753D}"/>
    <cellStyle name="Normal 2 4 6 3 2 4" xfId="2725" xr:uid="{5F126CEC-355F-4854-8218-C93764EC2038}"/>
    <cellStyle name="Normal 2 4 6 3 3" xfId="690" xr:uid="{B42DA291-92F8-4760-BE99-B4F8CF984F63}"/>
    <cellStyle name="Normal 2 4 6 3 3 2" xfId="1449" xr:uid="{D089C65D-9B09-4588-A40B-E30D75A0B9EA}"/>
    <cellStyle name="Normal 2 4 6 3 3 2 2" xfId="3705" xr:uid="{F41624DF-D910-435A-B21F-9CF75EA59A41}"/>
    <cellStyle name="Normal 2 4 6 3 3 3" xfId="2197" xr:uid="{33D84CED-96E8-41B1-8311-25050097C4B0}"/>
    <cellStyle name="Normal 2 4 6 3 3 3 2" xfId="4413" xr:uid="{B9792DF0-F9D1-4018-9CBD-B140ED736863}"/>
    <cellStyle name="Normal 2 4 6 3 3 4" xfId="2960" xr:uid="{66ED5C88-9970-4D28-A899-FBDABB5364D5}"/>
    <cellStyle name="Normal 2 4 6 3 4" xfId="984" xr:uid="{4325CAC0-4B3D-4E38-9A3F-98719077E557}"/>
    <cellStyle name="Normal 2 4 6 3 4 2" xfId="3240" xr:uid="{5C4878E0-8B66-4AEE-9B8B-46B60960BA42}"/>
    <cellStyle name="Normal 2 4 6 3 5" xfId="1732" xr:uid="{31EC0D41-F8E3-4879-9E4A-46E0456A87DB}"/>
    <cellStyle name="Normal 2 4 6 3 5 2" xfId="3948" xr:uid="{F5D9271C-9FD5-45AB-BDED-C4A40434A083}"/>
    <cellStyle name="Normal 2 4 6 3 6" xfId="2495" xr:uid="{6D6F5E10-5543-475C-868B-896E4F032303}"/>
    <cellStyle name="Normal 2 4 6 4" xfId="340" xr:uid="{07165920-69A1-4D11-A766-46A01C1C9A61}"/>
    <cellStyle name="Normal 2 4 6 4 2" xfId="1099" xr:uid="{00C67353-679A-450B-B0B7-8E91F331AA5D}"/>
    <cellStyle name="Normal 2 4 6 4 2 2" xfId="3355" xr:uid="{C80F3AE3-16F5-4B94-B90C-4B61435A0E5A}"/>
    <cellStyle name="Normal 2 4 6 4 3" xfId="1847" xr:uid="{A33DEC77-8126-4F75-A76B-1CD4ECA4FC94}"/>
    <cellStyle name="Normal 2 4 6 4 3 2" xfId="4063" xr:uid="{AA7FDC5A-910B-4AAC-9989-8E10B47FE72E}"/>
    <cellStyle name="Normal 2 4 6 4 4" xfId="2610" xr:uid="{1C17F2A6-6D79-4A2D-9452-208A2A418BAF}"/>
    <cellStyle name="Normal 2 4 6 5" xfId="575" xr:uid="{5113156A-032B-4EA5-B48A-B9137511E790}"/>
    <cellStyle name="Normal 2 4 6 5 2" xfId="1334" xr:uid="{EC61AFEA-0541-4C05-9FD5-E1FFEED47D6E}"/>
    <cellStyle name="Normal 2 4 6 5 2 2" xfId="3590" xr:uid="{B84C85C1-FD9C-4D31-92B2-C2D17BBA7772}"/>
    <cellStyle name="Normal 2 4 6 5 3" xfId="2082" xr:uid="{3CC5F6C2-FEFE-4671-80F9-3AADC11A555C}"/>
    <cellStyle name="Normal 2 4 6 5 3 2" xfId="4298" xr:uid="{DB0715A0-0E2C-4408-B424-276B14C54C52}"/>
    <cellStyle name="Normal 2 4 6 5 4" xfId="2845" xr:uid="{15F7226E-6BA5-40A0-BBEC-8F39ABEFDA32}"/>
    <cellStyle name="Normal 2 4 6 6" xfId="875" xr:uid="{48D91BBA-B5CE-44C9-A2BB-5833AE834B47}"/>
    <cellStyle name="Normal 2 4 6 6 2" xfId="3131" xr:uid="{D39687F9-D61D-4D3B-AB29-6B8FAC75BA69}"/>
    <cellStyle name="Normal 2 4 6 7" xfId="1617" xr:uid="{592FA566-A5F7-460C-865F-D28796D91CF1}"/>
    <cellStyle name="Normal 2 4 6 7 2" xfId="3833" xr:uid="{20B52570-AAF0-403F-B312-C04FBD3237A9}"/>
    <cellStyle name="Normal 2 4 6 8" xfId="2380" xr:uid="{2770E0AD-5D90-4213-A2AA-6AFC045E2388}"/>
    <cellStyle name="Normal 2 4 7" xfId="165" xr:uid="{BA3C38B7-A4BD-4107-A08E-9E9CABB5E921}"/>
    <cellStyle name="Normal 2 4 7 2" xfId="395" xr:uid="{60965B05-826A-4DA6-A825-D732AB7E71CE}"/>
    <cellStyle name="Normal 2 4 7 2 2" xfId="1154" xr:uid="{D99F4D07-664D-48D0-BEC9-D0AA93A9ABAF}"/>
    <cellStyle name="Normal 2 4 7 2 2 2" xfId="3410" xr:uid="{E84D795A-8D14-4A43-8AE2-7E47F030F314}"/>
    <cellStyle name="Normal 2 4 7 2 3" xfId="1902" xr:uid="{B42B6557-9D81-4796-B76C-668368719054}"/>
    <cellStyle name="Normal 2 4 7 2 3 2" xfId="4118" xr:uid="{5A36E826-899F-4202-AEA8-586973B8E9A5}"/>
    <cellStyle name="Normal 2 4 7 2 4" xfId="2665" xr:uid="{66749982-DC93-444F-BB85-CAAB9174F39F}"/>
    <cellStyle name="Normal 2 4 7 3" xfId="630" xr:uid="{853BD95F-AAA0-4E5B-907C-D14093C1AAAC}"/>
    <cellStyle name="Normal 2 4 7 3 2" xfId="1389" xr:uid="{E407AF94-A356-48DE-BC50-ABE81B73A131}"/>
    <cellStyle name="Normal 2 4 7 3 2 2" xfId="3645" xr:uid="{CADF382F-DAEA-40A6-9CFB-C876E368A8B9}"/>
    <cellStyle name="Normal 2 4 7 3 3" xfId="2137" xr:uid="{1A3BCD88-251C-4274-90E2-4D60F285E880}"/>
    <cellStyle name="Normal 2 4 7 3 3 2" xfId="4353" xr:uid="{B97AF380-983D-4273-A9DF-789BE717F1EC}"/>
    <cellStyle name="Normal 2 4 7 3 4" xfId="2900" xr:uid="{065FEE60-241E-4160-90F4-2A7C74843138}"/>
    <cellStyle name="Normal 2 4 7 4" xfId="924" xr:uid="{BDF2CD99-79AC-474C-8B4D-1DBB7498B95B}"/>
    <cellStyle name="Normal 2 4 7 4 2" xfId="3180" xr:uid="{C557ADB2-6BE5-4EC4-953B-5786EFEF482E}"/>
    <cellStyle name="Normal 2 4 7 5" xfId="1672" xr:uid="{2D4C7D7A-903C-40BC-913B-54A1246F856D}"/>
    <cellStyle name="Normal 2 4 7 5 2" xfId="3888" xr:uid="{898CBC53-40CD-4853-BF56-45A4FE39EDE0}"/>
    <cellStyle name="Normal 2 4 7 6" xfId="2435" xr:uid="{11BF30CE-CBE7-4176-B426-A5A318474933}"/>
    <cellStyle name="Normal 2 4 8" xfId="511" xr:uid="{919D6CAE-EBBB-4196-996F-2A8A714763FE}"/>
    <cellStyle name="Normal 2 4 8 2" xfId="746" xr:uid="{457195B4-DB82-4EDC-84DA-D98728A6D093}"/>
    <cellStyle name="Normal 2 4 8 2 2" xfId="1505" xr:uid="{F5140627-F44D-4CF9-9B70-3DFAA63EDE1C}"/>
    <cellStyle name="Normal 2 4 8 2 2 2" xfId="3761" xr:uid="{8F12AD72-58B7-41C0-AB89-AF9EAD41BC6F}"/>
    <cellStyle name="Normal 2 4 8 2 3" xfId="2253" xr:uid="{D989F49D-B9F5-46E7-A49B-990B0EDD72E2}"/>
    <cellStyle name="Normal 2 4 8 2 3 2" xfId="4469" xr:uid="{A5E48E7A-26A2-4D6F-9E5B-EB8E2F541B34}"/>
    <cellStyle name="Normal 2 4 8 2 4" xfId="3016" xr:uid="{821FDBE3-8418-4B05-B56A-2445FB0A5EFF}"/>
    <cellStyle name="Normal 2 4 8 3" xfId="1270" xr:uid="{99405D70-AE6B-4E74-BC4C-F778540C2BEA}"/>
    <cellStyle name="Normal 2 4 8 3 2" xfId="3526" xr:uid="{5F7EFDDC-F51D-4958-83C6-02AB9D19286B}"/>
    <cellStyle name="Normal 2 4 8 4" xfId="2018" xr:uid="{C7F13A00-5309-4114-B95D-0181648C6AFD}"/>
    <cellStyle name="Normal 2 4 8 4 2" xfId="4234" xr:uid="{ED143A2D-9922-4DD7-9646-91E801170FB3}"/>
    <cellStyle name="Normal 2 4 8 5" xfId="2781" xr:uid="{BA09C42A-7944-4869-A1A4-ABD9A6EF98B0}"/>
    <cellStyle name="Normal 2 4 9" xfId="281" xr:uid="{04A1C49B-4F42-491C-AE88-3FC8A345B8AC}"/>
    <cellStyle name="Normal 2 4 9 2" xfId="1040" xr:uid="{A2AFBECE-A97C-4CEC-A982-34D996DB55EE}"/>
    <cellStyle name="Normal 2 4 9 2 2" xfId="3296" xr:uid="{9B4DE60F-C2DC-451A-8147-93AB77E0A45D}"/>
    <cellStyle name="Normal 2 4 9 3" xfId="1788" xr:uid="{6EB9D667-A3BB-4E9C-ACE3-D139A787320E}"/>
    <cellStyle name="Normal 2 4 9 3 2" xfId="4004" xr:uid="{C381F70A-B721-4800-8D4A-38D210A21E44}"/>
    <cellStyle name="Normal 2 4 9 4" xfId="2551" xr:uid="{3DAEC1AB-3B73-42B0-BEF9-3AF29BB499DC}"/>
    <cellStyle name="Normal 2 5" xfId="157" xr:uid="{E60F6475-4320-4332-8421-D4B512370D36}"/>
    <cellStyle name="Normal 3" xfId="41" xr:uid="{00000000-0005-0000-0000-000022000000}"/>
    <cellStyle name="Normal 3 2" xfId="73" xr:uid="{00000000-0005-0000-0000-00000B000000}"/>
    <cellStyle name="Normal 3 3" xfId="129" xr:uid="{E24A6031-99A6-48DA-B6FF-B3EF73FD2F46}"/>
    <cellStyle name="Normal 3 4" xfId="191" xr:uid="{11856D29-682B-48F7-A852-A74B220B4286}"/>
    <cellStyle name="Normal 3 4 2" xfId="421" xr:uid="{D35421FD-744C-4E5A-8B22-0C974472AE6D}"/>
    <cellStyle name="Normal 3 4 2 2" xfId="1180" xr:uid="{DB42691D-69EC-4F43-ACAD-89B747AA1FD9}"/>
    <cellStyle name="Normal 3 4 2 2 2" xfId="3436" xr:uid="{7CAD70EA-A182-449F-BE43-A7F06B4456B1}"/>
    <cellStyle name="Normal 3 4 2 3" xfId="1928" xr:uid="{FC72D5D2-1812-401E-B644-7378EF62142C}"/>
    <cellStyle name="Normal 3 4 2 3 2" xfId="4144" xr:uid="{D47F342E-11B3-44E3-9530-D08495448B14}"/>
    <cellStyle name="Normal 3 4 2 4" xfId="2691" xr:uid="{9931C602-FA3D-461A-B8E3-F8CD4023B538}"/>
    <cellStyle name="Normal 3 4 3" xfId="656" xr:uid="{85412AF2-BB36-47BC-8DAD-360EAC81FEE5}"/>
    <cellStyle name="Normal 3 4 3 2" xfId="1415" xr:uid="{40FA1E95-ECAB-486C-B627-A6B5ED17CB9D}"/>
    <cellStyle name="Normal 3 4 3 2 2" xfId="3671" xr:uid="{37EF3C2C-E35B-4821-8F04-E7E2D42DFF7B}"/>
    <cellStyle name="Normal 3 4 3 3" xfId="2163" xr:uid="{8E003E24-9CC6-4D15-93CD-D0713AA977E6}"/>
    <cellStyle name="Normal 3 4 3 3 2" xfId="4379" xr:uid="{1A93152A-0930-4129-AD6C-4E9109F7DE1F}"/>
    <cellStyle name="Normal 3 4 3 4" xfId="2926" xr:uid="{CA7CB832-A231-4863-9E53-792D9DC0CC1C}"/>
    <cellStyle name="Normal 3 4 4" xfId="950" xr:uid="{0A938B37-54E1-43AE-A291-9396E2D9125C}"/>
    <cellStyle name="Normal 3 4 4 2" xfId="3206" xr:uid="{239448D8-C8DE-4296-86EA-2750D74DA2C5}"/>
    <cellStyle name="Normal 3 4 5" xfId="1698" xr:uid="{33E5C9A0-8F95-46B8-B6B8-BD543D991905}"/>
    <cellStyle name="Normal 3 4 5 2" xfId="3914" xr:uid="{77FB746C-5CD4-4AD0-9002-1FBC10E6AC57}"/>
    <cellStyle name="Normal 3 4 6" xfId="2461" xr:uid="{219A7632-04FD-4204-AB14-AFEA0AE81FD8}"/>
    <cellStyle name="Normal 3 5" xfId="307" xr:uid="{B8F7BD08-2B0C-4A80-881D-B357D42A988F}"/>
    <cellStyle name="Normal 3 5 2" xfId="1066" xr:uid="{719F4C36-7693-4E4B-8865-855D97169EB0}"/>
    <cellStyle name="Normal 3 5 2 2" xfId="3322" xr:uid="{10844E12-9268-4F48-80F7-75ACA40896BA}"/>
    <cellStyle name="Normal 3 5 3" xfId="1814" xr:uid="{81CA220E-76E7-4438-B914-9A25505813C4}"/>
    <cellStyle name="Normal 3 5 3 2" xfId="4030" xr:uid="{E274B4F7-394F-446F-9665-0733023D60B2}"/>
    <cellStyle name="Normal 3 5 4" xfId="2577" xr:uid="{55965FEA-C5F9-460E-9876-1438F089E6DC}"/>
    <cellStyle name="Normal 3 6" xfId="542" xr:uid="{6A5E168D-CF30-41B4-AB1E-AA213209FDF0}"/>
    <cellStyle name="Normal 3 6 2" xfId="1301" xr:uid="{18BFCB8B-B14F-4B2D-9429-0A538B7D6884}"/>
    <cellStyle name="Normal 3 6 2 2" xfId="3557" xr:uid="{F9063C92-406D-41DF-85DF-1E4B00D17126}"/>
    <cellStyle name="Normal 3 6 3" xfId="2049" xr:uid="{568A7044-544A-4BD7-AF4A-20ECA45E5709}"/>
    <cellStyle name="Normal 3 6 3 2" xfId="4265" xr:uid="{FB9BD763-8744-4DE1-94D9-2D2C750FE2C4}"/>
    <cellStyle name="Normal 3 6 4" xfId="2812" xr:uid="{91081427-E35E-489F-A3D1-667FD64EE73C}"/>
    <cellStyle name="Normal 3 7" xfId="848" xr:uid="{D51D0E16-8D4D-402A-8ADD-C4EB07CD81DB}"/>
    <cellStyle name="Normal 3 7 2" xfId="3104" xr:uid="{30410A72-514B-46A0-80C7-5ED051EAB97F}"/>
    <cellStyle name="Normal 3 8" xfId="1584" xr:uid="{E462A05E-2404-4B4D-80BF-08561691F9D7}"/>
    <cellStyle name="Normal 3 8 2" xfId="3800" xr:uid="{B6FF921D-71F2-499B-869E-E2FF52073D98}"/>
    <cellStyle name="Normal 3 9" xfId="2347" xr:uid="{6A648F77-E3E6-4A25-9C2D-2025B97B7C27}"/>
    <cellStyle name="Normal 4" xfId="48" xr:uid="{00000000-0005-0000-0000-000023000000}"/>
    <cellStyle name="Normal 4 2" xfId="103" xr:uid="{F779C260-0606-4CB4-AAB0-4798ACC67456}"/>
    <cellStyle name="Normal 4 3" xfId="785" xr:uid="{C1CB9CB3-5BA8-48FD-8966-355D005D809E}"/>
    <cellStyle name="Normal 4 4" xfId="789" xr:uid="{B7DEBFB4-4A38-4AC7-9174-721C3094165D}"/>
    <cellStyle name="Normal 4 5" xfId="794" xr:uid="{596FBFB3-CF26-480A-8DD4-D96192A8A30B}"/>
    <cellStyle name="Normale 2" xfId="143" xr:uid="{F62D0035-1D54-4B0F-974A-7E0850EA3A57}"/>
    <cellStyle name="Percent" xfId="2" builtinId="5"/>
    <cellStyle name="Percent 2" xfId="8" xr:uid="{00000000-0005-0000-0000-000025000000}"/>
    <cellStyle name="Percent 2 2" xfId="29" xr:uid="{00000000-0005-0000-0000-000026000000}"/>
    <cellStyle name="Percent 2 2 2" xfId="62" xr:uid="{00000000-0005-0000-0000-00000B000000}"/>
    <cellStyle name="Percent 2 2 2 10" xfId="1601" xr:uid="{449B1C48-2B4B-4B5F-812A-B735E60B6AA7}"/>
    <cellStyle name="Percent 2 2 2 10 2" xfId="3817" xr:uid="{6AF49D8D-1350-4754-A7D8-07A39F303B00}"/>
    <cellStyle name="Percent 2 2 2 11" xfId="2364" xr:uid="{7B394A46-5108-4C0F-9759-D2393DA4349E}"/>
    <cellStyle name="Percent 2 2 2 2" xfId="97" xr:uid="{3BF4EDBE-B85C-41B4-A163-80ACAA5EDAAF}"/>
    <cellStyle name="Percent 2 2 2 2 2" xfId="232" xr:uid="{BEAD368F-F12A-4B23-BF04-2E759E1D5C20}"/>
    <cellStyle name="Percent 2 2 2 2 2 2" xfId="462" xr:uid="{843C10B5-0B93-4BBD-A068-3B8200799F1C}"/>
    <cellStyle name="Percent 2 2 2 2 2 2 2" xfId="1221" xr:uid="{FE01674B-2CEE-4AF5-B047-7AABCF063186}"/>
    <cellStyle name="Percent 2 2 2 2 2 2 2 2" xfId="3477" xr:uid="{320B6EE9-10BE-4BD4-A182-8CA9E72389DF}"/>
    <cellStyle name="Percent 2 2 2 2 2 2 3" xfId="1969" xr:uid="{B47367CF-2355-47CF-9141-203BDA8E8DAF}"/>
    <cellStyle name="Percent 2 2 2 2 2 2 3 2" xfId="4185" xr:uid="{C2912AE6-055B-4113-9ED3-297B9C871E87}"/>
    <cellStyle name="Percent 2 2 2 2 2 2 4" xfId="2732" xr:uid="{2905009B-27C7-4299-A5E9-C852F7471C2D}"/>
    <cellStyle name="Percent 2 2 2 2 2 3" xfId="697" xr:uid="{8B4ED510-FA4E-4626-9AC0-701D06494378}"/>
    <cellStyle name="Percent 2 2 2 2 2 3 2" xfId="1456" xr:uid="{7F36ADDC-1FD1-4F80-9D3C-2A10570AA50F}"/>
    <cellStyle name="Percent 2 2 2 2 2 3 2 2" xfId="3712" xr:uid="{7946B9E8-D973-47D0-BB24-715781BB326F}"/>
    <cellStyle name="Percent 2 2 2 2 2 3 3" xfId="2204" xr:uid="{1685CEC9-53A7-481F-A13C-34BFF5095378}"/>
    <cellStyle name="Percent 2 2 2 2 2 3 3 2" xfId="4420" xr:uid="{A5C37DCC-96B5-4B05-93A4-55190426400A}"/>
    <cellStyle name="Percent 2 2 2 2 2 3 4" xfId="2967" xr:uid="{5ECBA7BC-B0AF-4578-8235-61207B6BF3AC}"/>
    <cellStyle name="Percent 2 2 2 2 2 4" xfId="991" xr:uid="{1C2DB037-AA4E-4541-A3F1-C237F5972F7E}"/>
    <cellStyle name="Percent 2 2 2 2 2 4 2" xfId="3247" xr:uid="{9EDE7441-BE75-4434-BEBE-D729A54DCEE3}"/>
    <cellStyle name="Percent 2 2 2 2 2 5" xfId="1739" xr:uid="{A32185BA-6D9A-405A-8CAB-264959B8D486}"/>
    <cellStyle name="Percent 2 2 2 2 2 5 2" xfId="3955" xr:uid="{8919FEEE-71D2-4D1A-8951-D3961390D4A1}"/>
    <cellStyle name="Percent 2 2 2 2 2 6" xfId="2502" xr:uid="{5BA4921B-A289-4E38-8B5C-B01A181E43D2}"/>
    <cellStyle name="Percent 2 2 2 2 3" xfId="347" xr:uid="{66AAF302-94AB-49FE-9381-F48625E14053}"/>
    <cellStyle name="Percent 2 2 2 2 3 2" xfId="1106" xr:uid="{FA8F437B-4F69-4AF7-BBD2-702E543F49F3}"/>
    <cellStyle name="Percent 2 2 2 2 3 2 2" xfId="3362" xr:uid="{11A5BA8C-09C1-4209-A7BE-EE3B88018420}"/>
    <cellStyle name="Percent 2 2 2 2 3 3" xfId="1854" xr:uid="{6A22CDF7-1391-45ED-9C98-CEDEE39B28D4}"/>
    <cellStyle name="Percent 2 2 2 2 3 3 2" xfId="4070" xr:uid="{706DD29E-3EB2-4C8D-A04B-D76143156D8F}"/>
    <cellStyle name="Percent 2 2 2 2 3 4" xfId="2617" xr:uid="{478586BE-D21C-446F-A7FC-D62145D3F987}"/>
    <cellStyle name="Percent 2 2 2 2 4" xfId="582" xr:uid="{D0028848-A7BD-4CEE-BD76-1A9B490B6156}"/>
    <cellStyle name="Percent 2 2 2 2 4 2" xfId="1341" xr:uid="{CB441786-C729-4380-A988-175032FFEB9E}"/>
    <cellStyle name="Percent 2 2 2 2 4 2 2" xfId="3597" xr:uid="{0EADCF9B-7D62-4178-9EB4-36A142632601}"/>
    <cellStyle name="Percent 2 2 2 2 4 3" xfId="2089" xr:uid="{8999156F-6A9C-4290-8DE2-2099DD9B0488}"/>
    <cellStyle name="Percent 2 2 2 2 4 3 2" xfId="4305" xr:uid="{43F22C33-371E-4C7B-9954-D7F747C716F7}"/>
    <cellStyle name="Percent 2 2 2 2 4 4" xfId="2852" xr:uid="{72EA78D8-46B0-4C8C-B6FA-908F71DBDBD2}"/>
    <cellStyle name="Percent 2 2 2 2 5" xfId="879" xr:uid="{5C100ACB-8385-498F-B1D5-D593478EDD4B}"/>
    <cellStyle name="Percent 2 2 2 2 5 2" xfId="3135" xr:uid="{80C7B4C4-9DD3-4F07-9F1B-93EC69F7E5CB}"/>
    <cellStyle name="Percent 2 2 2 2 6" xfId="1624" xr:uid="{63761AC2-EA93-44E8-83B1-C80C3F824F7A}"/>
    <cellStyle name="Percent 2 2 2 2 6 2" xfId="3840" xr:uid="{370CDEDF-D051-4154-9AF9-0F3CF3322970}"/>
    <cellStyle name="Percent 2 2 2 2 7" xfId="2387" xr:uid="{81732C3C-E5A7-4772-A272-FDE1B390430E}"/>
    <cellStyle name="Percent 2 2 2 3" xfId="136" xr:uid="{9D6CB13B-68B6-4FEE-A3B8-88302AD6BAD5}"/>
    <cellStyle name="Percent 2 2 2 3 2" xfId="264" xr:uid="{042A7307-1CDA-4E3A-AEB2-2E660AC00080}"/>
    <cellStyle name="Percent 2 2 2 3 2 2" xfId="494" xr:uid="{36C68723-11AB-4523-BAB6-0B8D8BF26D3D}"/>
    <cellStyle name="Percent 2 2 2 3 2 2 2" xfId="1253" xr:uid="{E0B64628-90A5-4E1B-B0D8-74A462737F73}"/>
    <cellStyle name="Percent 2 2 2 3 2 2 2 2" xfId="3509" xr:uid="{DEC7BDEE-8AB3-43E6-A203-9DC4705AC957}"/>
    <cellStyle name="Percent 2 2 2 3 2 2 3" xfId="2001" xr:uid="{57A3263E-64CD-41B0-8950-D9FDA481977A}"/>
    <cellStyle name="Percent 2 2 2 3 2 2 3 2" xfId="4217" xr:uid="{5E87DA5A-BF78-46E0-A72A-516C7B0A7990}"/>
    <cellStyle name="Percent 2 2 2 3 2 2 4" xfId="2764" xr:uid="{3C812DD6-66BF-4524-9A67-0AEECC41C43D}"/>
    <cellStyle name="Percent 2 2 2 3 2 3" xfId="729" xr:uid="{C3C841F6-C632-40FD-BBA5-2A45078BD63F}"/>
    <cellStyle name="Percent 2 2 2 3 2 3 2" xfId="1488" xr:uid="{EE451FED-C1CC-4870-BA05-F9CC707829C7}"/>
    <cellStyle name="Percent 2 2 2 3 2 3 2 2" xfId="3744" xr:uid="{26E19D40-E3C5-4202-9593-986E0491AA80}"/>
    <cellStyle name="Percent 2 2 2 3 2 3 3" xfId="2236" xr:uid="{4384157C-B414-47B6-9E4E-CA7FC4C4BE7A}"/>
    <cellStyle name="Percent 2 2 2 3 2 3 3 2" xfId="4452" xr:uid="{3FF5BB30-99AD-4827-8300-8BFDF31736D2}"/>
    <cellStyle name="Percent 2 2 2 3 2 3 4" xfId="2999" xr:uid="{7B66B85C-3911-4DEA-8540-E7919CF934E3}"/>
    <cellStyle name="Percent 2 2 2 3 2 4" xfId="1023" xr:uid="{C1FA797D-8129-4826-B9CF-7C781E48D530}"/>
    <cellStyle name="Percent 2 2 2 3 2 4 2" xfId="3279" xr:uid="{1288A408-93B5-4A5C-BF95-B45558A0BB06}"/>
    <cellStyle name="Percent 2 2 2 3 2 5" xfId="1771" xr:uid="{739C80CE-5225-4CB7-A94B-0F56CAB5D22A}"/>
    <cellStyle name="Percent 2 2 2 3 2 5 2" xfId="3987" xr:uid="{E6CA84D7-4366-4F72-87E6-B293130B91AD}"/>
    <cellStyle name="Percent 2 2 2 3 2 6" xfId="2534" xr:uid="{C1BDE602-44F3-4F6A-9723-41E10EB01AEF}"/>
    <cellStyle name="Percent 2 2 2 3 3" xfId="379" xr:uid="{536C7FE2-D257-4C94-8E7B-5FD033243FA6}"/>
    <cellStyle name="Percent 2 2 2 3 3 2" xfId="1138" xr:uid="{9FBD0B6A-EE30-470C-B751-C44FB4826915}"/>
    <cellStyle name="Percent 2 2 2 3 3 2 2" xfId="3394" xr:uid="{1427A876-CDFB-4924-8CC6-B3F2BE2F4C96}"/>
    <cellStyle name="Percent 2 2 2 3 3 3" xfId="1886" xr:uid="{9156D4A8-A4B4-436F-ACC2-71C68C68836D}"/>
    <cellStyle name="Percent 2 2 2 3 3 3 2" xfId="4102" xr:uid="{5B56AC60-F644-4FF1-AE61-1F2354905171}"/>
    <cellStyle name="Percent 2 2 2 3 3 4" xfId="2649" xr:uid="{10DB3F42-97BF-437E-AA58-9BF385F72546}"/>
    <cellStyle name="Percent 2 2 2 3 4" xfId="614" xr:uid="{5043FB16-5085-4A63-93F8-00F6F81D5B7A}"/>
    <cellStyle name="Percent 2 2 2 3 4 2" xfId="1373" xr:uid="{D58BDC8E-A0AC-427E-9D1C-E3D2B9502744}"/>
    <cellStyle name="Percent 2 2 2 3 4 2 2" xfId="3629" xr:uid="{9478EA9F-8201-4B78-8B73-AAAB372699C8}"/>
    <cellStyle name="Percent 2 2 2 3 4 3" xfId="2121" xr:uid="{C0B73502-75AD-4E5D-8AEB-9626D82D1756}"/>
    <cellStyle name="Percent 2 2 2 3 4 3 2" xfId="4337" xr:uid="{E55B1EEB-3615-498D-9BB6-5DCB3B0CD4A6}"/>
    <cellStyle name="Percent 2 2 2 3 4 4" xfId="2884" xr:uid="{33FD3931-7D4B-4987-9C9F-4841E72FCA0E}"/>
    <cellStyle name="Percent 2 2 2 3 5" xfId="908" xr:uid="{51AA45C4-B46E-4419-B2D9-AA9F0650FA79}"/>
    <cellStyle name="Percent 2 2 2 3 5 2" xfId="3164" xr:uid="{209D1691-08E5-422D-BCE5-7764D1D91A79}"/>
    <cellStyle name="Percent 2 2 2 3 6" xfId="1656" xr:uid="{CAD09FC8-91B8-411B-896B-7165517EC507}"/>
    <cellStyle name="Percent 2 2 2 3 6 2" xfId="3872" xr:uid="{6EE03FD8-942F-4CE6-8FCE-B6CAB7D39C45}"/>
    <cellStyle name="Percent 2 2 2 3 7" xfId="2419" xr:uid="{B0FD6C28-D003-4830-A42F-9A2421A48964}"/>
    <cellStyle name="Percent 2 2 2 4" xfId="208" xr:uid="{520B805F-D719-4333-A978-4C5C4E9E3116}"/>
    <cellStyle name="Percent 2 2 2 4 2" xfId="438" xr:uid="{8A3E364A-92F2-4537-8BAF-E00B63C85413}"/>
    <cellStyle name="Percent 2 2 2 4 2 2" xfId="1197" xr:uid="{DB165321-D4C2-4D02-89E8-6A832318DD02}"/>
    <cellStyle name="Percent 2 2 2 4 2 2 2" xfId="3453" xr:uid="{BDC9BC83-4E0E-4A02-8CDC-6CB2D61EABC5}"/>
    <cellStyle name="Percent 2 2 2 4 2 3" xfId="1945" xr:uid="{02F5E77A-DC38-42ED-997A-4C424972385F}"/>
    <cellStyle name="Percent 2 2 2 4 2 3 2" xfId="4161" xr:uid="{350E549C-AD9F-4320-AE7F-67F61672431B}"/>
    <cellStyle name="Percent 2 2 2 4 2 4" xfId="2708" xr:uid="{CA6666C8-8E75-4353-89B2-B5F173BCDF44}"/>
    <cellStyle name="Percent 2 2 2 4 3" xfId="673" xr:uid="{CC3C08F6-E5B4-4E16-8C7B-2C0C7FB0A669}"/>
    <cellStyle name="Percent 2 2 2 4 3 2" xfId="1432" xr:uid="{2D01766E-0486-4932-9535-0EAF913ED3E4}"/>
    <cellStyle name="Percent 2 2 2 4 3 2 2" xfId="3688" xr:uid="{83B12446-C4ED-4292-9107-EE381F4E5E53}"/>
    <cellStyle name="Percent 2 2 2 4 3 3" xfId="2180" xr:uid="{30023AC4-C25F-407B-A04E-629315F60C5D}"/>
    <cellStyle name="Percent 2 2 2 4 3 3 2" xfId="4396" xr:uid="{07C5EAC6-36BE-4BFA-B965-C4BCED40426C}"/>
    <cellStyle name="Percent 2 2 2 4 3 4" xfId="2943" xr:uid="{7087D6C1-6922-4F58-B549-926EA2F60ADB}"/>
    <cellStyle name="Percent 2 2 2 4 4" xfId="967" xr:uid="{DC8E8D70-F968-416B-A819-90A6A1EDC62C}"/>
    <cellStyle name="Percent 2 2 2 4 4 2" xfId="3223" xr:uid="{B4D999F3-F360-4595-AA05-599836824BA4}"/>
    <cellStyle name="Percent 2 2 2 4 5" xfId="1715" xr:uid="{270411B8-EC90-4388-BF85-9490943CD9A9}"/>
    <cellStyle name="Percent 2 2 2 4 5 2" xfId="3931" xr:uid="{4A67BD38-96FD-42F5-8AEF-5D4F2B89ECD1}"/>
    <cellStyle name="Percent 2 2 2 4 6" xfId="2478" xr:uid="{7103BB57-5C37-4D9E-87A0-67394C9E175F}"/>
    <cellStyle name="Percent 2 2 2 5" xfId="324" xr:uid="{B2E54196-661E-43D1-9FF1-651CE41F5C56}"/>
    <cellStyle name="Percent 2 2 2 5 2" xfId="1083" xr:uid="{08B9A96E-35F2-4ADE-89C0-94DBDA4B9EF4}"/>
    <cellStyle name="Percent 2 2 2 5 2 2" xfId="3339" xr:uid="{E1150902-D64B-4EDA-977C-E0E4730C1BA8}"/>
    <cellStyle name="Percent 2 2 2 5 3" xfId="1831" xr:uid="{71A4EA55-B888-40F4-AAC2-E18F7DF5580D}"/>
    <cellStyle name="Percent 2 2 2 5 3 2" xfId="4047" xr:uid="{14CBF632-0258-4718-AFCB-541B67937512}"/>
    <cellStyle name="Percent 2 2 2 5 4" xfId="2594" xr:uid="{F1C37887-F3FB-46B6-96AB-D3926522C2D9}"/>
    <cellStyle name="Percent 2 2 2 6" xfId="559" xr:uid="{394FC29A-DC89-491B-854D-663CE10ECA99}"/>
    <cellStyle name="Percent 2 2 2 6 2" xfId="1318" xr:uid="{12086CED-3ACC-452C-B02A-CA0506BB3A59}"/>
    <cellStyle name="Percent 2 2 2 6 2 2" xfId="3574" xr:uid="{8019A0D0-776A-47AC-8304-EE2B36D3EB46}"/>
    <cellStyle name="Percent 2 2 2 6 3" xfId="2066" xr:uid="{772DDF92-CE8B-4C62-9555-A6C065BF332D}"/>
    <cellStyle name="Percent 2 2 2 6 3 2" xfId="4282" xr:uid="{50F0A923-9273-478F-B6A0-0820FA17EA04}"/>
    <cellStyle name="Percent 2 2 2 6 4" xfId="2829" xr:uid="{97B05702-AF28-4FD8-BE68-F9531F3FB50C}"/>
    <cellStyle name="Percent 2 2 2 7" xfId="760" xr:uid="{26F17CB1-65E7-47CF-AF07-C5381FA9FBA9}"/>
    <cellStyle name="Percent 2 2 2 7 2" xfId="2267" xr:uid="{7A5B41EB-ACFD-4CFB-8C26-ED1F052A0E1D}"/>
    <cellStyle name="Percent 2 2 2 7 2 2" xfId="4483" xr:uid="{5FBE5BDC-B53E-4B2F-BD67-82BADC180B8D}"/>
    <cellStyle name="Percent 2 2 2 7 3" xfId="3030" xr:uid="{4EC16BDC-2A38-4E42-A5FA-B26E24736429}"/>
    <cellStyle name="Percent 2 2 2 8" xfId="800" xr:uid="{DD1DFE80-D4A2-42A2-956A-DC905701C44D}"/>
    <cellStyle name="Percent 2 2 2 8 2" xfId="2295" xr:uid="{CFC548C9-AAFC-4EB2-B782-3867A8F03E63}"/>
    <cellStyle name="Percent 2 2 2 8 2 2" xfId="4511" xr:uid="{02ACC5F4-BC2B-471F-8B04-056A32767A2F}"/>
    <cellStyle name="Percent 2 2 2 8 3" xfId="3058" xr:uid="{E8B86CFA-6D20-4C01-BFED-36D8CC52DABB}"/>
    <cellStyle name="Percent 2 2 2 9" xfId="861" xr:uid="{4CDA73C1-F1A0-41CC-9296-0312E1455703}"/>
    <cellStyle name="Percent 2 2 2 9 2" xfId="3117" xr:uid="{F1E63973-69DF-492F-9411-78266F9F0845}"/>
    <cellStyle name="Percent 2 2 3" xfId="150" xr:uid="{498E548C-EA1B-4D42-B03A-2D47B4FCAA9C}"/>
    <cellStyle name="Percent 2 2 4" xfId="181" xr:uid="{59082DD7-BB1C-4ADD-A831-A8E3D012FA24}"/>
    <cellStyle name="Percent 2 2 4 2" xfId="411" xr:uid="{AEE44486-81F8-43C4-8EA5-4CC74B4E62FF}"/>
    <cellStyle name="Percent 2 2 4 2 2" xfId="1170" xr:uid="{86890FAA-3C96-41B1-BFBA-FB320D85F8C6}"/>
    <cellStyle name="Percent 2 2 4 2 2 2" xfId="3426" xr:uid="{A6A1829B-07A7-4E43-83C7-0EA722A6B9E4}"/>
    <cellStyle name="Percent 2 2 4 2 3" xfId="1918" xr:uid="{2A337AFA-3161-491F-83BE-7F66488D4075}"/>
    <cellStyle name="Percent 2 2 4 2 3 2" xfId="4134" xr:uid="{F7978BAD-B417-4648-97D3-B9FD7B9D4F43}"/>
    <cellStyle name="Percent 2 2 4 2 4" xfId="2681" xr:uid="{DACC0BC2-35E3-4DBD-934A-8F76268CDAD7}"/>
    <cellStyle name="Percent 2 2 4 3" xfId="646" xr:uid="{1897762D-334B-4FE9-85AA-4F4E77D2C6B3}"/>
    <cellStyle name="Percent 2 2 4 3 2" xfId="1405" xr:uid="{5F1D7644-4D33-47FE-A198-0907379CD1F4}"/>
    <cellStyle name="Percent 2 2 4 3 2 2" xfId="3661" xr:uid="{364D3BED-E251-414D-BDDE-57A2A8BE7DCB}"/>
    <cellStyle name="Percent 2 2 4 3 3" xfId="2153" xr:uid="{FC22CB36-0344-442D-ADA3-DF7B76B97E9F}"/>
    <cellStyle name="Percent 2 2 4 3 3 2" xfId="4369" xr:uid="{EC7EA4A6-916D-4195-882F-B51CE39D5388}"/>
    <cellStyle name="Percent 2 2 4 3 4" xfId="2916" xr:uid="{2DFC2BC2-DAFE-4852-A13C-0DF53770FD88}"/>
    <cellStyle name="Percent 2 2 4 4" xfId="940" xr:uid="{3AD8AA9A-E527-4696-98D4-AB71DCBCC106}"/>
    <cellStyle name="Percent 2 2 4 4 2" xfId="3196" xr:uid="{26658415-2401-4E57-9AA8-B5422CEA2FEB}"/>
    <cellStyle name="Percent 2 2 4 5" xfId="1688" xr:uid="{238618FB-440A-4978-9820-A3E55FE48264}"/>
    <cellStyle name="Percent 2 2 4 5 2" xfId="3904" xr:uid="{83568B8C-EEAA-4733-90AB-4A5724E160B2}"/>
    <cellStyle name="Percent 2 2 4 6" xfId="2451" xr:uid="{7F5C79F6-E197-4EE2-AE14-420CC4110A30}"/>
    <cellStyle name="Percent 2 2 5" xfId="297" xr:uid="{7A5CEDED-22DA-4FD5-BA2F-8F1D1D80404D}"/>
    <cellStyle name="Percent 2 2 5 2" xfId="1056" xr:uid="{3D25CE75-6A39-421E-A0BD-74670D3D9E28}"/>
    <cellStyle name="Percent 2 2 5 2 2" xfId="3312" xr:uid="{039D0AE6-7B13-4586-9275-F84A49860F13}"/>
    <cellStyle name="Percent 2 2 5 3" xfId="1804" xr:uid="{2C4A889B-DD26-4FF0-BBEC-A4D057F98EA4}"/>
    <cellStyle name="Percent 2 2 5 3 2" xfId="4020" xr:uid="{13A30BDA-A323-498B-BC72-00BE8DD791B2}"/>
    <cellStyle name="Percent 2 2 5 4" xfId="2567" xr:uid="{8164811E-B8ED-4742-9D16-6D0FDFA3BBC4}"/>
    <cellStyle name="Percent 2 2 6" xfId="532" xr:uid="{BE22C705-FF75-456F-AAA8-41B85443978A}"/>
    <cellStyle name="Percent 2 2 6 2" xfId="1291" xr:uid="{2AA7D103-D7B8-4F2A-ACBA-8AAFA830C07F}"/>
    <cellStyle name="Percent 2 2 6 2 2" xfId="3547" xr:uid="{3B18A47E-E866-4668-872D-0D89B4DD990A}"/>
    <cellStyle name="Percent 2 2 6 3" xfId="2039" xr:uid="{58D90732-8230-483A-824E-F0ADBE0970F1}"/>
    <cellStyle name="Percent 2 2 6 3 2" xfId="4255" xr:uid="{D126880A-6FBB-478E-927A-EE2777843904}"/>
    <cellStyle name="Percent 2 2 6 4" xfId="2802" xr:uid="{0104DFBC-6C94-49B1-9F32-3EA020A2B601}"/>
    <cellStyle name="Percent 2 2 7" xfId="838" xr:uid="{6519C527-CABF-4529-813F-FEC82B4E5F80}"/>
    <cellStyle name="Percent 2 2 7 2" xfId="3094" xr:uid="{62BE13E1-741E-4761-9885-EFE6E511DC07}"/>
    <cellStyle name="Percent 2 2 8" xfId="1574" xr:uid="{B46932A0-99C3-4B35-A392-F04AB601689F}"/>
    <cellStyle name="Percent 2 2 8 2" xfId="3790" xr:uid="{8788F8A1-5356-4918-B8A8-FF3F5B479EE2}"/>
    <cellStyle name="Percent 2 2 9" xfId="2337" xr:uid="{FBC5DA97-573E-48C2-B4FB-EB7192D3382C}"/>
    <cellStyle name="Percent 2 3" xfId="71" xr:uid="{00000000-0005-0000-0000-00000C000000}"/>
    <cellStyle name="Percent 2 4" xfId="167" xr:uid="{F86B153E-D7FF-4DFB-AFB1-18B01169ED11}"/>
    <cellStyle name="Percent 2 4 2" xfId="397" xr:uid="{1B8CB246-98BC-455C-894C-B82BD129713A}"/>
    <cellStyle name="Percent 2 4 2 2" xfId="1156" xr:uid="{C0710449-8133-4CB6-820C-EDB9A66D63A6}"/>
    <cellStyle name="Percent 2 4 2 2 2" xfId="3412" xr:uid="{87D22BD2-AD06-42D8-8559-9525E79E1575}"/>
    <cellStyle name="Percent 2 4 2 3" xfId="1904" xr:uid="{E5F73988-1E54-442F-9D5D-198BF8985B56}"/>
    <cellStyle name="Percent 2 4 2 3 2" xfId="4120" xr:uid="{8A24F31E-1544-4A1F-A55A-236E80A4676C}"/>
    <cellStyle name="Percent 2 4 2 4" xfId="2667" xr:uid="{0919D08A-2F72-4421-B2D1-99BD25BB4047}"/>
    <cellStyle name="Percent 2 4 3" xfId="632" xr:uid="{239E7847-0AC7-41C1-B73A-527B80EF8E4B}"/>
    <cellStyle name="Percent 2 4 3 2" xfId="1391" xr:uid="{B35C82A9-C033-46F4-9440-A9D0CEA0A2DF}"/>
    <cellStyle name="Percent 2 4 3 2 2" xfId="3647" xr:uid="{D54CAC93-03C2-4FDD-95A7-01C0107CDED8}"/>
    <cellStyle name="Percent 2 4 3 3" xfId="2139" xr:uid="{90A45448-B01B-42C4-99C5-8231A57211CE}"/>
    <cellStyle name="Percent 2 4 3 3 2" xfId="4355" xr:uid="{355CFB37-B72C-4CFE-A6C6-FC3D6C2009EC}"/>
    <cellStyle name="Percent 2 4 3 4" xfId="2902" xr:uid="{AB7168D2-BD09-430B-B06A-743643BE6387}"/>
    <cellStyle name="Percent 2 4 4" xfId="788" xr:uid="{F6729221-4C05-4E3D-AB6B-2107BCFD2375}"/>
    <cellStyle name="Percent 2 4 5" xfId="926" xr:uid="{1B79591B-6F36-454F-BA93-A61F5B2C9637}"/>
    <cellStyle name="Percent 2 4 5 2" xfId="3182" xr:uid="{F8F2BEB9-B5DF-4994-9317-3A1DD29BEEEE}"/>
    <cellStyle name="Percent 2 4 6" xfId="1674" xr:uid="{0380D095-2527-4A61-9C1A-4484474F94B2}"/>
    <cellStyle name="Percent 2 4 6 2" xfId="3890" xr:uid="{1FE1FF41-7AFF-4849-B218-6E2DAC33A83D}"/>
    <cellStyle name="Percent 2 4 7" xfId="2437" xr:uid="{6FCE7680-F202-4E52-9863-5AF185B88113}"/>
    <cellStyle name="Percent 2 5" xfId="283" xr:uid="{115218DB-E081-4F36-809E-BFC0E1A2601A}"/>
    <cellStyle name="Percent 2 5 2" xfId="793" xr:uid="{60A257D6-94BD-4B95-AF41-DABDD7E9E410}"/>
    <cellStyle name="Percent 2 5 3" xfId="1042" xr:uid="{3C1C2770-4698-4575-A943-4F8EE2C3379A}"/>
    <cellStyle name="Percent 2 5 3 2" xfId="3298" xr:uid="{93A5ACB8-5F27-4C0F-90F3-0BD43DA90F4C}"/>
    <cellStyle name="Percent 2 5 4" xfId="1790" xr:uid="{D0128903-F253-404E-9BB6-539F57D3E09E}"/>
    <cellStyle name="Percent 2 5 4 2" xfId="4006" xr:uid="{4ABFAB23-B11E-4A55-904C-D54508AC8E01}"/>
    <cellStyle name="Percent 2 5 5" xfId="2553" xr:uid="{D7CCDE7B-D11E-4FDD-93BE-E1920226820B}"/>
    <cellStyle name="Percent 2 6" xfId="518" xr:uid="{AD9BF4A4-B4D9-4BC3-AFF7-53A74AC409FB}"/>
    <cellStyle name="Percent 2 6 2" xfId="1277" xr:uid="{9F550998-93C4-4BED-BB72-23FD195BB38A}"/>
    <cellStyle name="Percent 2 6 2 2" xfId="3533" xr:uid="{A6F53D50-41AE-4B78-9C54-4F177412E907}"/>
    <cellStyle name="Percent 2 6 3" xfId="2025" xr:uid="{FBF111AF-DA10-447E-9C6E-671A5F1E5996}"/>
    <cellStyle name="Percent 2 6 3 2" xfId="4241" xr:uid="{1C83C6D4-6E98-4468-A6A5-764A4DAEA5AE}"/>
    <cellStyle name="Percent 2 6 4" xfId="2788" xr:uid="{743A4E01-916D-4487-916E-A46192FAD8CD}"/>
    <cellStyle name="Percent 2 7" xfId="831" xr:uid="{9B1B514A-1C5A-4A8F-916D-A7246971D7FF}"/>
    <cellStyle name="Percent 2 7 2" xfId="3087" xr:uid="{A992686D-B738-4C57-B609-6C0C7AEFE41E}"/>
    <cellStyle name="Percent 2 8" xfId="1560" xr:uid="{B4FDCF60-8DF3-4D5C-9604-92D0CEE2F4E7}"/>
    <cellStyle name="Percent 2 8 2" xfId="3776" xr:uid="{E50C6883-52F6-4A5D-AA88-4C3445E6A09D}"/>
    <cellStyle name="Percent 2 9" xfId="2323" xr:uid="{86C062C6-7619-41F8-9F1A-E33A29943372}"/>
    <cellStyle name="Percent 3" xfId="47" xr:uid="{00000000-0005-0000-0000-000027000000}"/>
    <cellStyle name="Percent 4" xfId="81" xr:uid="{73897E83-DB58-48D7-A561-9AEDA493AF04}"/>
    <cellStyle name="Percent 5" xfId="101" xr:uid="{BB30C736-82E3-4D87-92A3-9FAB4AB786A5}"/>
    <cellStyle name="Percent 5 2" xfId="132" xr:uid="{5E530179-E163-4B5B-9702-B0356C6697AF}"/>
    <cellStyle name="Percent 5 2 2" xfId="261" xr:uid="{196A8ED7-B0F7-43A3-B6FF-699203A8496D}"/>
    <cellStyle name="Percent 5 2 2 2" xfId="491" xr:uid="{5EFF6F3E-7303-4F74-BEBF-73A6E21A9940}"/>
    <cellStyle name="Percent 5 2 2 2 2" xfId="1250" xr:uid="{5AFAC6C1-C67A-4781-A320-E75FAAFFEACE}"/>
    <cellStyle name="Percent 5 2 2 2 2 2" xfId="3506" xr:uid="{30583174-8455-44A0-9545-6B578D49E472}"/>
    <cellStyle name="Percent 5 2 2 2 3" xfId="1998" xr:uid="{8CAD9334-6549-49A9-BD3C-0B67EBFF6C52}"/>
    <cellStyle name="Percent 5 2 2 2 3 2" xfId="4214" xr:uid="{0D91BC8D-05FE-49B5-AADB-C01D5440313E}"/>
    <cellStyle name="Percent 5 2 2 2 4" xfId="2761" xr:uid="{AC40B24D-D7EF-48E8-9554-71BDFAAAAFBF}"/>
    <cellStyle name="Percent 5 2 2 3" xfId="726" xr:uid="{F7D9D0CD-C74D-407F-BE56-1A18B03A1954}"/>
    <cellStyle name="Percent 5 2 2 3 2" xfId="1485" xr:uid="{FDD10D69-EFB5-4461-B1F1-02BF306FBE95}"/>
    <cellStyle name="Percent 5 2 2 3 2 2" xfId="3741" xr:uid="{D9172F2F-C82B-4F6A-9F7B-31765A329A8B}"/>
    <cellStyle name="Percent 5 2 2 3 3" xfId="2233" xr:uid="{F0065A17-EC98-4484-94B4-CE9B3FBAA338}"/>
    <cellStyle name="Percent 5 2 2 3 3 2" xfId="4449" xr:uid="{91E62B01-ABC9-4B03-B4A4-4BC67213C971}"/>
    <cellStyle name="Percent 5 2 2 3 4" xfId="2996" xr:uid="{A00AE0F9-0FED-495E-9F08-7E4D195E47E9}"/>
    <cellStyle name="Percent 5 2 2 4" xfId="1020" xr:uid="{3CB2F623-3282-4188-98A2-7832EB920F35}"/>
    <cellStyle name="Percent 5 2 2 4 2" xfId="3276" xr:uid="{8EB1374A-0BFE-4E08-A8D8-873F06C4307A}"/>
    <cellStyle name="Percent 5 2 2 5" xfId="1768" xr:uid="{D4C09F34-49DE-4366-B7D8-F3AEF0EDFCB3}"/>
    <cellStyle name="Percent 5 2 2 5 2" xfId="3984" xr:uid="{F866CC8A-46BB-4B25-9549-50271CC7FDA8}"/>
    <cellStyle name="Percent 5 2 2 6" xfId="2531" xr:uid="{711931EB-5636-491D-AB55-74E7B374DD6E}"/>
    <cellStyle name="Percent 5 2 3" xfId="376" xr:uid="{38F0AD06-6AC2-44EF-BCAC-CC3BF79177A3}"/>
    <cellStyle name="Percent 5 2 3 2" xfId="1135" xr:uid="{D8F8E926-190D-4622-97B2-9CCA05BAB495}"/>
    <cellStyle name="Percent 5 2 3 2 2" xfId="3391" xr:uid="{641B63AC-E11C-4BAE-8507-DD5D39045E89}"/>
    <cellStyle name="Percent 5 2 3 3" xfId="1883" xr:uid="{F0B7F307-2F9C-465E-8944-075D9A59C002}"/>
    <cellStyle name="Percent 5 2 3 3 2" xfId="4099" xr:uid="{C72AE116-F027-453F-8DB8-12C71E3D7823}"/>
    <cellStyle name="Percent 5 2 3 4" xfId="2646" xr:uid="{09B85B56-50D5-4285-9850-AE4CF1C04507}"/>
    <cellStyle name="Percent 5 2 4" xfId="611" xr:uid="{3C5F15AA-1F97-4A1F-B40C-207739F35EC5}"/>
    <cellStyle name="Percent 5 2 4 2" xfId="1370" xr:uid="{8A47CE23-F208-4D35-9CDF-7112A024AA14}"/>
    <cellStyle name="Percent 5 2 4 2 2" xfId="3626" xr:uid="{379B9331-DF5C-42CC-B124-3BEB280134AE}"/>
    <cellStyle name="Percent 5 2 4 3" xfId="2118" xr:uid="{735F7D86-9767-4419-89D3-AD46FEBF4874}"/>
    <cellStyle name="Percent 5 2 4 3 2" xfId="4334" xr:uid="{29A5533E-93C3-4424-95A0-2795B15F9986}"/>
    <cellStyle name="Percent 5 2 4 4" xfId="2881" xr:uid="{CABB8252-6D94-4CB5-B0F1-EF0987CE5FAE}"/>
    <cellStyle name="Percent 5 2 5" xfId="905" xr:uid="{86F155EB-3EB5-4BCC-8CEB-D1225334F967}"/>
    <cellStyle name="Percent 5 2 5 2" xfId="3161" xr:uid="{E2E31364-DBB8-44C8-9DCC-BCFFF2AE5A56}"/>
    <cellStyle name="Percent 5 2 6" xfId="1653" xr:uid="{D4529736-BCC0-4574-9EB5-884BC3D488FE}"/>
    <cellStyle name="Percent 5 2 6 2" xfId="3869" xr:uid="{EB9FB9CA-7C65-40FD-8DBC-C6429BA45C5A}"/>
    <cellStyle name="Percent 5 2 7" xfId="2416" xr:uid="{A47F0EB4-DA33-4947-B890-716334EED950}"/>
    <cellStyle name="Percent 5 3" xfId="236" xr:uid="{A94EA092-43D2-4557-8525-33334DC5E6B2}"/>
    <cellStyle name="Percent 5 3 2" xfId="466" xr:uid="{F27F84E6-260A-45C8-9FD6-F08B50E22BB0}"/>
    <cellStyle name="Percent 5 3 2 2" xfId="1225" xr:uid="{B116262B-DB47-4F36-9708-C5ADE77BFE42}"/>
    <cellStyle name="Percent 5 3 2 2 2" xfId="3481" xr:uid="{147B7935-9947-4D98-92BF-788A99A81D50}"/>
    <cellStyle name="Percent 5 3 2 3" xfId="1973" xr:uid="{26249072-864F-4B5E-9361-FA27545A23E2}"/>
    <cellStyle name="Percent 5 3 2 3 2" xfId="4189" xr:uid="{2B50BEEE-2DF4-4F24-AA7A-675F45F81FC3}"/>
    <cellStyle name="Percent 5 3 2 4" xfId="2736" xr:uid="{B22ABBA6-A4A4-4FA0-935C-560FE757E024}"/>
    <cellStyle name="Percent 5 3 3" xfId="701" xr:uid="{214AF3FC-68DC-4891-9CE8-06BE764388D1}"/>
    <cellStyle name="Percent 5 3 3 2" xfId="1460" xr:uid="{E1666CE8-DB10-4B7B-A990-0C71EABA1477}"/>
    <cellStyle name="Percent 5 3 3 2 2" xfId="3716" xr:uid="{B7913BE9-FF01-409A-B7A7-0A8A2FA6E1FB}"/>
    <cellStyle name="Percent 5 3 3 3" xfId="2208" xr:uid="{B2A7C530-0BDC-49CF-8DEB-0A27C36A174C}"/>
    <cellStyle name="Percent 5 3 3 3 2" xfId="4424" xr:uid="{81F04245-275D-43EC-9047-A955C54FA7AE}"/>
    <cellStyle name="Percent 5 3 3 4" xfId="2971" xr:uid="{28BED16D-8175-4BB9-8EC0-37FE88E78DDB}"/>
    <cellStyle name="Percent 5 3 4" xfId="995" xr:uid="{63DFA714-BD82-459C-BC92-B57F67C44CDE}"/>
    <cellStyle name="Percent 5 3 4 2" xfId="3251" xr:uid="{D35D40B1-D484-4DB2-B09A-90C3033BDA26}"/>
    <cellStyle name="Percent 5 3 5" xfId="1743" xr:uid="{49A53F64-6B70-413B-9213-34F5F3BBBC65}"/>
    <cellStyle name="Percent 5 3 5 2" xfId="3959" xr:uid="{F466F598-53E2-4C6C-9133-93EED299E995}"/>
    <cellStyle name="Percent 5 3 6" xfId="2506" xr:uid="{CD5CFDC7-1116-4FE6-AC5E-C32C53CF412A}"/>
    <cellStyle name="Percent 5 4" xfId="351" xr:uid="{3E52C935-E27B-442F-AE1A-A1C5E4B41CAC}"/>
    <cellStyle name="Percent 5 4 2" xfId="1110" xr:uid="{3CCD054A-0D78-4CF5-A4DA-34AB8F6C0997}"/>
    <cellStyle name="Percent 5 4 2 2" xfId="3366" xr:uid="{1A1B22C9-7C55-4B50-923E-8083CA36B4F4}"/>
    <cellStyle name="Percent 5 4 3" xfId="1858" xr:uid="{E9830C4B-39AF-4127-B4CD-CE5D63625352}"/>
    <cellStyle name="Percent 5 4 3 2" xfId="4074" xr:uid="{B0E84F1C-CA0D-4F02-A517-8578FB3BD07E}"/>
    <cellStyle name="Percent 5 4 4" xfId="2621" xr:uid="{A300853C-6F82-49E2-8772-25116160C704}"/>
    <cellStyle name="Percent 5 5" xfId="586" xr:uid="{1C69FCB6-702E-4E50-A7E7-9FCD90BF1E66}"/>
    <cellStyle name="Percent 5 5 2" xfId="1345" xr:uid="{BC6A17AF-12A7-41AB-A9F1-86355B4A6FA2}"/>
    <cellStyle name="Percent 5 5 2 2" xfId="3601" xr:uid="{37A26EB8-4A16-44F2-929C-61973625C97D}"/>
    <cellStyle name="Percent 5 5 3" xfId="2093" xr:uid="{42E098B7-C059-4B08-8026-E72CCED4CEE7}"/>
    <cellStyle name="Percent 5 5 3 2" xfId="4309" xr:uid="{CEDDC353-B665-4DC7-9FE3-B51021EB6222}"/>
    <cellStyle name="Percent 5 5 4" xfId="2856" xr:uid="{D6BC21A1-D478-4431-9FE2-DAA8E893E4D4}"/>
    <cellStyle name="Percent 5 6" xfId="775" xr:uid="{CA193F29-D512-487A-9A29-98EA024DF8E1}"/>
    <cellStyle name="Percent 5 6 2" xfId="2282" xr:uid="{89070BA6-00E4-47B5-85B7-B57FEAD8AD83}"/>
    <cellStyle name="Percent 5 6 2 2" xfId="4498" xr:uid="{946A74C3-244B-402C-B954-C0993F7BE0B0}"/>
    <cellStyle name="Percent 5 6 3" xfId="3045" xr:uid="{2D12529E-0EB5-4033-9AB1-AAAEFBC9F126}"/>
    <cellStyle name="Percent 5 7" xfId="883" xr:uid="{01151741-C004-4ED6-81CA-D97841047B41}"/>
    <cellStyle name="Percent 5 7 2" xfId="3139" xr:uid="{B5EB14E2-88EA-4F1F-9984-022B2957455A}"/>
    <cellStyle name="Percent 5 8" xfId="1628" xr:uid="{EB3B53E0-FD29-4131-BA16-BE847AF3268F}"/>
    <cellStyle name="Percent 5 8 2" xfId="3844" xr:uid="{7AD6198B-8C00-4F74-A34B-9AA1DECE1148}"/>
    <cellStyle name="Percent 5 9" xfId="2391" xr:uid="{6AF914F1-AE2F-4D10-BD3F-3262C5002CCA}"/>
    <cellStyle name="STYLE0" xfId="811" xr:uid="{2CD2C139-8BB4-4E24-ADAA-51F6E804D242}"/>
    <cellStyle name="إخراج 2" xfId="1525" xr:uid="{F4476A07-0ED6-4C59-AFCE-D560E84A998D}"/>
    <cellStyle name="إدخال 2" xfId="1524" xr:uid="{3CD66E44-51AA-4A37-8B2D-C02973F38B1A}"/>
    <cellStyle name="ارتباط تشعبي" xfId="22" builtinId="8"/>
    <cellStyle name="ارتباط تشعبي 2" xfId="69" xr:uid="{67ED8801-496A-4F30-A71D-95CB1F89EA86}"/>
    <cellStyle name="ارتباط تشعبي 2 2" xfId="135" xr:uid="{7EC9FA4B-A391-4E47-930C-4D2CB9CFD7D4}"/>
    <cellStyle name="ارتباط تشعبي 2 2 2" xfId="163" xr:uid="{21FE9343-4FA9-42AE-9D9F-B51A6DC27238}"/>
    <cellStyle name="ارتباط تشعبي 3" xfId="82" xr:uid="{702D9B42-93C8-4CD5-8D95-234FAEC294CF}"/>
    <cellStyle name="ارتباط تشعبي 3 2" xfId="142" xr:uid="{BB2D09FB-DF29-43A9-A9E7-F509B194F38E}"/>
    <cellStyle name="ارتباط تشعبي 4" xfId="84" xr:uid="{E36BAA39-2635-40CA-9B55-00E97DB028BF}"/>
    <cellStyle name="الإجمالي 2" xfId="1531" xr:uid="{83BDFB4F-0876-4F21-B615-DEE9F93D7F08}"/>
    <cellStyle name="تمييز1 2" xfId="1532" xr:uid="{64D97C53-04FA-48F3-9574-3F8C3AEAF997}"/>
    <cellStyle name="تمييز2 2" xfId="1535" xr:uid="{6ADE12CB-3B49-40F8-8101-94F18175012F}"/>
    <cellStyle name="تمييز3 2" xfId="1539" xr:uid="{4A0013D0-6CCD-4341-BD3F-F7A099066395}"/>
    <cellStyle name="تمييز4 2" xfId="1543" xr:uid="{E7F3389F-39E9-40BA-A77C-AEF58FDEA2F9}"/>
    <cellStyle name="تمييز5 2" xfId="1547" xr:uid="{426CC409-423C-4E32-83DE-A5DF80F4A851}"/>
    <cellStyle name="تمييز6 2" xfId="1551" xr:uid="{D0296DBB-3203-4D91-93B7-3761DD8A04F7}"/>
    <cellStyle name="جيد" xfId="3" builtinId="26"/>
    <cellStyle name="جيد 2" xfId="1521" xr:uid="{12E90FF8-02B3-40D3-9E88-9281FB614DF4}"/>
    <cellStyle name="حساب 2" xfId="1526" xr:uid="{98552FC6-8A83-4D23-8C05-107198D61CE3}"/>
    <cellStyle name="خلية تدقيق 2" xfId="1528" xr:uid="{C40E4FF0-D7D9-4AC2-904D-28315DEE695B}"/>
    <cellStyle name="خلية مرتبطة 2" xfId="1527" xr:uid="{89084571-E6D5-496A-88EE-781ACB9B22C5}"/>
    <cellStyle name="سيئ 2" xfId="164" xr:uid="{F550108F-016B-477B-9DF7-F738BFF11F6E}"/>
    <cellStyle name="سيئ 3" xfId="1522" xr:uid="{304EBAA1-6840-42C2-A48C-07144AF7C9DC}"/>
    <cellStyle name="عادي" xfId="0" builtinId="0"/>
    <cellStyle name="عادي 10" xfId="756" xr:uid="{BAA8E942-9DA5-4787-BAD5-309405625202}"/>
    <cellStyle name="عادي 10 2" xfId="2263" xr:uid="{7EBF3D08-3018-4458-888E-893973639FD9}"/>
    <cellStyle name="عادي 10 2 2" xfId="4479" xr:uid="{179DD442-3628-42BB-A87B-00DA01309A04}"/>
    <cellStyle name="عادي 10 3" xfId="3026" xr:uid="{92D39BD1-AA5F-4801-97DA-3D96FCB7AFE0}"/>
    <cellStyle name="عادي 11" xfId="815" xr:uid="{A99E2637-8BEF-4541-91D5-81AF14A7D4E9}"/>
    <cellStyle name="عادي 11 2" xfId="2308" xr:uid="{89B1FD29-8024-4E09-A0BB-524AC7A47DAC}"/>
    <cellStyle name="عادي 11 2 2" xfId="4524" xr:uid="{53A2ECF0-1FA8-4DEF-8C5D-36C57639BD38}"/>
    <cellStyle name="عادي 11 3" xfId="3071" xr:uid="{729B1ED7-A5DB-4E79-84E2-7B2E8919F8EB}"/>
    <cellStyle name="عادي 2" xfId="13" xr:uid="{00000000-0005-0000-0000-00002B000000}"/>
    <cellStyle name="عادي 2 2" xfId="19" xr:uid="{00000000-0005-0000-0000-00002C000000}"/>
    <cellStyle name="عادي 2 2 2" xfId="24" xr:uid="{00000000-0005-0000-0000-00002D000000}"/>
    <cellStyle name="عادي 2 2 2 10" xfId="2333" xr:uid="{1A890163-090A-4503-9374-DA84794A7645}"/>
    <cellStyle name="عادي 2 2 2 2" xfId="42" xr:uid="{00000000-0005-0000-0000-00002E000000}"/>
    <cellStyle name="عادي 2 2 2 2 2" xfId="192" xr:uid="{129E9277-6C30-419C-BE57-7A70E8B6F25C}"/>
    <cellStyle name="عادي 2 2 2 2 2 2" xfId="422" xr:uid="{B9CCC764-987F-4C9C-B574-41903C32BF22}"/>
    <cellStyle name="عادي 2 2 2 2 2 2 2" xfId="1181" xr:uid="{799DE746-6060-40E3-A82E-3B81ED3EDF68}"/>
    <cellStyle name="عادي 2 2 2 2 2 2 2 2" xfId="3437" xr:uid="{A0D4F8B0-C328-45C4-9348-29495BC55045}"/>
    <cellStyle name="عادي 2 2 2 2 2 2 3" xfId="1929" xr:uid="{B4279000-010B-4A9D-B11B-179F20D13B29}"/>
    <cellStyle name="عادي 2 2 2 2 2 2 3 2" xfId="4145" xr:uid="{40D7AFB3-A616-4ACF-826B-5E1C95C8CDAD}"/>
    <cellStyle name="عادي 2 2 2 2 2 2 4" xfId="2692" xr:uid="{D67C471E-58D8-4252-80C5-059F82EB12E9}"/>
    <cellStyle name="عادي 2 2 2 2 2 3" xfId="657" xr:uid="{AEA1A623-7F8A-4085-80BE-41CCAD343601}"/>
    <cellStyle name="عادي 2 2 2 2 2 3 2" xfId="1416" xr:uid="{85F7A9F0-CF63-403F-9927-1AC4DD80E359}"/>
    <cellStyle name="عادي 2 2 2 2 2 3 2 2" xfId="3672" xr:uid="{FAEA6FC0-04CF-4776-B38E-A9562142D4CE}"/>
    <cellStyle name="عادي 2 2 2 2 2 3 3" xfId="2164" xr:uid="{01D52C35-48BF-4DF0-8C03-ADB7B0D0514E}"/>
    <cellStyle name="عادي 2 2 2 2 2 3 3 2" xfId="4380" xr:uid="{610EA7E8-6A22-4EB5-B536-82C30179316C}"/>
    <cellStyle name="عادي 2 2 2 2 2 3 4" xfId="2927" xr:uid="{7C24813A-8981-4F7C-BA68-F0C4AB7CEDE6}"/>
    <cellStyle name="عادي 2 2 2 2 2 4" xfId="951" xr:uid="{D1BAACC9-856F-489D-9B5C-8D7749440312}"/>
    <cellStyle name="عادي 2 2 2 2 2 4 2" xfId="3207" xr:uid="{12FD472C-A837-4F53-A981-25FFFD2BBFC9}"/>
    <cellStyle name="عادي 2 2 2 2 2 5" xfId="1699" xr:uid="{8FEFA7CF-56A7-4562-854F-BA0B28B30B93}"/>
    <cellStyle name="عادي 2 2 2 2 2 5 2" xfId="3915" xr:uid="{8CCD0CE8-2158-4B1F-AD9D-D6EE02B97E53}"/>
    <cellStyle name="عادي 2 2 2 2 2 6" xfId="2462" xr:uid="{73FD2083-89A8-4994-8CAD-E3ED35875BD7}"/>
    <cellStyle name="عادي 2 2 2 2 3" xfId="308" xr:uid="{C602060D-E73B-47A4-B2ED-451730D011D3}"/>
    <cellStyle name="عادي 2 2 2 2 3 2" xfId="1067" xr:uid="{75746C3D-493D-468E-AE40-195FDCE58169}"/>
    <cellStyle name="عادي 2 2 2 2 3 2 2" xfId="3323" xr:uid="{04780D7B-3C27-4C29-9C9E-54C1F8DA3624}"/>
    <cellStyle name="عادي 2 2 2 2 3 3" xfId="1815" xr:uid="{4E7720E0-BB03-4474-B92E-1FC7706725A9}"/>
    <cellStyle name="عادي 2 2 2 2 3 3 2" xfId="4031" xr:uid="{79745DCC-A348-4DB5-B287-26126E9BF857}"/>
    <cellStyle name="عادي 2 2 2 2 3 4" xfId="2578" xr:uid="{60FE5604-24D4-4FC5-BA99-3AC063F62318}"/>
    <cellStyle name="عادي 2 2 2 2 4" xfId="543" xr:uid="{F1B0FC11-DF0D-40CE-8F07-BFBB5574BF39}"/>
    <cellStyle name="عادي 2 2 2 2 4 2" xfId="1302" xr:uid="{1169F370-C26F-4876-B09A-E1C0765DFB72}"/>
    <cellStyle name="عادي 2 2 2 2 4 2 2" xfId="3558" xr:uid="{D134E326-026E-4F24-B441-C26CFEBE01F9}"/>
    <cellStyle name="عادي 2 2 2 2 4 3" xfId="2050" xr:uid="{95F5480F-C1F8-4BDE-ADFF-947E81D8B568}"/>
    <cellStyle name="عادي 2 2 2 2 4 3 2" xfId="4266" xr:uid="{1876F3DE-11EB-4C56-A209-42AF96B0FB38}"/>
    <cellStyle name="عادي 2 2 2 2 4 4" xfId="2813" xr:uid="{A398D6D8-BD7A-455B-B9F7-5CC0FA39A56F}"/>
    <cellStyle name="عادي 2 2 2 2 5" xfId="849" xr:uid="{700CB059-294F-4FE1-8828-78541FD3FFC0}"/>
    <cellStyle name="عادي 2 2 2 2 5 2" xfId="3105" xr:uid="{94BE624A-96DD-4DE5-BF4C-92AB60E52A6E}"/>
    <cellStyle name="عادي 2 2 2 2 6" xfId="1585" xr:uid="{063FFB51-8598-44E8-8BFB-5376511F001D}"/>
    <cellStyle name="عادي 2 2 2 2 6 2" xfId="3801" xr:uid="{606D1758-061B-4A38-8101-5D881DE3DD8D}"/>
    <cellStyle name="عادي 2 2 2 2 7" xfId="2348" xr:uid="{ABC92114-35A6-4466-8C69-1085493B549B}"/>
    <cellStyle name="عادي 2 2 2 3" xfId="52" xr:uid="{00000000-0005-0000-0000-00002F000000}"/>
    <cellStyle name="عادي 2 2 2 3 2" xfId="200" xr:uid="{6D29705A-26C2-4094-9778-2A7062B66952}"/>
    <cellStyle name="عادي 2 2 2 3 2 2" xfId="430" xr:uid="{8DE93453-117F-4B0B-ABCC-D4BE9F8856B4}"/>
    <cellStyle name="عادي 2 2 2 3 2 2 2" xfId="1189" xr:uid="{D44E3C32-442B-4AC6-8B69-FFB4121CF24C}"/>
    <cellStyle name="عادي 2 2 2 3 2 2 2 2" xfId="3445" xr:uid="{AF2587F0-F063-4789-B899-425B13C993DF}"/>
    <cellStyle name="عادي 2 2 2 3 2 2 3" xfId="1937" xr:uid="{15487BEB-2B35-40B1-A79E-F4D16AC4E17A}"/>
    <cellStyle name="عادي 2 2 2 3 2 2 3 2" xfId="4153" xr:uid="{22E39C64-547F-4934-B747-1024D0CCA5CB}"/>
    <cellStyle name="عادي 2 2 2 3 2 2 4" xfId="2700" xr:uid="{D2CEC7D1-C51A-4131-818C-DB04FC4715A5}"/>
    <cellStyle name="عادي 2 2 2 3 2 3" xfId="665" xr:uid="{FBBBBA8C-911B-4859-8F75-4DE76124CD1F}"/>
    <cellStyle name="عادي 2 2 2 3 2 3 2" xfId="1424" xr:uid="{8F4EADDA-5CD3-4454-B325-047EF25FF991}"/>
    <cellStyle name="عادي 2 2 2 3 2 3 2 2" xfId="3680" xr:uid="{BC8D40D5-C1E8-4A16-94D5-FA5B3DEE2554}"/>
    <cellStyle name="عادي 2 2 2 3 2 3 3" xfId="2172" xr:uid="{6FEE1E21-9D1D-4B3C-B3C9-3D250F05F14C}"/>
    <cellStyle name="عادي 2 2 2 3 2 3 3 2" xfId="4388" xr:uid="{B278BF2F-A484-4525-BB8F-D7FB8550A986}"/>
    <cellStyle name="عادي 2 2 2 3 2 3 4" xfId="2935" xr:uid="{3A40A7B5-F2B3-4E5C-AF00-A954B940F6B3}"/>
    <cellStyle name="عادي 2 2 2 3 2 4" xfId="959" xr:uid="{D37869CD-7932-414C-84FD-0AE26BF0434A}"/>
    <cellStyle name="عادي 2 2 2 3 2 4 2" xfId="3215" xr:uid="{2BC1824F-29CD-4D19-B3C9-E2502D0E468D}"/>
    <cellStyle name="عادي 2 2 2 3 2 5" xfId="1707" xr:uid="{9988244E-ABD5-438B-816F-D021D9CA87F8}"/>
    <cellStyle name="عادي 2 2 2 3 2 5 2" xfId="3923" xr:uid="{4B3FD120-A18B-4CA1-8AEE-65D93BFB0D8D}"/>
    <cellStyle name="عادي 2 2 2 3 2 6" xfId="2470" xr:uid="{9B04E74E-B0D4-447B-91E9-2361C8A7948E}"/>
    <cellStyle name="عادي 2 2 2 3 3" xfId="316" xr:uid="{6668DE08-895D-4CFB-B319-8EFD6B677B21}"/>
    <cellStyle name="عادي 2 2 2 3 3 2" xfId="1075" xr:uid="{333A7833-9FC2-424B-AA4F-E17C2D0899A8}"/>
    <cellStyle name="عادي 2 2 2 3 3 2 2" xfId="3331" xr:uid="{D38895B2-26CD-4146-88FF-D218B8CBE368}"/>
    <cellStyle name="عادي 2 2 2 3 3 3" xfId="1823" xr:uid="{47CC53E1-562F-4F4A-9093-B8C301B2EC94}"/>
    <cellStyle name="عادي 2 2 2 3 3 3 2" xfId="4039" xr:uid="{EB61164C-6C2C-44EC-8101-9E3DDA697260}"/>
    <cellStyle name="عادي 2 2 2 3 3 4" xfId="2586" xr:uid="{2A48DE8D-B0D9-4F61-A566-1E91500E9986}"/>
    <cellStyle name="عادي 2 2 2 3 4" xfId="551" xr:uid="{DF4876E9-408D-4FA5-8630-D8B19729C0C3}"/>
    <cellStyle name="عادي 2 2 2 3 4 2" xfId="1310" xr:uid="{4487E23F-5798-4E52-B447-F4297BE609C6}"/>
    <cellStyle name="عادي 2 2 2 3 4 2 2" xfId="3566" xr:uid="{0D9488B1-436F-4B1A-83DB-EA07AA74DEEB}"/>
    <cellStyle name="عادي 2 2 2 3 4 3" xfId="2058" xr:uid="{2C229AAA-CCFA-40DF-8AF6-3A739A2DBBC4}"/>
    <cellStyle name="عادي 2 2 2 3 4 3 2" xfId="4274" xr:uid="{041FC005-0994-4DB7-91E1-852560DB2F4E}"/>
    <cellStyle name="عادي 2 2 2 3 4 4" xfId="2821" xr:uid="{381E57DF-5B4C-480F-B2E5-E596927112AA}"/>
    <cellStyle name="عادي 2 2 2 3 5" xfId="855" xr:uid="{BB7AE796-4773-44C8-922C-62059CB0276E}"/>
    <cellStyle name="عادي 2 2 2 3 5 2" xfId="3111" xr:uid="{5FA23EA8-1761-4374-BC1A-C9F8E0A28294}"/>
    <cellStyle name="عادي 2 2 2 3 6" xfId="1593" xr:uid="{C6290AA4-8383-4971-9BCE-C2A4C2E6272F}"/>
    <cellStyle name="عادي 2 2 2 3 6 2" xfId="3809" xr:uid="{2C655388-1212-4B7E-8459-00002D12F796}"/>
    <cellStyle name="عادي 2 2 2 3 7" xfId="2356" xr:uid="{C934D936-819A-40AA-BA76-84388828E287}"/>
    <cellStyle name="عادي 2 2 2 4" xfId="177" xr:uid="{FF27BF6B-F0FF-4783-ABE6-0EDE966E8F48}"/>
    <cellStyle name="عادي 2 2 2 4 2" xfId="407" xr:uid="{E4C3FCA4-DFBC-4489-9CF1-8583E7704A49}"/>
    <cellStyle name="عادي 2 2 2 4 2 2" xfId="1166" xr:uid="{BAD17C38-FE90-4654-AE5E-E310E0D9EEC2}"/>
    <cellStyle name="عادي 2 2 2 4 2 2 2" xfId="3422" xr:uid="{36E9DDB2-43BF-4382-928D-359A8204FFF5}"/>
    <cellStyle name="عادي 2 2 2 4 2 3" xfId="1914" xr:uid="{C3C69F1E-BEDF-48BE-91F9-524952D16DCA}"/>
    <cellStyle name="عادي 2 2 2 4 2 3 2" xfId="4130" xr:uid="{8E9663B3-45D4-4024-8864-9C02795BBFAF}"/>
    <cellStyle name="عادي 2 2 2 4 2 4" xfId="2677" xr:uid="{A0049D11-5C55-40AC-84AA-FD47E0733D8C}"/>
    <cellStyle name="عادي 2 2 2 4 3" xfId="642" xr:uid="{6146EB5A-9313-41BE-8829-EC147046D0FD}"/>
    <cellStyle name="عادي 2 2 2 4 3 2" xfId="1401" xr:uid="{DC6F7A7A-E42A-414F-9E3C-52185F2852ED}"/>
    <cellStyle name="عادي 2 2 2 4 3 2 2" xfId="3657" xr:uid="{FA2E1A19-A02F-4B87-834E-2106B0AC1AA8}"/>
    <cellStyle name="عادي 2 2 2 4 3 3" xfId="2149" xr:uid="{8804AE2C-E465-49ED-911E-CCF8AF02975A}"/>
    <cellStyle name="عادي 2 2 2 4 3 3 2" xfId="4365" xr:uid="{3ECC7577-3200-4700-8B04-63B19F77E97C}"/>
    <cellStyle name="عادي 2 2 2 4 3 4" xfId="2912" xr:uid="{6B166629-58C5-4F51-AAB2-A830E00AC9C6}"/>
    <cellStyle name="عادي 2 2 2 4 4" xfId="936" xr:uid="{1B71705A-9973-4F69-AFFF-92A946309EDB}"/>
    <cellStyle name="عادي 2 2 2 4 4 2" xfId="3192" xr:uid="{B84C434B-3C4B-46CA-8398-B4BCCD089872}"/>
    <cellStyle name="عادي 2 2 2 4 5" xfId="1684" xr:uid="{236B8C03-F56F-423C-AF9D-47C2C179B674}"/>
    <cellStyle name="عادي 2 2 2 4 5 2" xfId="3900" xr:uid="{06D14AFE-FC39-4B93-828F-6D568D866953}"/>
    <cellStyle name="عادي 2 2 2 4 6" xfId="2447" xr:uid="{F95BE078-69C1-489A-9415-B1053B283941}"/>
    <cellStyle name="عادي 2 2 2 5" xfId="293" xr:uid="{2D0D74B9-8E49-46FF-A75A-9C961C7C4541}"/>
    <cellStyle name="عادي 2 2 2 5 2" xfId="1052" xr:uid="{A08F8818-CC57-40CE-AA2C-61AEB5DD3163}"/>
    <cellStyle name="عادي 2 2 2 5 2 2" xfId="3308" xr:uid="{7E771A8A-2AD5-4CC8-AA3D-2D4A62AE695C}"/>
    <cellStyle name="عادي 2 2 2 5 3" xfId="1800" xr:uid="{E49B88FF-1327-468A-B31D-FBD2EA3C6A46}"/>
    <cellStyle name="عادي 2 2 2 5 3 2" xfId="4016" xr:uid="{249E305C-53BD-4AB3-A9F9-6974E96F1CF5}"/>
    <cellStyle name="عادي 2 2 2 5 4" xfId="2563" xr:uid="{C4BA02C2-CECC-4200-BF6D-1068E6A77D7F}"/>
    <cellStyle name="عادي 2 2 2 6" xfId="528" xr:uid="{42A545E1-DA67-42EF-A098-890B389C8BCC}"/>
    <cellStyle name="عادي 2 2 2 6 2" xfId="1287" xr:uid="{6A137D35-922E-4765-88A2-02567EF95EE1}"/>
    <cellStyle name="عادي 2 2 2 6 2 2" xfId="3543" xr:uid="{2ACEA5FE-D46D-4398-B2EB-8D12486EDA13}"/>
    <cellStyle name="عادي 2 2 2 6 3" xfId="2035" xr:uid="{C21B022E-8F4F-4C36-AF2B-84DCBF582E47}"/>
    <cellStyle name="عادي 2 2 2 6 3 2" xfId="4251" xr:uid="{72BA53AE-39D7-4962-ABA3-6155F7FA1B16}"/>
    <cellStyle name="عادي 2 2 2 6 4" xfId="2798" xr:uid="{9E645DAF-BC60-4DB3-908C-306AF347397A}"/>
    <cellStyle name="عادي 2 2 2 7" xfId="803" xr:uid="{3B2C1259-5678-4F5F-B48A-630AD461F2E0}"/>
    <cellStyle name="عادي 2 2 2 8" xfId="836" xr:uid="{DCA6EA6F-2D84-4CC2-A416-A8000B3E3324}"/>
    <cellStyle name="عادي 2 2 2 8 2" xfId="3092" xr:uid="{308D2F3F-CC6F-47F8-AA00-EF022EEEAA0B}"/>
    <cellStyle name="عادي 2 2 2 9" xfId="1570" xr:uid="{D90A4F95-7FB9-44AD-93DC-DABD730C46D1}"/>
    <cellStyle name="عادي 2 2 2 9 2" xfId="3786" xr:uid="{F53BEA7F-2261-48D4-93E7-8ED57C90F28C}"/>
    <cellStyle name="عادي 2 2 3" xfId="85" xr:uid="{4844135D-448F-408B-ABD7-ED16F99ED551}"/>
    <cellStyle name="عادي 2 2 4" xfId="102" xr:uid="{5CC19B55-DD70-4E5E-9F9F-023180A2E309}"/>
    <cellStyle name="عادي 2 3" xfId="10" xr:uid="{00000000-0005-0000-0000-000030000000}"/>
    <cellStyle name="عادي 2 3 10" xfId="805" xr:uid="{43325658-E13E-4BF1-B98A-72F4A26513D3}"/>
    <cellStyle name="عادي 2 3 10 2" xfId="2299" xr:uid="{2917A352-238D-4F39-A9A8-7B362FD2A144}"/>
    <cellStyle name="عادي 2 3 10 2 2" xfId="4515" xr:uid="{05AB66DE-A640-49F1-ADB7-CECE6CB6C8A6}"/>
    <cellStyle name="عادي 2 3 10 3" xfId="3062" xr:uid="{3D7BBB6C-B4E4-4FFF-82B4-4EC3EF5FCD69}"/>
    <cellStyle name="عادي 2 3 11" xfId="1562" xr:uid="{DB656629-B914-44E2-BB0B-61B5E743B871}"/>
    <cellStyle name="عادي 2 3 11 2" xfId="3778" xr:uid="{DDB80D43-8E1F-4C5A-B4E4-DF8CC0291C59}"/>
    <cellStyle name="عادي 2 3 12" xfId="2325" xr:uid="{4F0558AE-3047-4959-8B18-73E9AFB7CC76}"/>
    <cellStyle name="عادي 2 3 2" xfId="26" xr:uid="{00000000-0005-0000-0000-000031000000}"/>
    <cellStyle name="عادي 2 3 2 2" xfId="43" xr:uid="{00000000-0005-0000-0000-000032000000}"/>
    <cellStyle name="عادي 2 3 2 2 10" xfId="2349" xr:uid="{DD0D979E-2E41-485F-B77F-5DA0CF4036C9}"/>
    <cellStyle name="عادي 2 3 2 2 2" xfId="98" xr:uid="{A1004F1A-987C-4940-B609-94B61EDF5ECA}"/>
    <cellStyle name="عادي 2 3 2 2 2 2" xfId="233" xr:uid="{F6844DCD-D9FC-40C2-AD16-7045A609CFFE}"/>
    <cellStyle name="عادي 2 3 2 2 2 2 2" xfId="463" xr:uid="{2E83D68C-8A52-4288-8AD2-A17FD6AD6C03}"/>
    <cellStyle name="عادي 2 3 2 2 2 2 2 2" xfId="1222" xr:uid="{98F186B4-42B2-42FF-9550-04F3F2FE7726}"/>
    <cellStyle name="عادي 2 3 2 2 2 2 2 2 2" xfId="3478" xr:uid="{9000E958-B5EF-4EF6-BE5C-3B84D306C9E0}"/>
    <cellStyle name="عادي 2 3 2 2 2 2 2 3" xfId="1970" xr:uid="{F97E1843-FB80-4B77-B469-968AB50F726D}"/>
    <cellStyle name="عادي 2 3 2 2 2 2 2 3 2" xfId="4186" xr:uid="{50495391-AB75-4D51-A2D5-2E327E326C2C}"/>
    <cellStyle name="عادي 2 3 2 2 2 2 2 4" xfId="2733" xr:uid="{CCC69419-24A8-4090-862E-F7CF44318F59}"/>
    <cellStyle name="عادي 2 3 2 2 2 2 3" xfId="698" xr:uid="{9F4D9EB5-9E14-4DBD-BFD5-8BF19FA17AC4}"/>
    <cellStyle name="عادي 2 3 2 2 2 2 3 2" xfId="1457" xr:uid="{4CA0152D-C568-4CC5-BCD5-48EFFD14DDE6}"/>
    <cellStyle name="عادي 2 3 2 2 2 2 3 2 2" xfId="3713" xr:uid="{2CD999A5-9958-41A3-B5A1-0584EAFEDE8D}"/>
    <cellStyle name="عادي 2 3 2 2 2 2 3 3" xfId="2205" xr:uid="{ABD9BE98-79CB-4A85-8BBA-5458CE06D8F6}"/>
    <cellStyle name="عادي 2 3 2 2 2 2 3 3 2" xfId="4421" xr:uid="{DB27401E-0E3F-4C08-B9E7-1B19BFD5A95C}"/>
    <cellStyle name="عادي 2 3 2 2 2 2 3 4" xfId="2968" xr:uid="{5797B2E3-1203-4528-ABEC-5277264ABF96}"/>
    <cellStyle name="عادي 2 3 2 2 2 2 4" xfId="992" xr:uid="{FAA55A1C-7F1B-4BF9-9E85-9F3FFD900F60}"/>
    <cellStyle name="عادي 2 3 2 2 2 2 4 2" xfId="3248" xr:uid="{BF83712C-4029-4F6F-A393-365B7B92F3DF}"/>
    <cellStyle name="عادي 2 3 2 2 2 2 5" xfId="1740" xr:uid="{E0CE8B95-4792-4194-BF55-B7646AA31D67}"/>
    <cellStyle name="عادي 2 3 2 2 2 2 5 2" xfId="3956" xr:uid="{D420A790-2BAB-4E4F-B4B1-B72BA0C8D8C8}"/>
    <cellStyle name="عادي 2 3 2 2 2 2 6" xfId="2503" xr:uid="{B9D48CB9-0A50-4D5D-A45B-D44800C12B30}"/>
    <cellStyle name="عادي 2 3 2 2 2 3" xfId="348" xr:uid="{71CB05A8-1C9A-460A-BFF1-FF01706EAB69}"/>
    <cellStyle name="عادي 2 3 2 2 2 3 2" xfId="1107" xr:uid="{F2BDF3C0-3447-4524-A67B-0C7B557D00B0}"/>
    <cellStyle name="عادي 2 3 2 2 2 3 2 2" xfId="3363" xr:uid="{4278CEBD-36F2-4815-B64B-DA2700FEC826}"/>
    <cellStyle name="عادي 2 3 2 2 2 3 3" xfId="1855" xr:uid="{9154BAAE-E9D2-4D70-87E8-3C072BAD5D75}"/>
    <cellStyle name="عادي 2 3 2 2 2 3 3 2" xfId="4071" xr:uid="{606A94E7-7677-479A-8742-1FE128B8DED3}"/>
    <cellStyle name="عادي 2 3 2 2 2 3 4" xfId="2618" xr:uid="{65CD81AB-9939-4002-8FE1-77CA19ABAB3E}"/>
    <cellStyle name="عادي 2 3 2 2 2 4" xfId="583" xr:uid="{A288C13D-1F81-4A90-9C24-4FD5869369EA}"/>
    <cellStyle name="عادي 2 3 2 2 2 4 2" xfId="1342" xr:uid="{5B46905E-15A3-4223-A5FD-E8ABDB8E46D6}"/>
    <cellStyle name="عادي 2 3 2 2 2 4 2 2" xfId="3598" xr:uid="{A7B8010C-CC21-4EBF-90AD-DFB3EF9AF3C0}"/>
    <cellStyle name="عادي 2 3 2 2 2 4 3" xfId="2090" xr:uid="{3E212D38-B040-4EE1-AF88-F1E6AE42D561}"/>
    <cellStyle name="عادي 2 3 2 2 2 4 3 2" xfId="4306" xr:uid="{FBD1892A-84FE-4936-85C4-0142200E0D0E}"/>
    <cellStyle name="عادي 2 3 2 2 2 4 4" xfId="2853" xr:uid="{5216A89F-D9F7-453F-BA82-67D2A324F63D}"/>
    <cellStyle name="عادي 2 3 2 2 2 5" xfId="880" xr:uid="{959AB8CF-60CF-44A9-B8FE-61B69B3F9068}"/>
    <cellStyle name="عادي 2 3 2 2 2 5 2" xfId="3136" xr:uid="{E90B1218-836B-449A-A3D2-E42ED5ADC175}"/>
    <cellStyle name="عادي 2 3 2 2 2 6" xfId="1625" xr:uid="{38BC12ED-7065-416B-8027-649B93FC95F1}"/>
    <cellStyle name="عادي 2 3 2 2 2 6 2" xfId="3841" xr:uid="{FEA9969F-2FCC-405B-85A0-84EB6F671E41}"/>
    <cellStyle name="عادي 2 3 2 2 2 7" xfId="2388" xr:uid="{F86EC794-4BEA-4B4C-AB62-9E3CE8853561}"/>
    <cellStyle name="عادي 2 3 2 2 3" xfId="117" xr:uid="{6ED2B356-BFA9-422B-983C-CB52BE76BCCB}"/>
    <cellStyle name="عادي 2 3 2 2 3 2" xfId="130" xr:uid="{0EC62E08-59A1-4014-ACF2-05D8FDB62E89}"/>
    <cellStyle name="عادي 2 3 2 2 3 2 2" xfId="259" xr:uid="{D65758D9-0781-4A82-9765-DB7F4C291062}"/>
    <cellStyle name="عادي 2 3 2 2 3 2 2 2" xfId="489" xr:uid="{415A3446-D0AD-47D3-8963-181C5DCBB644}"/>
    <cellStyle name="عادي 2 3 2 2 3 2 2 2 2" xfId="1248" xr:uid="{5D761CA4-6E6E-4225-B856-B689DDE2A545}"/>
    <cellStyle name="عادي 2 3 2 2 3 2 2 2 2 2" xfId="3504" xr:uid="{F6D042A1-B5FE-4A55-8398-890AF2597A5A}"/>
    <cellStyle name="عادي 2 3 2 2 3 2 2 2 3" xfId="1996" xr:uid="{B23C66A5-0D68-4A63-82B8-F38654689968}"/>
    <cellStyle name="عادي 2 3 2 2 3 2 2 2 3 2" xfId="4212" xr:uid="{88C5EFFC-85FD-4CDF-AF50-29B4BC0C3ECD}"/>
    <cellStyle name="عادي 2 3 2 2 3 2 2 2 4" xfId="2759" xr:uid="{9C909E55-2932-418E-9D58-F7DD3A0C5456}"/>
    <cellStyle name="عادي 2 3 2 2 3 2 2 3" xfId="724" xr:uid="{F40AA605-7A0A-41DF-9F0F-CBB19AE8E589}"/>
    <cellStyle name="عادي 2 3 2 2 3 2 2 3 2" xfId="1483" xr:uid="{4AF89C1B-2CE5-4002-9121-D91D88761914}"/>
    <cellStyle name="عادي 2 3 2 2 3 2 2 3 2 2" xfId="3739" xr:uid="{F2632FA8-0E75-419C-8F3E-E5D5A6CC9576}"/>
    <cellStyle name="عادي 2 3 2 2 3 2 2 3 3" xfId="2231" xr:uid="{53BF8BDA-E0E6-4F78-AD9D-BE45623BDEBC}"/>
    <cellStyle name="عادي 2 3 2 2 3 2 2 3 3 2" xfId="4447" xr:uid="{08B0B06E-8725-4C66-93A4-29AAE0C6F376}"/>
    <cellStyle name="عادي 2 3 2 2 3 2 2 3 4" xfId="2994" xr:uid="{E868EFD3-C60A-4018-91C8-7A33F302BF46}"/>
    <cellStyle name="عادي 2 3 2 2 3 2 2 4" xfId="1018" xr:uid="{A2F70418-7F7A-4648-853B-1209DD2E61BB}"/>
    <cellStyle name="عادي 2 3 2 2 3 2 2 4 2" xfId="3274" xr:uid="{EFD1A6B5-144B-43B9-B708-832C92314422}"/>
    <cellStyle name="عادي 2 3 2 2 3 2 2 5" xfId="1766" xr:uid="{EC10E062-B7CB-42F3-B35E-E16516788061}"/>
    <cellStyle name="عادي 2 3 2 2 3 2 2 5 2" xfId="3982" xr:uid="{BD3AEB4D-62E9-45E1-A865-4CC65A14D149}"/>
    <cellStyle name="عادي 2 3 2 2 3 2 2 6" xfId="2529" xr:uid="{B0C8469B-2700-4B53-BD67-6BF2F3FBC087}"/>
    <cellStyle name="عادي 2 3 2 2 3 2 3" xfId="374" xr:uid="{515917D9-50CB-4F5A-9173-56DD3A13C66C}"/>
    <cellStyle name="عادي 2 3 2 2 3 2 3 2" xfId="1133" xr:uid="{21068358-26AE-4554-A029-747C01E7BDFD}"/>
    <cellStyle name="عادي 2 3 2 2 3 2 3 2 2" xfId="3389" xr:uid="{F4DBD176-9205-43DF-8F3C-C2908312EC5A}"/>
    <cellStyle name="عادي 2 3 2 2 3 2 3 3" xfId="1881" xr:uid="{6E5FFEEA-EF08-418C-A2B4-3388D98245DB}"/>
    <cellStyle name="عادي 2 3 2 2 3 2 3 3 2" xfId="4097" xr:uid="{5C36B75B-42CB-4C65-B19B-5E35A67F0483}"/>
    <cellStyle name="عادي 2 3 2 2 3 2 3 4" xfId="2644" xr:uid="{616D5DAD-B6DB-47BA-88CC-8BC440F9E08E}"/>
    <cellStyle name="عادي 2 3 2 2 3 2 4" xfId="609" xr:uid="{6F088100-AC3D-4FCB-A72F-4A515D0A77ED}"/>
    <cellStyle name="عادي 2 3 2 2 3 2 4 2" xfId="1368" xr:uid="{DA72C342-3565-4752-B44A-AD3DFE61EA43}"/>
    <cellStyle name="عادي 2 3 2 2 3 2 4 2 2" xfId="3624" xr:uid="{0D879522-4A7D-4A8B-A41A-E72BC1E0CD92}"/>
    <cellStyle name="عادي 2 3 2 2 3 2 4 3" xfId="2116" xr:uid="{AE888391-660A-49E7-ACD5-A592AC1A806A}"/>
    <cellStyle name="عادي 2 3 2 2 3 2 4 3 2" xfId="4332" xr:uid="{33D1245D-222A-49E1-A392-B0E4005402B8}"/>
    <cellStyle name="عادي 2 3 2 2 3 2 4 4" xfId="2879" xr:uid="{D35ED974-69E2-4AE6-9138-6D2203574BDC}"/>
    <cellStyle name="عادي 2 3 2 2 3 2 5" xfId="827" xr:uid="{04AAECA0-3965-4A79-A721-9E8B6FA03B4F}"/>
    <cellStyle name="عادي 2 3 2 2 3 2 5 2" xfId="2320" xr:uid="{EBACDE78-7D2A-4890-80F9-AC0F964BABE5}"/>
    <cellStyle name="عادي 2 3 2 2 3 2 5 2 2" xfId="4536" xr:uid="{D3ADD0C8-E3AD-4FF8-AA3F-1F230DBE0E87}"/>
    <cellStyle name="عادي 2 3 2 2 3 2 5 3" xfId="3083" xr:uid="{B43C0752-1656-48D0-AE09-B5492411BEAE}"/>
    <cellStyle name="عادي 2 3 2 2 3 2 6" xfId="1651" xr:uid="{FF98CA48-9AC7-4732-84D7-5F69FD8F440E}"/>
    <cellStyle name="عادي 2 3 2 2 3 2 6 2" xfId="3867" xr:uid="{8757F691-F021-4D58-BB00-8560126C9307}"/>
    <cellStyle name="عادي 2 3 2 2 3 2 7" xfId="2414" xr:uid="{EEDF620B-CCEB-4B30-95E2-D4190B8329BD}"/>
    <cellStyle name="عادي 2 3 2 2 3 3" xfId="249" xr:uid="{C2E270CB-F3BE-4721-B1A5-66081B1F5A61}"/>
    <cellStyle name="عادي 2 3 2 2 3 3 2" xfId="479" xr:uid="{DBF071C3-AF24-472B-85C5-8CBE72012DC1}"/>
    <cellStyle name="عادي 2 3 2 2 3 3 2 2" xfId="1238" xr:uid="{AF13E264-19CB-47E2-8701-05C4BF9F78D0}"/>
    <cellStyle name="عادي 2 3 2 2 3 3 2 2 2" xfId="3494" xr:uid="{0E291F0C-E761-45C0-B743-2352CF983DE8}"/>
    <cellStyle name="عادي 2 3 2 2 3 3 2 3" xfId="1986" xr:uid="{94684A71-CDFA-4F20-89F2-96869C0E5548}"/>
    <cellStyle name="عادي 2 3 2 2 3 3 2 3 2" xfId="4202" xr:uid="{97B52D94-984D-43D5-8569-4290BB8F789B}"/>
    <cellStyle name="عادي 2 3 2 2 3 3 2 4" xfId="2749" xr:uid="{E2BD7CDC-03CE-4A7B-8B98-15B739A35979}"/>
    <cellStyle name="عادي 2 3 2 2 3 3 3" xfId="714" xr:uid="{F9421E3E-B1FB-4A31-B388-CD9269416326}"/>
    <cellStyle name="عادي 2 3 2 2 3 3 3 2" xfId="1473" xr:uid="{963E5CD3-AC13-4C00-B847-DDD0FE073C2F}"/>
    <cellStyle name="عادي 2 3 2 2 3 3 3 2 2" xfId="3729" xr:uid="{724557FE-EECB-474F-8144-DB038131EED4}"/>
    <cellStyle name="عادي 2 3 2 2 3 3 3 3" xfId="2221" xr:uid="{E36BA9DE-D920-47CC-95BD-3527B9EADBA0}"/>
    <cellStyle name="عادي 2 3 2 2 3 3 3 3 2" xfId="4437" xr:uid="{D08A41BE-C5E8-4785-AE3A-5839634EE6FB}"/>
    <cellStyle name="عادي 2 3 2 2 3 3 3 4" xfId="2984" xr:uid="{4770A46C-ACCC-4B24-868C-CCCAAD96DEE0}"/>
    <cellStyle name="عادي 2 3 2 2 3 3 4" xfId="1008" xr:uid="{59E8FBD9-DD23-45EE-804D-7ABEC51FCB15}"/>
    <cellStyle name="عادي 2 3 2 2 3 3 4 2" xfId="3264" xr:uid="{0D371301-9171-48F8-96A5-ECC4A97E3FC9}"/>
    <cellStyle name="عادي 2 3 2 2 3 3 5" xfId="1756" xr:uid="{42035553-B793-4FF7-BB97-8831E5AED982}"/>
    <cellStyle name="عادي 2 3 2 2 3 3 5 2" xfId="3972" xr:uid="{F1E61073-7C0E-4B9B-AE8A-4C68358C5DE4}"/>
    <cellStyle name="عادي 2 3 2 2 3 3 6" xfId="2519" xr:uid="{09CD3453-8346-47F4-A1BB-B6D7AE5B9551}"/>
    <cellStyle name="عادي 2 3 2 2 3 4" xfId="364" xr:uid="{3A852930-1C43-4340-8142-5C083527B5B5}"/>
    <cellStyle name="عادي 2 3 2 2 3 4 2" xfId="1123" xr:uid="{DEF38DA8-22C7-4260-A405-25096ACDC968}"/>
    <cellStyle name="عادي 2 3 2 2 3 4 2 2" xfId="3379" xr:uid="{87B24824-6959-4043-B765-31B0A1FB085A}"/>
    <cellStyle name="عادي 2 3 2 2 3 4 3" xfId="1871" xr:uid="{D87372DC-3E96-48B7-959C-44D156510B91}"/>
    <cellStyle name="عادي 2 3 2 2 3 4 3 2" xfId="4087" xr:uid="{4A41C689-7A14-4325-86F8-9EE6CD101247}"/>
    <cellStyle name="عادي 2 3 2 2 3 4 4" xfId="2634" xr:uid="{CC5B9F94-4989-4395-8D31-606E047CC12C}"/>
    <cellStyle name="عادي 2 3 2 2 3 5" xfId="599" xr:uid="{472A4877-C1C4-4601-8C1C-513B0950F1A8}"/>
    <cellStyle name="عادي 2 3 2 2 3 5 2" xfId="1358" xr:uid="{66A8674E-2FBD-4BE2-A6F9-0340D806A86B}"/>
    <cellStyle name="عادي 2 3 2 2 3 5 2 2" xfId="3614" xr:uid="{E1E1E4C3-F00B-4E7F-9904-66D726DC2134}"/>
    <cellStyle name="عادي 2 3 2 2 3 5 3" xfId="2106" xr:uid="{1DF06784-00B5-43FB-89A3-6200F53520BA}"/>
    <cellStyle name="عادي 2 3 2 2 3 5 3 2" xfId="4322" xr:uid="{C1EA9773-8C04-40EB-B370-4A68AA83271E}"/>
    <cellStyle name="عادي 2 3 2 2 3 5 4" xfId="2869" xr:uid="{B51DCAC9-7F85-42E5-8EFD-80E91D628931}"/>
    <cellStyle name="عادي 2 3 2 2 3 6" xfId="1641" xr:uid="{82A5B3D4-E5AF-4CA1-8381-899A1045E7E3}"/>
    <cellStyle name="عادي 2 3 2 2 3 6 2" xfId="3857" xr:uid="{2410F4DB-E7E0-4345-806F-0156D97EA838}"/>
    <cellStyle name="عادي 2 3 2 2 3 7" xfId="2404" xr:uid="{1E445CC4-1A4F-4CB3-BC14-E1C465505726}"/>
    <cellStyle name="عادي 2 3 2 2 4" xfId="121" xr:uid="{EF902DAD-AB15-4C0F-BADA-FB4D74BDD3A3}"/>
    <cellStyle name="عادي 2 3 2 2 4 2" xfId="252" xr:uid="{6D6CEA43-27D9-4F98-A14A-6A9A513F4718}"/>
    <cellStyle name="عادي 2 3 2 2 4 2 2" xfId="482" xr:uid="{5920E2A4-A98E-4BE7-8A7B-292E1E5861BF}"/>
    <cellStyle name="عادي 2 3 2 2 4 2 2 2" xfId="1241" xr:uid="{2F928936-158C-4D28-B98D-E2F135AD57CF}"/>
    <cellStyle name="عادي 2 3 2 2 4 2 2 2 2" xfId="3497" xr:uid="{0339D876-F8E7-47C9-9AD4-9501A53A894B}"/>
    <cellStyle name="عادي 2 3 2 2 4 2 2 3" xfId="1989" xr:uid="{42D1CBE0-F2F6-49A8-9772-2BFE75EFBE93}"/>
    <cellStyle name="عادي 2 3 2 2 4 2 2 3 2" xfId="4205" xr:uid="{32F00A2C-B1F4-4010-A775-274F3D61ABDF}"/>
    <cellStyle name="عادي 2 3 2 2 4 2 2 4" xfId="2752" xr:uid="{EBD578EC-3F19-4366-B184-82101625326D}"/>
    <cellStyle name="عادي 2 3 2 2 4 2 3" xfId="717" xr:uid="{EAB737B8-47AD-47F9-A349-CDA51B596576}"/>
    <cellStyle name="عادي 2 3 2 2 4 2 3 2" xfId="1476" xr:uid="{09CF5837-5A65-4A56-A283-9199BC76CDD5}"/>
    <cellStyle name="عادي 2 3 2 2 4 2 3 2 2" xfId="3732" xr:uid="{86339FFA-7E7F-4E21-8909-6A3597E29C18}"/>
    <cellStyle name="عادي 2 3 2 2 4 2 3 3" xfId="2224" xr:uid="{7A2C75A3-A785-4653-9908-D349ED116F45}"/>
    <cellStyle name="عادي 2 3 2 2 4 2 3 3 2" xfId="4440" xr:uid="{6F5CC8B0-B6C1-43EE-8AB6-87D2A1BE4FF4}"/>
    <cellStyle name="عادي 2 3 2 2 4 2 3 4" xfId="2987" xr:uid="{043F911F-CF22-40A2-8FE2-5B398DE21B4C}"/>
    <cellStyle name="عادي 2 3 2 2 4 2 4" xfId="1011" xr:uid="{9AA338C7-ED11-439C-A717-B8647FD10C19}"/>
    <cellStyle name="عادي 2 3 2 2 4 2 4 2" xfId="3267" xr:uid="{64C7688A-2906-4138-AAB8-BEC2DC92A4CD}"/>
    <cellStyle name="عادي 2 3 2 2 4 2 5" xfId="1759" xr:uid="{326652F2-EDD7-47D7-B57B-193F53523ED9}"/>
    <cellStyle name="عادي 2 3 2 2 4 2 5 2" xfId="3975" xr:uid="{1185E13F-DDD3-4E55-9758-DA15EDE49853}"/>
    <cellStyle name="عادي 2 3 2 2 4 2 6" xfId="2522" xr:uid="{FBB4D97E-0364-4836-AA50-E67697787CA6}"/>
    <cellStyle name="عادي 2 3 2 2 4 3" xfId="367" xr:uid="{1C990C14-1766-4569-BC78-802AE397723C}"/>
    <cellStyle name="عادي 2 3 2 2 4 3 2" xfId="1126" xr:uid="{BCA27B34-3849-4313-8C56-532094D506EC}"/>
    <cellStyle name="عادي 2 3 2 2 4 3 2 2" xfId="3382" xr:uid="{61405ACD-7C8D-4273-BB9E-71E1964E9986}"/>
    <cellStyle name="عادي 2 3 2 2 4 3 3" xfId="1874" xr:uid="{C66180CA-4C7B-403E-A888-A620BC0DAE7B}"/>
    <cellStyle name="عادي 2 3 2 2 4 3 3 2" xfId="4090" xr:uid="{10E517A1-AB4E-4D84-8EF0-850BB4929163}"/>
    <cellStyle name="عادي 2 3 2 2 4 3 4" xfId="2637" xr:uid="{21DCCC74-F56C-4ACB-B61E-F6A994EA05F5}"/>
    <cellStyle name="عادي 2 3 2 2 4 4" xfId="602" xr:uid="{53DAD9CF-F362-469D-82F9-01B24B94E255}"/>
    <cellStyle name="عادي 2 3 2 2 4 4 2" xfId="1361" xr:uid="{48FDF314-A79D-45C4-BB43-9BC282F9FFD1}"/>
    <cellStyle name="عادي 2 3 2 2 4 4 2 2" xfId="3617" xr:uid="{CBA877FE-6A33-4A73-8F01-CF668469F6D3}"/>
    <cellStyle name="عادي 2 3 2 2 4 4 3" xfId="2109" xr:uid="{97ABE213-04B5-48C9-A6E2-3C8086AAF399}"/>
    <cellStyle name="عادي 2 3 2 2 4 4 3 2" xfId="4325" xr:uid="{B09094D9-2B11-4977-A5C3-ED2DBB26258C}"/>
    <cellStyle name="عادي 2 3 2 2 4 4 4" xfId="2872" xr:uid="{B3AD9328-2108-403F-87AD-6FF98D96DF75}"/>
    <cellStyle name="عادي 2 3 2 2 4 5" xfId="898" xr:uid="{EDA61A61-AA1A-4997-BDB2-2B3128A67FDC}"/>
    <cellStyle name="عادي 2 3 2 2 4 5 2" xfId="3154" xr:uid="{7E334400-0662-444A-8C77-4D37BBA5E5C9}"/>
    <cellStyle name="عادي 2 3 2 2 4 6" xfId="1644" xr:uid="{DC4C9523-FCD4-4AC7-AB04-7EDA9E53CED2}"/>
    <cellStyle name="عادي 2 3 2 2 4 6 2" xfId="3860" xr:uid="{380C39AD-BDC7-477E-ACFA-A678DAAD04CD}"/>
    <cellStyle name="عادي 2 3 2 2 4 7" xfId="2407" xr:uid="{A52AD598-544D-49F8-8794-E83E6167BA29}"/>
    <cellStyle name="عادي 2 3 2 2 5" xfId="193" xr:uid="{11667A4C-4596-42CD-A73B-9062070E72A0}"/>
    <cellStyle name="عادي 2 3 2 2 5 2" xfId="423" xr:uid="{08DA6821-9C9B-4A82-B34F-9BBF1D89E343}"/>
    <cellStyle name="عادي 2 3 2 2 5 2 2" xfId="1182" xr:uid="{C10B42CA-C900-4C9C-B9B9-EE8D456C1D32}"/>
    <cellStyle name="عادي 2 3 2 2 5 2 2 2" xfId="3438" xr:uid="{4A48016B-057F-4F7F-986E-20AA308DCF87}"/>
    <cellStyle name="عادي 2 3 2 2 5 2 3" xfId="1930" xr:uid="{9EC978F6-B416-4D39-AEAE-674AB4335EDE}"/>
    <cellStyle name="عادي 2 3 2 2 5 2 3 2" xfId="4146" xr:uid="{051ACE8F-0DB4-4FFD-B8E0-71D2BF4FDE95}"/>
    <cellStyle name="عادي 2 3 2 2 5 2 4" xfId="2693" xr:uid="{C2AD1AEA-5B2D-4FDB-9221-E1DC9F0122B3}"/>
    <cellStyle name="عادي 2 3 2 2 5 3" xfId="658" xr:uid="{1B1907C3-DBD7-44CE-9AF5-816E1B9CD01E}"/>
    <cellStyle name="عادي 2 3 2 2 5 3 2" xfId="1417" xr:uid="{0510933A-FEDC-4ADC-BFEC-D79D5B611E2C}"/>
    <cellStyle name="عادي 2 3 2 2 5 3 2 2" xfId="3673" xr:uid="{AEAD4282-B373-48A8-B18A-CAF8E06C309B}"/>
    <cellStyle name="عادي 2 3 2 2 5 3 3" xfId="2165" xr:uid="{404C5B40-8470-4FFF-9906-3D7265760CA6}"/>
    <cellStyle name="عادي 2 3 2 2 5 3 3 2" xfId="4381" xr:uid="{86DCDC78-8A5D-452E-9135-A3B586CCEA28}"/>
    <cellStyle name="عادي 2 3 2 2 5 3 4" xfId="2928" xr:uid="{022E9643-1C7C-42C8-AA28-BC0DED41FC32}"/>
    <cellStyle name="عادي 2 3 2 2 5 4" xfId="952" xr:uid="{78C81220-787C-49C4-B546-E7B964BE02E8}"/>
    <cellStyle name="عادي 2 3 2 2 5 4 2" xfId="3208" xr:uid="{91E40183-66B8-4F35-9D2E-DC44FD69F7CD}"/>
    <cellStyle name="عادي 2 3 2 2 5 5" xfId="1700" xr:uid="{D6EF1AF3-2381-4AC3-9A61-EDADF8A79C2A}"/>
    <cellStyle name="عادي 2 3 2 2 5 5 2" xfId="3916" xr:uid="{06A083AC-C90D-4184-B88C-CA8A9CAC5803}"/>
    <cellStyle name="عادي 2 3 2 2 5 6" xfId="2463" xr:uid="{093E766A-C296-4C7F-9480-384071DE0F9C}"/>
    <cellStyle name="عادي 2 3 2 2 6" xfId="309" xr:uid="{F1C1FD77-C5E5-4A07-BBBB-908670EF8148}"/>
    <cellStyle name="عادي 2 3 2 2 6 2" xfId="1068" xr:uid="{E35C6B01-C8DE-40F3-A85D-891431AA723D}"/>
    <cellStyle name="عادي 2 3 2 2 6 2 2" xfId="3324" xr:uid="{A9F6F2C6-459F-4192-AE1E-5CA2D07144E5}"/>
    <cellStyle name="عادي 2 3 2 2 6 3" xfId="1816" xr:uid="{7066B694-EE20-485A-9007-A330737AE475}"/>
    <cellStyle name="عادي 2 3 2 2 6 3 2" xfId="4032" xr:uid="{62D82747-70C4-4FC4-B678-58806EE071FD}"/>
    <cellStyle name="عادي 2 3 2 2 6 4" xfId="2579" xr:uid="{4C574E85-7CC6-4B7B-8B9D-4778DA14E688}"/>
    <cellStyle name="عادي 2 3 2 2 7" xfId="544" xr:uid="{87EC4C5E-8816-4C56-8979-439CB4CAF027}"/>
    <cellStyle name="عادي 2 3 2 2 7 2" xfId="1303" xr:uid="{24136479-B3C1-4930-AC25-E1C1AD11DB6A}"/>
    <cellStyle name="عادي 2 3 2 2 7 2 2" xfId="3559" xr:uid="{07E47875-71D8-4B55-9363-EE297DB304E7}"/>
    <cellStyle name="عادي 2 3 2 2 7 3" xfId="2051" xr:uid="{BD66AAFF-7E53-4985-825A-55D968A5956A}"/>
    <cellStyle name="عادي 2 3 2 2 7 3 2" xfId="4267" xr:uid="{9D4DE08B-A7CA-419C-A27B-C36EE71674CE}"/>
    <cellStyle name="عادي 2 3 2 2 7 4" xfId="2814" xr:uid="{192EEC9A-0BD3-4D79-AA74-5D42890D5A80}"/>
    <cellStyle name="عادي 2 3 2 2 8" xfId="774" xr:uid="{99FC9296-F2D2-434E-A190-8D2AEA0BB2CA}"/>
    <cellStyle name="عادي 2 3 2 2 8 2" xfId="2281" xr:uid="{B611C9FB-E0E4-4102-AF1D-663E1018B95C}"/>
    <cellStyle name="عادي 2 3 2 2 8 2 2" xfId="4497" xr:uid="{EE50BACC-5479-447A-859A-B1F99A6CCC45}"/>
    <cellStyle name="عادي 2 3 2 2 8 3" xfId="3044" xr:uid="{7303CA99-490C-4C6D-A39E-C585D757B6F4}"/>
    <cellStyle name="عادي 2 3 2 2 9" xfId="1586" xr:uid="{C82F3AE7-F1B8-4F85-9457-795F27D3D7E5}"/>
    <cellStyle name="عادي 2 3 2 2 9 2" xfId="3802" xr:uid="{DF015458-CA1F-4E8C-BF1E-ADAF900E10C3}"/>
    <cellStyle name="عادي 2 3 2 3" xfId="55" xr:uid="{00000000-0005-0000-0000-000033000000}"/>
    <cellStyle name="عادي 2 3 2 3 2" xfId="203" xr:uid="{ED28254D-4959-4CDF-ADA6-4477E1BE6D31}"/>
    <cellStyle name="عادي 2 3 2 3 2 2" xfId="433" xr:uid="{9436F4CE-3B4A-4D4E-BF43-C50A2592DFA2}"/>
    <cellStyle name="عادي 2 3 2 3 2 2 2" xfId="1192" xr:uid="{BAC39AC4-5AD5-4A06-909A-1C5ACE7BAB0C}"/>
    <cellStyle name="عادي 2 3 2 3 2 2 2 2" xfId="3448" xr:uid="{351E9052-6EC7-4CD1-ABE8-527595F4AC28}"/>
    <cellStyle name="عادي 2 3 2 3 2 2 3" xfId="1940" xr:uid="{B01FDADF-4A54-49F4-8FA5-4EDE526600FC}"/>
    <cellStyle name="عادي 2 3 2 3 2 2 3 2" xfId="4156" xr:uid="{A51D55AA-FB66-491F-986C-A237E9728341}"/>
    <cellStyle name="عادي 2 3 2 3 2 2 4" xfId="2703" xr:uid="{CE3D6FE1-3DA7-4AC5-BF4D-40D992223DE6}"/>
    <cellStyle name="عادي 2 3 2 3 2 3" xfId="668" xr:uid="{BA5C9A4C-A887-4EE3-846C-D128F2A44059}"/>
    <cellStyle name="عادي 2 3 2 3 2 3 2" xfId="1427" xr:uid="{682BC577-3A9C-45F4-B0D4-DEE840E721F5}"/>
    <cellStyle name="عادي 2 3 2 3 2 3 2 2" xfId="3683" xr:uid="{D9BD34AC-9C6B-4A81-B536-8429303B6923}"/>
    <cellStyle name="عادي 2 3 2 3 2 3 3" xfId="2175" xr:uid="{CA135FA5-7711-4310-81E0-F2E5A74F5F74}"/>
    <cellStyle name="عادي 2 3 2 3 2 3 3 2" xfId="4391" xr:uid="{1AC9B54B-E7E2-418E-84BF-A2887B3C3FB7}"/>
    <cellStyle name="عادي 2 3 2 3 2 3 4" xfId="2938" xr:uid="{D804D7EF-E971-4482-B001-37D69E80A1AA}"/>
    <cellStyle name="عادي 2 3 2 3 2 4" xfId="962" xr:uid="{A0579AA4-4B9B-458D-9F71-5572CB6D47D0}"/>
    <cellStyle name="عادي 2 3 2 3 2 4 2" xfId="3218" xr:uid="{5CAF8479-BD99-4468-B6FF-653580E3F2D3}"/>
    <cellStyle name="عادي 2 3 2 3 2 5" xfId="1710" xr:uid="{BB060D98-7276-450A-9784-0AD9912C5AC6}"/>
    <cellStyle name="عادي 2 3 2 3 2 5 2" xfId="3926" xr:uid="{94242D76-801E-4FD2-982D-713FD4BB385B}"/>
    <cellStyle name="عادي 2 3 2 3 2 6" xfId="2473" xr:uid="{66B76CC6-7F13-4684-8A05-ED978FB08532}"/>
    <cellStyle name="عادي 2 3 2 3 3" xfId="319" xr:uid="{24359DA2-52C1-48E6-B59D-F9068B463D42}"/>
    <cellStyle name="عادي 2 3 2 3 3 2" xfId="1078" xr:uid="{673CCF50-93A3-47BD-A5A7-C1B197ABDCE4}"/>
    <cellStyle name="عادي 2 3 2 3 3 2 2" xfId="3334" xr:uid="{ECBCD504-D1B8-4974-B514-58A6870C5CF1}"/>
    <cellStyle name="عادي 2 3 2 3 3 3" xfId="1826" xr:uid="{55D0A14A-090A-45CD-AC68-A919F1FACF4A}"/>
    <cellStyle name="عادي 2 3 2 3 3 3 2" xfId="4042" xr:uid="{4CAB1F0B-CBA5-46A9-972F-F275D6354D35}"/>
    <cellStyle name="عادي 2 3 2 3 3 4" xfId="2589" xr:uid="{DFC4501C-C1FD-4E2F-9CBF-86B9CE3F355B}"/>
    <cellStyle name="عادي 2 3 2 3 4" xfId="554" xr:uid="{227CF93C-CAA8-4D83-A2F9-18C7A05DAF04}"/>
    <cellStyle name="عادي 2 3 2 3 4 2" xfId="1313" xr:uid="{B0CC2DBA-C4B4-4B1A-8E5B-3F613CE902BB}"/>
    <cellStyle name="عادي 2 3 2 3 4 2 2" xfId="3569" xr:uid="{F0DC0141-52E3-45A9-ADB3-D436E3B4E31B}"/>
    <cellStyle name="عادي 2 3 2 3 4 3" xfId="2061" xr:uid="{2712E718-6600-45AD-9E23-019D876B6B10}"/>
    <cellStyle name="عادي 2 3 2 3 4 3 2" xfId="4277" xr:uid="{B561F8E1-C5E7-48AC-95C4-77F52CDD4328}"/>
    <cellStyle name="عادي 2 3 2 3 4 4" xfId="2824" xr:uid="{212CCF2C-7580-41AE-8F07-C91E1A8D22F0}"/>
    <cellStyle name="عادي 2 3 2 3 5" xfId="857" xr:uid="{D1A76138-F9A0-4743-AC01-55EB63ED1324}"/>
    <cellStyle name="عادي 2 3 2 3 5 2" xfId="3113" xr:uid="{F17DDB67-8B5C-46AD-AB40-AD10B0447961}"/>
    <cellStyle name="عادي 2 3 2 3 6" xfId="1596" xr:uid="{6A21D53B-86CE-42DC-9E2E-0C4F7432C061}"/>
    <cellStyle name="عادي 2 3 2 3 6 2" xfId="3812" xr:uid="{210E94B1-DE85-44A8-BF33-DFBDB98A18A0}"/>
    <cellStyle name="عادي 2 3 2 3 7" xfId="2359" xr:uid="{3F29602B-72F4-4344-8018-6A774A356276}"/>
    <cellStyle name="عادي 2 3 2 4" xfId="179" xr:uid="{0D87F9D4-DA54-44AE-A3FA-8AC398BDBF4F}"/>
    <cellStyle name="عادي 2 3 2 4 2" xfId="409" xr:uid="{A97854AB-8B87-4810-B271-E79438C26154}"/>
    <cellStyle name="عادي 2 3 2 4 2 2" xfId="1168" xr:uid="{B24382FA-0465-432B-A111-DB70CF07E803}"/>
    <cellStyle name="عادي 2 3 2 4 2 2 2" xfId="3424" xr:uid="{805144E0-8B93-4B57-B538-0207F2588000}"/>
    <cellStyle name="عادي 2 3 2 4 2 3" xfId="1916" xr:uid="{276C6D89-3E2F-4DBA-9F1C-0932DECC1C87}"/>
    <cellStyle name="عادي 2 3 2 4 2 3 2" xfId="4132" xr:uid="{F0428F44-6D96-40D4-8B50-69B7EA362834}"/>
    <cellStyle name="عادي 2 3 2 4 2 4" xfId="2679" xr:uid="{1A838F1B-A960-4D57-AFFB-F0CA8A2133D0}"/>
    <cellStyle name="عادي 2 3 2 4 3" xfId="644" xr:uid="{E259E8D5-677A-4FE8-992A-41A9F47E4B64}"/>
    <cellStyle name="عادي 2 3 2 4 3 2" xfId="1403" xr:uid="{211079DB-1DAC-498D-991A-2E72E5DA7265}"/>
    <cellStyle name="عادي 2 3 2 4 3 2 2" xfId="3659" xr:uid="{BA9A81E5-3208-4050-81DB-945D6826770F}"/>
    <cellStyle name="عادي 2 3 2 4 3 3" xfId="2151" xr:uid="{0252941B-F3EE-4499-A2E5-0BE462A0C933}"/>
    <cellStyle name="عادي 2 3 2 4 3 3 2" xfId="4367" xr:uid="{13DDFB2E-F8DE-4867-9540-4AE9C6AC03DC}"/>
    <cellStyle name="عادي 2 3 2 4 3 4" xfId="2914" xr:uid="{05F984CE-78FE-4E47-839B-5D503731CC8D}"/>
    <cellStyle name="عادي 2 3 2 4 4" xfId="938" xr:uid="{31942EB1-4FD0-4370-BB8A-1A021B9B675E}"/>
    <cellStyle name="عادي 2 3 2 4 4 2" xfId="3194" xr:uid="{FEAF81B4-5DEE-432D-A3A7-75207F6AEA22}"/>
    <cellStyle name="عادي 2 3 2 4 5" xfId="1686" xr:uid="{25CBCFEA-21D9-4980-998D-2FB5BF78AF33}"/>
    <cellStyle name="عادي 2 3 2 4 5 2" xfId="3902" xr:uid="{E7336CD5-86AF-4B09-808A-B4BE5CB031DB}"/>
    <cellStyle name="عادي 2 3 2 4 6" xfId="2449" xr:uid="{6E720314-026B-493C-BB32-AE2970C133C3}"/>
    <cellStyle name="عادي 2 3 2 5" xfId="295" xr:uid="{16A6F23F-8842-4FA7-A2AD-4673DB812FDC}"/>
    <cellStyle name="عادي 2 3 2 5 2" xfId="1054" xr:uid="{21633A05-12BC-4780-9EEB-BCBE56E63782}"/>
    <cellStyle name="عادي 2 3 2 5 2 2" xfId="3310" xr:uid="{2B58CE08-AF6A-47C0-8497-F1B3B8C074EB}"/>
    <cellStyle name="عادي 2 3 2 5 3" xfId="1802" xr:uid="{51801F59-ECA1-4C8B-A435-F85593F6478C}"/>
    <cellStyle name="عادي 2 3 2 5 3 2" xfId="4018" xr:uid="{4BC2E7C0-3C25-4E6C-9338-07FE39BE30FC}"/>
    <cellStyle name="عادي 2 3 2 5 4" xfId="2565" xr:uid="{B7A31F6E-4F10-4DB8-AE5A-A64E7255D0BC}"/>
    <cellStyle name="عادي 2 3 2 6" xfId="530" xr:uid="{9C5EAC53-814B-4FF2-A8E2-5A0759C5AFED}"/>
    <cellStyle name="عادي 2 3 2 6 2" xfId="1289" xr:uid="{D1CE936B-ABED-4144-B190-FE162AD87545}"/>
    <cellStyle name="عادي 2 3 2 6 2 2" xfId="3545" xr:uid="{B300101B-B0E5-4368-9559-E7092F505F0E}"/>
    <cellStyle name="عادي 2 3 2 6 3" xfId="2037" xr:uid="{2BD6C9DD-A786-46ED-AEE1-A6ADED9551EA}"/>
    <cellStyle name="عادي 2 3 2 6 3 2" xfId="4253" xr:uid="{70C5F693-2166-45FF-B5B5-F6B82C80CFCE}"/>
    <cellStyle name="عادي 2 3 2 6 4" xfId="2800" xr:uid="{F5102C5B-E1D1-4DA7-84EB-16E02A07E796}"/>
    <cellStyle name="عادي 2 3 2 7" xfId="1572" xr:uid="{47ECF661-A700-4C76-92C8-5DC421FAF509}"/>
    <cellStyle name="عادي 2 3 2 7 2" xfId="3788" xr:uid="{1A899B45-F433-4708-A7E3-78A171009578}"/>
    <cellStyle name="عادي 2 3 2 8" xfId="2335" xr:uid="{D1DDEEBE-53DB-4AFB-9A72-FF0654B65A09}"/>
    <cellStyle name="عادي 2 3 3" xfId="30" xr:uid="{00000000-0005-0000-0000-000034000000}"/>
    <cellStyle name="عادي 2 3 3 2" xfId="182" xr:uid="{1E2E8892-7CAF-48C9-9CBE-8ED4060C76E0}"/>
    <cellStyle name="عادي 2 3 3 2 2" xfId="412" xr:uid="{D3D909F1-D466-4A5D-89FA-73C6A316303C}"/>
    <cellStyle name="عادي 2 3 3 2 2 2" xfId="1171" xr:uid="{6DCE799E-850D-4972-BE24-4954554BB662}"/>
    <cellStyle name="عادي 2 3 3 2 2 2 2" xfId="3427" xr:uid="{531435AC-7FE9-4326-B7D9-5B71DF6E3BE7}"/>
    <cellStyle name="عادي 2 3 3 2 2 3" xfId="1919" xr:uid="{84D76EF4-4793-4799-820A-CD509BF4B831}"/>
    <cellStyle name="عادي 2 3 3 2 2 3 2" xfId="4135" xr:uid="{AAE46AEC-6F09-4CCE-9AA7-DF7C8BC8DC20}"/>
    <cellStyle name="عادي 2 3 3 2 2 4" xfId="2682" xr:uid="{27A2CD37-A5BB-4075-AD15-42E0D12822D9}"/>
    <cellStyle name="عادي 2 3 3 2 3" xfId="647" xr:uid="{D8D8A11F-FFE8-49C1-A7CD-FDAEADA24B76}"/>
    <cellStyle name="عادي 2 3 3 2 3 2" xfId="1406" xr:uid="{EB23BAC5-332E-4516-9DE7-4409E639C476}"/>
    <cellStyle name="عادي 2 3 3 2 3 2 2" xfId="3662" xr:uid="{2A1C075F-61DC-4DD7-8D53-25CA1986168C}"/>
    <cellStyle name="عادي 2 3 3 2 3 3" xfId="2154" xr:uid="{D38A2394-1B88-4E6C-A590-CE6EC2A7DBAB}"/>
    <cellStyle name="عادي 2 3 3 2 3 3 2" xfId="4370" xr:uid="{AE476E80-2C1F-46AC-B96F-1E97FAFA3C9E}"/>
    <cellStyle name="عادي 2 3 3 2 3 4" xfId="2917" xr:uid="{AF831F76-D0D1-4CB9-A174-CBFFA0E8AF05}"/>
    <cellStyle name="عادي 2 3 3 2 4" xfId="941" xr:uid="{979CA57B-E303-4849-BCEB-B94C597BDF88}"/>
    <cellStyle name="عادي 2 3 3 2 4 2" xfId="3197" xr:uid="{D63C669C-9B6A-4021-B9DE-F34E4180BDAE}"/>
    <cellStyle name="عادي 2 3 3 2 5" xfId="1689" xr:uid="{3FFEA63B-ED24-4853-97B4-834425C4AD94}"/>
    <cellStyle name="عادي 2 3 3 2 5 2" xfId="3905" xr:uid="{4440E93F-E50B-45B3-9950-5F6F368BB082}"/>
    <cellStyle name="عادي 2 3 3 2 6" xfId="2452" xr:uid="{5680943B-B75D-49A8-8CA9-7723D40DA43B}"/>
    <cellStyle name="عادي 2 3 3 3" xfId="298" xr:uid="{6F29A2F4-E82E-4078-A618-0A3EFFFC3EFC}"/>
    <cellStyle name="عادي 2 3 3 3 2" xfId="1057" xr:uid="{30E3DCCF-FD29-45E0-A7A4-CCD371FC6BF0}"/>
    <cellStyle name="عادي 2 3 3 3 2 2" xfId="3313" xr:uid="{E32285AC-90A8-4820-A6FF-7675881D0C96}"/>
    <cellStyle name="عادي 2 3 3 3 3" xfId="1805" xr:uid="{69AB3C85-9CD2-4913-9406-931F027E1FA7}"/>
    <cellStyle name="عادي 2 3 3 3 3 2" xfId="4021" xr:uid="{999B19BC-FC9D-4945-8336-1BF07E5EBACC}"/>
    <cellStyle name="عادي 2 3 3 3 4" xfId="2568" xr:uid="{88F2285F-DA7B-4B39-8E28-94307F2FE085}"/>
    <cellStyle name="عادي 2 3 3 4" xfId="533" xr:uid="{C915FD33-54FD-4BD3-B9CD-B5FC114AD148}"/>
    <cellStyle name="عادي 2 3 3 4 2" xfId="1292" xr:uid="{6C432C35-1185-4758-AB0C-84F9F19EEAC9}"/>
    <cellStyle name="عادي 2 3 3 4 2 2" xfId="3548" xr:uid="{DDB67C76-191F-4151-B206-9232F019AF2D}"/>
    <cellStyle name="عادي 2 3 3 4 3" xfId="2040" xr:uid="{15D1F06B-F3C0-4CD3-9CFB-3AD49BA5DB45}"/>
    <cellStyle name="عادي 2 3 3 4 3 2" xfId="4256" xr:uid="{4AE119AC-60D8-44FB-98C5-C1E347659A43}"/>
    <cellStyle name="عادي 2 3 3 4 4" xfId="2803" xr:uid="{6EB5A5AB-72C8-4F6B-B946-09C4F7790B11}"/>
    <cellStyle name="عادي 2 3 3 5" xfId="839" xr:uid="{1FAC1B29-0EC5-4C8A-ABAB-8A47FBAADB52}"/>
    <cellStyle name="عادي 2 3 3 5 2" xfId="3095" xr:uid="{4152A284-0DF0-4E68-ACD6-0D7656A1EC89}"/>
    <cellStyle name="عادي 2 3 3 6" xfId="1575" xr:uid="{6AE60BAC-2FF1-4B55-8C04-327231CD1CE4}"/>
    <cellStyle name="عادي 2 3 3 6 2" xfId="3791" xr:uid="{1249F585-19A9-4841-AC67-E09038EA7E61}"/>
    <cellStyle name="عادي 2 3 3 7" xfId="2338" xr:uid="{09AD8FD8-5CA2-4F39-912C-8542213B1D70}"/>
    <cellStyle name="عادي 2 3 4" xfId="95" xr:uid="{93EAA2E5-5E10-4C11-9FB2-897B6FDFA6A6}"/>
    <cellStyle name="عادي 2 3 4 2" xfId="114" xr:uid="{297C02D4-4720-46B1-8AF1-9EFA16C33011}"/>
    <cellStyle name="عادي 2 3 4 2 2" xfId="127" xr:uid="{C8CD6AFB-20A7-43BE-BDE1-267F729B7893}"/>
    <cellStyle name="عادي 2 3 4 2 2 2" xfId="257" xr:uid="{72FEDA39-DD48-48CB-B4DC-926D07798143}"/>
    <cellStyle name="عادي 2 3 4 2 2 2 2" xfId="487" xr:uid="{733D6C7F-7ACE-4483-A446-54C1A48BB526}"/>
    <cellStyle name="عادي 2 3 4 2 2 2 2 2" xfId="1246" xr:uid="{4A0442C9-DACA-4ABD-8122-868CDF328279}"/>
    <cellStyle name="عادي 2 3 4 2 2 2 2 2 2" xfId="3502" xr:uid="{2ACEFE29-772F-48E0-82CA-6B7135297BCA}"/>
    <cellStyle name="عادي 2 3 4 2 2 2 2 3" xfId="1994" xr:uid="{A1E7708E-4F4A-4F61-919D-947D80A2F7BC}"/>
    <cellStyle name="عادي 2 3 4 2 2 2 2 3 2" xfId="4210" xr:uid="{1598CE0B-7FAD-4A29-8CBA-BE3F16AFD912}"/>
    <cellStyle name="عادي 2 3 4 2 2 2 2 4" xfId="2757" xr:uid="{1C4FF5BA-12E5-443D-8496-E2A044A93717}"/>
    <cellStyle name="عادي 2 3 4 2 2 2 3" xfId="722" xr:uid="{C5821D85-A88D-4169-BD15-13C21D6BF26A}"/>
    <cellStyle name="عادي 2 3 4 2 2 2 3 2" xfId="1481" xr:uid="{A08DFE07-7535-4961-8C89-61D0EBAF3AF8}"/>
    <cellStyle name="عادي 2 3 4 2 2 2 3 2 2" xfId="3737" xr:uid="{DAB79BA3-8000-4ED7-8B3D-D1835E9F8CD7}"/>
    <cellStyle name="عادي 2 3 4 2 2 2 3 3" xfId="2229" xr:uid="{4A77405C-27C0-4673-8873-1562C0D5A25F}"/>
    <cellStyle name="عادي 2 3 4 2 2 2 3 3 2" xfId="4445" xr:uid="{F0A18C12-D832-4EF3-9671-E6AC6E52D737}"/>
    <cellStyle name="عادي 2 3 4 2 2 2 3 4" xfId="2992" xr:uid="{CAFD2C34-D086-47AE-B5D5-E698902F1AAC}"/>
    <cellStyle name="عادي 2 3 4 2 2 2 4" xfId="1016" xr:uid="{14C05E57-5A3D-4880-95BB-6B39E82766F0}"/>
    <cellStyle name="عادي 2 3 4 2 2 2 4 2" xfId="3272" xr:uid="{8F5DA3DE-DBFB-45F7-B918-E1B8EEC049F5}"/>
    <cellStyle name="عادي 2 3 4 2 2 2 5" xfId="1764" xr:uid="{5CC0888A-EA69-48CF-B960-D86DFFC6C78F}"/>
    <cellStyle name="عادي 2 3 4 2 2 2 5 2" xfId="3980" xr:uid="{358B9A30-F994-4E24-9BE2-D5B721E0BED3}"/>
    <cellStyle name="عادي 2 3 4 2 2 2 6" xfId="2527" xr:uid="{974ECB79-24B0-48CE-9F99-5CE9D3362F7E}"/>
    <cellStyle name="عادي 2 3 4 2 2 3" xfId="372" xr:uid="{B1CB27A6-5AE9-4FC8-B1F8-AC20CAA7D461}"/>
    <cellStyle name="عادي 2 3 4 2 2 3 2" xfId="1131" xr:uid="{49E45F48-7DF1-4E90-ABF2-2716695DAA6A}"/>
    <cellStyle name="عادي 2 3 4 2 2 3 2 2" xfId="3387" xr:uid="{52A3D1F5-6212-48E6-AA53-61D0D5081CE9}"/>
    <cellStyle name="عادي 2 3 4 2 2 3 3" xfId="1879" xr:uid="{82557226-44C0-4746-9C2B-B9AFE6F5D44B}"/>
    <cellStyle name="عادي 2 3 4 2 2 3 3 2" xfId="4095" xr:uid="{7DC95E7B-ECD4-4AFE-8423-03D7E04699F1}"/>
    <cellStyle name="عادي 2 3 4 2 2 3 4" xfId="2642" xr:uid="{FE8B3194-7BB4-4975-A732-EB764E448193}"/>
    <cellStyle name="عادي 2 3 4 2 2 4" xfId="607" xr:uid="{EB3F556F-AE8C-4C46-BE7F-2193898F3323}"/>
    <cellStyle name="عادي 2 3 4 2 2 4 2" xfId="1366" xr:uid="{C973AA22-1B53-43B5-878B-6C0D3232E48E}"/>
    <cellStyle name="عادي 2 3 4 2 2 4 2 2" xfId="3622" xr:uid="{1DFB2068-91E0-4C1D-B0D3-617E0924481F}"/>
    <cellStyle name="عادي 2 3 4 2 2 4 3" xfId="2114" xr:uid="{ADB41F93-3B3B-4E8C-A8EB-3C8AD5846415}"/>
    <cellStyle name="عادي 2 3 4 2 2 4 3 2" xfId="4330" xr:uid="{6BFAA59D-F815-46DF-8A84-D0982120BDC9}"/>
    <cellStyle name="عادي 2 3 4 2 2 4 4" xfId="2877" xr:uid="{A3BE2798-34CA-4170-9326-18D0260491E4}"/>
    <cellStyle name="عادي 2 3 4 2 2 5" xfId="903" xr:uid="{11617F44-737C-4C3C-B3D4-A0A43032D3D2}"/>
    <cellStyle name="عادي 2 3 4 2 2 5 2" xfId="3159" xr:uid="{A9ED4034-3DFE-4ADD-9966-D011CCBF7066}"/>
    <cellStyle name="عادي 2 3 4 2 2 6" xfId="1649" xr:uid="{2591CCFB-6C16-41C4-B365-023F34E26F43}"/>
    <cellStyle name="عادي 2 3 4 2 2 6 2" xfId="3865" xr:uid="{D6142FB7-7C1B-4173-8EC3-67FA92542609}"/>
    <cellStyle name="عادي 2 3 4 2 2 7" xfId="2412" xr:uid="{20C6B74B-C155-4D17-A27E-7B072859720D}"/>
    <cellStyle name="عادي 2 3 4 2 3" xfId="246" xr:uid="{3CFA8BA8-EF7F-45B0-A0A1-617AEAEAFA53}"/>
    <cellStyle name="عادي 2 3 4 2 3 2" xfId="476" xr:uid="{B12B4287-3EFB-40FA-A096-45B25BF8211E}"/>
    <cellStyle name="عادي 2 3 4 2 3 2 2" xfId="1235" xr:uid="{1B68D9D2-5C09-4A0D-9B35-0978B0D19042}"/>
    <cellStyle name="عادي 2 3 4 2 3 2 2 2" xfId="3491" xr:uid="{95BF97AF-5C72-406E-8D73-A828128FD1AE}"/>
    <cellStyle name="عادي 2 3 4 2 3 2 3" xfId="1983" xr:uid="{3BBED35B-C39D-4BA4-B565-B79A75F25367}"/>
    <cellStyle name="عادي 2 3 4 2 3 2 3 2" xfId="4199" xr:uid="{64ABF9FD-61BA-401D-8417-203071FD855A}"/>
    <cellStyle name="عادي 2 3 4 2 3 2 4" xfId="2746" xr:uid="{0EBECEDC-F4DE-471D-82DE-C60CCB97119B}"/>
    <cellStyle name="عادي 2 3 4 2 3 3" xfId="711" xr:uid="{9C4B806A-8A4C-4E10-B6F0-48BD9BF2B20D}"/>
    <cellStyle name="عادي 2 3 4 2 3 3 2" xfId="1470" xr:uid="{B9FD6171-B1A7-427A-ADD8-3A7AE9FDACC5}"/>
    <cellStyle name="عادي 2 3 4 2 3 3 2 2" xfId="3726" xr:uid="{9E63FF4E-E476-4785-A7F7-EA52A567C724}"/>
    <cellStyle name="عادي 2 3 4 2 3 3 3" xfId="2218" xr:uid="{E7655BAD-B76E-464C-8247-ACAB00F5FEC4}"/>
    <cellStyle name="عادي 2 3 4 2 3 3 3 2" xfId="4434" xr:uid="{0DC5CB64-3056-42EC-9B13-331CFB90A754}"/>
    <cellStyle name="عادي 2 3 4 2 3 3 4" xfId="2981" xr:uid="{078EFF76-A1D1-49F5-8A76-93FC8044109D}"/>
    <cellStyle name="عادي 2 3 4 2 3 4" xfId="1005" xr:uid="{66B13998-53B8-4A92-98BF-9CF9C35E5282}"/>
    <cellStyle name="عادي 2 3 4 2 3 4 2" xfId="3261" xr:uid="{F57E466F-E17E-4F3C-ACD7-BD041A515E97}"/>
    <cellStyle name="عادي 2 3 4 2 3 5" xfId="1753" xr:uid="{412AB97C-3868-4D9E-9A1D-2EDE634B275C}"/>
    <cellStyle name="عادي 2 3 4 2 3 5 2" xfId="3969" xr:uid="{E12592FD-0AE9-4922-97AC-182C1103D4DE}"/>
    <cellStyle name="عادي 2 3 4 2 3 6" xfId="2516" xr:uid="{89987CD8-B6B7-475E-BBAB-7DCF252FB20C}"/>
    <cellStyle name="عادي 2 3 4 2 4" xfId="513" xr:uid="{CECC133D-C143-476D-ABE4-FC74311FB2A8}"/>
    <cellStyle name="عادي 2 3 4 2 4 2" xfId="748" xr:uid="{41467E1A-C74D-4268-AD5F-E245479DBBED}"/>
    <cellStyle name="عادي 2 3 4 2 4 2 2" xfId="1507" xr:uid="{B6064118-EAC5-44CB-93C9-95A522561C0E}"/>
    <cellStyle name="عادي 2 3 4 2 4 2 2 2" xfId="3763" xr:uid="{65F92D41-24EA-4169-9C2B-0CE950A57E66}"/>
    <cellStyle name="عادي 2 3 4 2 4 2 3" xfId="2255" xr:uid="{D013079A-835B-4224-8180-874CDD220C45}"/>
    <cellStyle name="عادي 2 3 4 2 4 2 3 2" xfId="4471" xr:uid="{FAF66E39-B6DB-46BA-8D3E-3DE5ABFB5902}"/>
    <cellStyle name="عادي 2 3 4 2 4 2 4" xfId="3018" xr:uid="{3C637174-698E-434A-94DE-5DC41860DC57}"/>
    <cellStyle name="عادي 2 3 4 2 4 3" xfId="1272" xr:uid="{1C7F5223-D0DD-4C2D-B9EB-4E26217C7A54}"/>
    <cellStyle name="عادي 2 3 4 2 4 3 2" xfId="3528" xr:uid="{295728A0-5744-43A0-AFBC-C7B8E53CE47B}"/>
    <cellStyle name="عادي 2 3 4 2 4 4" xfId="2020" xr:uid="{243188F8-168F-4811-AD95-470BAADB1555}"/>
    <cellStyle name="عادي 2 3 4 2 4 4 2" xfId="4236" xr:uid="{C0A56A3C-8DBA-407E-A1EE-7AE80DF65295}"/>
    <cellStyle name="عادي 2 3 4 2 4 5" xfId="2783" xr:uid="{E996425C-B6FA-45BB-A8D2-8EBE4BAC401A}"/>
    <cellStyle name="عادي 2 3 4 2 5" xfId="361" xr:uid="{FB58E210-98E8-4E81-ADAB-605D6696F318}"/>
    <cellStyle name="عادي 2 3 4 2 5 2" xfId="1120" xr:uid="{5F21EAF6-A884-4571-8F7E-012643B48BCF}"/>
    <cellStyle name="عادي 2 3 4 2 5 2 2" xfId="3376" xr:uid="{AEA306CE-E6A3-4B0B-9E74-7B4969275984}"/>
    <cellStyle name="عادي 2 3 4 2 5 3" xfId="1868" xr:uid="{2B9AA0A2-2C09-4C3D-A6FF-011DAE6EA959}"/>
    <cellStyle name="عادي 2 3 4 2 5 3 2" xfId="4084" xr:uid="{ED158C2F-BD98-4F38-8F46-3DCEE3DC1F62}"/>
    <cellStyle name="عادي 2 3 4 2 5 4" xfId="2631" xr:uid="{D2BD14C0-D912-41A2-9F3C-7C18FD2E4CB3}"/>
    <cellStyle name="عادي 2 3 4 2 6" xfId="596" xr:uid="{9571D1B1-223B-4678-B0B6-D346A998866D}"/>
    <cellStyle name="عادي 2 3 4 2 6 2" xfId="1355" xr:uid="{8436B700-DB35-4DB1-8BED-BFA1FD34DD65}"/>
    <cellStyle name="عادي 2 3 4 2 6 2 2" xfId="3611" xr:uid="{07E4A92B-E65B-455A-92B2-E380E8D8F17A}"/>
    <cellStyle name="عادي 2 3 4 2 6 3" xfId="2103" xr:uid="{D9145E60-A4B5-4F56-8EEE-D2C3FEE68B52}"/>
    <cellStyle name="عادي 2 3 4 2 6 3 2" xfId="4319" xr:uid="{FC74B360-0AAC-4629-96A6-BCCBEBD2C476}"/>
    <cellStyle name="عادي 2 3 4 2 6 4" xfId="2866" xr:uid="{E6CCC7F7-4418-4EE4-8A5E-7C3AC9DD7616}"/>
    <cellStyle name="عادي 2 3 4 2 7" xfId="893" xr:uid="{3A6D525B-92F8-405A-BB39-AE311247FA66}"/>
    <cellStyle name="عادي 2 3 4 2 7 2" xfId="3149" xr:uid="{693357FD-EF85-4A2E-9CAD-C49EF0653E37}"/>
    <cellStyle name="عادي 2 3 4 2 8" xfId="1638" xr:uid="{5456049F-B739-47B3-A4DE-E4318BB122D0}"/>
    <cellStyle name="عادي 2 3 4 2 8 2" xfId="3854" xr:uid="{948627BE-BF3C-45BE-9B70-4FF035E18FEE}"/>
    <cellStyle name="عادي 2 3 4 2 9" xfId="2401" xr:uid="{DD52A29A-60AD-4E8F-9F82-363268C6975C}"/>
    <cellStyle name="عادي 2 3 4 3" xfId="230" xr:uid="{BBC8D971-B779-4A9E-87C7-30792F2E7762}"/>
    <cellStyle name="عادي 2 3 4 3 2" xfId="460" xr:uid="{2B0C1E8C-4AA3-408D-ADEA-A6112FA72D2E}"/>
    <cellStyle name="عادي 2 3 4 3 2 2" xfId="1219" xr:uid="{C912F02F-06DA-4270-8387-4E6DD3D53861}"/>
    <cellStyle name="عادي 2 3 4 3 2 2 2" xfId="3475" xr:uid="{E5608385-EBF9-4D89-909A-8296ED2A1E73}"/>
    <cellStyle name="عادي 2 3 4 3 2 3" xfId="1967" xr:uid="{6CF587AA-0A3D-41BC-AB11-F8E3927FBF70}"/>
    <cellStyle name="عادي 2 3 4 3 2 3 2" xfId="4183" xr:uid="{6C57086D-4363-4615-BB22-FE2B73001646}"/>
    <cellStyle name="عادي 2 3 4 3 2 4" xfId="2730" xr:uid="{A1BB093C-01C3-4EB2-A409-3B6CB15CC8C7}"/>
    <cellStyle name="عادي 2 3 4 3 3" xfId="695" xr:uid="{F12AC294-AB10-4D38-B97D-5B11EEB74A91}"/>
    <cellStyle name="عادي 2 3 4 3 3 2" xfId="1454" xr:uid="{DA464302-A52D-4EFD-AAF9-439DEFAAAF7D}"/>
    <cellStyle name="عادي 2 3 4 3 3 2 2" xfId="3710" xr:uid="{D03ACF74-ABF9-4B2E-830F-115328C6DA9C}"/>
    <cellStyle name="عادي 2 3 4 3 3 3" xfId="2202" xr:uid="{41BB720F-D4A2-4FF4-ABB7-064DF86BB404}"/>
    <cellStyle name="عادي 2 3 4 3 3 3 2" xfId="4418" xr:uid="{E6FF824E-F958-458A-9A83-FB8703E151A9}"/>
    <cellStyle name="عادي 2 3 4 3 3 4" xfId="2965" xr:uid="{0F342B56-2E04-49C2-BF8D-D838A8912481}"/>
    <cellStyle name="عادي 2 3 4 3 4" xfId="989" xr:uid="{D0EC28AD-4C96-46EB-90D5-3F835CAFC3B9}"/>
    <cellStyle name="عادي 2 3 4 3 4 2" xfId="3245" xr:uid="{DAB0E9E4-EB1D-4438-B085-CA335952E979}"/>
    <cellStyle name="عادي 2 3 4 3 5" xfId="1737" xr:uid="{C7A61079-8C17-4B07-A968-67CBD17F8FFE}"/>
    <cellStyle name="عادي 2 3 4 3 5 2" xfId="3953" xr:uid="{39B7A807-7CB6-4EDA-8C63-48DDB33A34A4}"/>
    <cellStyle name="عادي 2 3 4 3 6" xfId="2500" xr:uid="{1115497B-596A-42E6-BD7A-E19F2A65A113}"/>
    <cellStyle name="عادي 2 3 4 4" xfId="345" xr:uid="{F71FAE22-656A-492A-8ABB-27BF53FAAEE7}"/>
    <cellStyle name="عادي 2 3 4 4 2" xfId="1104" xr:uid="{6A3F222B-E23E-4737-B3A1-29138A44AE60}"/>
    <cellStyle name="عادي 2 3 4 4 2 2" xfId="3360" xr:uid="{6F058870-E855-439A-9F31-9BEA2370D929}"/>
    <cellStyle name="عادي 2 3 4 4 3" xfId="1852" xr:uid="{2F497817-01F4-43EE-9511-DEDBA5E0265A}"/>
    <cellStyle name="عادي 2 3 4 4 3 2" xfId="4068" xr:uid="{4D352D08-3D5F-46C9-8020-53220FD0328B}"/>
    <cellStyle name="عادي 2 3 4 4 4" xfId="2615" xr:uid="{4696642E-8504-4874-8E17-0BCA2F2C1CA8}"/>
    <cellStyle name="عادي 2 3 4 5" xfId="580" xr:uid="{E80FC937-7239-494E-B3FA-7BF4CB282DF7}"/>
    <cellStyle name="عادي 2 3 4 5 2" xfId="1339" xr:uid="{F33427F5-331D-483C-9327-361413AC69CF}"/>
    <cellStyle name="عادي 2 3 4 5 2 2" xfId="3595" xr:uid="{BCEC2E2C-2733-4F75-AD8F-C15E70ED9FC2}"/>
    <cellStyle name="عادي 2 3 4 5 3" xfId="2087" xr:uid="{FA920A29-EFAC-4ED4-96E4-14C87B97ADFA}"/>
    <cellStyle name="عادي 2 3 4 5 3 2" xfId="4303" xr:uid="{42916BEE-B0EF-4F93-961D-12D8BEA31D3C}"/>
    <cellStyle name="عادي 2 3 4 5 4" xfId="2850" xr:uid="{6A892BA1-BE27-4403-943A-E4451106A36E}"/>
    <cellStyle name="عادي 2 3 4 6" xfId="770" xr:uid="{497C7E1C-3D25-478D-8E11-DA2D55DEF1AF}"/>
    <cellStyle name="عادي 2 3 4 6 2" xfId="2277" xr:uid="{5B9671E3-4BC6-4B79-BC54-F1848673393D}"/>
    <cellStyle name="عادي 2 3 4 6 2 2" xfId="4493" xr:uid="{7C814D58-59DC-42F2-AFC3-007B32B13239}"/>
    <cellStyle name="عادي 2 3 4 6 3" xfId="3040" xr:uid="{AA016EEF-25A0-433E-86E3-5C9E5FD287D6}"/>
    <cellStyle name="عادي 2 3 4 7" xfId="830" xr:uid="{C4088AEF-D439-4FB6-9160-F577BACDD9EB}"/>
    <cellStyle name="عادي 2 3 4 7 2" xfId="3086" xr:uid="{09F3AEBD-CF0E-4349-9D25-CD71B74F8A3F}"/>
    <cellStyle name="عادي 2 3 4 8" xfId="1622" xr:uid="{F1CB2C5E-B317-495E-997F-2F1B5DAA1B37}"/>
    <cellStyle name="عادي 2 3 4 8 2" xfId="3838" xr:uid="{5601024A-4E71-46F7-A516-05140086F014}"/>
    <cellStyle name="عادي 2 3 4 9" xfId="2385" xr:uid="{9380A8D6-3138-45CD-BC3F-BA7E872D9A74}"/>
    <cellStyle name="عادي 2 3 5" xfId="112" xr:uid="{D206D58D-33FA-4019-9558-6EC2E466F433}"/>
    <cellStyle name="عادي 2 3 5 2" xfId="244" xr:uid="{706DAA76-89BA-4F82-B384-9767EB8C0793}"/>
    <cellStyle name="عادي 2 3 5 2 2" xfId="474" xr:uid="{B25FB2A4-40E7-4FC3-880F-08C19A86876E}"/>
    <cellStyle name="عادي 2 3 5 2 2 2" xfId="1233" xr:uid="{7E2307B8-E95A-48FC-B499-3D8BB4DFBD3A}"/>
    <cellStyle name="عادي 2 3 5 2 2 2 2" xfId="3489" xr:uid="{9B8CC2AE-3DAF-4E9F-A7B3-978EDAA6C69A}"/>
    <cellStyle name="عادي 2 3 5 2 2 3" xfId="1981" xr:uid="{0481CABE-879C-4C8E-9D21-32FF9F50A334}"/>
    <cellStyle name="عادي 2 3 5 2 2 3 2" xfId="4197" xr:uid="{0C750D81-CA16-4208-AB94-903748C2627E}"/>
    <cellStyle name="عادي 2 3 5 2 2 4" xfId="2744" xr:uid="{E485B0CF-8117-4886-8C5C-08B47A5078D7}"/>
    <cellStyle name="عادي 2 3 5 2 3" xfId="709" xr:uid="{FDA40D1C-F764-4435-8F70-B1692E52EF63}"/>
    <cellStyle name="عادي 2 3 5 2 3 2" xfId="1468" xr:uid="{D23EE77C-7A92-41FC-AE60-41588038ECE3}"/>
    <cellStyle name="عادي 2 3 5 2 3 2 2" xfId="3724" xr:uid="{F6FC77B4-C31A-4362-B2CF-72CFBC300176}"/>
    <cellStyle name="عادي 2 3 5 2 3 3" xfId="2216" xr:uid="{52692B87-126A-4892-BBA3-00891834FE93}"/>
    <cellStyle name="عادي 2 3 5 2 3 3 2" xfId="4432" xr:uid="{F2E6596E-FDC5-4704-944B-F3C4AC5C3C8C}"/>
    <cellStyle name="عادي 2 3 5 2 3 4" xfId="2979" xr:uid="{3F536185-592C-46BB-9F59-25BDF8775954}"/>
    <cellStyle name="عادي 2 3 5 2 4" xfId="1003" xr:uid="{774BF07B-11F5-4DEE-85D8-829E2AD8C125}"/>
    <cellStyle name="عادي 2 3 5 2 4 2" xfId="3259" xr:uid="{5F31E673-4D53-4B62-8C07-6C9357215B31}"/>
    <cellStyle name="عادي 2 3 5 2 5" xfId="1751" xr:uid="{81085D17-54B4-44B6-BA96-D5900C724EFC}"/>
    <cellStyle name="عادي 2 3 5 2 5 2" xfId="3967" xr:uid="{41B489BF-3252-4948-B66E-BEF969649BA0}"/>
    <cellStyle name="عادي 2 3 5 2 6" xfId="2514" xr:uid="{F38685F5-86DC-427B-BDCA-BC4AE650953F}"/>
    <cellStyle name="عادي 2 3 5 3" xfId="359" xr:uid="{E0E15BCE-12E2-4BDF-BC71-EE45BFB7926B}"/>
    <cellStyle name="عادي 2 3 5 3 2" xfId="1118" xr:uid="{D56063FA-57BB-488F-A9F4-FD8B6F76D6F5}"/>
    <cellStyle name="عادي 2 3 5 3 2 2" xfId="3374" xr:uid="{891772D8-BF89-4B53-8ED9-4315A9B06D4A}"/>
    <cellStyle name="عادي 2 3 5 3 3" xfId="1866" xr:uid="{FAD4CFF3-4ECB-4AAC-AC4D-7239675FD10A}"/>
    <cellStyle name="عادي 2 3 5 3 3 2" xfId="4082" xr:uid="{60D420A0-C9BF-40B4-A8A5-355F5C627E8E}"/>
    <cellStyle name="عادي 2 3 5 3 4" xfId="2629" xr:uid="{3B1545D9-7292-44D4-9183-B2DD64411666}"/>
    <cellStyle name="عادي 2 3 5 4" xfId="594" xr:uid="{66E9BECC-63A2-4426-8ED6-9ABC3205F088}"/>
    <cellStyle name="عادي 2 3 5 4 2" xfId="1353" xr:uid="{4E734BFA-8E10-4F5F-9C27-13424E746A9A}"/>
    <cellStyle name="عادي 2 3 5 4 2 2" xfId="3609" xr:uid="{9DEED028-6CF3-4E19-BBB1-B72D071F5650}"/>
    <cellStyle name="عادي 2 3 5 4 3" xfId="2101" xr:uid="{1055859C-2356-4CCA-AEE5-452E0A1FCFDB}"/>
    <cellStyle name="عادي 2 3 5 4 3 2" xfId="4317" xr:uid="{3A25B48C-B207-4285-AA5D-3DBCBEBE91F3}"/>
    <cellStyle name="عادي 2 3 5 4 4" xfId="2864" xr:uid="{746533CD-4318-4D02-A393-B9A3119699B1}"/>
    <cellStyle name="عادي 2 3 5 5" xfId="891" xr:uid="{7C9CE3C5-5615-453C-91BD-3F8643AB3580}"/>
    <cellStyle name="عادي 2 3 5 5 2" xfId="3147" xr:uid="{13D33A40-93D5-4447-85B4-EE85CBB48618}"/>
    <cellStyle name="عادي 2 3 5 6" xfId="1636" xr:uid="{BCC9F9BF-CAE2-40A4-9E25-837910974AF4}"/>
    <cellStyle name="عادي 2 3 5 6 2" xfId="3852" xr:uid="{6F4E67F3-A4D4-49B0-BB1B-E11D5DBD77F4}"/>
    <cellStyle name="عادي 2 3 5 7" xfId="2399" xr:uid="{80B30D3A-1560-436B-84AE-4B711C18871C}"/>
    <cellStyle name="عادي 2 3 6" xfId="169" xr:uid="{BEEF70F1-6ABC-4D33-B55A-6302EA65F142}"/>
    <cellStyle name="عادي 2 3 6 2" xfId="399" xr:uid="{09F0EB04-15E3-43CB-B8A8-47A2ADE6D695}"/>
    <cellStyle name="عادي 2 3 6 2 2" xfId="1158" xr:uid="{3897EB3F-F622-45DC-9D41-18C42C9C8133}"/>
    <cellStyle name="عادي 2 3 6 2 2 2" xfId="3414" xr:uid="{0777C160-45AA-417D-86D8-BFE5706E3BF4}"/>
    <cellStyle name="عادي 2 3 6 2 3" xfId="1906" xr:uid="{5FED1B67-CFF1-4DA3-A2C2-855752B2A6F6}"/>
    <cellStyle name="عادي 2 3 6 2 3 2" xfId="4122" xr:uid="{AF37C783-7E53-4E6D-91B0-75D927E06787}"/>
    <cellStyle name="عادي 2 3 6 2 4" xfId="2669" xr:uid="{700550AD-E09B-43C9-A2CE-E326C35A4FA4}"/>
    <cellStyle name="عادي 2 3 6 3" xfId="634" xr:uid="{A17E3FD8-9C72-4561-A3EC-CD222458F18B}"/>
    <cellStyle name="عادي 2 3 6 3 2" xfId="1393" xr:uid="{B021D485-8965-4866-8F91-E961A8D1F035}"/>
    <cellStyle name="عادي 2 3 6 3 2 2" xfId="3649" xr:uid="{609250FC-0BC4-4036-BAD8-0E48244D19D1}"/>
    <cellStyle name="عادي 2 3 6 3 3" xfId="2141" xr:uid="{5623F137-9F8A-464D-8DEC-CB1DA59251AA}"/>
    <cellStyle name="عادي 2 3 6 3 3 2" xfId="4357" xr:uid="{691EA1D6-66A4-4A5D-9CA5-66FD9BFAED4C}"/>
    <cellStyle name="عادي 2 3 6 3 4" xfId="2904" xr:uid="{9355DA58-D7B1-414F-ABC9-7342A4755E99}"/>
    <cellStyle name="عادي 2 3 6 4" xfId="928" xr:uid="{1BC06844-CEB1-4D80-A400-4C342B16ED1E}"/>
    <cellStyle name="عادي 2 3 6 4 2" xfId="3184" xr:uid="{A333A9C5-7599-4E07-801A-4652138402C1}"/>
    <cellStyle name="عادي 2 3 6 5" xfId="1676" xr:uid="{AE4D3478-05D1-4369-AB26-A5EBD29945DC}"/>
    <cellStyle name="عادي 2 3 6 5 2" xfId="3892" xr:uid="{CFE8C2FB-7773-4227-827B-F1773A3BD0AF}"/>
    <cellStyle name="عادي 2 3 6 6" xfId="2439" xr:uid="{49FB15D5-7DE6-403F-A329-C28D3BC2DDDC}"/>
    <cellStyle name="عادي 2 3 7" xfId="285" xr:uid="{78BD45DF-7A8D-48B5-8D9C-3845EC2A0F78}"/>
    <cellStyle name="عادي 2 3 7 2" xfId="1044" xr:uid="{9D8B7E2F-C3CC-4BB1-8141-5E3CF3ED72B4}"/>
    <cellStyle name="عادي 2 3 7 2 2" xfId="3300" xr:uid="{BB9DFB4B-0FB3-4A78-A58A-E01CA6832D2D}"/>
    <cellStyle name="عادي 2 3 7 3" xfId="1792" xr:uid="{8BA178CA-11F2-4BC4-82A1-591EAD0E8251}"/>
    <cellStyle name="عادي 2 3 7 3 2" xfId="4008" xr:uid="{9630A4E9-501A-415C-9DE0-AD255471922A}"/>
    <cellStyle name="عادي 2 3 7 4" xfId="2555" xr:uid="{66091995-1FB5-4225-BA08-3F4D8CF6C959}"/>
    <cellStyle name="عادي 2 3 8" xfId="520" xr:uid="{2D98D2C2-69A4-4A6A-99E0-C8A49EA1DBC7}"/>
    <cellStyle name="عادي 2 3 8 2" xfId="1279" xr:uid="{690D2749-B7FD-4132-A78F-7DC1924E4654}"/>
    <cellStyle name="عادي 2 3 8 2 2" xfId="3535" xr:uid="{8ABB4337-E074-42C9-8676-D625C9167362}"/>
    <cellStyle name="عادي 2 3 8 3" xfId="2027" xr:uid="{09838429-AB72-4694-A2B5-15723BD59962}"/>
    <cellStyle name="عادي 2 3 8 3 2" xfId="4243" xr:uid="{5C73C2B7-7198-40E1-A8F3-B790C4F7F032}"/>
    <cellStyle name="عادي 2 3 8 4" xfId="2790" xr:uid="{131BB352-FE83-44F7-A740-B0D1C0A84BF7}"/>
    <cellStyle name="عادي 2 3 9" xfId="761" xr:uid="{7BA7C763-CCB1-411B-BBA4-C9BEB5EC3758}"/>
    <cellStyle name="عادي 2 3 9 2" xfId="2268" xr:uid="{3ABB46D6-CB93-4356-A22F-77D3A6ACFF16}"/>
    <cellStyle name="عادي 2 3 9 2 2" xfId="4484" xr:uid="{FC739ECC-B592-4132-BBD0-F1F27FAF674C}"/>
    <cellStyle name="عادي 2 3 9 3" xfId="3031" xr:uid="{9BC8E6FC-6E65-4808-9B39-2674203D6588}"/>
    <cellStyle name="عادي 2 4" xfId="70" xr:uid="{00000000-0005-0000-0000-00000E000000}"/>
    <cellStyle name="عادي 2 4 2" xfId="99" xr:uid="{0AC9F293-60B0-4BE1-9BE2-FEEEA438F0CB}"/>
    <cellStyle name="عادي 2 4 2 2" xfId="154" xr:uid="{38E41915-C291-472D-882C-FF012607BAB8}"/>
    <cellStyle name="عادي 2 4 2 3" xfId="234" xr:uid="{89195CD1-21EE-426E-925B-65B33621ED87}"/>
    <cellStyle name="عادي 2 4 2 3 2" xfId="464" xr:uid="{7746370B-CF8D-484E-8911-210A14BC6CBF}"/>
    <cellStyle name="عادي 2 4 2 3 2 2" xfId="1223" xr:uid="{B2B1C324-6646-478F-BE41-C39FE43002EC}"/>
    <cellStyle name="عادي 2 4 2 3 2 2 2" xfId="3479" xr:uid="{18870E70-DF9B-4B1A-BEEA-5317A23834A0}"/>
    <cellStyle name="عادي 2 4 2 3 2 3" xfId="1971" xr:uid="{4026ECA1-E700-4E82-8665-321C2846C654}"/>
    <cellStyle name="عادي 2 4 2 3 2 3 2" xfId="4187" xr:uid="{FC269C7E-FB1C-410C-9447-AEFB9E866761}"/>
    <cellStyle name="عادي 2 4 2 3 2 4" xfId="2734" xr:uid="{8764B16A-5419-47B5-9132-2F893E75FF69}"/>
    <cellStyle name="عادي 2 4 2 3 3" xfId="699" xr:uid="{2A992736-2256-4590-98E1-991FD6AF75EC}"/>
    <cellStyle name="عادي 2 4 2 3 3 2" xfId="1458" xr:uid="{0188CC8D-E293-47BC-98BD-4BAE5D20C5FD}"/>
    <cellStyle name="عادي 2 4 2 3 3 2 2" xfId="3714" xr:uid="{639971BF-2193-4C6F-8F55-C265ED80FEF2}"/>
    <cellStyle name="عادي 2 4 2 3 3 3" xfId="2206" xr:uid="{8F14E8FA-A620-4B34-B929-30DE9F6E2559}"/>
    <cellStyle name="عادي 2 4 2 3 3 3 2" xfId="4422" xr:uid="{6AB41A4F-ED54-42E5-BD62-3225781282B5}"/>
    <cellStyle name="عادي 2 4 2 3 3 4" xfId="2969" xr:uid="{3644C903-4727-49EB-BAD0-6E47991033DA}"/>
    <cellStyle name="عادي 2 4 2 3 4" xfId="993" xr:uid="{F2F7E498-1A14-4BFC-95C9-376D3B379D61}"/>
    <cellStyle name="عادي 2 4 2 3 4 2" xfId="3249" xr:uid="{ED4CC52C-4986-4512-9AE1-91D8C845FE12}"/>
    <cellStyle name="عادي 2 4 2 3 5" xfId="1741" xr:uid="{719380F5-FF09-4C34-AB94-9A03207957F7}"/>
    <cellStyle name="عادي 2 4 2 3 5 2" xfId="3957" xr:uid="{A89D34B2-C576-42A9-8CEA-891B6005663C}"/>
    <cellStyle name="عادي 2 4 2 3 6" xfId="2504" xr:uid="{5CD6B044-2274-489E-8D72-FD763E1CD7E9}"/>
    <cellStyle name="عادي 2 4 2 4" xfId="349" xr:uid="{609BEFCB-D8F6-4E53-80EC-61B8809EE7F8}"/>
    <cellStyle name="عادي 2 4 2 4 2" xfId="1108" xr:uid="{BE95D970-9396-4C77-8E48-0B800319DAF0}"/>
    <cellStyle name="عادي 2 4 2 4 2 2" xfId="3364" xr:uid="{65190D6D-49AC-4712-9AAE-B9D5C2094C18}"/>
    <cellStyle name="عادي 2 4 2 4 3" xfId="1856" xr:uid="{5E2AF0C0-CC55-4875-9161-BA3A5420B1DE}"/>
    <cellStyle name="عادي 2 4 2 4 3 2" xfId="4072" xr:uid="{2099DF66-0B72-4487-8078-301AC360F6B7}"/>
    <cellStyle name="عادي 2 4 2 4 4" xfId="2619" xr:uid="{E0CF96B7-900D-4970-AB3B-88B87B7C929D}"/>
    <cellStyle name="عادي 2 4 2 5" xfId="584" xr:uid="{B3E36A13-19E1-49F7-9794-5B5306E0C18F}"/>
    <cellStyle name="عادي 2 4 2 5 2" xfId="1343" xr:uid="{20E281B8-D998-4C65-8E5B-3AF7536BD5AF}"/>
    <cellStyle name="عادي 2 4 2 5 2 2" xfId="3599" xr:uid="{EF7CA331-B284-4240-8088-0CDCABDB5BCC}"/>
    <cellStyle name="عادي 2 4 2 5 3" xfId="2091" xr:uid="{1A2EAAD2-A1EE-413A-BA0C-C8DDCFAA5B27}"/>
    <cellStyle name="عادي 2 4 2 5 3 2" xfId="4307" xr:uid="{A47361F4-6896-497A-AEF3-1F0201F1A3CC}"/>
    <cellStyle name="عادي 2 4 2 5 4" xfId="2854" xr:uid="{A7B2C5DD-39E4-421E-ACD5-1C52B6054D09}"/>
    <cellStyle name="عادي 2 4 2 6" xfId="881" xr:uid="{B8C29479-361F-4FDC-8D8D-AE5BA6F8AAC5}"/>
    <cellStyle name="عادي 2 4 2 6 2" xfId="3137" xr:uid="{B9ED6D23-43E0-40AE-AEED-6959C90CAD39}"/>
    <cellStyle name="عادي 2 4 2 7" xfId="1626" xr:uid="{D7E7AE92-421A-4FA8-8345-D8650808C7BD}"/>
    <cellStyle name="عادي 2 4 2 7 2" xfId="3842" xr:uid="{FA9ADAAF-500A-40B4-BD8E-E1050C589372}"/>
    <cellStyle name="عادي 2 4 2 8" xfId="2389" xr:uid="{889D18CA-628E-419E-BE81-E8D2F7416986}"/>
    <cellStyle name="عادي 2 4 3" xfId="140" xr:uid="{23AE3E72-91AB-4E2D-AE3D-BBCB521D2ABE}"/>
    <cellStyle name="عادي 2 4 4" xfId="215" xr:uid="{3DE21F67-0FD9-4821-9613-71A5EB2F7C5D}"/>
    <cellStyle name="عادي 2 4 4 2" xfId="445" xr:uid="{16E1A5A5-3B98-427B-B034-5B4EC941E6FD}"/>
    <cellStyle name="عادي 2 4 4 2 2" xfId="1204" xr:uid="{3BBA29DD-C846-4F7B-A5BC-6A19059F4792}"/>
    <cellStyle name="عادي 2 4 4 2 2 2" xfId="3460" xr:uid="{13E55BF0-5CD1-4111-A41D-FB8B3B054FEF}"/>
    <cellStyle name="عادي 2 4 4 2 3" xfId="1952" xr:uid="{21C4A5EB-FDDA-4228-B460-FD5E6DE958D4}"/>
    <cellStyle name="عادي 2 4 4 2 3 2" xfId="4168" xr:uid="{86267C2C-4BEA-4058-81B1-152F7AEC24CD}"/>
    <cellStyle name="عادي 2 4 4 2 4" xfId="2715" xr:uid="{B824BE7F-B3A5-40BD-99D5-8844FCEC5B62}"/>
    <cellStyle name="عادي 2 4 4 3" xfId="680" xr:uid="{CAF0FF64-9257-4A7C-A855-9CF22BDB9E9E}"/>
    <cellStyle name="عادي 2 4 4 3 2" xfId="1439" xr:uid="{2017AA8F-E89A-4D6E-A4E3-8AEFEBB3628D}"/>
    <cellStyle name="عادي 2 4 4 3 2 2" xfId="3695" xr:uid="{2F3DFBCF-7641-49A9-B5A3-A44059CB8441}"/>
    <cellStyle name="عادي 2 4 4 3 3" xfId="2187" xr:uid="{0FCA396C-89A1-49F4-971D-C1920436A84F}"/>
    <cellStyle name="عادي 2 4 4 3 3 2" xfId="4403" xr:uid="{6D29C734-6BA3-42F6-AE7C-9DA5584DAF36}"/>
    <cellStyle name="عادي 2 4 4 3 4" xfId="2950" xr:uid="{2E9B7153-4FB0-4B6F-8FD5-4B16BBA3387D}"/>
    <cellStyle name="عادي 2 4 4 4" xfId="790" xr:uid="{38DAF888-BB8D-49BC-B1FE-B12BEBB35625}"/>
    <cellStyle name="عادي 2 4 4 5" xfId="974" xr:uid="{FA0EB5C2-5CED-4D69-BA87-FFDA6314C3BC}"/>
    <cellStyle name="عادي 2 4 4 5 2" xfId="3230" xr:uid="{C6DAD7EF-D5BE-4C0C-AC29-20EF2D21CDFC}"/>
    <cellStyle name="عادي 2 4 4 6" xfId="1722" xr:uid="{E131B8FE-E213-46F7-ACF0-EC696688A96B}"/>
    <cellStyle name="عادي 2 4 4 6 2" xfId="3938" xr:uid="{C1D53555-9AFC-41A5-A570-8AED9CA44527}"/>
    <cellStyle name="عادي 2 4 4 7" xfId="2485" xr:uid="{A3276040-758C-46A7-B1DC-E1818E175F72}"/>
    <cellStyle name="عادي 2 4 5" xfId="331" xr:uid="{DAFD830B-612B-4B46-8D82-6A8E5AA1C4AF}"/>
    <cellStyle name="عادي 2 4 5 2" xfId="795" xr:uid="{C2E36F40-4F0D-4251-A977-E7B681D9A234}"/>
    <cellStyle name="عادي 2 4 5 3" xfId="1090" xr:uid="{74DB3488-4959-482A-B19D-0B209D29214C}"/>
    <cellStyle name="عادي 2 4 5 3 2" xfId="3346" xr:uid="{9D572498-0124-4E17-B4DA-7BBCFD27F468}"/>
    <cellStyle name="عادي 2 4 5 4" xfId="1838" xr:uid="{99D77F14-5158-4E7E-809A-B35DC30112D6}"/>
    <cellStyle name="عادي 2 4 5 4 2" xfId="4054" xr:uid="{D9BD5E62-B30B-4AD7-8B82-4A8FBE603C1A}"/>
    <cellStyle name="عادي 2 4 5 5" xfId="2601" xr:uid="{9F246968-44DC-4E7E-AE79-2D1A2B9BF9E1}"/>
    <cellStyle name="عادي 2 4 6" xfId="566" xr:uid="{AAA5F28C-D0A5-470D-85D1-B272276FA517}"/>
    <cellStyle name="عادي 2 4 6 2" xfId="1325" xr:uid="{D06484DF-B489-4B69-BBA1-757543CB6535}"/>
    <cellStyle name="عادي 2 4 6 2 2" xfId="3581" xr:uid="{E6E3355D-8FB2-4A9E-8CEE-9650D6565B17}"/>
    <cellStyle name="عادي 2 4 6 3" xfId="2073" xr:uid="{8C0DE9A4-DBB1-4202-B720-26766926A6C9}"/>
    <cellStyle name="عادي 2 4 6 3 2" xfId="4289" xr:uid="{45488A30-8B5D-4577-A737-819EB574EFE4}"/>
    <cellStyle name="عادي 2 4 6 4" xfId="2836" xr:uid="{9A72E23A-221A-4161-9D38-04BB27D20CFE}"/>
    <cellStyle name="عادي 2 4 7" xfId="866" xr:uid="{75B12B3E-2621-4F16-9CE5-79ABAA6F1A37}"/>
    <cellStyle name="عادي 2 4 7 2" xfId="3122" xr:uid="{F1C8785C-24C1-47C3-9E07-A17B6E3754C1}"/>
    <cellStyle name="عادي 2 4 8" xfId="1608" xr:uid="{1296015A-19EA-462A-AD75-F2883555A038}"/>
    <cellStyle name="عادي 2 4 8 2" xfId="3824" xr:uid="{FA3A057B-0923-4641-A6B2-7F36FFFD2BA8}"/>
    <cellStyle name="عادي 2 4 9" xfId="2371" xr:uid="{4B60235C-CB21-4E3B-8B01-BAB0F536EC69}"/>
    <cellStyle name="عادي 2 5" xfId="80" xr:uid="{AAE4623E-8820-492A-9846-FF1EC04BCCEF}"/>
    <cellStyle name="عادي 2 5 2" xfId="148" xr:uid="{E7231DEF-04E3-4350-A990-40F30327BF2B}"/>
    <cellStyle name="عادي 2 6" xfId="158" xr:uid="{B3B6ABE2-85F2-4391-88F1-9FA922A5465C}"/>
    <cellStyle name="عادي 2 7" xfId="786" xr:uid="{9AA03388-17F3-4F87-B088-4756866EC465}"/>
    <cellStyle name="عادي 2 8" xfId="791" xr:uid="{00B05D61-0634-498D-97E2-3962A19A0680}"/>
    <cellStyle name="عادي 3" xfId="9" xr:uid="{00000000-0005-0000-0000-000035000000}"/>
    <cellStyle name="عادي 3 2" xfId="44" xr:uid="{00000000-0005-0000-0000-000036000000}"/>
    <cellStyle name="عادي 3 2 2" xfId="194" xr:uid="{27801A1B-4734-4BE7-96DD-035395E6026A}"/>
    <cellStyle name="عادي 3 2 2 2" xfId="424" xr:uid="{4899BB58-1681-4EE9-B6E1-37DDF7C107CC}"/>
    <cellStyle name="عادي 3 2 2 2 2" xfId="1183" xr:uid="{A86AECBE-D4BE-4244-A8CE-9BB57C4EA49A}"/>
    <cellStyle name="عادي 3 2 2 2 2 2" xfId="3439" xr:uid="{FEDF987B-4891-4353-8401-0FD39D5C111B}"/>
    <cellStyle name="عادي 3 2 2 2 3" xfId="1931" xr:uid="{B357CEC0-13F3-42B7-9BC5-FDA6833EE977}"/>
    <cellStyle name="عادي 3 2 2 2 3 2" xfId="4147" xr:uid="{2C86FFDD-E213-42D0-8BA1-E0EE4E6BAF01}"/>
    <cellStyle name="عادي 3 2 2 2 4" xfId="2694" xr:uid="{7F19C60F-94AD-4EE3-9620-7CD815A02E48}"/>
    <cellStyle name="عادي 3 2 2 3" xfId="659" xr:uid="{D4109FCB-7EE9-48CD-952E-6EEA0AB5A824}"/>
    <cellStyle name="عادي 3 2 2 3 2" xfId="1418" xr:uid="{D6383EFC-65F8-4F0D-B104-B8D337232F7D}"/>
    <cellStyle name="عادي 3 2 2 3 2 2" xfId="3674" xr:uid="{6F24F26D-D4CD-4779-B842-5ACB3FC5173A}"/>
    <cellStyle name="عادي 3 2 2 3 3" xfId="2166" xr:uid="{0D252687-C358-4817-81D0-B2757EEA1FD0}"/>
    <cellStyle name="عادي 3 2 2 3 3 2" xfId="4382" xr:uid="{4E446356-CF2D-431E-B208-A35B83362478}"/>
    <cellStyle name="عادي 3 2 2 3 4" xfId="2929" xr:uid="{283027A0-99DB-4AC4-B824-F0198E800D74}"/>
    <cellStyle name="عادي 3 2 2 4" xfId="953" xr:uid="{4F58101E-DBAA-4266-9C09-2CB2F9246516}"/>
    <cellStyle name="عادي 3 2 2 4 2" xfId="3209" xr:uid="{5EF456A1-A31D-4394-B5F8-90DAD29E181D}"/>
    <cellStyle name="عادي 3 2 2 5" xfId="1701" xr:uid="{B587CB6C-F350-4DCE-9448-F19272B6312F}"/>
    <cellStyle name="عادي 3 2 2 5 2" xfId="3917" xr:uid="{18FC6512-2B4A-48F9-83C2-8AFB8F8562DB}"/>
    <cellStyle name="عادي 3 2 2 6" xfId="2464" xr:uid="{33636C98-9E31-497D-B5F8-805D03E2CF33}"/>
    <cellStyle name="عادي 3 2 3" xfId="310" xr:uid="{F0A4C196-2B46-43EC-A235-B4FBCC023000}"/>
    <cellStyle name="عادي 3 2 3 2" xfId="1069" xr:uid="{CF092D92-C71C-492F-B1D4-2E10B7C73711}"/>
    <cellStyle name="عادي 3 2 3 2 2" xfId="3325" xr:uid="{414E7056-4A74-4509-AEB8-FFD54826C4D1}"/>
    <cellStyle name="عادي 3 2 3 3" xfId="1817" xr:uid="{72ACB420-407E-40ED-9E4B-B87926905879}"/>
    <cellStyle name="عادي 3 2 3 3 2" xfId="4033" xr:uid="{EE777344-A6B4-48BE-8EDB-7FD2C4A77B40}"/>
    <cellStyle name="عادي 3 2 3 4" xfId="2580" xr:uid="{13B82E40-219D-4903-9287-C81DAE2BA6FA}"/>
    <cellStyle name="عادي 3 2 4" xfId="545" xr:uid="{61E784D1-0924-411D-80B3-07F3B5C455E6}"/>
    <cellStyle name="عادي 3 2 4 2" xfId="1304" xr:uid="{1FDF268F-85F0-49BA-AB0B-82FFBF71961E}"/>
    <cellStyle name="عادي 3 2 4 2 2" xfId="3560" xr:uid="{E1A5EE5F-3F85-43F5-A5D4-D93CAECB966E}"/>
    <cellStyle name="عادي 3 2 4 3" xfId="2052" xr:uid="{AC647F14-AFBE-42A1-84EE-F8F29F9447DB}"/>
    <cellStyle name="عادي 3 2 4 3 2" xfId="4268" xr:uid="{7CC9E408-676A-4D6B-9843-5017AE5855B1}"/>
    <cellStyle name="عادي 3 2 4 4" xfId="2815" xr:uid="{78569FF1-88E7-45C2-A1CB-6687721BCAFC}"/>
    <cellStyle name="عادي 3 2 5" xfId="850" xr:uid="{FC1D2838-E252-4AC8-9863-D835B305894C}"/>
    <cellStyle name="عادي 3 2 5 2" xfId="3106" xr:uid="{96FAF2D3-BC00-4056-9718-B016AB4DA919}"/>
    <cellStyle name="عادي 3 2 6" xfId="1587" xr:uid="{074EC443-FCCB-4D12-95B8-4406D78245DB}"/>
    <cellStyle name="عادي 3 2 6 2" xfId="3803" xr:uid="{F06C1F43-7E81-4776-9609-688FF76AFA3C}"/>
    <cellStyle name="عادي 3 2 7" xfId="2350" xr:uid="{CA28CB49-10C1-4CBF-A504-A42DED8E1360}"/>
    <cellStyle name="عادي 3 3" xfId="141" xr:uid="{64FF38BD-8E36-4EB6-875A-9E752DADED50}"/>
    <cellStyle name="عادي 3 4" xfId="168" xr:uid="{CB9688BE-6A39-4AD3-8001-C32CCACA3E5D}"/>
    <cellStyle name="عادي 3 4 2" xfId="398" xr:uid="{29FB90ED-39DA-4A9D-BC3E-01F0A829D384}"/>
    <cellStyle name="عادي 3 4 2 2" xfId="1157" xr:uid="{3DAE9B7C-65E8-47D7-9D42-5D148D5DE1E9}"/>
    <cellStyle name="عادي 3 4 2 2 2" xfId="3413" xr:uid="{7FF64A68-BAB9-4AAE-9D00-095F121E9EF4}"/>
    <cellStyle name="عادي 3 4 2 3" xfId="1905" xr:uid="{F3625506-F5C4-43D0-8F63-AB71175520CB}"/>
    <cellStyle name="عادي 3 4 2 3 2" xfId="4121" xr:uid="{C8970373-A437-483B-BCA8-A9298F4717BA}"/>
    <cellStyle name="عادي 3 4 2 4" xfId="2668" xr:uid="{EB4A4ED9-92E1-49E9-8A97-48C36112AA1E}"/>
    <cellStyle name="عادي 3 4 3" xfId="633" xr:uid="{81D79F5B-4648-4ABC-9137-F906D6F33159}"/>
    <cellStyle name="عادي 3 4 3 2" xfId="1392" xr:uid="{85E4ADB6-85BE-47A3-8C3E-927CEB2EB631}"/>
    <cellStyle name="عادي 3 4 3 2 2" xfId="3648" xr:uid="{9B59C15A-7368-4B99-A979-32C54CA45E3F}"/>
    <cellStyle name="عادي 3 4 3 3" xfId="2140" xr:uid="{E24D70EC-E6FF-4763-A37E-921DD068AA2E}"/>
    <cellStyle name="عادي 3 4 3 3 2" xfId="4356" xr:uid="{A5E22B18-683B-42B0-AEF1-93161D1B9C75}"/>
    <cellStyle name="عادي 3 4 3 4" xfId="2903" xr:uid="{07B72716-9A26-44CC-A58A-1A041EED0A5C}"/>
    <cellStyle name="عادي 3 4 4" xfId="927" xr:uid="{DAABEF1D-1DD5-41AC-B86F-3C87A0A01290}"/>
    <cellStyle name="عادي 3 4 4 2" xfId="3183" xr:uid="{615DCD10-256C-4DE7-86FF-2E420545547A}"/>
    <cellStyle name="عادي 3 4 5" xfId="1675" xr:uid="{2A55B2E5-DE28-4248-9D92-20B7B1EBD397}"/>
    <cellStyle name="عادي 3 4 5 2" xfId="3891" xr:uid="{2B810DA5-DBB7-4407-BBA3-2992D1BAA9E0}"/>
    <cellStyle name="عادي 3 4 6" xfId="2438" xr:uid="{696CD951-4F2B-420E-A5F4-A169346D4D55}"/>
    <cellStyle name="عادي 3 5" xfId="284" xr:uid="{994DD75A-6ECB-4BF8-B527-3AA9D59515BB}"/>
    <cellStyle name="عادي 3 5 2" xfId="1043" xr:uid="{E2C9FB74-411B-4012-9C6D-FF3AB6FD1674}"/>
    <cellStyle name="عادي 3 5 2 2" xfId="3299" xr:uid="{1DC045F0-852B-4DDC-8500-D7C515AB5838}"/>
    <cellStyle name="عادي 3 5 3" xfId="1791" xr:uid="{54B6BE19-94D7-4B89-95CC-403111952AC8}"/>
    <cellStyle name="عادي 3 5 3 2" xfId="4007" xr:uid="{A8F59B70-824B-446B-BBC9-4A4941948D70}"/>
    <cellStyle name="عادي 3 5 4" xfId="2554" xr:uid="{20B93448-88DE-43B9-A36E-989D779D7A51}"/>
    <cellStyle name="عادي 3 6" xfId="519" xr:uid="{A95CFB01-1430-4444-8B0A-4586975856A2}"/>
    <cellStyle name="عادي 3 6 2" xfId="1278" xr:uid="{DCE2847F-6F24-4273-8D65-329B9E294B8A}"/>
    <cellStyle name="عادي 3 6 2 2" xfId="3534" xr:uid="{E4EA6178-5757-4596-A6CE-93CF1930B7E6}"/>
    <cellStyle name="عادي 3 6 3" xfId="2026" xr:uid="{7BA49A8E-6509-4140-8F8D-D36F7346E7C2}"/>
    <cellStyle name="عادي 3 6 3 2" xfId="4242" xr:uid="{47DA799E-0C42-40CB-AEB9-E529204AC012}"/>
    <cellStyle name="عادي 3 6 4" xfId="2789" xr:uid="{7A579FB0-08C6-498D-9990-46B709E5D59C}"/>
    <cellStyle name="عادي 3 7" xfId="832" xr:uid="{15CFFE15-7F64-4118-B85C-34D25A062052}"/>
    <cellStyle name="عادي 3 7 2" xfId="3088" xr:uid="{8C420F42-EC99-40F2-8C8F-790BFE1B10B3}"/>
    <cellStyle name="عادي 3 8" xfId="1561" xr:uid="{4CD5DDE6-2BD7-4CA7-B213-315EAB2CD755}"/>
    <cellStyle name="عادي 3 8 2" xfId="3777" xr:uid="{ED5DA280-8533-4A22-B701-05778FEE03A1}"/>
    <cellStyle name="عادي 3 9" xfId="2324" xr:uid="{5EF582DD-30AA-4DBC-9ED1-227A5CC59EAA}"/>
    <cellStyle name="عادي 4" xfId="12" xr:uid="{00000000-0005-0000-0000-000037000000}"/>
    <cellStyle name="عادي 4 2" xfId="45" xr:uid="{00000000-0005-0000-0000-000038000000}"/>
    <cellStyle name="عادي 4 2 2" xfId="195" xr:uid="{DFEADF17-5A83-43C2-B866-E2CDCCD3A07A}"/>
    <cellStyle name="عادي 4 2 2 2" xfId="425" xr:uid="{19F77786-895E-49B5-B371-D67DA1FE3528}"/>
    <cellStyle name="عادي 4 2 2 2 2" xfId="1184" xr:uid="{3104FE5D-16B7-4505-A3A3-21D68DDD27E4}"/>
    <cellStyle name="عادي 4 2 2 2 2 2" xfId="3440" xr:uid="{FFC0A18D-A04F-4896-B23A-457A5DAD4273}"/>
    <cellStyle name="عادي 4 2 2 2 3" xfId="1932" xr:uid="{34792F76-0C9C-4058-BD88-BB2B27172D99}"/>
    <cellStyle name="عادي 4 2 2 2 3 2" xfId="4148" xr:uid="{E69169A0-3726-4C0E-BB7D-7DBB54A997FA}"/>
    <cellStyle name="عادي 4 2 2 2 4" xfId="2695" xr:uid="{AE78DEAB-3E7D-48C1-B689-F9134637160A}"/>
    <cellStyle name="عادي 4 2 2 3" xfId="660" xr:uid="{F8B0BF79-010C-4BC2-A244-1C63A42A4D91}"/>
    <cellStyle name="عادي 4 2 2 3 2" xfId="1419" xr:uid="{F35D8822-5CB0-46CC-A057-9C68A72FE075}"/>
    <cellStyle name="عادي 4 2 2 3 2 2" xfId="3675" xr:uid="{81A1B124-7A10-4688-A18D-D947DD410AB1}"/>
    <cellStyle name="عادي 4 2 2 3 3" xfId="2167" xr:uid="{B2005D79-809D-4808-9432-6286BEF6AD1B}"/>
    <cellStyle name="عادي 4 2 2 3 3 2" xfId="4383" xr:uid="{90B09EFD-B585-4AB4-A193-EB2461F9DF75}"/>
    <cellStyle name="عادي 4 2 2 3 4" xfId="2930" xr:uid="{2F61A945-EB02-4A1B-972B-68CEB4C77380}"/>
    <cellStyle name="عادي 4 2 2 4" xfId="954" xr:uid="{35B0C6DF-7AB3-4195-8BF3-6F20966CC0AF}"/>
    <cellStyle name="عادي 4 2 2 4 2" xfId="3210" xr:uid="{DDBB5F36-F87C-4C0B-9248-624E86382BC1}"/>
    <cellStyle name="عادي 4 2 2 5" xfId="1702" xr:uid="{6EA2D26F-6403-4B78-972D-B0B5AE45F939}"/>
    <cellStyle name="عادي 4 2 2 5 2" xfId="3918" xr:uid="{6C98E853-2BE7-4881-98B3-AD91CB49DD14}"/>
    <cellStyle name="عادي 4 2 2 6" xfId="2465" xr:uid="{A5DDDAE7-C17F-46D4-8223-5D33D901DB03}"/>
    <cellStyle name="عادي 4 2 3" xfId="311" xr:uid="{B1CF37CB-A82A-4101-9096-A6FD2DF7FB0F}"/>
    <cellStyle name="عادي 4 2 3 2" xfId="1070" xr:uid="{F4F27E04-4B8B-44C7-BE43-727DD4AB55D8}"/>
    <cellStyle name="عادي 4 2 3 2 2" xfId="3326" xr:uid="{2F24FF57-5BE4-4458-BF8F-108099DFC183}"/>
    <cellStyle name="عادي 4 2 3 3" xfId="1818" xr:uid="{B572E04B-15A7-4008-B293-1FC10A70EE4D}"/>
    <cellStyle name="عادي 4 2 3 3 2" xfId="4034" xr:uid="{B81B9512-0570-420E-BCFA-73BB997B1875}"/>
    <cellStyle name="عادي 4 2 3 4" xfId="2581" xr:uid="{D72DE653-BA83-4949-919A-1D1C5E1FE307}"/>
    <cellStyle name="عادي 4 2 4" xfId="546" xr:uid="{AFBB855A-CDE7-42AF-86A7-AB1C813B888D}"/>
    <cellStyle name="عادي 4 2 4 2" xfId="1305" xr:uid="{621B7097-0723-4A37-89B9-C61A09023221}"/>
    <cellStyle name="عادي 4 2 4 2 2" xfId="3561" xr:uid="{C63D62C8-F804-4C9A-8A00-7BCD6C5F153B}"/>
    <cellStyle name="عادي 4 2 4 3" xfId="2053" xr:uid="{98195494-DC77-45A8-BA0B-FC80A1D3BAC5}"/>
    <cellStyle name="عادي 4 2 4 3 2" xfId="4269" xr:uid="{B1B6F9F1-88B8-4AEE-BD83-C6D03499B317}"/>
    <cellStyle name="عادي 4 2 4 4" xfId="2816" xr:uid="{B1A08C10-28FD-4989-A34C-B083DDFF5F68}"/>
    <cellStyle name="عادي 4 2 5" xfId="851" xr:uid="{D929E453-90AE-4806-B54F-EA530A8F38C5}"/>
    <cellStyle name="عادي 4 2 5 2" xfId="3107" xr:uid="{6563A8AC-08A9-4948-B464-7326E4AE94D7}"/>
    <cellStyle name="عادي 4 2 6" xfId="1588" xr:uid="{45507C88-1E61-41F0-AE20-2BCCBE82EC25}"/>
    <cellStyle name="عادي 4 2 6 2" xfId="3804" xr:uid="{663C5BA0-8A01-491B-8CF0-0634A72248CA}"/>
    <cellStyle name="عادي 4 2 7" xfId="2351" xr:uid="{A3C403A5-95FC-4645-802E-8F8E90276BD8}"/>
    <cellStyle name="عادي 4 3" xfId="64" xr:uid="{00000000-0005-0000-0000-00000E000000}"/>
    <cellStyle name="عادي 4 3 2" xfId="210" xr:uid="{55AA965D-FF39-4EBD-9A47-F3B56222D891}"/>
    <cellStyle name="عادي 4 3 2 2" xfId="440" xr:uid="{693A89D4-224B-47E9-8C71-C7DF560C818C}"/>
    <cellStyle name="عادي 4 3 2 2 2" xfId="1199" xr:uid="{CEF2F7E9-46FC-431A-83C1-8EDDBC8A590A}"/>
    <cellStyle name="عادي 4 3 2 2 2 2" xfId="3455" xr:uid="{B676996F-BF55-48AB-A61E-55D5EDA5049B}"/>
    <cellStyle name="عادي 4 3 2 2 3" xfId="1947" xr:uid="{BE644604-5C94-49C4-9597-D492C796CD48}"/>
    <cellStyle name="عادي 4 3 2 2 3 2" xfId="4163" xr:uid="{1D9C2308-85F4-4953-A336-4ECB5C894506}"/>
    <cellStyle name="عادي 4 3 2 2 4" xfId="2710" xr:uid="{8A7B0048-A7AE-4BEE-B7C9-F182B50A4270}"/>
    <cellStyle name="عادي 4 3 2 3" xfId="675" xr:uid="{D992F737-EE7B-4BA6-B199-ACF6ECB8C91C}"/>
    <cellStyle name="عادي 4 3 2 3 2" xfId="1434" xr:uid="{9F94F188-F12D-4AC0-8206-35EC1EBFAE7E}"/>
    <cellStyle name="عادي 4 3 2 3 2 2" xfId="3690" xr:uid="{C8B06A20-153A-43BB-8E0F-A5ACE256CFE3}"/>
    <cellStyle name="عادي 4 3 2 3 3" xfId="2182" xr:uid="{C8C6D497-61AD-4F02-9E93-00274F7E35EC}"/>
    <cellStyle name="عادي 4 3 2 3 3 2" xfId="4398" xr:uid="{7F3484C7-F2F4-4570-83C9-88AEB6EEF259}"/>
    <cellStyle name="عادي 4 3 2 3 4" xfId="2945" xr:uid="{3426C78A-B026-46DA-AE6C-E1F9C5682988}"/>
    <cellStyle name="عادي 4 3 2 4" xfId="969" xr:uid="{2E3D6000-50B4-41E6-982E-DECFB7029827}"/>
    <cellStyle name="عادي 4 3 2 4 2" xfId="3225" xr:uid="{1E37D6F3-49A8-40CB-976E-07848639848D}"/>
    <cellStyle name="عادي 4 3 2 5" xfId="1717" xr:uid="{C92BCEF5-CF8C-49DC-A372-CD97CFD8F8E4}"/>
    <cellStyle name="عادي 4 3 2 5 2" xfId="3933" xr:uid="{0CEC178A-5919-4E31-8891-B5E651247B0A}"/>
    <cellStyle name="عادي 4 3 2 6" xfId="2480" xr:uid="{5D6AA72D-C344-44CA-9875-3388A5B6F573}"/>
    <cellStyle name="عادي 4 3 3" xfId="326" xr:uid="{4A106B66-83F6-4521-BA85-89897603ACA0}"/>
    <cellStyle name="عادي 4 3 3 2" xfId="1085" xr:uid="{9C601BA7-3D28-4F9B-8724-4DE6A35EFD82}"/>
    <cellStyle name="عادي 4 3 3 2 2" xfId="3341" xr:uid="{B62DB1BC-B207-4DC0-B4CD-1FEB8E31F221}"/>
    <cellStyle name="عادي 4 3 3 3" xfId="1833" xr:uid="{ECD4902A-BAAD-423D-B1D3-5ABDD3915A51}"/>
    <cellStyle name="عادي 4 3 3 3 2" xfId="4049" xr:uid="{19387B17-6E68-4A6B-8F12-428264EC13C0}"/>
    <cellStyle name="عادي 4 3 3 4" xfId="2596" xr:uid="{F7DC4A55-39A5-485A-9603-60ADD5213D3E}"/>
    <cellStyle name="عادي 4 3 4" xfId="561" xr:uid="{6AB45250-EE3B-4E20-964E-4F2A27B9E18B}"/>
    <cellStyle name="عادي 4 3 4 2" xfId="1320" xr:uid="{F8660BD1-93CD-4C35-B363-A843F4AEFB29}"/>
    <cellStyle name="عادي 4 3 4 2 2" xfId="3576" xr:uid="{7451A0B6-2AD1-4CF6-A58F-46EB9F18DFF7}"/>
    <cellStyle name="عادي 4 3 4 3" xfId="2068" xr:uid="{E8B2A2FA-BD88-49DC-9765-B6939B7DB24B}"/>
    <cellStyle name="عادي 4 3 4 3 2" xfId="4284" xr:uid="{C6EEFD2C-F03C-4471-A31B-5CB944718A4F}"/>
    <cellStyle name="عادي 4 3 4 4" xfId="2831" xr:uid="{A050E857-F913-4713-A450-6E8BCA7562C1}"/>
    <cellStyle name="عادي 4 3 5" xfId="862" xr:uid="{06967914-1565-47FE-8289-8BCD3F622C67}"/>
    <cellStyle name="عادي 4 3 5 2" xfId="3118" xr:uid="{A71D4FB9-8FBD-43D7-A197-AED285456CD2}"/>
    <cellStyle name="عادي 4 3 6" xfId="1603" xr:uid="{F07C9B67-3F97-48FC-B89F-F276C354EA79}"/>
    <cellStyle name="عادي 4 3 6 2" xfId="3819" xr:uid="{5346387B-76DE-4429-8FAE-8A2C19D06209}"/>
    <cellStyle name="عادي 4 3 7" xfId="2366" xr:uid="{DD0DEB3E-AAC1-4294-A476-AC76148FCBF9}"/>
    <cellStyle name="عادي 4 4" xfId="171" xr:uid="{D5C916CD-D244-4B61-83DA-2A39ECD40A45}"/>
    <cellStyle name="عادي 4 4 2" xfId="401" xr:uid="{D2C2AFC3-1996-41B2-B5A8-9C4DB88DB296}"/>
    <cellStyle name="عادي 4 4 2 2" xfId="1160" xr:uid="{696B0FE2-E9F3-40CA-8166-B80564ED28CA}"/>
    <cellStyle name="عادي 4 4 2 2 2" xfId="3416" xr:uid="{1E51D1FB-B58F-439A-9320-8612F29AB364}"/>
    <cellStyle name="عادي 4 4 2 3" xfId="1908" xr:uid="{4505F864-DE0E-42ED-94C0-B3D38F94007B}"/>
    <cellStyle name="عادي 4 4 2 3 2" xfId="4124" xr:uid="{47BB506D-4087-474F-BF1E-870DAF13F142}"/>
    <cellStyle name="عادي 4 4 2 4" xfId="2671" xr:uid="{36883B2B-5499-4BC0-BAD0-425B27C519C4}"/>
    <cellStyle name="عادي 4 4 3" xfId="636" xr:uid="{A9CE4A25-C70A-4B32-BE2E-0AC3C48C5176}"/>
    <cellStyle name="عادي 4 4 3 2" xfId="1395" xr:uid="{BFC16168-68B3-44F7-919B-8CF05C721CC4}"/>
    <cellStyle name="عادي 4 4 3 2 2" xfId="3651" xr:uid="{9D565C36-C7AD-46A1-BAB1-693F80E5BFB4}"/>
    <cellStyle name="عادي 4 4 3 3" xfId="2143" xr:uid="{3552A7A9-6B03-4A13-ABAB-663EAAFFD2F8}"/>
    <cellStyle name="عادي 4 4 3 3 2" xfId="4359" xr:uid="{6DA07842-4C7F-4AC1-AEEE-59F2062AEC1B}"/>
    <cellStyle name="عادي 4 4 3 4" xfId="2906" xr:uid="{4C198176-2F6D-42D8-9B49-9ACC38A1DF7C}"/>
    <cellStyle name="عادي 4 4 4" xfId="930" xr:uid="{13882854-0714-455C-B503-E21D12644EA9}"/>
    <cellStyle name="عادي 4 4 4 2" xfId="3186" xr:uid="{7952F585-5877-4A71-BC75-3A1C0BF5B902}"/>
    <cellStyle name="عادي 4 4 5" xfId="1678" xr:uid="{FA0C68DD-1B78-4868-ACA1-20A0B2B211B1}"/>
    <cellStyle name="عادي 4 4 5 2" xfId="3894" xr:uid="{841E44E4-213C-444D-952A-77A5852BDD66}"/>
    <cellStyle name="عادي 4 4 6" xfId="2441" xr:uid="{04554664-8F47-43F2-B8B1-60234ADF1528}"/>
    <cellStyle name="عادي 4 5" xfId="287" xr:uid="{B75824D0-052B-414E-AF56-D426711EFD86}"/>
    <cellStyle name="عادي 4 5 2" xfId="1046" xr:uid="{E153102F-3923-40C4-8954-F5C8ECC8217E}"/>
    <cellStyle name="عادي 4 5 2 2" xfId="3302" xr:uid="{C7299493-204A-406B-9A57-A91BFD709735}"/>
    <cellStyle name="عادي 4 5 3" xfId="1794" xr:uid="{1871EBA2-0AEE-4F65-8D75-7080B6211F88}"/>
    <cellStyle name="عادي 4 5 3 2" xfId="4010" xr:uid="{4BADF067-E0DD-4595-9DC8-9BEF68419F1B}"/>
    <cellStyle name="عادي 4 5 4" xfId="2557" xr:uid="{F08A5CD9-E86D-41A9-B627-78AC20172420}"/>
    <cellStyle name="عادي 4 6" xfId="522" xr:uid="{F3F14EAF-3A1E-4872-87BC-3D2B4153CE59}"/>
    <cellStyle name="عادي 4 6 2" xfId="1281" xr:uid="{EA3185F9-C3FA-43AF-8D7A-02388423A6C0}"/>
    <cellStyle name="عادي 4 6 2 2" xfId="3537" xr:uid="{1CAE94A1-030C-4AD8-AD5A-96DE794E7E15}"/>
    <cellStyle name="عادي 4 6 3" xfId="2029" xr:uid="{DDA05EBF-413B-481B-BDBE-516E1D5A248A}"/>
    <cellStyle name="عادي 4 6 3 2" xfId="4245" xr:uid="{F9606CAE-E44F-434D-B1CA-1C25DAD83FD9}"/>
    <cellStyle name="عادي 4 6 4" xfId="2792" xr:uid="{B51F08CB-5380-4896-9C61-3E15EF80D38C}"/>
    <cellStyle name="عادي 4 7" xfId="833" xr:uid="{4EC6F0BE-DE21-416F-BEF1-E4D15C080A2E}"/>
    <cellStyle name="عادي 4 7 2" xfId="3089" xr:uid="{DF879611-8A5E-4F1D-9893-81CBB22DB6D5}"/>
    <cellStyle name="عادي 4 8" xfId="1564" xr:uid="{58F66D33-F4BC-40E4-B0A2-F34EF9E04F54}"/>
    <cellStyle name="عادي 4 8 2" xfId="3780" xr:uid="{79374C12-B95B-4A57-A348-B213DDA57ECE}"/>
    <cellStyle name="عادي 4 9" xfId="2327" xr:uid="{59783122-F802-490F-A2B7-C794538CE0C9}"/>
    <cellStyle name="عادي 5" xfId="17" xr:uid="{00000000-0005-0000-0000-000039000000}"/>
    <cellStyle name="عادي 5 10" xfId="2330" xr:uid="{3DDE744E-BF64-46DC-813C-1A7B519FECA0}"/>
    <cellStyle name="عادي 5 2" xfId="46" xr:uid="{00000000-0005-0000-0000-00003A000000}"/>
    <cellStyle name="عادي 5 2 2" xfId="196" xr:uid="{518D396F-5885-4871-B315-FF003FF7FA7D}"/>
    <cellStyle name="عادي 5 2 2 2" xfId="426" xr:uid="{0B8588FA-2410-473F-B5CB-A2D781C44CE9}"/>
    <cellStyle name="عادي 5 2 2 2 2" xfId="1185" xr:uid="{0A069225-F900-4227-9502-17E7973284B3}"/>
    <cellStyle name="عادي 5 2 2 2 2 2" xfId="3441" xr:uid="{41095FB8-F514-42C2-BBDF-769859AF2298}"/>
    <cellStyle name="عادي 5 2 2 2 3" xfId="1933" xr:uid="{B23A0238-95F9-451E-824E-F060C2F08203}"/>
    <cellStyle name="عادي 5 2 2 2 3 2" xfId="4149" xr:uid="{2408F4A4-EACF-477A-B4FB-CC109F14D6D2}"/>
    <cellStyle name="عادي 5 2 2 2 4" xfId="2696" xr:uid="{D432769F-CAC6-476A-AA55-89F96ED5C04A}"/>
    <cellStyle name="عادي 5 2 2 3" xfId="661" xr:uid="{0ED695A2-D82E-4B1C-BDC5-DEDF46A05E73}"/>
    <cellStyle name="عادي 5 2 2 3 2" xfId="1420" xr:uid="{EF6FE2E5-012F-4D01-A867-E5334F434F07}"/>
    <cellStyle name="عادي 5 2 2 3 2 2" xfId="3676" xr:uid="{0F7F54A9-26A5-4EC5-A3F6-FEA1599B3BBE}"/>
    <cellStyle name="عادي 5 2 2 3 3" xfId="2168" xr:uid="{8F7112CF-550A-43BF-85E3-150B3FAD9D91}"/>
    <cellStyle name="عادي 5 2 2 3 3 2" xfId="4384" xr:uid="{DEC1F119-72A4-4554-929F-12A8C362B67E}"/>
    <cellStyle name="عادي 5 2 2 3 4" xfId="2931" xr:uid="{259CB2B9-E0CB-42B7-9D63-396B11EB4B1A}"/>
    <cellStyle name="عادي 5 2 2 4" xfId="955" xr:uid="{B727E5BF-EBB8-417C-BBA9-976405693585}"/>
    <cellStyle name="عادي 5 2 2 4 2" xfId="3211" xr:uid="{E849CFD4-2BFC-44AA-8175-5D17708139D6}"/>
    <cellStyle name="عادي 5 2 2 5" xfId="1703" xr:uid="{B1BB0AB3-71E8-4A67-AEEA-852CE6753DE0}"/>
    <cellStyle name="عادي 5 2 2 5 2" xfId="3919" xr:uid="{C4891EC0-99F1-41D2-9867-A24928219758}"/>
    <cellStyle name="عادي 5 2 2 6" xfId="2466" xr:uid="{87B394AE-C2C5-463F-851D-205C33169896}"/>
    <cellStyle name="عادي 5 2 3" xfId="312" xr:uid="{B79664EA-D177-404C-A068-719D7E142836}"/>
    <cellStyle name="عادي 5 2 3 2" xfId="1071" xr:uid="{6D823082-B975-422E-A0AE-50743DBFAD3A}"/>
    <cellStyle name="عادي 5 2 3 2 2" xfId="3327" xr:uid="{0641B3B7-EBAF-4D3E-AAD5-0313DD80094E}"/>
    <cellStyle name="عادي 5 2 3 3" xfId="1819" xr:uid="{438028DB-B77B-4F91-B71B-2EAB73BF5E82}"/>
    <cellStyle name="عادي 5 2 3 3 2" xfId="4035" xr:uid="{C9990F7C-A299-4375-ADFC-EE29673F2510}"/>
    <cellStyle name="عادي 5 2 3 4" xfId="2582" xr:uid="{1877929B-6B95-4273-B93A-DDB9D06D35DB}"/>
    <cellStyle name="عادي 5 2 4" xfId="547" xr:uid="{81ACD396-E744-4AAC-AF2D-C799EE675135}"/>
    <cellStyle name="عادي 5 2 4 2" xfId="1306" xr:uid="{4943D41E-4210-4E2D-9BC5-557F595D5D2E}"/>
    <cellStyle name="عادي 5 2 4 2 2" xfId="3562" xr:uid="{9D562C71-1705-4FBA-949B-64C3AA3556EC}"/>
    <cellStyle name="عادي 5 2 4 3" xfId="2054" xr:uid="{997FF2CB-859B-4DC0-B81A-D604D4A8C6F7}"/>
    <cellStyle name="عادي 5 2 4 3 2" xfId="4270" xr:uid="{D6B87066-8186-490E-AA26-AA61957D6813}"/>
    <cellStyle name="عادي 5 2 4 4" xfId="2817" xr:uid="{FD24203B-4626-4912-BA0C-DA9BB1D88029}"/>
    <cellStyle name="عادي 5 2 5" xfId="852" xr:uid="{859FD175-135C-4215-9144-3E7DB5FFAC7D}"/>
    <cellStyle name="عادي 5 2 5 2" xfId="3108" xr:uid="{C226393F-2F1F-4780-BC27-CD5E1561C9DC}"/>
    <cellStyle name="عادي 5 2 6" xfId="1589" xr:uid="{EBC0752F-D0BE-44E3-9388-D2E9EBAB617D}"/>
    <cellStyle name="عادي 5 2 6 2" xfId="3805" xr:uid="{A13EAD32-3737-42B2-BA71-D3DE65E6B152}"/>
    <cellStyle name="عادي 5 2 7" xfId="2352" xr:uid="{E66B3CE8-D704-4C82-A2BE-FA44F5BFAED7}"/>
    <cellStyle name="عادي 5 3" xfId="116" xr:uid="{98FC7E15-6C6F-4ECF-811C-6445AA46ECDA}"/>
    <cellStyle name="عادي 5 3 2" xfId="248" xr:uid="{164E7E1A-8295-4D9B-9357-62717C921DBB}"/>
    <cellStyle name="عادي 5 3 2 2" xfId="478" xr:uid="{88741432-4DAA-47B2-AD4B-1F823F6DD386}"/>
    <cellStyle name="عادي 5 3 2 2 2" xfId="1237" xr:uid="{76375D61-DDE7-48F8-9699-F98C2046822A}"/>
    <cellStyle name="عادي 5 3 2 2 2 2" xfId="3493" xr:uid="{74ECCE72-853A-40EA-803B-324B9E54735C}"/>
    <cellStyle name="عادي 5 3 2 2 3" xfId="1985" xr:uid="{E1C10691-F87A-4DA3-BDBB-B933B0AA949E}"/>
    <cellStyle name="عادي 5 3 2 2 3 2" xfId="4201" xr:uid="{5EFB84C7-74F1-441C-BBF1-7073B99306F0}"/>
    <cellStyle name="عادي 5 3 2 2 4" xfId="2748" xr:uid="{681BFE34-D775-4291-ADD1-77A22BB0FAE8}"/>
    <cellStyle name="عادي 5 3 2 3" xfId="713" xr:uid="{1223C19A-C3E0-4F88-BF2C-167B2D3A70A7}"/>
    <cellStyle name="عادي 5 3 2 3 2" xfId="1472" xr:uid="{EE2C19F1-D96D-4CCB-8564-89B61A28E23E}"/>
    <cellStyle name="عادي 5 3 2 3 2 2" xfId="3728" xr:uid="{CF85580A-8BA8-4DE6-941B-D5CE21D62E36}"/>
    <cellStyle name="عادي 5 3 2 3 3" xfId="2220" xr:uid="{A7524ED3-D76B-48E0-9F3B-1B055B541954}"/>
    <cellStyle name="عادي 5 3 2 3 3 2" xfId="4436" xr:uid="{B50E6C0C-8301-4524-BCE9-E71E4111B086}"/>
    <cellStyle name="عادي 5 3 2 3 4" xfId="2983" xr:uid="{A217ADEE-8CC9-4D5C-AD60-27EF8ECB632A}"/>
    <cellStyle name="عادي 5 3 2 4" xfId="1007" xr:uid="{2C94B670-3AC3-4699-A509-06CD9579D946}"/>
    <cellStyle name="عادي 5 3 2 4 2" xfId="3263" xr:uid="{4C33FFF2-28F1-415A-B1B4-2B17A16781F6}"/>
    <cellStyle name="عادي 5 3 2 5" xfId="1755" xr:uid="{9E487573-30F3-4DC3-96DF-1526E6158272}"/>
    <cellStyle name="عادي 5 3 2 5 2" xfId="3971" xr:uid="{198C6EF3-2423-469A-BD46-FBE7A7A5910B}"/>
    <cellStyle name="عادي 5 3 2 6" xfId="2518" xr:uid="{4239D056-6FCD-4DCB-B1C9-EA04CD88EA67}"/>
    <cellStyle name="عادي 5 3 3" xfId="363" xr:uid="{B6FC1A71-DBC6-45C2-B618-72FB7C53990E}"/>
    <cellStyle name="عادي 5 3 3 2" xfId="1122" xr:uid="{E85176B3-434F-4139-935F-E838714F1E7E}"/>
    <cellStyle name="عادي 5 3 3 2 2" xfId="3378" xr:uid="{6B1B267D-98BB-4E10-92BA-D9642220E18A}"/>
    <cellStyle name="عادي 5 3 3 3" xfId="1870" xr:uid="{581718C6-2AE0-44F1-A73E-8C45AFE6ED16}"/>
    <cellStyle name="عادي 5 3 3 3 2" xfId="4086" xr:uid="{99503FBE-A3A7-4C64-AC53-5B25CA4F1F3C}"/>
    <cellStyle name="عادي 5 3 3 4" xfId="2633" xr:uid="{45CD97CA-2853-4D87-87B6-92935186201A}"/>
    <cellStyle name="عادي 5 3 4" xfId="598" xr:uid="{C5EDDD4E-6538-4639-8B6E-4CAE658113DD}"/>
    <cellStyle name="عادي 5 3 4 2" xfId="1357" xr:uid="{784C9CCD-C10A-454B-9706-05F860883FAF}"/>
    <cellStyle name="عادي 5 3 4 2 2" xfId="3613" xr:uid="{65690A8C-AC44-4BF3-A66E-B8F768C958DB}"/>
    <cellStyle name="عادي 5 3 4 3" xfId="2105" xr:uid="{A026A6EB-6D14-4986-A88B-26D4D013FCC6}"/>
    <cellStyle name="عادي 5 3 4 3 2" xfId="4321" xr:uid="{7FA90C29-3DAC-4B34-9F22-04DD3602C6F5}"/>
    <cellStyle name="عادي 5 3 4 4" xfId="2868" xr:uid="{CBB7EE2E-20F3-43CC-B515-6D4B0E5CB2FC}"/>
    <cellStyle name="عادي 5 3 5" xfId="895" xr:uid="{26356F20-F85D-40A2-B0DA-5414D3F9AF3B}"/>
    <cellStyle name="عادي 5 3 5 2" xfId="3151" xr:uid="{2FA34C0C-F55A-451D-9E00-DD7967373951}"/>
    <cellStyle name="عادي 5 3 6" xfId="1640" xr:uid="{30006505-0F0E-4730-958D-57A58E36BD6A}"/>
    <cellStyle name="عادي 5 3 6 2" xfId="3856" xr:uid="{12168A8C-7FB2-41AF-BC84-9DD0B1F3B83F}"/>
    <cellStyle name="عادي 5 3 7" xfId="2403" xr:uid="{FB0A8626-FBC3-4E93-B2BC-E3AA73B5FE8D}"/>
    <cellStyle name="عادي 5 4" xfId="174" xr:uid="{9A7BD27D-6423-4B24-896D-DBA895B65D82}"/>
    <cellStyle name="عادي 5 4 2" xfId="404" xr:uid="{7502E5E5-3416-4E8C-AE93-20F10F748AB2}"/>
    <cellStyle name="عادي 5 4 2 2" xfId="1163" xr:uid="{DACF6E9D-8628-4259-8661-4B6B11894CCC}"/>
    <cellStyle name="عادي 5 4 2 2 2" xfId="3419" xr:uid="{A755347F-AA35-4DC6-85B7-E3D005BEE62F}"/>
    <cellStyle name="عادي 5 4 2 3" xfId="1911" xr:uid="{8C468395-1993-404F-A5C1-F08DB1402F8B}"/>
    <cellStyle name="عادي 5 4 2 3 2" xfId="4127" xr:uid="{9AA3DE98-4274-4083-A3DD-BC17890C6981}"/>
    <cellStyle name="عادي 5 4 2 4" xfId="2674" xr:uid="{23A0C597-C74F-41D0-BA7F-E752B090736B}"/>
    <cellStyle name="عادي 5 4 3" xfId="639" xr:uid="{CB679001-FD28-4639-86D1-4CA532E9A1B2}"/>
    <cellStyle name="عادي 5 4 3 2" xfId="1398" xr:uid="{125EE7D8-BA85-42AF-9B98-850437F0C62B}"/>
    <cellStyle name="عادي 5 4 3 2 2" xfId="3654" xr:uid="{BBDA7B3C-86BA-49FC-AA3B-77AC6BCD1580}"/>
    <cellStyle name="عادي 5 4 3 3" xfId="2146" xr:uid="{F08F538D-70EE-4EF7-B9BB-AD2C15AB9F88}"/>
    <cellStyle name="عادي 5 4 3 3 2" xfId="4362" xr:uid="{1100BBD0-87FF-4893-95F3-362BDC3579F9}"/>
    <cellStyle name="عادي 5 4 3 4" xfId="2909" xr:uid="{00AA7302-4612-418B-9387-426656AAC2E1}"/>
    <cellStyle name="عادي 5 4 4" xfId="933" xr:uid="{DCFEE29F-6E14-427F-BA1B-C97C9F60A8CC}"/>
    <cellStyle name="عادي 5 4 4 2" xfId="3189" xr:uid="{B6F4ABF5-39D9-42E4-8A14-0D6DF534C508}"/>
    <cellStyle name="عادي 5 4 5" xfId="1681" xr:uid="{7F2B3A06-53E9-4833-9B88-ECE7F201960F}"/>
    <cellStyle name="عادي 5 4 5 2" xfId="3897" xr:uid="{B48C8329-6982-403A-B715-D0CBDDD0B87A}"/>
    <cellStyle name="عادي 5 4 6" xfId="2444" xr:uid="{41BA2E05-2B90-46E4-A23F-E3151C5510B1}"/>
    <cellStyle name="عادي 5 5" xfId="290" xr:uid="{59CC28F9-B957-47C9-8821-CA4C045BA655}"/>
    <cellStyle name="عادي 5 5 2" xfId="1049" xr:uid="{EC804140-1C2C-458D-87E9-098309002A23}"/>
    <cellStyle name="عادي 5 5 2 2" xfId="3305" xr:uid="{AA717E8F-4E22-4207-8FEC-C425B17F367F}"/>
    <cellStyle name="عادي 5 5 3" xfId="1797" xr:uid="{512641B9-0C68-4EDE-A907-513E4745DEEA}"/>
    <cellStyle name="عادي 5 5 3 2" xfId="4013" xr:uid="{DF5D66D8-5AE7-44FA-A402-13EFD5C50B72}"/>
    <cellStyle name="عادي 5 5 4" xfId="2560" xr:uid="{62CE36D9-F77B-4F65-AFB4-4BA85AAC1B39}"/>
    <cellStyle name="عادي 5 6" xfId="525" xr:uid="{B37E9455-A4FF-487B-9FAD-7FA1F6505529}"/>
    <cellStyle name="عادي 5 6 2" xfId="1284" xr:uid="{7BA7464A-21E4-48BC-8664-164E185EB827}"/>
    <cellStyle name="عادي 5 6 2 2" xfId="3540" xr:uid="{10BF3A29-6F0C-4713-968A-6CDF13F6491A}"/>
    <cellStyle name="عادي 5 6 3" xfId="2032" xr:uid="{EEEF8019-10E7-45A4-AF3D-EB2EA4F5B0E8}"/>
    <cellStyle name="عادي 5 6 3 2" xfId="4248" xr:uid="{EFAD64B7-8067-4E30-B466-764E9DC405B2}"/>
    <cellStyle name="عادي 5 6 4" xfId="2795" xr:uid="{CB9623F8-6391-4A74-80C2-B41774E3F3A3}"/>
    <cellStyle name="عادي 5 7" xfId="797" xr:uid="{68AA2723-97D7-4F79-9E82-10748B163092}"/>
    <cellStyle name="عادي 5 7 2" xfId="1556" xr:uid="{70A84839-727C-4A67-AF65-4EC916FDA34D}"/>
    <cellStyle name="عادي 5 7 2 2" xfId="3772" xr:uid="{3B367719-B351-4D7B-B99E-FC041CC59DCC}"/>
    <cellStyle name="عادي 5 7 3" xfId="2292" xr:uid="{7F817959-6AF4-452A-B848-AB4705EF6BD3}"/>
    <cellStyle name="عادي 5 7 3 2" xfId="4508" xr:uid="{A5D2AD11-4282-4A70-8BC3-BB4EA8C68F55}"/>
    <cellStyle name="عادي 5 7 4" xfId="3055" xr:uid="{707E7DBD-0B55-4F7C-BE45-DCFEC972D443}"/>
    <cellStyle name="عادي 5 8" xfId="834" xr:uid="{0EA2D0C2-A55B-48BC-89F3-EE119AE96DA3}"/>
    <cellStyle name="عادي 5 8 2" xfId="3090" xr:uid="{30CE8E34-A4F5-4F54-B139-9FCE7ED89C11}"/>
    <cellStyle name="عادي 5 9" xfId="1567" xr:uid="{FFEF84B3-DB0C-4756-BEE9-DB4E149793ED}"/>
    <cellStyle name="عادي 5 9 2" xfId="3783" xr:uid="{695AE8E9-0539-4352-9B4C-7A875DE172B9}"/>
    <cellStyle name="عادي 6" xfId="79" xr:uid="{00000000-0005-0000-0000-00007B000000}"/>
    <cellStyle name="عادي 7" xfId="91" xr:uid="{ADCB4027-654C-4083-A194-5AA662781792}"/>
    <cellStyle name="عادي 7 2" xfId="109" xr:uid="{4F7B8D2E-16F9-4B8B-BC8E-0481B935F30E}"/>
    <cellStyle name="عادي 7 2 2" xfId="126" xr:uid="{01E60CF8-CF66-4830-A996-F2EFB057AAB8}"/>
    <cellStyle name="عادي 7 2 2 2" xfId="256" xr:uid="{D2F87F84-2DE9-408E-8D73-392860DC01F0}"/>
    <cellStyle name="عادي 7 2 2 2 2" xfId="486" xr:uid="{45AFB6D6-9A3B-4815-8D92-E8711A4791CF}"/>
    <cellStyle name="عادي 7 2 2 2 2 2" xfId="1245" xr:uid="{F10BAD8F-5846-4274-9748-CCB1BA914807}"/>
    <cellStyle name="عادي 7 2 2 2 2 2 2" xfId="3501" xr:uid="{A83AFF32-DD33-48C3-9B6F-6D103AED0E4F}"/>
    <cellStyle name="عادي 7 2 2 2 2 3" xfId="1993" xr:uid="{68E6EC59-54BA-4CF6-B78C-8482EEDFD89D}"/>
    <cellStyle name="عادي 7 2 2 2 2 3 2" xfId="4209" xr:uid="{A6938427-0463-4FB2-B9AD-B1B69400CC09}"/>
    <cellStyle name="عادي 7 2 2 2 2 4" xfId="2756" xr:uid="{95122374-3EA8-4A13-9B99-954537098704}"/>
    <cellStyle name="عادي 7 2 2 2 3" xfId="721" xr:uid="{718ED015-3738-471A-BB36-CC962A542987}"/>
    <cellStyle name="عادي 7 2 2 2 3 2" xfId="1480" xr:uid="{3D938DCD-21FF-4FA5-AC49-B1549E89F403}"/>
    <cellStyle name="عادي 7 2 2 2 3 2 2" xfId="3736" xr:uid="{34B747D4-FF33-482D-BF23-0652660E7B19}"/>
    <cellStyle name="عادي 7 2 2 2 3 3" xfId="2228" xr:uid="{AB1B6979-7527-428F-92A3-98BFDB688D85}"/>
    <cellStyle name="عادي 7 2 2 2 3 3 2" xfId="4444" xr:uid="{88ACA91B-878C-492C-8CF2-C973CF6E3EB7}"/>
    <cellStyle name="عادي 7 2 2 2 3 4" xfId="2991" xr:uid="{B8F11FDF-9F27-494D-87DA-EC8274AACB61}"/>
    <cellStyle name="عادي 7 2 2 2 4" xfId="1015" xr:uid="{3E5BC827-1624-419A-8F73-789E94CC2066}"/>
    <cellStyle name="عادي 7 2 2 2 4 2" xfId="3271" xr:uid="{03F843CD-8A31-415F-BF5C-E131AE2DDB10}"/>
    <cellStyle name="عادي 7 2 2 2 5" xfId="1763" xr:uid="{414BADE9-9019-45C5-A5E9-A52D1F7B4350}"/>
    <cellStyle name="عادي 7 2 2 2 5 2" xfId="3979" xr:uid="{3C2D94B1-E1CF-4F8E-A690-E33A8330C56A}"/>
    <cellStyle name="عادي 7 2 2 2 6" xfId="2526" xr:uid="{D7F147E4-D39B-4FA6-BF06-AA6620538A4B}"/>
    <cellStyle name="عادي 7 2 2 3" xfId="371" xr:uid="{455F4995-CDBC-4C35-9A06-05AA8E40802D}"/>
    <cellStyle name="عادي 7 2 2 3 2" xfId="1130" xr:uid="{942C977A-B090-4079-B61C-B4388F4606BE}"/>
    <cellStyle name="عادي 7 2 2 3 2 2" xfId="3386" xr:uid="{A443A439-AF41-46F5-87B6-AE6E151C2F1E}"/>
    <cellStyle name="عادي 7 2 2 3 3" xfId="1878" xr:uid="{848202D7-4757-4771-B08B-32F4AAA356FB}"/>
    <cellStyle name="عادي 7 2 2 3 3 2" xfId="4094" xr:uid="{DA718996-193C-4794-AC9B-A83E147C9EFD}"/>
    <cellStyle name="عادي 7 2 2 3 4" xfId="2641" xr:uid="{893C3FED-0DEC-4016-BB1D-D2E327298E31}"/>
    <cellStyle name="عادي 7 2 2 4" xfId="606" xr:uid="{8F1098E6-39AD-4E02-A63A-22EB29ECA45F}"/>
    <cellStyle name="عادي 7 2 2 4 2" xfId="1365" xr:uid="{A6E47F41-91C3-40BA-9899-36A48B6D5C16}"/>
    <cellStyle name="عادي 7 2 2 4 2 2" xfId="3621" xr:uid="{007AEA31-C1A9-4561-8BD5-74BFEEA34148}"/>
    <cellStyle name="عادي 7 2 2 4 3" xfId="2113" xr:uid="{329F98DB-404A-410E-AEE9-2E455F043763}"/>
    <cellStyle name="عادي 7 2 2 4 3 2" xfId="4329" xr:uid="{CEAA49D3-F21B-4E30-816B-6DD4219D00DA}"/>
    <cellStyle name="عادي 7 2 2 4 4" xfId="2876" xr:uid="{F6ADC621-41C7-4081-B55D-64528662A558}"/>
    <cellStyle name="عادي 7 2 2 5" xfId="902" xr:uid="{838BA019-C9B0-46FB-AA3F-EB09AEA62DC5}"/>
    <cellStyle name="عادي 7 2 2 5 2" xfId="3158" xr:uid="{62531B74-E169-483E-A2E5-6046F3009D0F}"/>
    <cellStyle name="عادي 7 2 2 6" xfId="1648" xr:uid="{08B90074-2FF8-4B5C-9207-78800A8F086E}"/>
    <cellStyle name="عادي 7 2 2 6 2" xfId="3864" xr:uid="{7D6C6DA6-87FE-4E00-96AE-4B5AB72FEE50}"/>
    <cellStyle name="عادي 7 2 2 7" xfId="2411" xr:uid="{7AE88F4A-F26D-4ABE-9544-D73C51191098}"/>
    <cellStyle name="عادي 7 2 3" xfId="241" xr:uid="{4B951BFD-E1B7-41FE-9B2C-8D571D6F0A25}"/>
    <cellStyle name="عادي 7 2 3 2" xfId="471" xr:uid="{9B471228-1EEF-4686-BE8A-379DD836DB27}"/>
    <cellStyle name="عادي 7 2 3 2 2" xfId="1230" xr:uid="{2AD16817-421F-449E-91FA-7F96C209582B}"/>
    <cellStyle name="عادي 7 2 3 2 2 2" xfId="3486" xr:uid="{F82E15E1-4019-460F-AC62-2024B5F0792E}"/>
    <cellStyle name="عادي 7 2 3 2 3" xfId="1978" xr:uid="{ED27E5BB-B4FF-4035-8C07-CA6A9F7BF11B}"/>
    <cellStyle name="عادي 7 2 3 2 3 2" xfId="4194" xr:uid="{7B0BF6A6-4A41-4569-879A-D8D81AFBB5BC}"/>
    <cellStyle name="عادي 7 2 3 2 4" xfId="2741" xr:uid="{28576AE0-F0D9-4D62-8D17-A546683DB8C0}"/>
    <cellStyle name="عادي 7 2 3 3" xfId="706" xr:uid="{899504DE-B2AA-4F44-AB26-B1DE8F804346}"/>
    <cellStyle name="عادي 7 2 3 3 2" xfId="1465" xr:uid="{17EA5E8F-5CD4-4E02-ABE6-4283B9495171}"/>
    <cellStyle name="عادي 7 2 3 3 2 2" xfId="3721" xr:uid="{FE9B88CD-0040-4821-A264-3A84FA5C5EF8}"/>
    <cellStyle name="عادي 7 2 3 3 3" xfId="2213" xr:uid="{35AEEAE7-499B-4BD8-864D-9ECABBE6686B}"/>
    <cellStyle name="عادي 7 2 3 3 3 2" xfId="4429" xr:uid="{23C27665-D910-45AF-9F7C-D1D7D88744C2}"/>
    <cellStyle name="عادي 7 2 3 3 4" xfId="2976" xr:uid="{50E762AC-EAF8-4670-839A-D5C1B3BA2809}"/>
    <cellStyle name="عادي 7 2 3 4" xfId="1000" xr:uid="{5E4EA1A6-E593-426B-A70A-C8023533A58F}"/>
    <cellStyle name="عادي 7 2 3 4 2" xfId="3256" xr:uid="{EAEF3B30-C3D7-4773-902F-4CF0652C597B}"/>
    <cellStyle name="عادي 7 2 3 5" xfId="1748" xr:uid="{94FAC073-3F79-4847-B1EE-B72D645DA452}"/>
    <cellStyle name="عادي 7 2 3 5 2" xfId="3964" xr:uid="{ABAF062E-1B58-49CB-AFF6-068AB1769E4D}"/>
    <cellStyle name="عادي 7 2 3 6" xfId="2511" xr:uid="{542A6FD1-F5BE-4154-83B5-C5B004F908C4}"/>
    <cellStyle name="عادي 7 2 4" xfId="512" xr:uid="{86D00B45-93C9-4E32-A3C8-D7751C071553}"/>
    <cellStyle name="عادي 7 2 4 2" xfId="747" xr:uid="{A493F8FE-F3C5-4241-A8AB-D9EF3CEC0CDA}"/>
    <cellStyle name="عادي 7 2 4 2 2" xfId="1506" xr:uid="{4B50AB1C-57B9-47C0-8EE4-1821F4EDAEF5}"/>
    <cellStyle name="عادي 7 2 4 2 2 2" xfId="3762" xr:uid="{89A7082C-71CE-43A4-B533-8E8D09A9D302}"/>
    <cellStyle name="عادي 7 2 4 2 3" xfId="2254" xr:uid="{85D03931-1010-43E0-A0BC-EE80F4914E73}"/>
    <cellStyle name="عادي 7 2 4 2 3 2" xfId="4470" xr:uid="{923DB725-38F3-4158-B634-12E684FE51A6}"/>
    <cellStyle name="عادي 7 2 4 2 4" xfId="3017" xr:uid="{D6F18A3C-D8F4-4CE0-A347-1BC957633CF0}"/>
    <cellStyle name="عادي 7 2 4 3" xfId="1271" xr:uid="{A172532A-7BBB-41E0-AA23-34EF2E4E755C}"/>
    <cellStyle name="عادي 7 2 4 3 2" xfId="3527" xr:uid="{F50E709C-5AA3-4006-9C7F-DDA8490C0D37}"/>
    <cellStyle name="عادي 7 2 4 4" xfId="2019" xr:uid="{EA9E7D66-7983-4FEE-B092-8A95412D1A8A}"/>
    <cellStyle name="عادي 7 2 4 4 2" xfId="4235" xr:uid="{86B64067-5350-4CC4-8E57-615715CE0C26}"/>
    <cellStyle name="عادي 7 2 4 5" xfId="2782" xr:uid="{41E79D05-71EA-4C79-9565-C531FB21B8F3}"/>
    <cellStyle name="عادي 7 2 5" xfId="356" xr:uid="{BF032ABA-A422-4030-AF1F-47ED2EBB47BC}"/>
    <cellStyle name="عادي 7 2 5 2" xfId="1115" xr:uid="{ED48AB00-3EB8-4248-8976-096BF3A3267F}"/>
    <cellStyle name="عادي 7 2 5 2 2" xfId="3371" xr:uid="{A0C722EA-1C20-4523-A95B-6FA98C9D4B58}"/>
    <cellStyle name="عادي 7 2 5 3" xfId="1863" xr:uid="{8C53A8AA-4453-44C3-9571-DE3B5F088CAF}"/>
    <cellStyle name="عادي 7 2 5 3 2" xfId="4079" xr:uid="{3CA83BF0-B90C-43D6-AD02-12783A1E6AFC}"/>
    <cellStyle name="عادي 7 2 5 4" xfId="2626" xr:uid="{9F394096-3383-45C4-9E5A-8B6B95503BE6}"/>
    <cellStyle name="عادي 7 2 6" xfId="591" xr:uid="{3818F9D4-0AEC-4E8E-936F-699EE1BB5B44}"/>
    <cellStyle name="عادي 7 2 6 2" xfId="1350" xr:uid="{565C9E27-9C52-4824-A01D-FA5D27D58452}"/>
    <cellStyle name="عادي 7 2 6 2 2" xfId="3606" xr:uid="{9E6B3AC1-3753-42B2-BC4E-A5E297C12B66}"/>
    <cellStyle name="عادي 7 2 6 3" xfId="2098" xr:uid="{268AEF8A-71ED-4FC2-9122-ACA017AAE086}"/>
    <cellStyle name="عادي 7 2 6 3 2" xfId="4314" xr:uid="{3BCA9451-DDAD-4568-960E-CBDBEDE2991C}"/>
    <cellStyle name="عادي 7 2 6 4" xfId="2861" xr:uid="{075ED817-4C43-46B8-A68F-F5E8C41A504B}"/>
    <cellStyle name="عادي 7 2 7" xfId="888" xr:uid="{1A7F00DD-50FC-4A92-93D1-0BD9646B563F}"/>
    <cellStyle name="عادي 7 2 7 2" xfId="3144" xr:uid="{5B859B16-3D3B-4158-AC98-31F648F3F8C8}"/>
    <cellStyle name="عادي 7 2 8" xfId="1633" xr:uid="{8328365C-0A35-450D-AA91-67E98B37DB4F}"/>
    <cellStyle name="عادي 7 2 8 2" xfId="3849" xr:uid="{56DFF196-F3BF-4B4C-98AE-D1B6B772EA40}"/>
    <cellStyle name="عادي 7 2 9" xfId="2396" xr:uid="{1477DE85-3378-400F-BA19-3AE216CB2FFC}"/>
    <cellStyle name="عادي 7 3" xfId="226" xr:uid="{A490CA40-1F54-4C12-88E6-8D86D6EB6EC3}"/>
    <cellStyle name="عادي 7 3 2" xfId="456" xr:uid="{E1A6E5AE-58B2-404E-894D-FFBFA77C3F35}"/>
    <cellStyle name="عادي 7 3 2 2" xfId="1215" xr:uid="{2A39A007-C740-47C7-90CE-EF04F093503E}"/>
    <cellStyle name="عادي 7 3 2 2 2" xfId="3471" xr:uid="{6C95395E-07BD-4EFD-8A37-33839314B720}"/>
    <cellStyle name="عادي 7 3 2 3" xfId="1963" xr:uid="{114BB89D-5F27-405E-983D-DBB76A4B9D27}"/>
    <cellStyle name="عادي 7 3 2 3 2" xfId="4179" xr:uid="{F7AD4A81-2799-413C-B9EE-0D902DFC20F8}"/>
    <cellStyle name="عادي 7 3 2 4" xfId="2726" xr:uid="{8638DC94-8434-43AC-9011-F4B95DFB4D48}"/>
    <cellStyle name="عادي 7 3 3" xfId="691" xr:uid="{B4C11EA6-A505-460E-AFD3-ED52722FF1B3}"/>
    <cellStyle name="عادي 7 3 3 2" xfId="1450" xr:uid="{8906E0A9-8960-4DF3-BCD9-910FF639DD97}"/>
    <cellStyle name="عادي 7 3 3 2 2" xfId="3706" xr:uid="{F46989B5-CA36-44D2-9E51-2C5925A42DCE}"/>
    <cellStyle name="عادي 7 3 3 3" xfId="2198" xr:uid="{2DE0312A-EBFE-4BF3-A544-80B2996DA814}"/>
    <cellStyle name="عادي 7 3 3 3 2" xfId="4414" xr:uid="{49AED120-3E2A-4362-9494-2BF50BCBFD9C}"/>
    <cellStyle name="عادي 7 3 3 4" xfId="2961" xr:uid="{DECC3ECB-D946-49F5-996F-F795A95A7F6A}"/>
    <cellStyle name="عادي 7 3 4" xfId="985" xr:uid="{FCE03629-DD7C-4B9B-AB10-B33D3153C4B4}"/>
    <cellStyle name="عادي 7 3 4 2" xfId="3241" xr:uid="{72E455BB-821F-4AAE-AE7E-93FEA6BCE30A}"/>
    <cellStyle name="عادي 7 3 5" xfId="1733" xr:uid="{9020975F-DBA0-4CE4-BDA1-2A396BDAE39F}"/>
    <cellStyle name="عادي 7 3 5 2" xfId="3949" xr:uid="{927E33C9-E78B-4BA5-A63D-6D26D1468C82}"/>
    <cellStyle name="عادي 7 3 6" xfId="2496" xr:uid="{EA2D70CD-8175-43E4-A4D8-3587B6DB661D}"/>
    <cellStyle name="عادي 7 4" xfId="341" xr:uid="{470163BA-DE19-4623-9549-478C5C83A2C0}"/>
    <cellStyle name="عادي 7 4 2" xfId="1100" xr:uid="{A3436643-2E73-461F-9D95-23D2C158DE2F}"/>
    <cellStyle name="عادي 7 4 2 2" xfId="3356" xr:uid="{306237D5-9837-462E-94FE-BD15082917B6}"/>
    <cellStyle name="عادي 7 4 3" xfId="1848" xr:uid="{5914AD40-965E-40A2-8111-BE954E6477BA}"/>
    <cellStyle name="عادي 7 4 3 2" xfId="4064" xr:uid="{469013BB-CF9F-4415-B690-0C7057B14428}"/>
    <cellStyle name="عادي 7 4 4" xfId="2611" xr:uid="{F0996637-FED2-40BE-A1FB-033122948332}"/>
    <cellStyle name="عادي 7 5" xfId="576" xr:uid="{68B7D0C2-1613-4150-B673-749E55FACFA9}"/>
    <cellStyle name="عادي 7 5 2" xfId="1335" xr:uid="{D93A13BA-B886-4E57-89A5-E77631C163BE}"/>
    <cellStyle name="عادي 7 5 2 2" xfId="3591" xr:uid="{26DC1395-1EB3-4BCA-933D-810E7E545164}"/>
    <cellStyle name="عادي 7 5 3" xfId="2083" xr:uid="{057B9587-CF6F-4BD9-83DB-ABCCACC1C99E}"/>
    <cellStyle name="عادي 7 5 3 2" xfId="4299" xr:uid="{8776D52E-B220-4E1F-B65B-D7FF1D357212}"/>
    <cellStyle name="عادي 7 5 4" xfId="2846" xr:uid="{B2118021-2F49-462A-956B-848201EE1543}"/>
    <cellStyle name="عادي 7 6" xfId="876" xr:uid="{0DB43B10-DE92-4FBF-A91E-CEBE02ED6F72}"/>
    <cellStyle name="عادي 7 6 2" xfId="3132" xr:uid="{828D8DD6-D73A-47CA-91E8-8AAB5C1F37F6}"/>
    <cellStyle name="عادي 7 7" xfId="1618" xr:uid="{C4A5130D-4FB7-4D67-A597-49EA209A0E52}"/>
    <cellStyle name="عادي 7 7 2" xfId="3834" xr:uid="{96D53FEA-ED0B-4C68-A1BC-878730C86446}"/>
    <cellStyle name="عادي 7 8" xfId="2381" xr:uid="{E0F5FA58-B651-405C-BB17-8D64D1827AB5}"/>
    <cellStyle name="عادي 8" xfId="122" xr:uid="{00000000-0005-0000-0000-0000A6000000}"/>
    <cellStyle name="عادي 9" xfId="123" xr:uid="{0127E92D-01CA-4064-8298-D0AE170C0503}"/>
    <cellStyle name="عادي 9 2" xfId="253" xr:uid="{189B2DE9-55E3-43E1-9157-76E18AAC8F3E}"/>
    <cellStyle name="عادي 9 2 2" xfId="483" xr:uid="{E7F22341-7C7E-4171-960E-C22F8F669A3F}"/>
    <cellStyle name="عادي 9 2 2 2" xfId="1242" xr:uid="{FFCD6F2B-BC0B-48AE-92C8-2438145B7620}"/>
    <cellStyle name="عادي 9 2 2 2 2" xfId="3498" xr:uid="{30A1F9A4-B816-4F00-8E77-84DC07CD30EE}"/>
    <cellStyle name="عادي 9 2 2 3" xfId="1990" xr:uid="{52C07534-4C44-4A9C-9608-7CDA5A6A7EE9}"/>
    <cellStyle name="عادي 9 2 2 3 2" xfId="4206" xr:uid="{A80E5135-3677-4F14-B918-C774E5C1A77B}"/>
    <cellStyle name="عادي 9 2 2 4" xfId="2753" xr:uid="{4A2CB289-C1D3-4FB9-9A65-25A184C47DF6}"/>
    <cellStyle name="عادي 9 2 3" xfId="718" xr:uid="{FDD6257A-4548-422A-907B-9B16F20F5867}"/>
    <cellStyle name="عادي 9 2 3 2" xfId="1477" xr:uid="{C5AB8F27-5EAE-40A3-88E3-73B45CCFD903}"/>
    <cellStyle name="عادي 9 2 3 2 2" xfId="3733" xr:uid="{542471C2-E218-4429-BF16-6DCCCE011100}"/>
    <cellStyle name="عادي 9 2 3 3" xfId="2225" xr:uid="{D09E1D66-9BF6-496F-8C42-F58F90680B2C}"/>
    <cellStyle name="عادي 9 2 3 3 2" xfId="4441" xr:uid="{A8673926-3FE1-417F-AB77-4AB134622C4E}"/>
    <cellStyle name="عادي 9 2 3 4" xfId="2988" xr:uid="{8F5E8B31-9F99-4596-A68B-8404E2AECB17}"/>
    <cellStyle name="عادي 9 2 4" xfId="1012" xr:uid="{3236C41A-AA55-45F7-A512-3E894EB21F1D}"/>
    <cellStyle name="عادي 9 2 4 2" xfId="3268" xr:uid="{E3CB5D7A-1331-4E56-B32A-7C74009BAC8F}"/>
    <cellStyle name="عادي 9 2 5" xfId="1760" xr:uid="{50DD4186-BCFE-495E-8FF3-1DE5465D4D3C}"/>
    <cellStyle name="عادي 9 2 5 2" xfId="3976" xr:uid="{9F67DB72-45BD-4D91-8292-CFA3341D3F81}"/>
    <cellStyle name="عادي 9 2 6" xfId="2523" xr:uid="{C1C822A5-AA4A-4DD9-8972-37552D73AFEE}"/>
    <cellStyle name="عادي 9 3" xfId="368" xr:uid="{ACD2B213-428E-49B0-AC51-9B739ECAF4EB}"/>
    <cellStyle name="عادي 9 3 2" xfId="1127" xr:uid="{09FDB052-0442-4DCB-A713-3101AA1F8758}"/>
    <cellStyle name="عادي 9 3 2 2" xfId="3383" xr:uid="{8CEAE7A2-0CB2-4CC5-A777-7CA64BB58130}"/>
    <cellStyle name="عادي 9 3 3" xfId="1875" xr:uid="{7032D01F-5172-491A-8084-6B6B1B6728F1}"/>
    <cellStyle name="عادي 9 3 3 2" xfId="4091" xr:uid="{6DED3C47-6BCD-49CE-8B4D-34AC94EFE9DF}"/>
    <cellStyle name="عادي 9 3 4" xfId="2638" xr:uid="{6E89B36B-270E-47B2-8B16-E2D45E45420C}"/>
    <cellStyle name="عادي 9 4" xfId="603" xr:uid="{673B9CD4-E63A-44D4-A34E-F77779C42DA2}"/>
    <cellStyle name="عادي 9 4 2" xfId="1362" xr:uid="{D676DE9A-2CFD-4BFF-8936-FF5020F8E731}"/>
    <cellStyle name="عادي 9 4 2 2" xfId="3618" xr:uid="{358B4B1D-60FB-43C5-87A8-3550AC133B48}"/>
    <cellStyle name="عادي 9 4 3" xfId="2110" xr:uid="{96E0D0CC-1D45-4ADE-8EE4-4374E4A16178}"/>
    <cellStyle name="عادي 9 4 3 2" xfId="4326" xr:uid="{C6A7FA9E-975D-4426-BAA1-B5F7C886B6C8}"/>
    <cellStyle name="عادي 9 4 4" xfId="2873" xr:uid="{B4D6126D-B962-4213-9D03-1E5B2AC7C5E6}"/>
    <cellStyle name="عادي 9 5" xfId="899" xr:uid="{F0AFE05C-B340-4AA2-911C-5A011F00AA7A}"/>
    <cellStyle name="عادي 9 5 2" xfId="3155" xr:uid="{CB8860EA-379F-4E20-AE4F-AA1A4CD9525F}"/>
    <cellStyle name="عادي 9 6" xfId="1645" xr:uid="{0B04CC21-72D2-4CC5-9C06-CEA7054EDCF6}"/>
    <cellStyle name="عادي 9 6 2" xfId="3861" xr:uid="{1C996AFA-56FF-4656-BFC9-C8BD97239C50}"/>
    <cellStyle name="عادي 9 7" xfId="2408" xr:uid="{C503A449-F7C2-4C6D-BD27-4F861406CDCD}"/>
    <cellStyle name="عنوان 1 2" xfId="1517" xr:uid="{EB22A3B2-1C1E-4822-BEF6-1E82636E8375}"/>
    <cellStyle name="عنوان 2 2" xfId="1518" xr:uid="{F5D0838D-44CB-4CF1-B832-12CE7D9033B5}"/>
    <cellStyle name="عنوان 3 2" xfId="1519" xr:uid="{DE48986A-2AC4-4000-9145-704635C6AC70}"/>
    <cellStyle name="عنوان 4 2" xfId="1520" xr:uid="{16009B4D-8C9D-4FAD-996A-D4F7B14E3BB4}"/>
    <cellStyle name="عنوان 5" xfId="1516" xr:uid="{AF0B7019-CBB2-4ED3-AEF5-DB06D5239DE4}"/>
    <cellStyle name="محايد 2" xfId="1523" xr:uid="{FC6A33B3-22C3-4D1A-8CB2-DC39770CE0BE}"/>
    <cellStyle name="ملاحظة" xfId="1515" builtinId="10" customBuiltin="1"/>
    <cellStyle name="نص تحذير 2" xfId="1529" xr:uid="{3105E3B8-4AA2-4B87-9D97-0E8F5A60F566}"/>
    <cellStyle name="نص توضيحي 2" xfId="1530" xr:uid="{B91E629A-936A-4CB2-B51A-A47D4071BD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customXml" Target="../customXml/item1.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theme" Target="theme/theme1.xml"/><Relationship Id="rId125"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0.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9.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10.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1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1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1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1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1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1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1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1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19.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9.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70.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7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7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7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7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7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7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7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7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79.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80.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8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8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8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8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8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8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8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8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89.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90.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9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9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9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9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9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9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9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9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99.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540932</xdr:colOff>
      <xdr:row>1</xdr:row>
      <xdr:rowOff>236247</xdr:rowOff>
    </xdr:to>
    <xdr:pic>
      <xdr:nvPicPr>
        <xdr:cNvPr id="2" name="صورة 1">
          <a:extLst>
            <a:ext uri="{FF2B5EF4-FFF2-40B4-BE49-F238E27FC236}">
              <a16:creationId xmlns:a16="http://schemas.microsoft.com/office/drawing/2014/main" id="{F324A9DC-5175-4645-AB69-9A0F7EEA46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377796293" y="79500"/>
          <a:ext cx="1479714" cy="42027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509182</xdr:colOff>
      <xdr:row>1</xdr:row>
      <xdr:rowOff>233072</xdr:rowOff>
    </xdr:to>
    <xdr:pic>
      <xdr:nvPicPr>
        <xdr:cNvPr id="3" name="صورة 1">
          <a:extLst>
            <a:ext uri="{FF2B5EF4-FFF2-40B4-BE49-F238E27FC236}">
              <a16:creationId xmlns:a16="http://schemas.microsoft.com/office/drawing/2014/main" id="{E182A153-DDA0-4446-8C9D-F9A524900C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232957</xdr:colOff>
      <xdr:row>1</xdr:row>
      <xdr:rowOff>233072</xdr:rowOff>
    </xdr:to>
    <xdr:pic>
      <xdr:nvPicPr>
        <xdr:cNvPr id="2" name="صورة 1">
          <a:extLst>
            <a:ext uri="{FF2B5EF4-FFF2-40B4-BE49-F238E27FC236}">
              <a16:creationId xmlns:a16="http://schemas.microsoft.com/office/drawing/2014/main" id="{6AABC224-9A4E-437E-9A68-7CA7CC3C01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573011168" y="79500"/>
          <a:ext cx="1444789" cy="420272"/>
        </a:xfrm>
        <a:prstGeom prst="rect">
          <a:avLst/>
        </a:prstGeom>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0</xdr:col>
      <xdr:colOff>1547594</xdr:colOff>
      <xdr:row>1</xdr:row>
      <xdr:rowOff>233072</xdr:rowOff>
    </xdr:to>
    <xdr:pic>
      <xdr:nvPicPr>
        <xdr:cNvPr id="2" name="صورة 1">
          <a:extLst>
            <a:ext uri="{FF2B5EF4-FFF2-40B4-BE49-F238E27FC236}">
              <a16:creationId xmlns:a16="http://schemas.microsoft.com/office/drawing/2014/main" id="{4189CD15-FC20-44AC-9FD2-FDB1BAC2E7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573484056" y="79500"/>
          <a:ext cx="1511651" cy="420272"/>
        </a:xfrm>
        <a:prstGeom prst="rect">
          <a:avLst/>
        </a:prstGeom>
      </xdr:spPr>
    </xdr:pic>
    <xdr:clientData/>
  </xdr:twoCellAnchor>
</xdr:wsDr>
</file>

<file path=xl/drawings/drawing102.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0</xdr:col>
      <xdr:colOff>1547594</xdr:colOff>
      <xdr:row>1</xdr:row>
      <xdr:rowOff>233072</xdr:rowOff>
    </xdr:to>
    <xdr:pic>
      <xdr:nvPicPr>
        <xdr:cNvPr id="2" name="صورة 1">
          <a:extLst>
            <a:ext uri="{FF2B5EF4-FFF2-40B4-BE49-F238E27FC236}">
              <a16:creationId xmlns:a16="http://schemas.microsoft.com/office/drawing/2014/main" id="{384F4EC3-AF6F-4E8C-8523-7A72B5B7B1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573572956" y="79500"/>
          <a:ext cx="1511651" cy="420272"/>
        </a:xfrm>
        <a:prstGeom prst="rect">
          <a:avLst/>
        </a:prstGeom>
      </xdr:spPr>
    </xdr:pic>
    <xdr:clientData/>
  </xdr:twoCellAnchor>
</xdr:wsDr>
</file>

<file path=xl/drawings/drawing103.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1334682</xdr:colOff>
      <xdr:row>1</xdr:row>
      <xdr:rowOff>233072</xdr:rowOff>
    </xdr:to>
    <xdr:pic>
      <xdr:nvPicPr>
        <xdr:cNvPr id="2" name="صورة 1">
          <a:extLst>
            <a:ext uri="{FF2B5EF4-FFF2-40B4-BE49-F238E27FC236}">
              <a16:creationId xmlns:a16="http://schemas.microsoft.com/office/drawing/2014/main" id="{CB805B38-EE22-4884-877D-E5AAB60185B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573208018" y="79500"/>
          <a:ext cx="1584489" cy="420272"/>
        </a:xfrm>
        <a:prstGeom prst="rect">
          <a:avLst/>
        </a:prstGeom>
      </xdr:spPr>
    </xdr:pic>
    <xdr:clientData/>
  </xdr:twoCellAnchor>
</xdr:wsDr>
</file>

<file path=xl/drawings/drawing104.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1334682</xdr:colOff>
      <xdr:row>1</xdr:row>
      <xdr:rowOff>233072</xdr:rowOff>
    </xdr:to>
    <xdr:pic>
      <xdr:nvPicPr>
        <xdr:cNvPr id="2" name="صورة 1">
          <a:extLst>
            <a:ext uri="{FF2B5EF4-FFF2-40B4-BE49-F238E27FC236}">
              <a16:creationId xmlns:a16="http://schemas.microsoft.com/office/drawing/2014/main" id="{4E91AE99-7857-473D-AF26-F82092424F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573208018" y="79500"/>
          <a:ext cx="1584489" cy="420272"/>
        </a:xfrm>
        <a:prstGeom prst="rect">
          <a:avLst/>
        </a:prstGeom>
      </xdr:spPr>
    </xdr:pic>
    <xdr:clientData/>
  </xdr:twoCellAnchor>
</xdr:wsDr>
</file>

<file path=xl/drawings/drawing105.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0</xdr:col>
      <xdr:colOff>1480732</xdr:colOff>
      <xdr:row>1</xdr:row>
      <xdr:rowOff>233072</xdr:rowOff>
    </xdr:to>
    <xdr:pic>
      <xdr:nvPicPr>
        <xdr:cNvPr id="2" name="صورة 1">
          <a:extLst>
            <a:ext uri="{FF2B5EF4-FFF2-40B4-BE49-F238E27FC236}">
              <a16:creationId xmlns:a16="http://schemas.microsoft.com/office/drawing/2014/main" id="{C502C52E-FA3A-477E-A910-7D7EFE8C40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572566668" y="79500"/>
          <a:ext cx="1444789" cy="420272"/>
        </a:xfrm>
        <a:prstGeom prst="rect">
          <a:avLst/>
        </a:prstGeom>
      </xdr:spPr>
    </xdr:pic>
    <xdr:clientData/>
  </xdr:twoCellAnchor>
</xdr:wsDr>
</file>

<file path=xl/drawings/drawing106.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0</xdr:col>
      <xdr:colOff>1633132</xdr:colOff>
      <xdr:row>1</xdr:row>
      <xdr:rowOff>233072</xdr:rowOff>
    </xdr:to>
    <xdr:pic>
      <xdr:nvPicPr>
        <xdr:cNvPr id="2" name="صورة 1">
          <a:extLst>
            <a:ext uri="{FF2B5EF4-FFF2-40B4-BE49-F238E27FC236}">
              <a16:creationId xmlns:a16="http://schemas.microsoft.com/office/drawing/2014/main" id="{979D914E-4B05-42D3-B6D0-2BBD5806F1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884516768" y="79500"/>
          <a:ext cx="1597189" cy="420272"/>
        </a:xfrm>
        <a:prstGeom prst="rect">
          <a:avLst/>
        </a:prstGeom>
      </xdr:spPr>
    </xdr:pic>
    <xdr:clientData/>
  </xdr:twoCellAnchor>
</xdr:wsDr>
</file>

<file path=xl/drawings/drawing107.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0</xdr:col>
      <xdr:colOff>1526770</xdr:colOff>
      <xdr:row>1</xdr:row>
      <xdr:rowOff>239422</xdr:rowOff>
    </xdr:to>
    <xdr:pic>
      <xdr:nvPicPr>
        <xdr:cNvPr id="2" name="صورة 1">
          <a:extLst>
            <a:ext uri="{FF2B5EF4-FFF2-40B4-BE49-F238E27FC236}">
              <a16:creationId xmlns:a16="http://schemas.microsoft.com/office/drawing/2014/main" id="{8632A3BA-2968-432D-A777-7666CF7982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575524180" y="79500"/>
          <a:ext cx="1490827" cy="420272"/>
        </a:xfrm>
        <a:prstGeom prst="rect">
          <a:avLst/>
        </a:prstGeom>
      </xdr:spPr>
    </xdr:pic>
    <xdr:clientData/>
  </xdr:twoCellAnchor>
</xdr:wsDr>
</file>

<file path=xl/drawings/drawing108.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1153707</xdr:colOff>
      <xdr:row>1</xdr:row>
      <xdr:rowOff>233072</xdr:rowOff>
    </xdr:to>
    <xdr:pic>
      <xdr:nvPicPr>
        <xdr:cNvPr id="2" name="صورة 1">
          <a:extLst>
            <a:ext uri="{FF2B5EF4-FFF2-40B4-BE49-F238E27FC236}">
              <a16:creationId xmlns:a16="http://schemas.microsoft.com/office/drawing/2014/main" id="{C1E0A84A-DC91-452D-B38C-8DA9B4C8AF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572169793" y="79500"/>
          <a:ext cx="1479714" cy="420272"/>
        </a:xfrm>
        <a:prstGeom prst="rect">
          <a:avLst/>
        </a:prstGeom>
      </xdr:spPr>
    </xdr:pic>
    <xdr:clientData/>
  </xdr:twoCellAnchor>
</xdr:wsDr>
</file>

<file path=xl/drawings/drawing109.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0</xdr:col>
      <xdr:colOff>1525182</xdr:colOff>
      <xdr:row>1</xdr:row>
      <xdr:rowOff>233072</xdr:rowOff>
    </xdr:to>
    <xdr:pic>
      <xdr:nvPicPr>
        <xdr:cNvPr id="2" name="صورة 1">
          <a:extLst>
            <a:ext uri="{FF2B5EF4-FFF2-40B4-BE49-F238E27FC236}">
              <a16:creationId xmlns:a16="http://schemas.microsoft.com/office/drawing/2014/main" id="{63F6DB34-96DA-4AD9-86BC-5495A795988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2692575668" y="79500"/>
          <a:ext cx="1489239" cy="42027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506007</xdr:colOff>
      <xdr:row>1</xdr:row>
      <xdr:rowOff>236247</xdr:rowOff>
    </xdr:to>
    <xdr:pic>
      <xdr:nvPicPr>
        <xdr:cNvPr id="3" name="صورة 1">
          <a:extLst>
            <a:ext uri="{FF2B5EF4-FFF2-40B4-BE49-F238E27FC236}">
              <a16:creationId xmlns:a16="http://schemas.microsoft.com/office/drawing/2014/main" id="{C8D4A9AE-F172-4091-B4CC-BD145D6A79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110.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1255307</xdr:colOff>
      <xdr:row>1</xdr:row>
      <xdr:rowOff>242597</xdr:rowOff>
    </xdr:to>
    <xdr:pic>
      <xdr:nvPicPr>
        <xdr:cNvPr id="2" name="صورة 1">
          <a:extLst>
            <a:ext uri="{FF2B5EF4-FFF2-40B4-BE49-F238E27FC236}">
              <a16:creationId xmlns:a16="http://schemas.microsoft.com/office/drawing/2014/main" id="{EACEF224-B3E2-4C3A-AD5E-93FD472B3A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8739961018" y="79500"/>
          <a:ext cx="1476539" cy="429797"/>
        </a:xfrm>
        <a:prstGeom prst="rect">
          <a:avLst/>
        </a:prstGeom>
      </xdr:spPr>
    </xdr:pic>
    <xdr:clientData/>
  </xdr:twoCellAnchor>
</xdr:wsDr>
</file>

<file path=xl/drawings/drawing111.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7532</xdr:colOff>
      <xdr:row>1</xdr:row>
      <xdr:rowOff>233072</xdr:rowOff>
    </xdr:to>
    <xdr:pic>
      <xdr:nvPicPr>
        <xdr:cNvPr id="2" name="صورة 1">
          <a:extLst>
            <a:ext uri="{FF2B5EF4-FFF2-40B4-BE49-F238E27FC236}">
              <a16:creationId xmlns:a16="http://schemas.microsoft.com/office/drawing/2014/main" id="{8884C36A-B9C2-4C51-8836-8A4212F960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8739961018" y="79500"/>
          <a:ext cx="1476539" cy="420272"/>
        </a:xfrm>
        <a:prstGeom prst="rect">
          <a:avLst/>
        </a:prstGeom>
      </xdr:spPr>
    </xdr:pic>
    <xdr:clientData/>
  </xdr:twoCellAnchor>
</xdr:wsDr>
</file>

<file path=xl/drawings/drawing112.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1334682</xdr:colOff>
      <xdr:row>1</xdr:row>
      <xdr:rowOff>233072</xdr:rowOff>
    </xdr:to>
    <xdr:pic>
      <xdr:nvPicPr>
        <xdr:cNvPr id="2" name="صورة 1">
          <a:extLst>
            <a:ext uri="{FF2B5EF4-FFF2-40B4-BE49-F238E27FC236}">
              <a16:creationId xmlns:a16="http://schemas.microsoft.com/office/drawing/2014/main" id="{2F288164-C4A2-4CBD-B658-CADD726189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572115818" y="79500"/>
          <a:ext cx="1584489" cy="420272"/>
        </a:xfrm>
        <a:prstGeom prst="rect">
          <a:avLst/>
        </a:prstGeom>
      </xdr:spPr>
    </xdr:pic>
    <xdr:clientData/>
  </xdr:twoCellAnchor>
</xdr:wsDr>
</file>

<file path=xl/drawings/drawing113.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1372782</xdr:colOff>
      <xdr:row>1</xdr:row>
      <xdr:rowOff>233072</xdr:rowOff>
    </xdr:to>
    <xdr:pic>
      <xdr:nvPicPr>
        <xdr:cNvPr id="2" name="صورة 1">
          <a:extLst>
            <a:ext uri="{FF2B5EF4-FFF2-40B4-BE49-F238E27FC236}">
              <a16:creationId xmlns:a16="http://schemas.microsoft.com/office/drawing/2014/main" id="{910A4017-548A-4510-A517-9FA6453B90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571522093" y="79500"/>
          <a:ext cx="1594014" cy="420272"/>
        </a:xfrm>
        <a:prstGeom prst="rect">
          <a:avLst/>
        </a:prstGeom>
      </xdr:spPr>
    </xdr:pic>
    <xdr:clientData/>
  </xdr:twoCellAnchor>
</xdr:wsDr>
</file>

<file path=xl/drawings/drawing114.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1334682</xdr:colOff>
      <xdr:row>1</xdr:row>
      <xdr:rowOff>239422</xdr:rowOff>
    </xdr:to>
    <xdr:pic>
      <xdr:nvPicPr>
        <xdr:cNvPr id="2" name="صورة 1">
          <a:extLst>
            <a:ext uri="{FF2B5EF4-FFF2-40B4-BE49-F238E27FC236}">
              <a16:creationId xmlns:a16="http://schemas.microsoft.com/office/drawing/2014/main" id="{A746AA87-8FA5-4509-ADB3-54BC7C6059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572325368" y="79500"/>
          <a:ext cx="1584489" cy="420272"/>
        </a:xfrm>
        <a:prstGeom prst="rect">
          <a:avLst/>
        </a:prstGeom>
      </xdr:spPr>
    </xdr:pic>
    <xdr:clientData/>
  </xdr:twoCellAnchor>
</xdr:wsDr>
</file>

<file path=xl/drawings/drawing115.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540932</xdr:colOff>
      <xdr:row>1</xdr:row>
      <xdr:rowOff>236247</xdr:rowOff>
    </xdr:to>
    <xdr:pic>
      <xdr:nvPicPr>
        <xdr:cNvPr id="2" name="صورة 1">
          <a:extLst>
            <a:ext uri="{FF2B5EF4-FFF2-40B4-BE49-F238E27FC236}">
              <a16:creationId xmlns:a16="http://schemas.microsoft.com/office/drawing/2014/main" id="{59DF7B2D-F3DD-440F-B113-57D1EDF5E0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572477768" y="79500"/>
          <a:ext cx="1584489" cy="420272"/>
        </a:xfrm>
        <a:prstGeom prst="rect">
          <a:avLst/>
        </a:prstGeom>
      </xdr:spPr>
    </xdr:pic>
    <xdr:clientData/>
  </xdr:twoCellAnchor>
</xdr:wsDr>
</file>

<file path=xl/drawings/drawing116.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1334682</xdr:colOff>
      <xdr:row>1</xdr:row>
      <xdr:rowOff>233072</xdr:rowOff>
    </xdr:to>
    <xdr:pic>
      <xdr:nvPicPr>
        <xdr:cNvPr id="2" name="صورة 1">
          <a:extLst>
            <a:ext uri="{FF2B5EF4-FFF2-40B4-BE49-F238E27FC236}">
              <a16:creationId xmlns:a16="http://schemas.microsoft.com/office/drawing/2014/main" id="{42059332-D7B0-4724-BFFE-49FA2F8468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991980993" y="79500"/>
          <a:ext cx="1594014" cy="420272"/>
        </a:xfrm>
        <a:prstGeom prst="rect">
          <a:avLst/>
        </a:prstGeom>
      </xdr:spPr>
    </xdr:pic>
    <xdr:clientData/>
  </xdr:twoCellAnchor>
</xdr:wsDr>
</file>

<file path=xl/drawings/drawing117.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1334682</xdr:colOff>
      <xdr:row>1</xdr:row>
      <xdr:rowOff>233072</xdr:rowOff>
    </xdr:to>
    <xdr:pic>
      <xdr:nvPicPr>
        <xdr:cNvPr id="2" name="صورة 1">
          <a:extLst>
            <a:ext uri="{FF2B5EF4-FFF2-40B4-BE49-F238E27FC236}">
              <a16:creationId xmlns:a16="http://schemas.microsoft.com/office/drawing/2014/main" id="{A3808623-77A9-44EB-869D-ECA0F6FAB4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991847643" y="79500"/>
          <a:ext cx="1594014" cy="420272"/>
        </a:xfrm>
        <a:prstGeom prst="rect">
          <a:avLst/>
        </a:prstGeom>
      </xdr:spPr>
    </xdr:pic>
    <xdr:clientData/>
  </xdr:twoCellAnchor>
</xdr:wsDr>
</file>

<file path=xl/drawings/drawing118.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1277532</xdr:colOff>
      <xdr:row>1</xdr:row>
      <xdr:rowOff>233072</xdr:rowOff>
    </xdr:to>
    <xdr:pic>
      <xdr:nvPicPr>
        <xdr:cNvPr id="2" name="صورة 1">
          <a:extLst>
            <a:ext uri="{FF2B5EF4-FFF2-40B4-BE49-F238E27FC236}">
              <a16:creationId xmlns:a16="http://schemas.microsoft.com/office/drawing/2014/main" id="{22BD4866-EE55-46FB-AF03-73A5CA94160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001112293" y="79500"/>
          <a:ext cx="1530514" cy="420272"/>
        </a:xfrm>
        <a:prstGeom prst="rect">
          <a:avLst/>
        </a:prstGeom>
      </xdr:spPr>
    </xdr:pic>
    <xdr:clientData/>
  </xdr:twoCellAnchor>
</xdr:wsDr>
</file>

<file path=xl/drawings/drawing119.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1201332</xdr:colOff>
      <xdr:row>1</xdr:row>
      <xdr:rowOff>233072</xdr:rowOff>
    </xdr:to>
    <xdr:pic>
      <xdr:nvPicPr>
        <xdr:cNvPr id="2" name="صورة 1">
          <a:extLst>
            <a:ext uri="{FF2B5EF4-FFF2-40B4-BE49-F238E27FC236}">
              <a16:creationId xmlns:a16="http://schemas.microsoft.com/office/drawing/2014/main" id="{05CE9EC7-5884-4E89-AE68-73928D3EBAB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2692445493" y="79500"/>
          <a:ext cx="1460664" cy="42027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502832</xdr:colOff>
      <xdr:row>1</xdr:row>
      <xdr:rowOff>239422</xdr:rowOff>
    </xdr:to>
    <xdr:pic>
      <xdr:nvPicPr>
        <xdr:cNvPr id="3" name="صورة 1">
          <a:extLst>
            <a:ext uri="{FF2B5EF4-FFF2-40B4-BE49-F238E27FC236}">
              <a16:creationId xmlns:a16="http://schemas.microsoft.com/office/drawing/2014/main" id="{62846584-1B8A-490C-953C-D6535329B9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513264</xdr:colOff>
      <xdr:row>1</xdr:row>
      <xdr:rowOff>233072</xdr:rowOff>
    </xdr:to>
    <xdr:pic>
      <xdr:nvPicPr>
        <xdr:cNvPr id="3" name="صورة 1">
          <a:extLst>
            <a:ext uri="{FF2B5EF4-FFF2-40B4-BE49-F238E27FC236}">
              <a16:creationId xmlns:a16="http://schemas.microsoft.com/office/drawing/2014/main" id="{0A12FB2C-97B1-49DF-94B2-A0DA4B6984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513264</xdr:colOff>
      <xdr:row>1</xdr:row>
      <xdr:rowOff>233072</xdr:rowOff>
    </xdr:to>
    <xdr:pic>
      <xdr:nvPicPr>
        <xdr:cNvPr id="3" name="صورة 1">
          <a:extLst>
            <a:ext uri="{FF2B5EF4-FFF2-40B4-BE49-F238E27FC236}">
              <a16:creationId xmlns:a16="http://schemas.microsoft.com/office/drawing/2014/main" id="{74A29395-A45A-4394-8911-D8EF526CC3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639357</xdr:colOff>
      <xdr:row>1</xdr:row>
      <xdr:rowOff>233072</xdr:rowOff>
    </xdr:to>
    <xdr:pic>
      <xdr:nvPicPr>
        <xdr:cNvPr id="2" name="صورة 1">
          <a:extLst>
            <a:ext uri="{FF2B5EF4-FFF2-40B4-BE49-F238E27FC236}">
              <a16:creationId xmlns:a16="http://schemas.microsoft.com/office/drawing/2014/main" id="{778889A1-4504-40F1-8AFE-F1D746E5CA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532154</xdr:colOff>
      <xdr:row>1</xdr:row>
      <xdr:rowOff>233072</xdr:rowOff>
    </xdr:to>
    <xdr:pic>
      <xdr:nvPicPr>
        <xdr:cNvPr id="3" name="صورة 1">
          <a:extLst>
            <a:ext uri="{FF2B5EF4-FFF2-40B4-BE49-F238E27FC236}">
              <a16:creationId xmlns:a16="http://schemas.microsoft.com/office/drawing/2014/main" id="{C65FF405-B888-4A1C-A033-C0227A30EA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549710</xdr:colOff>
      <xdr:row>1</xdr:row>
      <xdr:rowOff>233072</xdr:rowOff>
    </xdr:to>
    <xdr:pic>
      <xdr:nvPicPr>
        <xdr:cNvPr id="3" name="صورة 1">
          <a:extLst>
            <a:ext uri="{FF2B5EF4-FFF2-40B4-BE49-F238E27FC236}">
              <a16:creationId xmlns:a16="http://schemas.microsoft.com/office/drawing/2014/main" id="{CA00FF75-483F-4F67-801F-54F0CDD270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549710</xdr:colOff>
      <xdr:row>1</xdr:row>
      <xdr:rowOff>233072</xdr:rowOff>
    </xdr:to>
    <xdr:pic>
      <xdr:nvPicPr>
        <xdr:cNvPr id="3" name="صورة 1">
          <a:extLst>
            <a:ext uri="{FF2B5EF4-FFF2-40B4-BE49-F238E27FC236}">
              <a16:creationId xmlns:a16="http://schemas.microsoft.com/office/drawing/2014/main" id="{90FA3C5F-D816-488D-9483-9A8C94236A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1223557</xdr:colOff>
      <xdr:row>1</xdr:row>
      <xdr:rowOff>233072</xdr:rowOff>
    </xdr:to>
    <xdr:pic>
      <xdr:nvPicPr>
        <xdr:cNvPr id="3" name="صورة 1">
          <a:extLst>
            <a:ext uri="{FF2B5EF4-FFF2-40B4-BE49-F238E27FC236}">
              <a16:creationId xmlns:a16="http://schemas.microsoft.com/office/drawing/2014/main" id="{6D36D67A-678C-4343-AC6D-B09D94AE32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528232</xdr:colOff>
      <xdr:row>1</xdr:row>
      <xdr:rowOff>233072</xdr:rowOff>
    </xdr:to>
    <xdr:pic>
      <xdr:nvPicPr>
        <xdr:cNvPr id="3" name="صورة 1">
          <a:extLst>
            <a:ext uri="{FF2B5EF4-FFF2-40B4-BE49-F238E27FC236}">
              <a16:creationId xmlns:a16="http://schemas.microsoft.com/office/drawing/2014/main" id="{34E25745-5CC2-462E-80ED-67752CA978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36107</xdr:colOff>
      <xdr:row>1</xdr:row>
      <xdr:rowOff>233072</xdr:rowOff>
    </xdr:to>
    <xdr:pic>
      <xdr:nvPicPr>
        <xdr:cNvPr id="3" name="صورة 1">
          <a:extLst>
            <a:ext uri="{FF2B5EF4-FFF2-40B4-BE49-F238E27FC236}">
              <a16:creationId xmlns:a16="http://schemas.microsoft.com/office/drawing/2014/main" id="{707B6BE4-70EC-4052-BC12-228EA39CDDB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582207</xdr:colOff>
      <xdr:row>1</xdr:row>
      <xdr:rowOff>233072</xdr:rowOff>
    </xdr:to>
    <xdr:pic>
      <xdr:nvPicPr>
        <xdr:cNvPr id="3" name="صورة 1">
          <a:extLst>
            <a:ext uri="{FF2B5EF4-FFF2-40B4-BE49-F238E27FC236}">
              <a16:creationId xmlns:a16="http://schemas.microsoft.com/office/drawing/2014/main" id="{89DB39F1-3AAE-4E38-B5BA-58275E4781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1366432</xdr:colOff>
      <xdr:row>1</xdr:row>
      <xdr:rowOff>233072</xdr:rowOff>
    </xdr:to>
    <xdr:pic>
      <xdr:nvPicPr>
        <xdr:cNvPr id="3" name="صورة 1">
          <a:extLst>
            <a:ext uri="{FF2B5EF4-FFF2-40B4-BE49-F238E27FC236}">
              <a16:creationId xmlns:a16="http://schemas.microsoft.com/office/drawing/2014/main" id="{32341CEE-E7E0-4D35-8C8F-E7098981CE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213907</xdr:colOff>
      <xdr:row>1</xdr:row>
      <xdr:rowOff>233072</xdr:rowOff>
    </xdr:to>
    <xdr:pic>
      <xdr:nvPicPr>
        <xdr:cNvPr id="3" name="صورة 1">
          <a:extLst>
            <a:ext uri="{FF2B5EF4-FFF2-40B4-BE49-F238E27FC236}">
              <a16:creationId xmlns:a16="http://schemas.microsoft.com/office/drawing/2014/main" id="{0AAA87CB-CB30-4772-A163-7816ECE875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267882</xdr:colOff>
      <xdr:row>1</xdr:row>
      <xdr:rowOff>233072</xdr:rowOff>
    </xdr:to>
    <xdr:pic>
      <xdr:nvPicPr>
        <xdr:cNvPr id="3" name="صورة 1">
          <a:extLst>
            <a:ext uri="{FF2B5EF4-FFF2-40B4-BE49-F238E27FC236}">
              <a16:creationId xmlns:a16="http://schemas.microsoft.com/office/drawing/2014/main" id="{DC0A88F1-B893-45EB-9442-B111396B90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1244875</xdr:colOff>
      <xdr:row>1</xdr:row>
      <xdr:rowOff>236247</xdr:rowOff>
    </xdr:to>
    <xdr:pic>
      <xdr:nvPicPr>
        <xdr:cNvPr id="3" name="صورة 1">
          <a:extLst>
            <a:ext uri="{FF2B5EF4-FFF2-40B4-BE49-F238E27FC236}">
              <a16:creationId xmlns:a16="http://schemas.microsoft.com/office/drawing/2014/main" id="{481FA757-9ACC-4245-A1BA-32AF8F03CC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1334682</xdr:colOff>
      <xdr:row>1</xdr:row>
      <xdr:rowOff>233072</xdr:rowOff>
    </xdr:to>
    <xdr:pic>
      <xdr:nvPicPr>
        <xdr:cNvPr id="3" name="صورة 1">
          <a:extLst>
            <a:ext uri="{FF2B5EF4-FFF2-40B4-BE49-F238E27FC236}">
              <a16:creationId xmlns:a16="http://schemas.microsoft.com/office/drawing/2014/main" id="{2E62B76A-2A51-4913-BF95-90EBB750EE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1194982</xdr:colOff>
      <xdr:row>1</xdr:row>
      <xdr:rowOff>233072</xdr:rowOff>
    </xdr:to>
    <xdr:pic>
      <xdr:nvPicPr>
        <xdr:cNvPr id="3" name="صورة 1">
          <a:extLst>
            <a:ext uri="{FF2B5EF4-FFF2-40B4-BE49-F238E27FC236}">
              <a16:creationId xmlns:a16="http://schemas.microsoft.com/office/drawing/2014/main" id="{133E1D79-720D-414C-A7C6-4B19C5D386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1322729</xdr:colOff>
      <xdr:row>1</xdr:row>
      <xdr:rowOff>233072</xdr:rowOff>
    </xdr:to>
    <xdr:pic>
      <xdr:nvPicPr>
        <xdr:cNvPr id="3" name="صورة 1">
          <a:extLst>
            <a:ext uri="{FF2B5EF4-FFF2-40B4-BE49-F238E27FC236}">
              <a16:creationId xmlns:a16="http://schemas.microsoft.com/office/drawing/2014/main" id="{BECCAE4D-ABFB-44C3-99E8-F33A63FAD8B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0</xdr:col>
      <xdr:colOff>1455332</xdr:colOff>
      <xdr:row>1</xdr:row>
      <xdr:rowOff>233072</xdr:rowOff>
    </xdr:to>
    <xdr:pic>
      <xdr:nvPicPr>
        <xdr:cNvPr id="3" name="صورة 1">
          <a:extLst>
            <a:ext uri="{FF2B5EF4-FFF2-40B4-BE49-F238E27FC236}">
              <a16:creationId xmlns:a16="http://schemas.microsoft.com/office/drawing/2014/main" id="{81F0D395-5AE0-4ADE-9F68-81EC1F5BEB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532154</xdr:colOff>
      <xdr:row>1</xdr:row>
      <xdr:rowOff>233072</xdr:rowOff>
    </xdr:to>
    <xdr:pic>
      <xdr:nvPicPr>
        <xdr:cNvPr id="3" name="صورة 1">
          <a:extLst>
            <a:ext uri="{FF2B5EF4-FFF2-40B4-BE49-F238E27FC236}">
              <a16:creationId xmlns:a16="http://schemas.microsoft.com/office/drawing/2014/main" id="{9554EAFF-917E-4ADC-8B26-454ACC6E03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35943</xdr:colOff>
      <xdr:row>0</xdr:row>
      <xdr:rowOff>60450</xdr:rowOff>
    </xdr:from>
    <xdr:to>
      <xdr:col>1</xdr:col>
      <xdr:colOff>1315632</xdr:colOff>
      <xdr:row>1</xdr:row>
      <xdr:rowOff>214022</xdr:rowOff>
    </xdr:to>
    <xdr:pic>
      <xdr:nvPicPr>
        <xdr:cNvPr id="3" name="صورة 1">
          <a:extLst>
            <a:ext uri="{FF2B5EF4-FFF2-40B4-BE49-F238E27FC236}">
              <a16:creationId xmlns:a16="http://schemas.microsoft.com/office/drawing/2014/main" id="{938982F5-6727-4AB8-B2E1-B601645D4D5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836580618" y="60450"/>
          <a:ext cx="1622589" cy="420272"/>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35943</xdr:colOff>
      <xdr:row>0</xdr:row>
      <xdr:rowOff>60450</xdr:rowOff>
    </xdr:from>
    <xdr:to>
      <xdr:col>1</xdr:col>
      <xdr:colOff>1315632</xdr:colOff>
      <xdr:row>1</xdr:row>
      <xdr:rowOff>214022</xdr:rowOff>
    </xdr:to>
    <xdr:pic>
      <xdr:nvPicPr>
        <xdr:cNvPr id="2" name="صورة 1">
          <a:extLst>
            <a:ext uri="{FF2B5EF4-FFF2-40B4-BE49-F238E27FC236}">
              <a16:creationId xmlns:a16="http://schemas.microsoft.com/office/drawing/2014/main" id="{E30E3765-0194-45B4-ADA9-A413402AFF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1239371818" y="60450"/>
          <a:ext cx="1673389" cy="420272"/>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0</xdr:col>
      <xdr:colOff>1658532</xdr:colOff>
      <xdr:row>1</xdr:row>
      <xdr:rowOff>233072</xdr:rowOff>
    </xdr:to>
    <xdr:pic>
      <xdr:nvPicPr>
        <xdr:cNvPr id="3" name="صورة 1">
          <a:extLst>
            <a:ext uri="{FF2B5EF4-FFF2-40B4-BE49-F238E27FC236}">
              <a16:creationId xmlns:a16="http://schemas.microsoft.com/office/drawing/2014/main" id="{90AD730C-A721-4416-9DD2-31C40A68783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0</xdr:col>
      <xdr:colOff>1658532</xdr:colOff>
      <xdr:row>1</xdr:row>
      <xdr:rowOff>233072</xdr:rowOff>
    </xdr:to>
    <xdr:pic>
      <xdr:nvPicPr>
        <xdr:cNvPr id="3" name="صورة 1">
          <a:extLst>
            <a:ext uri="{FF2B5EF4-FFF2-40B4-BE49-F238E27FC236}">
              <a16:creationId xmlns:a16="http://schemas.microsoft.com/office/drawing/2014/main" id="{E09ACC52-AB71-42DB-BCDB-AB4BF77C7B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0</xdr:col>
      <xdr:colOff>1658532</xdr:colOff>
      <xdr:row>1</xdr:row>
      <xdr:rowOff>236247</xdr:rowOff>
    </xdr:to>
    <xdr:pic>
      <xdr:nvPicPr>
        <xdr:cNvPr id="3" name="صورة 1">
          <a:extLst>
            <a:ext uri="{FF2B5EF4-FFF2-40B4-BE49-F238E27FC236}">
              <a16:creationId xmlns:a16="http://schemas.microsoft.com/office/drawing/2014/main" id="{4B3538D7-666E-44D3-9A25-40F90B29320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1429932</xdr:colOff>
      <xdr:row>1</xdr:row>
      <xdr:rowOff>236247</xdr:rowOff>
    </xdr:to>
    <xdr:pic>
      <xdr:nvPicPr>
        <xdr:cNvPr id="3" name="صورة 1">
          <a:extLst>
            <a:ext uri="{FF2B5EF4-FFF2-40B4-BE49-F238E27FC236}">
              <a16:creationId xmlns:a16="http://schemas.microsoft.com/office/drawing/2014/main" id="{EDA118A0-6F60-48D1-A854-1196E73DDE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0</xdr:col>
      <xdr:colOff>1448982</xdr:colOff>
      <xdr:row>1</xdr:row>
      <xdr:rowOff>233072</xdr:rowOff>
    </xdr:to>
    <xdr:pic>
      <xdr:nvPicPr>
        <xdr:cNvPr id="3" name="صورة 1">
          <a:extLst>
            <a:ext uri="{FF2B5EF4-FFF2-40B4-BE49-F238E27FC236}">
              <a16:creationId xmlns:a16="http://schemas.microsoft.com/office/drawing/2014/main" id="{95B5EE32-3DA0-4094-B20A-1F4DF84781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4357</xdr:colOff>
      <xdr:row>1</xdr:row>
      <xdr:rowOff>233072</xdr:rowOff>
    </xdr:to>
    <xdr:pic>
      <xdr:nvPicPr>
        <xdr:cNvPr id="3" name="صورة 1">
          <a:extLst>
            <a:ext uri="{FF2B5EF4-FFF2-40B4-BE49-F238E27FC236}">
              <a16:creationId xmlns:a16="http://schemas.microsoft.com/office/drawing/2014/main" id="{BAA2655F-04B1-4E52-A22D-CF354AF248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1223557</xdr:colOff>
      <xdr:row>1</xdr:row>
      <xdr:rowOff>233072</xdr:rowOff>
    </xdr:to>
    <xdr:pic>
      <xdr:nvPicPr>
        <xdr:cNvPr id="3" name="صورة 1">
          <a:extLst>
            <a:ext uri="{FF2B5EF4-FFF2-40B4-BE49-F238E27FC236}">
              <a16:creationId xmlns:a16="http://schemas.microsoft.com/office/drawing/2014/main" id="{11D4F094-A239-4C34-9456-2EC9ACB553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2116</xdr:colOff>
      <xdr:row>1</xdr:row>
      <xdr:rowOff>233072</xdr:rowOff>
    </xdr:to>
    <xdr:pic>
      <xdr:nvPicPr>
        <xdr:cNvPr id="3" name="صورة 1">
          <a:extLst>
            <a:ext uri="{FF2B5EF4-FFF2-40B4-BE49-F238E27FC236}">
              <a16:creationId xmlns:a16="http://schemas.microsoft.com/office/drawing/2014/main" id="{BF83AF45-B955-49B3-A5B9-4280EEDE05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528232</xdr:colOff>
      <xdr:row>1</xdr:row>
      <xdr:rowOff>233072</xdr:rowOff>
    </xdr:to>
    <xdr:pic>
      <xdr:nvPicPr>
        <xdr:cNvPr id="3" name="صورة 1">
          <a:extLst>
            <a:ext uri="{FF2B5EF4-FFF2-40B4-BE49-F238E27FC236}">
              <a16:creationId xmlns:a16="http://schemas.microsoft.com/office/drawing/2014/main" id="{6CCBF502-E382-4887-868A-A9F50E0BC58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2116</xdr:colOff>
      <xdr:row>1</xdr:row>
      <xdr:rowOff>233072</xdr:rowOff>
    </xdr:to>
    <xdr:pic>
      <xdr:nvPicPr>
        <xdr:cNvPr id="3" name="صورة 1">
          <a:extLst>
            <a:ext uri="{FF2B5EF4-FFF2-40B4-BE49-F238E27FC236}">
              <a16:creationId xmlns:a16="http://schemas.microsoft.com/office/drawing/2014/main" id="{23769E9A-0B08-4925-BF69-79C9EC9242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1225674</xdr:colOff>
      <xdr:row>1</xdr:row>
      <xdr:rowOff>233072</xdr:rowOff>
    </xdr:to>
    <xdr:pic>
      <xdr:nvPicPr>
        <xdr:cNvPr id="3" name="صورة 1">
          <a:extLst>
            <a:ext uri="{FF2B5EF4-FFF2-40B4-BE49-F238E27FC236}">
              <a16:creationId xmlns:a16="http://schemas.microsoft.com/office/drawing/2014/main" id="{7FFCC230-6D5D-49BB-A9E6-A4F5F44ABA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6474</xdr:colOff>
      <xdr:row>1</xdr:row>
      <xdr:rowOff>233072</xdr:rowOff>
    </xdr:to>
    <xdr:pic>
      <xdr:nvPicPr>
        <xdr:cNvPr id="3" name="صورة 1">
          <a:extLst>
            <a:ext uri="{FF2B5EF4-FFF2-40B4-BE49-F238E27FC236}">
              <a16:creationId xmlns:a16="http://schemas.microsoft.com/office/drawing/2014/main" id="{9778D8FE-5A2D-4BFF-8A6E-7EB7B73CF1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1221316</xdr:colOff>
      <xdr:row>1</xdr:row>
      <xdr:rowOff>233072</xdr:rowOff>
    </xdr:to>
    <xdr:pic>
      <xdr:nvPicPr>
        <xdr:cNvPr id="3" name="صورة 1">
          <a:extLst>
            <a:ext uri="{FF2B5EF4-FFF2-40B4-BE49-F238E27FC236}">
              <a16:creationId xmlns:a16="http://schemas.microsoft.com/office/drawing/2014/main" id="{B7A280B5-FC8A-4F12-87B0-9ED0B895443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4357</xdr:colOff>
      <xdr:row>1</xdr:row>
      <xdr:rowOff>233072</xdr:rowOff>
    </xdr:to>
    <xdr:pic>
      <xdr:nvPicPr>
        <xdr:cNvPr id="3" name="صورة 1">
          <a:extLst>
            <a:ext uri="{FF2B5EF4-FFF2-40B4-BE49-F238E27FC236}">
              <a16:creationId xmlns:a16="http://schemas.microsoft.com/office/drawing/2014/main" id="{198CAB68-5798-45FC-8D9B-D1137D8354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2116</xdr:colOff>
      <xdr:row>1</xdr:row>
      <xdr:rowOff>233072</xdr:rowOff>
    </xdr:to>
    <xdr:pic>
      <xdr:nvPicPr>
        <xdr:cNvPr id="3" name="صورة 1">
          <a:extLst>
            <a:ext uri="{FF2B5EF4-FFF2-40B4-BE49-F238E27FC236}">
              <a16:creationId xmlns:a16="http://schemas.microsoft.com/office/drawing/2014/main" id="{64ED4F27-4AC7-48BB-A63A-3592A86444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1223557</xdr:colOff>
      <xdr:row>1</xdr:row>
      <xdr:rowOff>233072</xdr:rowOff>
    </xdr:to>
    <xdr:pic>
      <xdr:nvPicPr>
        <xdr:cNvPr id="3" name="صورة 1">
          <a:extLst>
            <a:ext uri="{FF2B5EF4-FFF2-40B4-BE49-F238E27FC236}">
              <a16:creationId xmlns:a16="http://schemas.microsoft.com/office/drawing/2014/main" id="{156BD9BB-C241-4033-9D7E-D426379A658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1223557</xdr:colOff>
      <xdr:row>1</xdr:row>
      <xdr:rowOff>233072</xdr:rowOff>
    </xdr:to>
    <xdr:pic>
      <xdr:nvPicPr>
        <xdr:cNvPr id="3" name="صورة 1">
          <a:extLst>
            <a:ext uri="{FF2B5EF4-FFF2-40B4-BE49-F238E27FC236}">
              <a16:creationId xmlns:a16="http://schemas.microsoft.com/office/drawing/2014/main" id="{2940896D-BC28-44AE-8855-B21E5E7F3DC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2116</xdr:colOff>
      <xdr:row>1</xdr:row>
      <xdr:rowOff>233072</xdr:rowOff>
    </xdr:to>
    <xdr:pic>
      <xdr:nvPicPr>
        <xdr:cNvPr id="3" name="صورة 1">
          <a:extLst>
            <a:ext uri="{FF2B5EF4-FFF2-40B4-BE49-F238E27FC236}">
              <a16:creationId xmlns:a16="http://schemas.microsoft.com/office/drawing/2014/main" id="{45AFF816-6D6A-480F-8096-3C2E9F6B31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2116</xdr:colOff>
      <xdr:row>1</xdr:row>
      <xdr:rowOff>233072</xdr:rowOff>
    </xdr:to>
    <xdr:pic>
      <xdr:nvPicPr>
        <xdr:cNvPr id="3" name="صورة 1">
          <a:extLst>
            <a:ext uri="{FF2B5EF4-FFF2-40B4-BE49-F238E27FC236}">
              <a16:creationId xmlns:a16="http://schemas.microsoft.com/office/drawing/2014/main" id="{04C1D2A3-3734-42C8-BDFD-F8618ECF16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1182</xdr:colOff>
      <xdr:row>1</xdr:row>
      <xdr:rowOff>233072</xdr:rowOff>
    </xdr:to>
    <xdr:pic>
      <xdr:nvPicPr>
        <xdr:cNvPr id="2" name="صورة 1">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878385864" y="79500"/>
          <a:ext cx="1624898" cy="420561"/>
        </a:xfrm>
        <a:prstGeom prst="rect">
          <a:avLst/>
        </a:prstGeom>
      </xdr:spPr>
    </xdr:pic>
    <xdr:clientData/>
  </xdr:twoCellAnchor>
  <xdr:twoCellAnchor editAs="oneCell">
    <xdr:from>
      <xdr:col>0</xdr:col>
      <xdr:colOff>-356356488</xdr:colOff>
      <xdr:row>0</xdr:row>
      <xdr:rowOff>53915</xdr:rowOff>
    </xdr:from>
    <xdr:to>
      <xdr:col>0</xdr:col>
      <xdr:colOff>-354686602</xdr:colOff>
      <xdr:row>1</xdr:row>
      <xdr:rowOff>231426</xdr:rowOff>
    </xdr:to>
    <xdr:pic>
      <xdr:nvPicPr>
        <xdr:cNvPr id="6" name="Graphic 22">
          <a:extLst>
            <a:ext uri="{FF2B5EF4-FFF2-40B4-BE49-F238E27FC236}">
              <a16:creationId xmlns:a16="http://schemas.microsoft.com/office/drawing/2014/main" id="{CDB065F7-26F5-4F82-924D-0891D48AE4E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234733307" y="53915"/>
          <a:ext cx="1669886" cy="444500"/>
        </a:xfrm>
        <a:prstGeom prst="rect">
          <a:avLst/>
        </a:prstGeom>
      </xdr:spPr>
    </xdr:pic>
    <xdr:clientData/>
  </xdr:twoCellAnchor>
  <xdr:twoCellAnchor editAs="oneCell">
    <xdr:from>
      <xdr:col>0</xdr:col>
      <xdr:colOff>-356508888</xdr:colOff>
      <xdr:row>0</xdr:row>
      <xdr:rowOff>206315</xdr:rowOff>
    </xdr:from>
    <xdr:to>
      <xdr:col>0</xdr:col>
      <xdr:colOff>-354839002</xdr:colOff>
      <xdr:row>2</xdr:row>
      <xdr:rowOff>116838</xdr:rowOff>
    </xdr:to>
    <xdr:pic>
      <xdr:nvPicPr>
        <xdr:cNvPr id="7" name="Graphic 22">
          <a:extLst>
            <a:ext uri="{FF2B5EF4-FFF2-40B4-BE49-F238E27FC236}">
              <a16:creationId xmlns:a16="http://schemas.microsoft.com/office/drawing/2014/main" id="{C9321D6E-081B-49F0-BD53-2EA8FEE75FD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234885707" y="206315"/>
          <a:ext cx="1669886" cy="444500"/>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1366432</xdr:colOff>
      <xdr:row>1</xdr:row>
      <xdr:rowOff>233072</xdr:rowOff>
    </xdr:to>
    <xdr:pic>
      <xdr:nvPicPr>
        <xdr:cNvPr id="3" name="صورة 1">
          <a:extLst>
            <a:ext uri="{FF2B5EF4-FFF2-40B4-BE49-F238E27FC236}">
              <a16:creationId xmlns:a16="http://schemas.microsoft.com/office/drawing/2014/main" id="{2FC802F2-57BE-4ABB-BD1F-D2750ADC31C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2116</xdr:colOff>
      <xdr:row>1</xdr:row>
      <xdr:rowOff>233072</xdr:rowOff>
    </xdr:to>
    <xdr:pic>
      <xdr:nvPicPr>
        <xdr:cNvPr id="3" name="صورة 1">
          <a:extLst>
            <a:ext uri="{FF2B5EF4-FFF2-40B4-BE49-F238E27FC236}">
              <a16:creationId xmlns:a16="http://schemas.microsoft.com/office/drawing/2014/main" id="{B3CB0C8C-61E4-4F69-82A6-6C8776888F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1221316</xdr:colOff>
      <xdr:row>1</xdr:row>
      <xdr:rowOff>233072</xdr:rowOff>
    </xdr:to>
    <xdr:pic>
      <xdr:nvPicPr>
        <xdr:cNvPr id="3" name="صورة 1">
          <a:extLst>
            <a:ext uri="{FF2B5EF4-FFF2-40B4-BE49-F238E27FC236}">
              <a16:creationId xmlns:a16="http://schemas.microsoft.com/office/drawing/2014/main" id="{0F48C14A-748E-4D77-B24B-409E39B27E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2116</xdr:colOff>
      <xdr:row>1</xdr:row>
      <xdr:rowOff>233072</xdr:rowOff>
    </xdr:to>
    <xdr:pic>
      <xdr:nvPicPr>
        <xdr:cNvPr id="3" name="صورة 1">
          <a:extLst>
            <a:ext uri="{FF2B5EF4-FFF2-40B4-BE49-F238E27FC236}">
              <a16:creationId xmlns:a16="http://schemas.microsoft.com/office/drawing/2014/main" id="{5C4CDEF2-5145-4513-979C-C7746681AC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1235561818" y="79500"/>
          <a:ext cx="1622589" cy="420272"/>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1221316</xdr:colOff>
      <xdr:row>1</xdr:row>
      <xdr:rowOff>233072</xdr:rowOff>
    </xdr:to>
    <xdr:pic>
      <xdr:nvPicPr>
        <xdr:cNvPr id="3" name="صورة 1">
          <a:extLst>
            <a:ext uri="{FF2B5EF4-FFF2-40B4-BE49-F238E27FC236}">
              <a16:creationId xmlns:a16="http://schemas.microsoft.com/office/drawing/2014/main" id="{7EE8D039-7D1A-4567-B735-1A9CB2DA3D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1235561818" y="79500"/>
          <a:ext cx="1622589" cy="420272"/>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1366432</xdr:colOff>
      <xdr:row>1</xdr:row>
      <xdr:rowOff>233072</xdr:rowOff>
    </xdr:to>
    <xdr:pic>
      <xdr:nvPicPr>
        <xdr:cNvPr id="3" name="صورة 1">
          <a:extLst>
            <a:ext uri="{FF2B5EF4-FFF2-40B4-BE49-F238E27FC236}">
              <a16:creationId xmlns:a16="http://schemas.microsoft.com/office/drawing/2014/main" id="{161C2E75-93F4-43A4-818D-A5EE069E7D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1235561818" y="79500"/>
          <a:ext cx="1622589" cy="420272"/>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1328332</xdr:colOff>
      <xdr:row>1</xdr:row>
      <xdr:rowOff>233072</xdr:rowOff>
    </xdr:to>
    <xdr:pic>
      <xdr:nvPicPr>
        <xdr:cNvPr id="3" name="صورة 1">
          <a:extLst>
            <a:ext uri="{FF2B5EF4-FFF2-40B4-BE49-F238E27FC236}">
              <a16:creationId xmlns:a16="http://schemas.microsoft.com/office/drawing/2014/main" id="{D6FDE137-779F-49CC-B251-9B07D7E9F3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1235561818" y="79500"/>
          <a:ext cx="1622589" cy="420272"/>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1382307</xdr:colOff>
      <xdr:row>1</xdr:row>
      <xdr:rowOff>233072</xdr:rowOff>
    </xdr:to>
    <xdr:pic>
      <xdr:nvPicPr>
        <xdr:cNvPr id="3" name="صورة 1">
          <a:extLst>
            <a:ext uri="{FF2B5EF4-FFF2-40B4-BE49-F238E27FC236}">
              <a16:creationId xmlns:a16="http://schemas.microsoft.com/office/drawing/2014/main" id="{7B76A026-C631-4BD1-9434-C3F778D0C85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1235561818" y="79500"/>
          <a:ext cx="1622589" cy="420272"/>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1228320</xdr:colOff>
      <xdr:row>1</xdr:row>
      <xdr:rowOff>233072</xdr:rowOff>
    </xdr:to>
    <xdr:pic>
      <xdr:nvPicPr>
        <xdr:cNvPr id="3" name="صورة 1">
          <a:extLst>
            <a:ext uri="{FF2B5EF4-FFF2-40B4-BE49-F238E27FC236}">
              <a16:creationId xmlns:a16="http://schemas.microsoft.com/office/drawing/2014/main" id="{38AA1B7F-CC48-45C1-BB77-C08DEC0B79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1235561818" y="79500"/>
          <a:ext cx="1622589" cy="420272"/>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1223557</xdr:colOff>
      <xdr:row>1</xdr:row>
      <xdr:rowOff>233072</xdr:rowOff>
    </xdr:to>
    <xdr:pic>
      <xdr:nvPicPr>
        <xdr:cNvPr id="3" name="صورة 1">
          <a:extLst>
            <a:ext uri="{FF2B5EF4-FFF2-40B4-BE49-F238E27FC236}">
              <a16:creationId xmlns:a16="http://schemas.microsoft.com/office/drawing/2014/main" id="{6EE8F15D-1080-46F5-AABF-5B24E8E099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1235561818" y="79500"/>
          <a:ext cx="1622589" cy="42027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0</xdr:col>
      <xdr:colOff>1563282</xdr:colOff>
      <xdr:row>1</xdr:row>
      <xdr:rowOff>233072</xdr:rowOff>
    </xdr:to>
    <xdr:pic>
      <xdr:nvPicPr>
        <xdr:cNvPr id="3" name="صورة 1">
          <a:extLst>
            <a:ext uri="{FF2B5EF4-FFF2-40B4-BE49-F238E27FC236}">
              <a16:creationId xmlns:a16="http://schemas.microsoft.com/office/drawing/2014/main" id="{786318C3-E490-4C38-8105-C61EF12D9E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1228320</xdr:colOff>
      <xdr:row>1</xdr:row>
      <xdr:rowOff>233072</xdr:rowOff>
    </xdr:to>
    <xdr:pic>
      <xdr:nvPicPr>
        <xdr:cNvPr id="3" name="صورة 1">
          <a:extLst>
            <a:ext uri="{FF2B5EF4-FFF2-40B4-BE49-F238E27FC236}">
              <a16:creationId xmlns:a16="http://schemas.microsoft.com/office/drawing/2014/main" id="{1E5EEA09-B333-430C-B523-2E8AE97238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1235561818" y="79500"/>
          <a:ext cx="1622589" cy="420272"/>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1976</xdr:colOff>
      <xdr:row>1</xdr:row>
      <xdr:rowOff>233072</xdr:rowOff>
    </xdr:to>
    <xdr:pic>
      <xdr:nvPicPr>
        <xdr:cNvPr id="3" name="صورة 1">
          <a:extLst>
            <a:ext uri="{FF2B5EF4-FFF2-40B4-BE49-F238E27FC236}">
              <a16:creationId xmlns:a16="http://schemas.microsoft.com/office/drawing/2014/main" id="{E8AF507F-C002-4163-9F70-58C246CB44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1235561818" y="79500"/>
          <a:ext cx="1622589" cy="420272"/>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1976</xdr:colOff>
      <xdr:row>1</xdr:row>
      <xdr:rowOff>233072</xdr:rowOff>
    </xdr:to>
    <xdr:pic>
      <xdr:nvPicPr>
        <xdr:cNvPr id="3" name="صورة 1">
          <a:extLst>
            <a:ext uri="{FF2B5EF4-FFF2-40B4-BE49-F238E27FC236}">
              <a16:creationId xmlns:a16="http://schemas.microsoft.com/office/drawing/2014/main" id="{B7832A60-8F54-4816-99F1-8FA83656B30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1235561818" y="79500"/>
          <a:ext cx="1622589" cy="420272"/>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1220382</xdr:colOff>
      <xdr:row>1</xdr:row>
      <xdr:rowOff>233072</xdr:rowOff>
    </xdr:to>
    <xdr:pic>
      <xdr:nvPicPr>
        <xdr:cNvPr id="3" name="صورة 1">
          <a:extLst>
            <a:ext uri="{FF2B5EF4-FFF2-40B4-BE49-F238E27FC236}">
              <a16:creationId xmlns:a16="http://schemas.microsoft.com/office/drawing/2014/main" id="{9B6CF5EA-15EC-4CC7-ACD5-CAA25DDC510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1235695168" y="79500"/>
          <a:ext cx="1622589" cy="420272"/>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1976</xdr:colOff>
      <xdr:row>1</xdr:row>
      <xdr:rowOff>233072</xdr:rowOff>
    </xdr:to>
    <xdr:pic>
      <xdr:nvPicPr>
        <xdr:cNvPr id="3" name="صورة 1">
          <a:extLst>
            <a:ext uri="{FF2B5EF4-FFF2-40B4-BE49-F238E27FC236}">
              <a16:creationId xmlns:a16="http://schemas.microsoft.com/office/drawing/2014/main" id="{813724E3-559C-4618-B5B2-2DC0F0BA29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1235695168" y="79500"/>
          <a:ext cx="1622589" cy="420272"/>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1137832</xdr:colOff>
      <xdr:row>1</xdr:row>
      <xdr:rowOff>233072</xdr:rowOff>
    </xdr:to>
    <xdr:pic>
      <xdr:nvPicPr>
        <xdr:cNvPr id="3" name="صورة 1">
          <a:extLst>
            <a:ext uri="{FF2B5EF4-FFF2-40B4-BE49-F238E27FC236}">
              <a16:creationId xmlns:a16="http://schemas.microsoft.com/office/drawing/2014/main" id="{4894A704-1B77-496D-A213-0FB2E75C5A1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1235695168" y="79500"/>
          <a:ext cx="1622589" cy="420272"/>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1144182</xdr:colOff>
      <xdr:row>1</xdr:row>
      <xdr:rowOff>233072</xdr:rowOff>
    </xdr:to>
    <xdr:pic>
      <xdr:nvPicPr>
        <xdr:cNvPr id="3" name="صورة 1">
          <a:extLst>
            <a:ext uri="{FF2B5EF4-FFF2-40B4-BE49-F238E27FC236}">
              <a16:creationId xmlns:a16="http://schemas.microsoft.com/office/drawing/2014/main" id="{6F3C10B9-332B-40C8-86D4-B9EC04BF7D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1235923768" y="79500"/>
          <a:ext cx="1622589" cy="420272"/>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1137832</xdr:colOff>
      <xdr:row>1</xdr:row>
      <xdr:rowOff>233072</xdr:rowOff>
    </xdr:to>
    <xdr:pic>
      <xdr:nvPicPr>
        <xdr:cNvPr id="3" name="صورة 1">
          <a:extLst>
            <a:ext uri="{FF2B5EF4-FFF2-40B4-BE49-F238E27FC236}">
              <a16:creationId xmlns:a16="http://schemas.microsoft.com/office/drawing/2014/main" id="{DDEA420D-4467-4A44-9DF3-008C5AEE9D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1235923768" y="79500"/>
          <a:ext cx="1622589" cy="420272"/>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1144182</xdr:colOff>
      <xdr:row>1</xdr:row>
      <xdr:rowOff>233072</xdr:rowOff>
    </xdr:to>
    <xdr:pic>
      <xdr:nvPicPr>
        <xdr:cNvPr id="3" name="صورة 1">
          <a:extLst>
            <a:ext uri="{FF2B5EF4-FFF2-40B4-BE49-F238E27FC236}">
              <a16:creationId xmlns:a16="http://schemas.microsoft.com/office/drawing/2014/main" id="{408CB59B-F784-4982-9B39-D9156FE171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1235923768" y="79500"/>
          <a:ext cx="1622589" cy="420272"/>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1188632</xdr:colOff>
      <xdr:row>1</xdr:row>
      <xdr:rowOff>233072</xdr:rowOff>
    </xdr:to>
    <xdr:pic>
      <xdr:nvPicPr>
        <xdr:cNvPr id="3" name="صورة 1">
          <a:extLst>
            <a:ext uri="{FF2B5EF4-FFF2-40B4-BE49-F238E27FC236}">
              <a16:creationId xmlns:a16="http://schemas.microsoft.com/office/drawing/2014/main" id="{D4738989-2A26-486B-85FD-6F790DAD1B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1235917418" y="79500"/>
          <a:ext cx="1622589" cy="42027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532154</xdr:colOff>
      <xdr:row>1</xdr:row>
      <xdr:rowOff>233072</xdr:rowOff>
    </xdr:to>
    <xdr:pic>
      <xdr:nvPicPr>
        <xdr:cNvPr id="3" name="صورة 1">
          <a:extLst>
            <a:ext uri="{FF2B5EF4-FFF2-40B4-BE49-F238E27FC236}">
              <a16:creationId xmlns:a16="http://schemas.microsoft.com/office/drawing/2014/main" id="{9F305CB7-E579-4F80-A8FB-731544807B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1334682</xdr:colOff>
      <xdr:row>1</xdr:row>
      <xdr:rowOff>233072</xdr:rowOff>
    </xdr:to>
    <xdr:pic>
      <xdr:nvPicPr>
        <xdr:cNvPr id="3" name="صورة 1">
          <a:extLst>
            <a:ext uri="{FF2B5EF4-FFF2-40B4-BE49-F238E27FC236}">
              <a16:creationId xmlns:a16="http://schemas.microsoft.com/office/drawing/2014/main" id="{B25E7881-C3DC-4446-B837-9B014CF96D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1235917418" y="79500"/>
          <a:ext cx="1622589" cy="420272"/>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1334682</xdr:colOff>
      <xdr:row>1</xdr:row>
      <xdr:rowOff>233072</xdr:rowOff>
    </xdr:to>
    <xdr:pic>
      <xdr:nvPicPr>
        <xdr:cNvPr id="3" name="صورة 1">
          <a:extLst>
            <a:ext uri="{FF2B5EF4-FFF2-40B4-BE49-F238E27FC236}">
              <a16:creationId xmlns:a16="http://schemas.microsoft.com/office/drawing/2014/main" id="{62AFEF19-091D-4EBE-83CD-F01EBA72FF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1235917418" y="79500"/>
          <a:ext cx="1622589" cy="420272"/>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1334682</xdr:colOff>
      <xdr:row>1</xdr:row>
      <xdr:rowOff>233072</xdr:rowOff>
    </xdr:to>
    <xdr:pic>
      <xdr:nvPicPr>
        <xdr:cNvPr id="2" name="صورة 1">
          <a:extLst>
            <a:ext uri="{FF2B5EF4-FFF2-40B4-BE49-F238E27FC236}">
              <a16:creationId xmlns:a16="http://schemas.microsoft.com/office/drawing/2014/main" id="{1C1751CA-2706-4A19-890C-510EE742DB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573690618" y="79500"/>
          <a:ext cx="1584489" cy="420272"/>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1334682</xdr:colOff>
      <xdr:row>1</xdr:row>
      <xdr:rowOff>233072</xdr:rowOff>
    </xdr:to>
    <xdr:pic>
      <xdr:nvPicPr>
        <xdr:cNvPr id="2" name="صورة 1">
          <a:extLst>
            <a:ext uri="{FF2B5EF4-FFF2-40B4-BE49-F238E27FC236}">
              <a16:creationId xmlns:a16="http://schemas.microsoft.com/office/drawing/2014/main" id="{E0101FAB-9482-43E1-8408-C7A36251DE7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573690618" y="79500"/>
          <a:ext cx="1584489" cy="420272"/>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0</xdr:col>
      <xdr:colOff>1658532</xdr:colOff>
      <xdr:row>1</xdr:row>
      <xdr:rowOff>233072</xdr:rowOff>
    </xdr:to>
    <xdr:pic>
      <xdr:nvPicPr>
        <xdr:cNvPr id="2" name="صورة 1">
          <a:extLst>
            <a:ext uri="{FF2B5EF4-FFF2-40B4-BE49-F238E27FC236}">
              <a16:creationId xmlns:a16="http://schemas.microsoft.com/office/drawing/2014/main" id="{A4234015-6785-4BB7-8DD6-418FA062FB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883723018" y="79500"/>
          <a:ext cx="1622589" cy="420272"/>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11454</xdr:colOff>
      <xdr:row>1</xdr:row>
      <xdr:rowOff>236247</xdr:rowOff>
    </xdr:to>
    <xdr:pic>
      <xdr:nvPicPr>
        <xdr:cNvPr id="2" name="صورة 1">
          <a:extLst>
            <a:ext uri="{FF2B5EF4-FFF2-40B4-BE49-F238E27FC236}">
              <a16:creationId xmlns:a16="http://schemas.microsoft.com/office/drawing/2014/main" id="{F214E284-32A3-4812-BAAC-F52063EA740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8740855621" y="79500"/>
          <a:ext cx="1477286" cy="420272"/>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131357</xdr:colOff>
      <xdr:row>1</xdr:row>
      <xdr:rowOff>233072</xdr:rowOff>
    </xdr:to>
    <xdr:pic>
      <xdr:nvPicPr>
        <xdr:cNvPr id="2" name="صورة 1">
          <a:extLst>
            <a:ext uri="{FF2B5EF4-FFF2-40B4-BE49-F238E27FC236}">
              <a16:creationId xmlns:a16="http://schemas.microsoft.com/office/drawing/2014/main" id="{F47E22B0-B980-4950-8A57-3E26030AD9B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8739303793" y="79500"/>
          <a:ext cx="1486064" cy="420272"/>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0</xdr:col>
      <xdr:colOff>1541057</xdr:colOff>
      <xdr:row>1</xdr:row>
      <xdr:rowOff>233072</xdr:rowOff>
    </xdr:to>
    <xdr:pic>
      <xdr:nvPicPr>
        <xdr:cNvPr id="2" name="صورة 1">
          <a:extLst>
            <a:ext uri="{FF2B5EF4-FFF2-40B4-BE49-F238E27FC236}">
              <a16:creationId xmlns:a16="http://schemas.microsoft.com/office/drawing/2014/main" id="{CCF33F12-62DC-454C-8F3D-C7DAE30E42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573522343" y="79500"/>
          <a:ext cx="1505114" cy="420272"/>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35943</xdr:colOff>
      <xdr:row>0</xdr:row>
      <xdr:rowOff>79300</xdr:rowOff>
    </xdr:from>
    <xdr:to>
      <xdr:col>0</xdr:col>
      <xdr:colOff>1649007</xdr:colOff>
      <xdr:row>1</xdr:row>
      <xdr:rowOff>230098</xdr:rowOff>
    </xdr:to>
    <xdr:pic>
      <xdr:nvPicPr>
        <xdr:cNvPr id="2" name="صورة 1">
          <a:extLst>
            <a:ext uri="{FF2B5EF4-FFF2-40B4-BE49-F238E27FC236}">
              <a16:creationId xmlns:a16="http://schemas.microsoft.com/office/drawing/2014/main" id="{3A13ABC0-AD9F-45FB-8BA2-B7DC2FD1A4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1239679793" y="79300"/>
          <a:ext cx="1613064" cy="417498"/>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0</xdr:col>
      <xdr:colOff>1658532</xdr:colOff>
      <xdr:row>1</xdr:row>
      <xdr:rowOff>233072</xdr:rowOff>
    </xdr:to>
    <xdr:pic>
      <xdr:nvPicPr>
        <xdr:cNvPr id="2" name="صورة 1">
          <a:extLst>
            <a:ext uri="{FF2B5EF4-FFF2-40B4-BE49-F238E27FC236}">
              <a16:creationId xmlns:a16="http://schemas.microsoft.com/office/drawing/2014/main" id="{69CD1702-7A5B-444A-9703-8E9A78C1A31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571861818" y="79500"/>
          <a:ext cx="1622589" cy="42027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532154</xdr:colOff>
      <xdr:row>1</xdr:row>
      <xdr:rowOff>233072</xdr:rowOff>
    </xdr:to>
    <xdr:pic>
      <xdr:nvPicPr>
        <xdr:cNvPr id="3" name="صورة 1">
          <a:extLst>
            <a:ext uri="{FF2B5EF4-FFF2-40B4-BE49-F238E27FC236}">
              <a16:creationId xmlns:a16="http://schemas.microsoft.com/office/drawing/2014/main" id="{F0190EFA-1B9A-4C51-B6B4-BF39D932005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4357</xdr:colOff>
      <xdr:row>1</xdr:row>
      <xdr:rowOff>233072</xdr:rowOff>
    </xdr:to>
    <xdr:pic>
      <xdr:nvPicPr>
        <xdr:cNvPr id="2" name="صورة 1">
          <a:extLst>
            <a:ext uri="{FF2B5EF4-FFF2-40B4-BE49-F238E27FC236}">
              <a16:creationId xmlns:a16="http://schemas.microsoft.com/office/drawing/2014/main" id="{E1585C92-3755-4655-A9FA-E9CED1474E8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883602368" y="79500"/>
          <a:ext cx="1463839" cy="420272"/>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194857</xdr:colOff>
      <xdr:row>1</xdr:row>
      <xdr:rowOff>233072</xdr:rowOff>
    </xdr:to>
    <xdr:pic>
      <xdr:nvPicPr>
        <xdr:cNvPr id="2" name="صورة 1">
          <a:extLst>
            <a:ext uri="{FF2B5EF4-FFF2-40B4-BE49-F238E27FC236}">
              <a16:creationId xmlns:a16="http://schemas.microsoft.com/office/drawing/2014/main" id="{D351C94A-1857-4589-9572-11A826C04C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577437118" y="79500"/>
          <a:ext cx="1444789" cy="420272"/>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0</xdr:col>
      <xdr:colOff>1501899</xdr:colOff>
      <xdr:row>1</xdr:row>
      <xdr:rowOff>239422</xdr:rowOff>
    </xdr:to>
    <xdr:pic>
      <xdr:nvPicPr>
        <xdr:cNvPr id="2" name="صورة 1">
          <a:extLst>
            <a:ext uri="{FF2B5EF4-FFF2-40B4-BE49-F238E27FC236}">
              <a16:creationId xmlns:a16="http://schemas.microsoft.com/office/drawing/2014/main" id="{088EE1CA-7B6C-44FB-A004-0C4AFCB264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883098601" y="79500"/>
          <a:ext cx="1465956" cy="420272"/>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0</xdr:col>
      <xdr:colOff>1658532</xdr:colOff>
      <xdr:row>1</xdr:row>
      <xdr:rowOff>236247</xdr:rowOff>
    </xdr:to>
    <xdr:pic>
      <xdr:nvPicPr>
        <xdr:cNvPr id="2" name="صورة 1">
          <a:extLst>
            <a:ext uri="{FF2B5EF4-FFF2-40B4-BE49-F238E27FC236}">
              <a16:creationId xmlns:a16="http://schemas.microsoft.com/office/drawing/2014/main" id="{75459247-C621-4CEA-82A2-DC6E5E07A76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884624718" y="79500"/>
          <a:ext cx="1622589" cy="420272"/>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448857</xdr:colOff>
      <xdr:row>1</xdr:row>
      <xdr:rowOff>233072</xdr:rowOff>
    </xdr:to>
    <xdr:pic>
      <xdr:nvPicPr>
        <xdr:cNvPr id="2" name="صورة 1">
          <a:extLst>
            <a:ext uri="{FF2B5EF4-FFF2-40B4-BE49-F238E27FC236}">
              <a16:creationId xmlns:a16="http://schemas.microsoft.com/office/drawing/2014/main" id="{A6A15728-0BC1-42DC-AC29-321D9FEC3E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883418218" y="79500"/>
          <a:ext cx="1489239" cy="420272"/>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0</xdr:col>
      <xdr:colOff>1658532</xdr:colOff>
      <xdr:row>1</xdr:row>
      <xdr:rowOff>233072</xdr:rowOff>
    </xdr:to>
    <xdr:pic>
      <xdr:nvPicPr>
        <xdr:cNvPr id="2" name="صورة 1">
          <a:extLst>
            <a:ext uri="{FF2B5EF4-FFF2-40B4-BE49-F238E27FC236}">
              <a16:creationId xmlns:a16="http://schemas.microsoft.com/office/drawing/2014/main" id="{70317393-3B21-4C4E-A330-D29567E3664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573303268" y="79500"/>
          <a:ext cx="1622589" cy="420272"/>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1274357</xdr:colOff>
      <xdr:row>1</xdr:row>
      <xdr:rowOff>233072</xdr:rowOff>
    </xdr:to>
    <xdr:pic>
      <xdr:nvPicPr>
        <xdr:cNvPr id="2" name="صورة 1">
          <a:extLst>
            <a:ext uri="{FF2B5EF4-FFF2-40B4-BE49-F238E27FC236}">
              <a16:creationId xmlns:a16="http://schemas.microsoft.com/office/drawing/2014/main" id="{7BCA5355-5D8B-49BC-986E-B9F9DAC367C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573750943" y="79500"/>
          <a:ext cx="1581314" cy="420272"/>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1350204</xdr:colOff>
      <xdr:row>1</xdr:row>
      <xdr:rowOff>233072</xdr:rowOff>
    </xdr:to>
    <xdr:pic>
      <xdr:nvPicPr>
        <xdr:cNvPr id="2" name="صورة 1">
          <a:extLst>
            <a:ext uri="{FF2B5EF4-FFF2-40B4-BE49-F238E27FC236}">
              <a16:creationId xmlns:a16="http://schemas.microsoft.com/office/drawing/2014/main" id="{843704C3-5C20-4B6A-9FA1-753B8F5E4B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573678271" y="79500"/>
          <a:ext cx="1590486" cy="420272"/>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380065</xdr:colOff>
      <xdr:row>1</xdr:row>
      <xdr:rowOff>233072</xdr:rowOff>
    </xdr:to>
    <xdr:pic>
      <xdr:nvPicPr>
        <xdr:cNvPr id="2" name="صورة 1">
          <a:extLst>
            <a:ext uri="{FF2B5EF4-FFF2-40B4-BE49-F238E27FC236}">
              <a16:creationId xmlns:a16="http://schemas.microsoft.com/office/drawing/2014/main" id="{C19C7AE8-BC93-4E79-ACEB-210B2E29F1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571381335" y="79500"/>
          <a:ext cx="1449022" cy="420272"/>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0</xdr:col>
      <xdr:colOff>1658532</xdr:colOff>
      <xdr:row>1</xdr:row>
      <xdr:rowOff>233072</xdr:rowOff>
    </xdr:to>
    <xdr:pic>
      <xdr:nvPicPr>
        <xdr:cNvPr id="2" name="صورة 1">
          <a:extLst>
            <a:ext uri="{FF2B5EF4-FFF2-40B4-BE49-F238E27FC236}">
              <a16:creationId xmlns:a16="http://schemas.microsoft.com/office/drawing/2014/main" id="{DF573E01-D09D-445D-A8FD-5CCE34B4220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572712718" y="79500"/>
          <a:ext cx="1622589" cy="42027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528232</xdr:colOff>
      <xdr:row>1</xdr:row>
      <xdr:rowOff>233072</xdr:rowOff>
    </xdr:to>
    <xdr:pic>
      <xdr:nvPicPr>
        <xdr:cNvPr id="3" name="صورة 1">
          <a:extLst>
            <a:ext uri="{FF2B5EF4-FFF2-40B4-BE49-F238E27FC236}">
              <a16:creationId xmlns:a16="http://schemas.microsoft.com/office/drawing/2014/main" id="{71E34C6D-4EA4-488C-8AAA-2115FDECFA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925650068" y="79500"/>
          <a:ext cx="1622589" cy="420272"/>
        </a:xfrm>
        <a:prstGeom prst="rect">
          <a:avLst/>
        </a:prstGeom>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0</xdr:col>
      <xdr:colOff>1658532</xdr:colOff>
      <xdr:row>1</xdr:row>
      <xdr:rowOff>233072</xdr:rowOff>
    </xdr:to>
    <xdr:pic>
      <xdr:nvPicPr>
        <xdr:cNvPr id="2" name="صورة 1">
          <a:extLst>
            <a:ext uri="{FF2B5EF4-FFF2-40B4-BE49-F238E27FC236}">
              <a16:creationId xmlns:a16="http://schemas.microsoft.com/office/drawing/2014/main" id="{0B21C307-EB8A-47AC-9A6C-6A62562DA9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573601718" y="79500"/>
          <a:ext cx="1622589" cy="420272"/>
        </a:xfrm>
        <a:prstGeom prst="rect">
          <a:avLst/>
        </a:prstGeom>
      </xdr:spPr>
    </xdr:pic>
    <xdr:clientData/>
  </xdr:twoCellAnchor>
</xdr:wsDr>
</file>

<file path=xl/drawings/drawing91.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0</xdr:col>
      <xdr:colOff>1658532</xdr:colOff>
      <xdr:row>1</xdr:row>
      <xdr:rowOff>233072</xdr:rowOff>
    </xdr:to>
    <xdr:pic>
      <xdr:nvPicPr>
        <xdr:cNvPr id="2" name="صورة 1">
          <a:extLst>
            <a:ext uri="{FF2B5EF4-FFF2-40B4-BE49-F238E27FC236}">
              <a16:creationId xmlns:a16="http://schemas.microsoft.com/office/drawing/2014/main" id="{C46C8CDC-285A-43E1-A4CC-5ED47548E41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884802518" y="79500"/>
          <a:ext cx="1622589" cy="420272"/>
        </a:xfrm>
        <a:prstGeom prst="rect">
          <a:avLst/>
        </a:prstGeom>
      </xdr:spPr>
    </xdr:pic>
    <xdr:clientData/>
  </xdr:twoCellAnchor>
</xdr:wsDr>
</file>

<file path=xl/drawings/drawing92.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1334682</xdr:colOff>
      <xdr:row>1</xdr:row>
      <xdr:rowOff>233072</xdr:rowOff>
    </xdr:to>
    <xdr:pic>
      <xdr:nvPicPr>
        <xdr:cNvPr id="2" name="صورة 1">
          <a:extLst>
            <a:ext uri="{FF2B5EF4-FFF2-40B4-BE49-F238E27FC236}">
              <a16:creationId xmlns:a16="http://schemas.microsoft.com/office/drawing/2014/main" id="{32595797-F17A-480F-8242-F627DDEBB6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574719318" y="79500"/>
          <a:ext cx="1584489" cy="420272"/>
        </a:xfrm>
        <a:prstGeom prst="rect">
          <a:avLst/>
        </a:prstGeom>
      </xdr:spPr>
    </xdr:pic>
    <xdr:clientData/>
  </xdr:twoCellAnchor>
</xdr:wsDr>
</file>

<file path=xl/drawings/drawing93.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1334682</xdr:colOff>
      <xdr:row>1</xdr:row>
      <xdr:rowOff>233072</xdr:rowOff>
    </xdr:to>
    <xdr:pic>
      <xdr:nvPicPr>
        <xdr:cNvPr id="2" name="صورة 1">
          <a:extLst>
            <a:ext uri="{FF2B5EF4-FFF2-40B4-BE49-F238E27FC236}">
              <a16:creationId xmlns:a16="http://schemas.microsoft.com/office/drawing/2014/main" id="{6BED963A-B514-461F-8142-2A1F525D5A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575684518" y="79500"/>
          <a:ext cx="1584489" cy="420272"/>
        </a:xfrm>
        <a:prstGeom prst="rect">
          <a:avLst/>
        </a:prstGeom>
      </xdr:spPr>
    </xdr:pic>
    <xdr:clientData/>
  </xdr:twoCellAnchor>
</xdr:wsDr>
</file>

<file path=xl/drawings/drawing94.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10354</xdr:colOff>
      <xdr:row>1</xdr:row>
      <xdr:rowOff>233072</xdr:rowOff>
    </xdr:to>
    <xdr:pic>
      <xdr:nvPicPr>
        <xdr:cNvPr id="2" name="صورة 1">
          <a:extLst>
            <a:ext uri="{FF2B5EF4-FFF2-40B4-BE49-F238E27FC236}">
              <a16:creationId xmlns:a16="http://schemas.microsoft.com/office/drawing/2014/main" id="{F4FB4AA7-B5E9-4D60-947E-5B0F32F892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573027396" y="79500"/>
          <a:ext cx="1479361" cy="420272"/>
        </a:xfrm>
        <a:prstGeom prst="rect">
          <a:avLst/>
        </a:prstGeom>
      </xdr:spPr>
    </xdr:pic>
    <xdr:clientData/>
  </xdr:twoCellAnchor>
</xdr:wsDr>
</file>

<file path=xl/drawings/drawing95.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10354</xdr:colOff>
      <xdr:row>1</xdr:row>
      <xdr:rowOff>233072</xdr:rowOff>
    </xdr:to>
    <xdr:pic>
      <xdr:nvPicPr>
        <xdr:cNvPr id="2" name="صورة 1">
          <a:extLst>
            <a:ext uri="{FF2B5EF4-FFF2-40B4-BE49-F238E27FC236}">
              <a16:creationId xmlns:a16="http://schemas.microsoft.com/office/drawing/2014/main" id="{3AD37773-FA7C-4EB6-8FC4-66C27A3F53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572646396" y="79500"/>
          <a:ext cx="1479361" cy="420272"/>
        </a:xfrm>
        <a:prstGeom prst="rect">
          <a:avLst/>
        </a:prstGeom>
      </xdr:spPr>
    </xdr:pic>
    <xdr:clientData/>
  </xdr:twoCellAnchor>
</xdr:wsDr>
</file>

<file path=xl/drawings/drawing96.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250243</xdr:colOff>
      <xdr:row>1</xdr:row>
      <xdr:rowOff>233072</xdr:rowOff>
    </xdr:to>
    <xdr:pic>
      <xdr:nvPicPr>
        <xdr:cNvPr id="2" name="صورة 1">
          <a:extLst>
            <a:ext uri="{FF2B5EF4-FFF2-40B4-BE49-F238E27FC236}">
              <a16:creationId xmlns:a16="http://schemas.microsoft.com/office/drawing/2014/main" id="{D1D1A84C-C715-497F-8B05-C4FBB02BBC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572812907" y="79500"/>
          <a:ext cx="1433500" cy="420272"/>
        </a:xfrm>
        <a:prstGeom prst="rect">
          <a:avLst/>
        </a:prstGeom>
      </xdr:spPr>
    </xdr:pic>
    <xdr:clientData/>
  </xdr:twoCellAnchor>
</xdr:wsDr>
</file>

<file path=xl/drawings/drawing97.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490132</xdr:colOff>
      <xdr:row>1</xdr:row>
      <xdr:rowOff>233072</xdr:rowOff>
    </xdr:to>
    <xdr:pic>
      <xdr:nvPicPr>
        <xdr:cNvPr id="2" name="صورة 1">
          <a:extLst>
            <a:ext uri="{FF2B5EF4-FFF2-40B4-BE49-F238E27FC236}">
              <a16:creationId xmlns:a16="http://schemas.microsoft.com/office/drawing/2014/main" id="{E5989B8B-650A-4E5A-A5D0-6B590A4136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571299843" y="79500"/>
          <a:ext cx="1492414" cy="420272"/>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2</xdr:col>
      <xdr:colOff>499657</xdr:colOff>
      <xdr:row>1</xdr:row>
      <xdr:rowOff>233072</xdr:rowOff>
    </xdr:to>
    <xdr:pic>
      <xdr:nvPicPr>
        <xdr:cNvPr id="2" name="صورة 1">
          <a:extLst>
            <a:ext uri="{FF2B5EF4-FFF2-40B4-BE49-F238E27FC236}">
              <a16:creationId xmlns:a16="http://schemas.microsoft.com/office/drawing/2014/main" id="{CB3314DA-2A1E-4411-9CA6-3EC5D928FF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571077593" y="79500"/>
          <a:ext cx="1492414" cy="420272"/>
        </a:xfrm>
        <a:prstGeom prst="rect">
          <a:avLst/>
        </a:prstGeom>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0</xdr:col>
      <xdr:colOff>1658532</xdr:colOff>
      <xdr:row>1</xdr:row>
      <xdr:rowOff>233072</xdr:rowOff>
    </xdr:to>
    <xdr:pic>
      <xdr:nvPicPr>
        <xdr:cNvPr id="2" name="صورة 1">
          <a:extLst>
            <a:ext uri="{FF2B5EF4-FFF2-40B4-BE49-F238E27FC236}">
              <a16:creationId xmlns:a16="http://schemas.microsoft.com/office/drawing/2014/main" id="{554CA984-99EC-443C-B35E-C2A352BC28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573100068" y="79500"/>
          <a:ext cx="1622589" cy="420272"/>
        </a:xfrm>
        <a:prstGeom prst="rect">
          <a:avLst/>
        </a:prstGeom>
      </xdr:spPr>
    </xdr:pic>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109.xml"/><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3" Type="http://schemas.openxmlformats.org/officeDocument/2006/relationships/drawing" Target="../drawings/drawing110.xml"/><Relationship Id="rId2" Type="http://schemas.openxmlformats.org/officeDocument/2006/relationships/printerSettings" Target="../printerSettings/printerSettings110.bin"/><Relationship Id="rId1" Type="http://schemas.openxmlformats.org/officeDocument/2006/relationships/hyperlink" Target="https://ebranch.nwc.com.sa/interactive-calculators/bill-amount-calculator" TargetMode="External"/></Relationships>
</file>

<file path=xl/worksheets/_rels/sheet111.xml.rels><?xml version="1.0" encoding="UTF-8" standalone="yes"?>
<Relationships xmlns="http://schemas.openxmlformats.org/package/2006/relationships"><Relationship Id="rId3" Type="http://schemas.openxmlformats.org/officeDocument/2006/relationships/drawing" Target="../drawings/drawing111.xml"/><Relationship Id="rId2" Type="http://schemas.openxmlformats.org/officeDocument/2006/relationships/printerSettings" Target="../printerSettings/printerSettings111.bin"/><Relationship Id="rId1" Type="http://schemas.openxmlformats.org/officeDocument/2006/relationships/hyperlink" Target="https://www.se.com.sa/en/Ourservices/ColumnC/Bills-and-Consumption/ConsumptionTariffs" TargetMode="External"/></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112.xml"/><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113.xml"/><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15.xml"/><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116.xml"/><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hyperlink" Target="https://ncec.gov.sa/ar/CenterLibrary/ProceduresAndGuides/Pages/default.aspx" TargetMode="External"/><Relationship Id="rId1" Type="http://schemas.openxmlformats.org/officeDocument/2006/relationships/hyperlink" Target="https://ncec.gov.sa/" TargetMode="External"/><Relationship Id="rId4" Type="http://schemas.openxmlformats.org/officeDocument/2006/relationships/drawing" Target="../drawings/drawing117.xml"/></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118.xml"/><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119.xml"/><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cds.climate.copernicus.eu/" TargetMode="External"/><Relationship Id="rId1" Type="http://schemas.openxmlformats.org/officeDocument/2006/relationships/hyperlink" Target="https://giovanni.gsfc.nasa.gov/" TargetMode="External"/><Relationship Id="rId4"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s://cds.climate.copernicus.eu/" TargetMode="External"/><Relationship Id="rId1" Type="http://schemas.openxmlformats.org/officeDocument/2006/relationships/hyperlink" Target="https://giovanni.gsfc.nasa.gov/" TargetMode="External"/><Relationship Id="rId4"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8.bin"/><Relationship Id="rId1" Type="http://schemas.openxmlformats.org/officeDocument/2006/relationships/hyperlink" Target="https://giovanni.gsfc.nasa.gov/" TargetMode="Externa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3" Type="http://schemas.openxmlformats.org/officeDocument/2006/relationships/drawing" Target="../drawings/drawing56.xml"/><Relationship Id="rId2" Type="http://schemas.openxmlformats.org/officeDocument/2006/relationships/printerSettings" Target="../printerSettings/printerSettings56.bin"/><Relationship Id="rId1" Type="http://schemas.openxmlformats.org/officeDocument/2006/relationships/hyperlink" Target="https://iris.who.int/handle/10665/254637?locale-attribute=en&amp;" TargetMode="External"/></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giovanni.gsfc.nasa.gov/" TargetMode="External"/></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3" Type="http://schemas.openxmlformats.org/officeDocument/2006/relationships/drawing" Target="../drawings/drawing76.xml"/><Relationship Id="rId2" Type="http://schemas.openxmlformats.org/officeDocument/2006/relationships/printerSettings" Target="../printerSettings/printerSettings76.bin"/><Relationship Id="rId1" Type="http://schemas.openxmlformats.org/officeDocument/2006/relationships/hyperlink" Target="https://appeears.earthdatacloud.nasa.gov/" TargetMode="External"/></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giovanni.gsfc.nasa.gov/" TargetMode="External"/></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8DD3A-3FED-46DD-A7B6-8A05BB6FCDEF}">
  <dimension ref="A1:J128"/>
  <sheetViews>
    <sheetView rightToLeft="1" tabSelected="1" view="pageBreakPreview" zoomScale="99" zoomScaleNormal="99" zoomScaleSheetLayoutView="99" workbookViewId="0"/>
  </sheetViews>
  <sheetFormatPr defaultColWidth="8.58203125" defaultRowHeight="19"/>
  <cols>
    <col min="1" max="9" width="14.58203125" style="32" customWidth="1"/>
    <col min="10" max="10" width="24.4140625" style="90" customWidth="1"/>
    <col min="11" max="16384" width="8.58203125" style="32"/>
  </cols>
  <sheetData>
    <row r="1" spans="1:10" ht="21" customHeight="1">
      <c r="A1" s="257"/>
      <c r="B1" s="257"/>
      <c r="C1" s="257"/>
      <c r="D1" s="50"/>
      <c r="E1" s="50"/>
      <c r="F1" s="50"/>
      <c r="G1" s="50"/>
      <c r="H1" s="50"/>
      <c r="I1" s="50"/>
      <c r="J1" s="51"/>
    </row>
    <row r="2" spans="1:10" ht="21" customHeight="1">
      <c r="A2" s="257"/>
      <c r="B2" s="257"/>
      <c r="C2" s="257"/>
      <c r="D2" s="50"/>
      <c r="E2" s="50"/>
      <c r="F2" s="50"/>
      <c r="G2" s="50"/>
      <c r="H2" s="50"/>
      <c r="I2" s="50"/>
      <c r="J2" s="51"/>
    </row>
    <row r="3" spans="1:10" ht="21" customHeight="1">
      <c r="A3" s="257"/>
      <c r="B3" s="257"/>
      <c r="C3" s="257"/>
      <c r="D3" s="50"/>
      <c r="E3" s="50"/>
      <c r="F3" s="50"/>
      <c r="G3" s="50"/>
      <c r="H3" s="50"/>
      <c r="I3" s="50"/>
      <c r="J3" s="51"/>
    </row>
    <row r="4" spans="1:10" ht="24" customHeight="1">
      <c r="A4" s="429" t="s">
        <v>0</v>
      </c>
      <c r="B4" s="429"/>
      <c r="C4" s="429"/>
      <c r="D4" s="429"/>
      <c r="E4" s="429"/>
      <c r="F4" s="429"/>
      <c r="G4" s="429"/>
      <c r="H4" s="429"/>
      <c r="I4" s="429"/>
      <c r="J4" s="429"/>
    </row>
    <row r="5" spans="1:10" ht="24" customHeight="1">
      <c r="A5" s="429" t="s">
        <v>914</v>
      </c>
      <c r="B5" s="429"/>
      <c r="C5" s="429"/>
      <c r="D5" s="429"/>
      <c r="E5" s="429"/>
      <c r="F5" s="429"/>
      <c r="G5" s="429"/>
      <c r="H5" s="429"/>
      <c r="I5" s="116" t="s">
        <v>1</v>
      </c>
      <c r="J5" s="116" t="s">
        <v>2</v>
      </c>
    </row>
    <row r="6" spans="1:10" ht="24" customHeight="1">
      <c r="A6" s="423" t="s">
        <v>3</v>
      </c>
      <c r="B6" s="424"/>
      <c r="C6" s="424"/>
      <c r="D6" s="424"/>
      <c r="E6" s="424"/>
      <c r="F6" s="424"/>
      <c r="G6" s="424"/>
      <c r="H6" s="425"/>
      <c r="I6" s="48" t="s">
        <v>4</v>
      </c>
      <c r="J6" s="48" t="s">
        <v>5</v>
      </c>
    </row>
    <row r="7" spans="1:10" ht="24" customHeight="1">
      <c r="A7" s="426" t="s">
        <v>915</v>
      </c>
      <c r="B7" s="427"/>
      <c r="C7" s="427"/>
      <c r="D7" s="427"/>
      <c r="E7" s="427"/>
      <c r="F7" s="427"/>
      <c r="G7" s="427"/>
      <c r="H7" s="428"/>
      <c r="I7" s="49" t="s">
        <v>7</v>
      </c>
      <c r="J7" s="49" t="s">
        <v>8</v>
      </c>
    </row>
    <row r="8" spans="1:10" ht="24" customHeight="1">
      <c r="A8" s="423" t="s">
        <v>9</v>
      </c>
      <c r="B8" s="424"/>
      <c r="C8" s="424"/>
      <c r="D8" s="424"/>
      <c r="E8" s="424"/>
      <c r="F8" s="424"/>
      <c r="G8" s="424"/>
      <c r="H8" s="425"/>
      <c r="I8" s="48" t="s">
        <v>10</v>
      </c>
      <c r="J8" s="48" t="s">
        <v>11</v>
      </c>
    </row>
    <row r="9" spans="1:10" ht="24" customHeight="1">
      <c r="A9" s="426" t="s">
        <v>12</v>
      </c>
      <c r="B9" s="427"/>
      <c r="C9" s="427"/>
      <c r="D9" s="427"/>
      <c r="E9" s="427"/>
      <c r="F9" s="427"/>
      <c r="G9" s="427"/>
      <c r="H9" s="428"/>
      <c r="I9" s="49" t="s">
        <v>13</v>
      </c>
      <c r="J9" s="49" t="s">
        <v>14</v>
      </c>
    </row>
    <row r="10" spans="1:10" ht="24" customHeight="1">
      <c r="A10" s="423" t="s">
        <v>15</v>
      </c>
      <c r="B10" s="424"/>
      <c r="C10" s="424"/>
      <c r="D10" s="424"/>
      <c r="E10" s="424"/>
      <c r="F10" s="424"/>
      <c r="G10" s="424"/>
      <c r="H10" s="425"/>
      <c r="I10" s="48" t="s">
        <v>16</v>
      </c>
      <c r="J10" s="48" t="s">
        <v>17</v>
      </c>
    </row>
    <row r="11" spans="1:10" ht="24" customHeight="1">
      <c r="A11" s="426" t="s">
        <v>18</v>
      </c>
      <c r="B11" s="427"/>
      <c r="C11" s="427"/>
      <c r="D11" s="427"/>
      <c r="E11" s="427"/>
      <c r="F11" s="427"/>
      <c r="G11" s="427"/>
      <c r="H11" s="428"/>
      <c r="I11" s="49" t="s">
        <v>19</v>
      </c>
      <c r="J11" s="49" t="s">
        <v>20</v>
      </c>
    </row>
    <row r="12" spans="1:10" ht="24" customHeight="1">
      <c r="A12" s="423" t="s">
        <v>21</v>
      </c>
      <c r="B12" s="424"/>
      <c r="C12" s="424"/>
      <c r="D12" s="424"/>
      <c r="E12" s="424"/>
      <c r="F12" s="424"/>
      <c r="G12" s="424"/>
      <c r="H12" s="425"/>
      <c r="I12" s="48" t="s">
        <v>22</v>
      </c>
      <c r="J12" s="48" t="s">
        <v>23</v>
      </c>
    </row>
    <row r="13" spans="1:10" ht="24" customHeight="1">
      <c r="A13" s="426" t="s">
        <v>24</v>
      </c>
      <c r="B13" s="427"/>
      <c r="C13" s="427"/>
      <c r="D13" s="427"/>
      <c r="E13" s="427"/>
      <c r="F13" s="427"/>
      <c r="G13" s="427"/>
      <c r="H13" s="428"/>
      <c r="I13" s="49" t="s">
        <v>25</v>
      </c>
      <c r="J13" s="49" t="s">
        <v>26</v>
      </c>
    </row>
    <row r="14" spans="1:10" ht="24" customHeight="1">
      <c r="A14" s="423" t="s">
        <v>27</v>
      </c>
      <c r="B14" s="424"/>
      <c r="C14" s="424"/>
      <c r="D14" s="424"/>
      <c r="E14" s="424"/>
      <c r="F14" s="424"/>
      <c r="G14" s="424"/>
      <c r="H14" s="425"/>
      <c r="I14" s="48" t="s">
        <v>28</v>
      </c>
      <c r="J14" s="48" t="s">
        <v>29</v>
      </c>
    </row>
    <row r="15" spans="1:10" ht="24" customHeight="1">
      <c r="A15" s="426" t="s">
        <v>30</v>
      </c>
      <c r="B15" s="427"/>
      <c r="C15" s="427"/>
      <c r="D15" s="427"/>
      <c r="E15" s="427"/>
      <c r="F15" s="427"/>
      <c r="G15" s="427"/>
      <c r="H15" s="428"/>
      <c r="I15" s="49" t="s">
        <v>31</v>
      </c>
      <c r="J15" s="49" t="s">
        <v>32</v>
      </c>
    </row>
    <row r="16" spans="1:10" ht="24" customHeight="1">
      <c r="A16" s="423" t="s">
        <v>33</v>
      </c>
      <c r="B16" s="424"/>
      <c r="C16" s="424"/>
      <c r="D16" s="424"/>
      <c r="E16" s="424"/>
      <c r="F16" s="424"/>
      <c r="G16" s="424"/>
      <c r="H16" s="425"/>
      <c r="I16" s="48" t="s">
        <v>34</v>
      </c>
      <c r="J16" s="48" t="s">
        <v>35</v>
      </c>
    </row>
    <row r="17" spans="1:10" ht="24" customHeight="1">
      <c r="A17" s="426" t="s">
        <v>36</v>
      </c>
      <c r="B17" s="427"/>
      <c r="C17" s="427"/>
      <c r="D17" s="427"/>
      <c r="E17" s="427"/>
      <c r="F17" s="427"/>
      <c r="G17" s="427"/>
      <c r="H17" s="428"/>
      <c r="I17" s="49" t="s">
        <v>37</v>
      </c>
      <c r="J17" s="49" t="s">
        <v>38</v>
      </c>
    </row>
    <row r="18" spans="1:10" ht="24" customHeight="1">
      <c r="A18" s="423" t="s">
        <v>39</v>
      </c>
      <c r="B18" s="424"/>
      <c r="C18" s="424"/>
      <c r="D18" s="424"/>
      <c r="E18" s="424"/>
      <c r="F18" s="424"/>
      <c r="G18" s="424"/>
      <c r="H18" s="425"/>
      <c r="I18" s="48" t="s">
        <v>40</v>
      </c>
      <c r="J18" s="48" t="s">
        <v>41</v>
      </c>
    </row>
    <row r="19" spans="1:10" ht="24" customHeight="1">
      <c r="A19" s="426" t="s">
        <v>42</v>
      </c>
      <c r="B19" s="427"/>
      <c r="C19" s="427"/>
      <c r="D19" s="427"/>
      <c r="E19" s="427"/>
      <c r="F19" s="427"/>
      <c r="G19" s="427"/>
      <c r="H19" s="428"/>
      <c r="I19" s="49" t="s">
        <v>43</v>
      </c>
      <c r="J19" s="49" t="s">
        <v>44</v>
      </c>
    </row>
    <row r="20" spans="1:10" ht="24" customHeight="1">
      <c r="A20" s="423" t="s">
        <v>45</v>
      </c>
      <c r="B20" s="424"/>
      <c r="C20" s="424"/>
      <c r="D20" s="424"/>
      <c r="E20" s="424"/>
      <c r="F20" s="424"/>
      <c r="G20" s="424"/>
      <c r="H20" s="425"/>
      <c r="I20" s="48" t="s">
        <v>46</v>
      </c>
      <c r="J20" s="48" t="s">
        <v>47</v>
      </c>
    </row>
    <row r="21" spans="1:10" ht="24" customHeight="1">
      <c r="A21" s="426" t="s">
        <v>826</v>
      </c>
      <c r="B21" s="427"/>
      <c r="C21" s="427"/>
      <c r="D21" s="427"/>
      <c r="E21" s="427"/>
      <c r="F21" s="427"/>
      <c r="G21" s="427"/>
      <c r="H21" s="428"/>
      <c r="I21" s="49" t="s">
        <v>48</v>
      </c>
      <c r="J21" s="49" t="s">
        <v>49</v>
      </c>
    </row>
    <row r="22" spans="1:10" ht="24" customHeight="1">
      <c r="A22" s="423" t="s">
        <v>50</v>
      </c>
      <c r="B22" s="424"/>
      <c r="C22" s="424"/>
      <c r="D22" s="424"/>
      <c r="E22" s="424"/>
      <c r="F22" s="424"/>
      <c r="G22" s="424"/>
      <c r="H22" s="425"/>
      <c r="I22" s="48" t="s">
        <v>51</v>
      </c>
      <c r="J22" s="48" t="s">
        <v>52</v>
      </c>
    </row>
    <row r="23" spans="1:10" ht="24" customHeight="1">
      <c r="A23" s="426" t="s">
        <v>53</v>
      </c>
      <c r="B23" s="427"/>
      <c r="C23" s="427"/>
      <c r="D23" s="427"/>
      <c r="E23" s="427"/>
      <c r="F23" s="427"/>
      <c r="G23" s="427"/>
      <c r="H23" s="428"/>
      <c r="I23" s="49" t="s">
        <v>54</v>
      </c>
      <c r="J23" s="49" t="s">
        <v>55</v>
      </c>
    </row>
    <row r="24" spans="1:10" ht="24" customHeight="1">
      <c r="A24" s="423" t="s">
        <v>56</v>
      </c>
      <c r="B24" s="424"/>
      <c r="C24" s="424"/>
      <c r="D24" s="424"/>
      <c r="E24" s="424"/>
      <c r="F24" s="424"/>
      <c r="G24" s="424"/>
      <c r="H24" s="425"/>
      <c r="I24" s="48" t="s">
        <v>57</v>
      </c>
      <c r="J24" s="48" t="s">
        <v>58</v>
      </c>
    </row>
    <row r="25" spans="1:10" ht="24" customHeight="1">
      <c r="A25" s="426" t="s">
        <v>59</v>
      </c>
      <c r="B25" s="427"/>
      <c r="C25" s="427"/>
      <c r="D25" s="427"/>
      <c r="E25" s="427"/>
      <c r="F25" s="427"/>
      <c r="G25" s="427"/>
      <c r="H25" s="428"/>
      <c r="I25" s="49" t="s">
        <v>60</v>
      </c>
      <c r="J25" s="49" t="s">
        <v>61</v>
      </c>
    </row>
    <row r="26" spans="1:10" ht="24" customHeight="1">
      <c r="A26" s="423" t="s">
        <v>62</v>
      </c>
      <c r="B26" s="424"/>
      <c r="C26" s="424"/>
      <c r="D26" s="424"/>
      <c r="E26" s="424"/>
      <c r="F26" s="424"/>
      <c r="G26" s="424"/>
      <c r="H26" s="425"/>
      <c r="I26" s="48" t="s">
        <v>63</v>
      </c>
      <c r="J26" s="48" t="s">
        <v>64</v>
      </c>
    </row>
    <row r="27" spans="1:10" ht="24" customHeight="1">
      <c r="A27" s="426" t="s">
        <v>65</v>
      </c>
      <c r="B27" s="427"/>
      <c r="C27" s="427"/>
      <c r="D27" s="427"/>
      <c r="E27" s="427"/>
      <c r="F27" s="427"/>
      <c r="G27" s="427"/>
      <c r="H27" s="428"/>
      <c r="I27" s="49" t="s">
        <v>66</v>
      </c>
      <c r="J27" s="49" t="s">
        <v>67</v>
      </c>
    </row>
    <row r="28" spans="1:10" ht="24" customHeight="1">
      <c r="A28" s="423" t="s">
        <v>68</v>
      </c>
      <c r="B28" s="424"/>
      <c r="C28" s="424"/>
      <c r="D28" s="424"/>
      <c r="E28" s="424"/>
      <c r="F28" s="424"/>
      <c r="G28" s="424"/>
      <c r="H28" s="425"/>
      <c r="I28" s="48" t="s">
        <v>69</v>
      </c>
      <c r="J28" s="48" t="s">
        <v>70</v>
      </c>
    </row>
    <row r="29" spans="1:10" ht="24" customHeight="1">
      <c r="A29" s="426" t="s">
        <v>929</v>
      </c>
      <c r="B29" s="427"/>
      <c r="C29" s="427"/>
      <c r="D29" s="427"/>
      <c r="E29" s="427"/>
      <c r="F29" s="427"/>
      <c r="G29" s="427"/>
      <c r="H29" s="428"/>
      <c r="I29" s="49" t="s">
        <v>71</v>
      </c>
      <c r="J29" s="49" t="s">
        <v>72</v>
      </c>
    </row>
    <row r="30" spans="1:10" ht="24" customHeight="1">
      <c r="A30" s="423" t="s">
        <v>73</v>
      </c>
      <c r="B30" s="424"/>
      <c r="C30" s="424"/>
      <c r="D30" s="424"/>
      <c r="E30" s="424"/>
      <c r="F30" s="424"/>
      <c r="G30" s="424"/>
      <c r="H30" s="425"/>
      <c r="I30" s="48" t="s">
        <v>74</v>
      </c>
      <c r="J30" s="48" t="s">
        <v>75</v>
      </c>
    </row>
    <row r="31" spans="1:10" ht="24" customHeight="1">
      <c r="A31" s="426" t="s">
        <v>76</v>
      </c>
      <c r="B31" s="427"/>
      <c r="C31" s="427"/>
      <c r="D31" s="427"/>
      <c r="E31" s="427"/>
      <c r="F31" s="427"/>
      <c r="G31" s="427"/>
      <c r="H31" s="428"/>
      <c r="I31" s="49" t="s">
        <v>77</v>
      </c>
      <c r="J31" s="49" t="s">
        <v>75</v>
      </c>
    </row>
    <row r="32" spans="1:10" ht="24" customHeight="1">
      <c r="A32" s="423" t="s">
        <v>78</v>
      </c>
      <c r="B32" s="424"/>
      <c r="C32" s="424"/>
      <c r="D32" s="424"/>
      <c r="E32" s="424"/>
      <c r="F32" s="424"/>
      <c r="G32" s="424"/>
      <c r="H32" s="425"/>
      <c r="I32" s="48" t="s">
        <v>79</v>
      </c>
      <c r="J32" s="48" t="s">
        <v>80</v>
      </c>
    </row>
    <row r="33" spans="1:10" ht="24" customHeight="1">
      <c r="A33" s="426" t="s">
        <v>81</v>
      </c>
      <c r="B33" s="427"/>
      <c r="C33" s="427"/>
      <c r="D33" s="427"/>
      <c r="E33" s="427"/>
      <c r="F33" s="427"/>
      <c r="G33" s="427"/>
      <c r="H33" s="428"/>
      <c r="I33" s="49" t="s">
        <v>82</v>
      </c>
      <c r="J33" s="49" t="s">
        <v>83</v>
      </c>
    </row>
    <row r="34" spans="1:10" ht="24" customHeight="1">
      <c r="A34" s="423" t="s">
        <v>1655</v>
      </c>
      <c r="B34" s="424"/>
      <c r="C34" s="424"/>
      <c r="D34" s="424"/>
      <c r="E34" s="424"/>
      <c r="F34" s="424"/>
      <c r="G34" s="424"/>
      <c r="H34" s="425"/>
      <c r="I34" s="48" t="s">
        <v>84</v>
      </c>
      <c r="J34" s="48" t="s">
        <v>85</v>
      </c>
    </row>
    <row r="35" spans="1:10" ht="24" customHeight="1">
      <c r="A35" s="426" t="s">
        <v>984</v>
      </c>
      <c r="B35" s="427"/>
      <c r="C35" s="427"/>
      <c r="D35" s="427"/>
      <c r="E35" s="427"/>
      <c r="F35" s="427"/>
      <c r="G35" s="427"/>
      <c r="H35" s="428"/>
      <c r="I35" s="49" t="s">
        <v>87</v>
      </c>
      <c r="J35" s="49" t="s">
        <v>85</v>
      </c>
    </row>
    <row r="36" spans="1:10" ht="24" customHeight="1">
      <c r="A36" s="423" t="s">
        <v>86</v>
      </c>
      <c r="B36" s="424"/>
      <c r="C36" s="424"/>
      <c r="D36" s="424"/>
      <c r="E36" s="424"/>
      <c r="F36" s="424"/>
      <c r="G36" s="424"/>
      <c r="H36" s="425"/>
      <c r="I36" s="48" t="s">
        <v>90</v>
      </c>
      <c r="J36" s="48" t="s">
        <v>88</v>
      </c>
    </row>
    <row r="37" spans="1:10" ht="24" customHeight="1">
      <c r="A37" s="426" t="s">
        <v>89</v>
      </c>
      <c r="B37" s="427"/>
      <c r="C37" s="427"/>
      <c r="D37" s="427"/>
      <c r="E37" s="427"/>
      <c r="F37" s="427"/>
      <c r="G37" s="427"/>
      <c r="H37" s="428"/>
      <c r="I37" s="49" t="s">
        <v>93</v>
      </c>
      <c r="J37" s="49" t="s">
        <v>91</v>
      </c>
    </row>
    <row r="38" spans="1:10" ht="24" customHeight="1">
      <c r="A38" s="423" t="s">
        <v>92</v>
      </c>
      <c r="B38" s="424"/>
      <c r="C38" s="424"/>
      <c r="D38" s="424"/>
      <c r="E38" s="424"/>
      <c r="F38" s="424"/>
      <c r="G38" s="424"/>
      <c r="H38" s="425"/>
      <c r="I38" s="48" t="s">
        <v>96</v>
      </c>
      <c r="J38" s="48" t="s">
        <v>94</v>
      </c>
    </row>
    <row r="39" spans="1:10" ht="24" customHeight="1">
      <c r="A39" s="426" t="s">
        <v>95</v>
      </c>
      <c r="B39" s="427"/>
      <c r="C39" s="427"/>
      <c r="D39" s="427"/>
      <c r="E39" s="427"/>
      <c r="F39" s="427"/>
      <c r="G39" s="427"/>
      <c r="H39" s="428"/>
      <c r="I39" s="49" t="s">
        <v>98</v>
      </c>
      <c r="J39" s="49" t="s">
        <v>94</v>
      </c>
    </row>
    <row r="40" spans="1:10" ht="24" customHeight="1">
      <c r="A40" s="423" t="s">
        <v>97</v>
      </c>
      <c r="B40" s="424"/>
      <c r="C40" s="424"/>
      <c r="D40" s="424"/>
      <c r="E40" s="424"/>
      <c r="F40" s="424"/>
      <c r="G40" s="424"/>
      <c r="H40" s="425"/>
      <c r="I40" s="48" t="s">
        <v>101</v>
      </c>
      <c r="J40" s="48" t="s">
        <v>99</v>
      </c>
    </row>
    <row r="41" spans="1:10" ht="24" customHeight="1">
      <c r="A41" s="426" t="s">
        <v>100</v>
      </c>
      <c r="B41" s="427"/>
      <c r="C41" s="427"/>
      <c r="D41" s="427"/>
      <c r="E41" s="427"/>
      <c r="F41" s="427"/>
      <c r="G41" s="427"/>
      <c r="H41" s="428"/>
      <c r="I41" s="49" t="s">
        <v>104</v>
      </c>
      <c r="J41" s="49" t="s">
        <v>102</v>
      </c>
    </row>
    <row r="42" spans="1:10" ht="24" customHeight="1">
      <c r="A42" s="423" t="s">
        <v>103</v>
      </c>
      <c r="B42" s="424"/>
      <c r="C42" s="424"/>
      <c r="D42" s="424"/>
      <c r="E42" s="424"/>
      <c r="F42" s="424"/>
      <c r="G42" s="424"/>
      <c r="H42" s="425"/>
      <c r="I42" s="48" t="s">
        <v>106</v>
      </c>
      <c r="J42" s="48" t="s">
        <v>102</v>
      </c>
    </row>
    <row r="43" spans="1:10" ht="24" customHeight="1">
      <c r="A43" s="426" t="s">
        <v>105</v>
      </c>
      <c r="B43" s="427"/>
      <c r="C43" s="427"/>
      <c r="D43" s="427"/>
      <c r="E43" s="427"/>
      <c r="F43" s="427"/>
      <c r="G43" s="427"/>
      <c r="H43" s="428"/>
      <c r="I43" s="49" t="s">
        <v>108</v>
      </c>
      <c r="J43" s="49" t="s">
        <v>102</v>
      </c>
    </row>
    <row r="44" spans="1:10" ht="24" customHeight="1">
      <c r="A44" s="423" t="s">
        <v>107</v>
      </c>
      <c r="B44" s="424"/>
      <c r="C44" s="424"/>
      <c r="D44" s="424"/>
      <c r="E44" s="424"/>
      <c r="F44" s="424"/>
      <c r="G44" s="424"/>
      <c r="H44" s="425"/>
      <c r="I44" s="48" t="s">
        <v>111</v>
      </c>
      <c r="J44" s="48" t="s">
        <v>109</v>
      </c>
    </row>
    <row r="45" spans="1:10" ht="24" customHeight="1">
      <c r="A45" s="426" t="s">
        <v>110</v>
      </c>
      <c r="B45" s="427"/>
      <c r="C45" s="427"/>
      <c r="D45" s="427"/>
      <c r="E45" s="427"/>
      <c r="F45" s="427"/>
      <c r="G45" s="427"/>
      <c r="H45" s="428"/>
      <c r="I45" s="49" t="s">
        <v>113</v>
      </c>
      <c r="J45" s="49" t="s">
        <v>109</v>
      </c>
    </row>
    <row r="46" spans="1:10" ht="24" customHeight="1">
      <c r="A46" s="423" t="s">
        <v>112</v>
      </c>
      <c r="B46" s="424"/>
      <c r="C46" s="424"/>
      <c r="D46" s="424"/>
      <c r="E46" s="424"/>
      <c r="F46" s="424"/>
      <c r="G46" s="424"/>
      <c r="H46" s="425"/>
      <c r="I46" s="48" t="s">
        <v>114</v>
      </c>
      <c r="J46" s="48" t="s">
        <v>109</v>
      </c>
    </row>
    <row r="47" spans="1:10" ht="24" customHeight="1">
      <c r="A47" s="426" t="s">
        <v>1688</v>
      </c>
      <c r="B47" s="427"/>
      <c r="C47" s="427"/>
      <c r="D47" s="427"/>
      <c r="E47" s="427"/>
      <c r="F47" s="427"/>
      <c r="G47" s="427"/>
      <c r="H47" s="428"/>
      <c r="I47" s="49" t="s">
        <v>116</v>
      </c>
      <c r="J47" s="49" t="s">
        <v>115</v>
      </c>
    </row>
    <row r="48" spans="1:10" ht="24" customHeight="1">
      <c r="A48" s="423" t="s">
        <v>1685</v>
      </c>
      <c r="B48" s="424"/>
      <c r="C48" s="424"/>
      <c r="D48" s="424"/>
      <c r="E48" s="424"/>
      <c r="F48" s="424"/>
      <c r="G48" s="424"/>
      <c r="H48" s="425"/>
      <c r="I48" s="48" t="s">
        <v>117</v>
      </c>
      <c r="J48" s="48" t="s">
        <v>115</v>
      </c>
    </row>
    <row r="49" spans="1:10" ht="24" customHeight="1">
      <c r="A49" s="426" t="s">
        <v>1686</v>
      </c>
      <c r="B49" s="427"/>
      <c r="C49" s="427"/>
      <c r="D49" s="427"/>
      <c r="E49" s="427"/>
      <c r="F49" s="427"/>
      <c r="G49" s="427"/>
      <c r="H49" s="428"/>
      <c r="I49" s="49" t="s">
        <v>119</v>
      </c>
      <c r="J49" s="49" t="s">
        <v>115</v>
      </c>
    </row>
    <row r="50" spans="1:10" ht="24" customHeight="1">
      <c r="A50" s="423" t="s">
        <v>118</v>
      </c>
      <c r="B50" s="424"/>
      <c r="C50" s="424"/>
      <c r="D50" s="424"/>
      <c r="E50" s="424"/>
      <c r="F50" s="424"/>
      <c r="G50" s="424"/>
      <c r="H50" s="425"/>
      <c r="I50" s="48" t="s">
        <v>122</v>
      </c>
      <c r="J50" s="48" t="s">
        <v>120</v>
      </c>
    </row>
    <row r="51" spans="1:10" ht="24" customHeight="1">
      <c r="A51" s="426" t="s">
        <v>121</v>
      </c>
      <c r="B51" s="427"/>
      <c r="C51" s="427"/>
      <c r="D51" s="427"/>
      <c r="E51" s="427"/>
      <c r="F51" s="427"/>
      <c r="G51" s="427"/>
      <c r="H51" s="428"/>
      <c r="I51" s="49" t="s">
        <v>124</v>
      </c>
      <c r="J51" s="49" t="s">
        <v>120</v>
      </c>
    </row>
    <row r="52" spans="1:10" ht="24" customHeight="1">
      <c r="A52" s="423" t="s">
        <v>123</v>
      </c>
      <c r="B52" s="424"/>
      <c r="C52" s="424"/>
      <c r="D52" s="424"/>
      <c r="E52" s="424"/>
      <c r="F52" s="424"/>
      <c r="G52" s="424"/>
      <c r="H52" s="425"/>
      <c r="I52" s="48" t="s">
        <v>125</v>
      </c>
      <c r="J52" s="48" t="s">
        <v>120</v>
      </c>
    </row>
    <row r="53" spans="1:10" ht="24" customHeight="1">
      <c r="A53" s="426" t="s">
        <v>1691</v>
      </c>
      <c r="B53" s="427"/>
      <c r="C53" s="427"/>
      <c r="D53" s="427"/>
      <c r="E53" s="427"/>
      <c r="F53" s="427"/>
      <c r="G53" s="427"/>
      <c r="H53" s="428"/>
      <c r="I53" s="49" t="s">
        <v>127</v>
      </c>
      <c r="J53" s="49" t="s">
        <v>126</v>
      </c>
    </row>
    <row r="54" spans="1:10" ht="24" customHeight="1">
      <c r="A54" s="423" t="s">
        <v>1692</v>
      </c>
      <c r="B54" s="424"/>
      <c r="C54" s="424"/>
      <c r="D54" s="424"/>
      <c r="E54" s="424"/>
      <c r="F54" s="424"/>
      <c r="G54" s="424"/>
      <c r="H54" s="425"/>
      <c r="I54" s="48" t="s">
        <v>128</v>
      </c>
      <c r="J54" s="48" t="s">
        <v>126</v>
      </c>
    </row>
    <row r="55" spans="1:10" ht="24" customHeight="1">
      <c r="A55" s="426" t="s">
        <v>1693</v>
      </c>
      <c r="B55" s="427"/>
      <c r="C55" s="427"/>
      <c r="D55" s="427"/>
      <c r="E55" s="427"/>
      <c r="F55" s="427"/>
      <c r="G55" s="427"/>
      <c r="H55" s="428"/>
      <c r="I55" s="49" t="s">
        <v>129</v>
      </c>
      <c r="J55" s="49" t="s">
        <v>126</v>
      </c>
    </row>
    <row r="56" spans="1:10" ht="24" customHeight="1">
      <c r="A56" s="423" t="s">
        <v>131</v>
      </c>
      <c r="B56" s="424"/>
      <c r="C56" s="424"/>
      <c r="D56" s="424"/>
      <c r="E56" s="424"/>
      <c r="F56" s="424"/>
      <c r="G56" s="424"/>
      <c r="H56" s="425"/>
      <c r="I56" s="48" t="s">
        <v>132</v>
      </c>
      <c r="J56" s="48" t="s">
        <v>130</v>
      </c>
    </row>
    <row r="57" spans="1:10" ht="24" customHeight="1">
      <c r="A57" s="426" t="s">
        <v>133</v>
      </c>
      <c r="B57" s="427"/>
      <c r="C57" s="427"/>
      <c r="D57" s="427"/>
      <c r="E57" s="427"/>
      <c r="F57" s="427"/>
      <c r="G57" s="427"/>
      <c r="H57" s="428"/>
      <c r="I57" s="49" t="s">
        <v>134</v>
      </c>
      <c r="J57" s="49" t="s">
        <v>130</v>
      </c>
    </row>
    <row r="58" spans="1:10" ht="24" customHeight="1">
      <c r="A58" s="423" t="s">
        <v>1694</v>
      </c>
      <c r="B58" s="424"/>
      <c r="C58" s="424"/>
      <c r="D58" s="424"/>
      <c r="E58" s="424"/>
      <c r="F58" s="424"/>
      <c r="G58" s="424"/>
      <c r="H58" s="425"/>
      <c r="I58" s="48" t="s">
        <v>135</v>
      </c>
      <c r="J58" s="48" t="s">
        <v>136</v>
      </c>
    </row>
    <row r="59" spans="1:10" ht="24" customHeight="1">
      <c r="A59" s="426" t="s">
        <v>1695</v>
      </c>
      <c r="B59" s="427"/>
      <c r="C59" s="427"/>
      <c r="D59" s="427"/>
      <c r="E59" s="427"/>
      <c r="F59" s="427"/>
      <c r="G59" s="427"/>
      <c r="H59" s="428"/>
      <c r="I59" s="49" t="s">
        <v>137</v>
      </c>
      <c r="J59" s="49" t="s">
        <v>136</v>
      </c>
    </row>
    <row r="60" spans="1:10" ht="24" customHeight="1">
      <c r="A60" s="423" t="s">
        <v>138</v>
      </c>
      <c r="B60" s="424"/>
      <c r="C60" s="424"/>
      <c r="D60" s="424"/>
      <c r="E60" s="424"/>
      <c r="F60" s="424"/>
      <c r="G60" s="424"/>
      <c r="H60" s="425"/>
      <c r="I60" s="48" t="s">
        <v>139</v>
      </c>
      <c r="J60" s="48" t="s">
        <v>140</v>
      </c>
    </row>
    <row r="61" spans="1:10" ht="24" customHeight="1">
      <c r="A61" s="426" t="s">
        <v>141</v>
      </c>
      <c r="B61" s="427"/>
      <c r="C61" s="427"/>
      <c r="D61" s="427"/>
      <c r="E61" s="427"/>
      <c r="F61" s="427"/>
      <c r="G61" s="427"/>
      <c r="H61" s="428"/>
      <c r="I61" s="49" t="s">
        <v>142</v>
      </c>
      <c r="J61" s="49" t="s">
        <v>143</v>
      </c>
    </row>
    <row r="62" spans="1:10" ht="24" customHeight="1">
      <c r="A62" s="423" t="s">
        <v>144</v>
      </c>
      <c r="B62" s="424"/>
      <c r="C62" s="424"/>
      <c r="D62" s="424"/>
      <c r="E62" s="424"/>
      <c r="F62" s="424"/>
      <c r="G62" s="424"/>
      <c r="H62" s="425"/>
      <c r="I62" s="48" t="s">
        <v>145</v>
      </c>
      <c r="J62" s="48" t="s">
        <v>146</v>
      </c>
    </row>
    <row r="63" spans="1:10" ht="24" customHeight="1">
      <c r="A63" s="426" t="s">
        <v>147</v>
      </c>
      <c r="B63" s="427"/>
      <c r="C63" s="427"/>
      <c r="D63" s="427"/>
      <c r="E63" s="427"/>
      <c r="F63" s="427"/>
      <c r="G63" s="427"/>
      <c r="H63" s="428"/>
      <c r="I63" s="49" t="s">
        <v>148</v>
      </c>
      <c r="J63" s="49" t="s">
        <v>149</v>
      </c>
    </row>
    <row r="64" spans="1:10" ht="24" customHeight="1">
      <c r="A64" s="423" t="s">
        <v>150</v>
      </c>
      <c r="B64" s="424"/>
      <c r="C64" s="424"/>
      <c r="D64" s="424"/>
      <c r="E64" s="424"/>
      <c r="F64" s="424"/>
      <c r="G64" s="424"/>
      <c r="H64" s="425"/>
      <c r="I64" s="48" t="s">
        <v>151</v>
      </c>
      <c r="J64" s="48" t="s">
        <v>152</v>
      </c>
    </row>
    <row r="65" spans="1:10" ht="24" customHeight="1">
      <c r="A65" s="426" t="s">
        <v>153</v>
      </c>
      <c r="B65" s="427"/>
      <c r="C65" s="427"/>
      <c r="D65" s="427"/>
      <c r="E65" s="427"/>
      <c r="F65" s="427"/>
      <c r="G65" s="427"/>
      <c r="H65" s="428"/>
      <c r="I65" s="49" t="s">
        <v>154</v>
      </c>
      <c r="J65" s="49" t="s">
        <v>155</v>
      </c>
    </row>
    <row r="66" spans="1:10" ht="24" customHeight="1">
      <c r="A66" s="423" t="s">
        <v>156</v>
      </c>
      <c r="B66" s="424"/>
      <c r="C66" s="424"/>
      <c r="D66" s="424"/>
      <c r="E66" s="424"/>
      <c r="F66" s="424"/>
      <c r="G66" s="424"/>
      <c r="H66" s="425"/>
      <c r="I66" s="48" t="s">
        <v>157</v>
      </c>
      <c r="J66" s="48" t="s">
        <v>158</v>
      </c>
    </row>
    <row r="67" spans="1:10" ht="24" customHeight="1">
      <c r="A67" s="426" t="s">
        <v>159</v>
      </c>
      <c r="B67" s="427"/>
      <c r="C67" s="427"/>
      <c r="D67" s="427"/>
      <c r="E67" s="427"/>
      <c r="F67" s="427"/>
      <c r="G67" s="427"/>
      <c r="H67" s="428"/>
      <c r="I67" s="49" t="s">
        <v>160</v>
      </c>
      <c r="J67" s="49" t="s">
        <v>161</v>
      </c>
    </row>
    <row r="68" spans="1:10" ht="24" customHeight="1">
      <c r="A68" s="423" t="s">
        <v>162</v>
      </c>
      <c r="B68" s="424"/>
      <c r="C68" s="424"/>
      <c r="D68" s="424"/>
      <c r="E68" s="424"/>
      <c r="F68" s="424"/>
      <c r="G68" s="424"/>
      <c r="H68" s="425"/>
      <c r="I68" s="48" t="s">
        <v>163</v>
      </c>
      <c r="J68" s="48" t="s">
        <v>164</v>
      </c>
    </row>
    <row r="69" spans="1:10" ht="24" customHeight="1">
      <c r="A69" s="426" t="s">
        <v>165</v>
      </c>
      <c r="B69" s="427"/>
      <c r="C69" s="427"/>
      <c r="D69" s="427"/>
      <c r="E69" s="427"/>
      <c r="F69" s="427"/>
      <c r="G69" s="427"/>
      <c r="H69" s="428"/>
      <c r="I69" s="49" t="s">
        <v>166</v>
      </c>
      <c r="J69" s="49" t="s">
        <v>167</v>
      </c>
    </row>
    <row r="70" spans="1:10" ht="24" customHeight="1">
      <c r="A70" s="423" t="s">
        <v>168</v>
      </c>
      <c r="B70" s="424"/>
      <c r="C70" s="424"/>
      <c r="D70" s="424"/>
      <c r="E70" s="424"/>
      <c r="F70" s="424"/>
      <c r="G70" s="424"/>
      <c r="H70" s="425"/>
      <c r="I70" s="48" t="s">
        <v>169</v>
      </c>
      <c r="J70" s="48" t="s">
        <v>170</v>
      </c>
    </row>
    <row r="71" spans="1:10" ht="24" customHeight="1">
      <c r="A71" s="426" t="s">
        <v>6</v>
      </c>
      <c r="B71" s="427"/>
      <c r="C71" s="427"/>
      <c r="D71" s="427"/>
      <c r="E71" s="427"/>
      <c r="F71" s="427"/>
      <c r="G71" s="427"/>
      <c r="H71" s="428"/>
      <c r="I71" s="49" t="s">
        <v>171</v>
      </c>
      <c r="J71" s="49" t="s">
        <v>172</v>
      </c>
    </row>
    <row r="72" spans="1:10" ht="24" customHeight="1">
      <c r="A72" s="423" t="s">
        <v>173</v>
      </c>
      <c r="B72" s="424"/>
      <c r="C72" s="424"/>
      <c r="D72" s="424"/>
      <c r="E72" s="424"/>
      <c r="F72" s="424"/>
      <c r="G72" s="424"/>
      <c r="H72" s="425"/>
      <c r="I72" s="48" t="s">
        <v>174</v>
      </c>
      <c r="J72" s="48" t="s">
        <v>175</v>
      </c>
    </row>
    <row r="73" spans="1:10" ht="24" customHeight="1">
      <c r="A73" s="426" t="s">
        <v>176</v>
      </c>
      <c r="B73" s="427"/>
      <c r="C73" s="427"/>
      <c r="D73" s="427"/>
      <c r="E73" s="427"/>
      <c r="F73" s="427"/>
      <c r="G73" s="427"/>
      <c r="H73" s="428"/>
      <c r="I73" s="49" t="s">
        <v>1657</v>
      </c>
      <c r="J73" s="49" t="s">
        <v>177</v>
      </c>
    </row>
    <row r="74" spans="1:10" ht="24" customHeight="1">
      <c r="A74" s="430" t="s">
        <v>178</v>
      </c>
      <c r="B74" s="431"/>
      <c r="C74" s="431"/>
      <c r="D74" s="431"/>
      <c r="E74" s="431"/>
      <c r="F74" s="431"/>
      <c r="G74" s="431"/>
      <c r="H74" s="432"/>
      <c r="I74" s="116" t="s">
        <v>1</v>
      </c>
      <c r="J74" s="116" t="s">
        <v>2</v>
      </c>
    </row>
    <row r="75" spans="1:10" ht="24" customHeight="1">
      <c r="A75" s="423" t="s">
        <v>179</v>
      </c>
      <c r="B75" s="424"/>
      <c r="C75" s="424"/>
      <c r="D75" s="424"/>
      <c r="E75" s="424"/>
      <c r="F75" s="424"/>
      <c r="G75" s="424"/>
      <c r="H75" s="425"/>
      <c r="I75" s="48" t="s">
        <v>180</v>
      </c>
      <c r="J75" s="48" t="s">
        <v>181</v>
      </c>
    </row>
    <row r="76" spans="1:10" ht="24" customHeight="1">
      <c r="A76" s="426" t="s">
        <v>182</v>
      </c>
      <c r="B76" s="427"/>
      <c r="C76" s="427"/>
      <c r="D76" s="427"/>
      <c r="E76" s="427"/>
      <c r="F76" s="427"/>
      <c r="G76" s="427"/>
      <c r="H76" s="428"/>
      <c r="I76" s="49" t="s">
        <v>183</v>
      </c>
      <c r="J76" s="49" t="s">
        <v>184</v>
      </c>
    </row>
    <row r="77" spans="1:10" ht="24" customHeight="1">
      <c r="A77" s="423" t="s">
        <v>185</v>
      </c>
      <c r="B77" s="424"/>
      <c r="C77" s="424"/>
      <c r="D77" s="424"/>
      <c r="E77" s="424"/>
      <c r="F77" s="424"/>
      <c r="G77" s="424"/>
      <c r="H77" s="425"/>
      <c r="I77" s="48" t="s">
        <v>186</v>
      </c>
      <c r="J77" s="48" t="s">
        <v>187</v>
      </c>
    </row>
    <row r="78" spans="1:10" ht="24" customHeight="1">
      <c r="A78" s="426" t="s">
        <v>188</v>
      </c>
      <c r="B78" s="427"/>
      <c r="C78" s="427"/>
      <c r="D78" s="427"/>
      <c r="E78" s="427"/>
      <c r="F78" s="427"/>
      <c r="G78" s="427"/>
      <c r="H78" s="428"/>
      <c r="I78" s="49" t="s">
        <v>189</v>
      </c>
      <c r="J78" s="49" t="s">
        <v>190</v>
      </c>
    </row>
    <row r="79" spans="1:10" ht="24" customHeight="1">
      <c r="A79" s="423" t="s">
        <v>191</v>
      </c>
      <c r="B79" s="424"/>
      <c r="C79" s="424"/>
      <c r="D79" s="424"/>
      <c r="E79" s="424"/>
      <c r="F79" s="424"/>
      <c r="G79" s="424"/>
      <c r="H79" s="425"/>
      <c r="I79" s="48" t="s">
        <v>192</v>
      </c>
      <c r="J79" s="48" t="s">
        <v>193</v>
      </c>
    </row>
    <row r="80" spans="1:10" ht="24" customHeight="1">
      <c r="A80" s="426" t="s">
        <v>194</v>
      </c>
      <c r="B80" s="427"/>
      <c r="C80" s="427"/>
      <c r="D80" s="427"/>
      <c r="E80" s="427"/>
      <c r="F80" s="427"/>
      <c r="G80" s="427"/>
      <c r="H80" s="428"/>
      <c r="I80" s="49" t="s">
        <v>195</v>
      </c>
      <c r="J80" s="49" t="s">
        <v>196</v>
      </c>
    </row>
    <row r="81" spans="1:10" ht="24" customHeight="1">
      <c r="A81" s="423" t="s">
        <v>197</v>
      </c>
      <c r="B81" s="424"/>
      <c r="C81" s="424"/>
      <c r="D81" s="424"/>
      <c r="E81" s="424"/>
      <c r="F81" s="424"/>
      <c r="G81" s="424"/>
      <c r="H81" s="425"/>
      <c r="I81" s="48" t="s">
        <v>198</v>
      </c>
      <c r="J81" s="48" t="s">
        <v>199</v>
      </c>
    </row>
    <row r="82" spans="1:10" ht="24" customHeight="1">
      <c r="A82" s="426" t="s">
        <v>200</v>
      </c>
      <c r="B82" s="427"/>
      <c r="C82" s="427"/>
      <c r="D82" s="427"/>
      <c r="E82" s="427"/>
      <c r="F82" s="427"/>
      <c r="G82" s="427"/>
      <c r="H82" s="428"/>
      <c r="I82" s="49" t="s">
        <v>201</v>
      </c>
      <c r="J82" s="49" t="s">
        <v>202</v>
      </c>
    </row>
    <row r="83" spans="1:10" ht="24" customHeight="1">
      <c r="A83" s="423" t="s">
        <v>203</v>
      </c>
      <c r="B83" s="424"/>
      <c r="C83" s="424"/>
      <c r="D83" s="424"/>
      <c r="E83" s="424"/>
      <c r="F83" s="424"/>
      <c r="G83" s="424"/>
      <c r="H83" s="425"/>
      <c r="I83" s="48" t="s">
        <v>204</v>
      </c>
      <c r="J83" s="48" t="s">
        <v>205</v>
      </c>
    </row>
    <row r="84" spans="1:10" ht="40" customHeight="1">
      <c r="A84" s="426" t="s">
        <v>206</v>
      </c>
      <c r="B84" s="427"/>
      <c r="C84" s="427"/>
      <c r="D84" s="427"/>
      <c r="E84" s="427"/>
      <c r="F84" s="427"/>
      <c r="G84" s="427"/>
      <c r="H84" s="428"/>
      <c r="I84" s="49" t="s">
        <v>207</v>
      </c>
      <c r="J84" s="49" t="s">
        <v>208</v>
      </c>
    </row>
    <row r="85" spans="1:10" ht="24" customHeight="1">
      <c r="A85" s="423" t="s">
        <v>209</v>
      </c>
      <c r="B85" s="424"/>
      <c r="C85" s="424"/>
      <c r="D85" s="424"/>
      <c r="E85" s="424"/>
      <c r="F85" s="424"/>
      <c r="G85" s="424"/>
      <c r="H85" s="425"/>
      <c r="I85" s="48" t="s">
        <v>210</v>
      </c>
      <c r="J85" s="48" t="s">
        <v>211</v>
      </c>
    </row>
    <row r="86" spans="1:10" ht="24" customHeight="1">
      <c r="A86" s="426" t="s">
        <v>212</v>
      </c>
      <c r="B86" s="427"/>
      <c r="C86" s="427"/>
      <c r="D86" s="427"/>
      <c r="E86" s="427"/>
      <c r="F86" s="427"/>
      <c r="G86" s="427"/>
      <c r="H86" s="428"/>
      <c r="I86" s="49" t="s">
        <v>213</v>
      </c>
      <c r="J86" s="49" t="s">
        <v>211</v>
      </c>
    </row>
    <row r="87" spans="1:10" ht="24" customHeight="1">
      <c r="A87" s="423" t="s">
        <v>214</v>
      </c>
      <c r="B87" s="424"/>
      <c r="C87" s="424"/>
      <c r="D87" s="424"/>
      <c r="E87" s="424"/>
      <c r="F87" s="424"/>
      <c r="G87" s="424"/>
      <c r="H87" s="425"/>
      <c r="I87" s="48" t="s">
        <v>215</v>
      </c>
      <c r="J87" s="48" t="s">
        <v>216</v>
      </c>
    </row>
    <row r="88" spans="1:10" ht="24" customHeight="1">
      <c r="A88" s="426" t="s">
        <v>1660</v>
      </c>
      <c r="B88" s="427"/>
      <c r="C88" s="427"/>
      <c r="D88" s="427"/>
      <c r="E88" s="427"/>
      <c r="F88" s="427"/>
      <c r="G88" s="427"/>
      <c r="H88" s="428"/>
      <c r="I88" s="49" t="s">
        <v>217</v>
      </c>
      <c r="J88" s="49" t="s">
        <v>218</v>
      </c>
    </row>
    <row r="89" spans="1:10" ht="24" customHeight="1">
      <c r="A89" s="423" t="s">
        <v>219</v>
      </c>
      <c r="B89" s="424"/>
      <c r="C89" s="424"/>
      <c r="D89" s="424"/>
      <c r="E89" s="424"/>
      <c r="F89" s="424"/>
      <c r="G89" s="424"/>
      <c r="H89" s="425"/>
      <c r="I89" s="48" t="s">
        <v>220</v>
      </c>
      <c r="J89" s="48" t="s">
        <v>218</v>
      </c>
    </row>
    <row r="90" spans="1:10" ht="60" customHeight="1">
      <c r="A90" s="426" t="s">
        <v>221</v>
      </c>
      <c r="B90" s="427"/>
      <c r="C90" s="427"/>
      <c r="D90" s="427"/>
      <c r="E90" s="427"/>
      <c r="F90" s="427"/>
      <c r="G90" s="427"/>
      <c r="H90" s="428"/>
      <c r="I90" s="49" t="s">
        <v>222</v>
      </c>
      <c r="J90" s="49" t="s">
        <v>223</v>
      </c>
    </row>
    <row r="91" spans="1:10" ht="24" customHeight="1">
      <c r="A91" s="423" t="s">
        <v>225</v>
      </c>
      <c r="B91" s="424"/>
      <c r="C91" s="424"/>
      <c r="D91" s="424"/>
      <c r="E91" s="424"/>
      <c r="F91" s="424"/>
      <c r="G91" s="424"/>
      <c r="H91" s="425"/>
      <c r="I91" s="48" t="s">
        <v>224</v>
      </c>
      <c r="J91" s="48" t="s">
        <v>227</v>
      </c>
    </row>
    <row r="92" spans="1:10" ht="24" customHeight="1">
      <c r="A92" s="426" t="s">
        <v>228</v>
      </c>
      <c r="B92" s="427"/>
      <c r="C92" s="427"/>
      <c r="D92" s="427"/>
      <c r="E92" s="427"/>
      <c r="F92" s="427"/>
      <c r="G92" s="427"/>
      <c r="H92" s="428"/>
      <c r="I92" s="49" t="s">
        <v>226</v>
      </c>
      <c r="J92" s="49" t="s">
        <v>230</v>
      </c>
    </row>
    <row r="93" spans="1:10" ht="24" customHeight="1">
      <c r="A93" s="423" t="s">
        <v>231</v>
      </c>
      <c r="B93" s="424"/>
      <c r="C93" s="424"/>
      <c r="D93" s="424"/>
      <c r="E93" s="424"/>
      <c r="F93" s="424"/>
      <c r="G93" s="424"/>
      <c r="H93" s="425"/>
      <c r="I93" s="48" t="s">
        <v>229</v>
      </c>
      <c r="J93" s="48" t="s">
        <v>230</v>
      </c>
    </row>
    <row r="94" spans="1:10" ht="24" customHeight="1">
      <c r="A94" s="430" t="s">
        <v>1663</v>
      </c>
      <c r="B94" s="431"/>
      <c r="C94" s="431"/>
      <c r="D94" s="431"/>
      <c r="E94" s="431"/>
      <c r="F94" s="431"/>
      <c r="G94" s="431"/>
      <c r="H94" s="432"/>
      <c r="I94" s="116" t="s">
        <v>1</v>
      </c>
      <c r="J94" s="116" t="s">
        <v>2</v>
      </c>
    </row>
    <row r="95" spans="1:10" ht="24" customHeight="1">
      <c r="A95" s="423" t="s">
        <v>232</v>
      </c>
      <c r="B95" s="424"/>
      <c r="C95" s="424"/>
      <c r="D95" s="424"/>
      <c r="E95" s="424"/>
      <c r="F95" s="424"/>
      <c r="G95" s="424"/>
      <c r="H95" s="425"/>
      <c r="I95" s="48" t="s">
        <v>233</v>
      </c>
      <c r="J95" s="48" t="s">
        <v>234</v>
      </c>
    </row>
    <row r="96" spans="1:10" ht="24" customHeight="1">
      <c r="A96" s="426" t="s">
        <v>235</v>
      </c>
      <c r="B96" s="427"/>
      <c r="C96" s="427"/>
      <c r="D96" s="427"/>
      <c r="E96" s="427"/>
      <c r="F96" s="427"/>
      <c r="G96" s="427"/>
      <c r="H96" s="428"/>
      <c r="I96" s="49" t="s">
        <v>236</v>
      </c>
      <c r="J96" s="49" t="s">
        <v>237</v>
      </c>
    </row>
    <row r="97" spans="1:10" ht="24" customHeight="1">
      <c r="A97" s="423" t="s">
        <v>238</v>
      </c>
      <c r="B97" s="424"/>
      <c r="C97" s="424"/>
      <c r="D97" s="424"/>
      <c r="E97" s="424"/>
      <c r="F97" s="424"/>
      <c r="G97" s="424"/>
      <c r="H97" s="425"/>
      <c r="I97" s="48" t="s">
        <v>239</v>
      </c>
      <c r="J97" s="48" t="s">
        <v>240</v>
      </c>
    </row>
    <row r="98" spans="1:10" ht="24" customHeight="1">
      <c r="A98" s="426" t="s">
        <v>241</v>
      </c>
      <c r="B98" s="427"/>
      <c r="C98" s="427"/>
      <c r="D98" s="427"/>
      <c r="E98" s="427"/>
      <c r="F98" s="427"/>
      <c r="G98" s="427"/>
      <c r="H98" s="428"/>
      <c r="I98" s="49" t="s">
        <v>242</v>
      </c>
      <c r="J98" s="49" t="s">
        <v>240</v>
      </c>
    </row>
    <row r="99" spans="1:10" ht="24" customHeight="1">
      <c r="A99" s="423" t="s">
        <v>243</v>
      </c>
      <c r="B99" s="424"/>
      <c r="C99" s="424"/>
      <c r="D99" s="424"/>
      <c r="E99" s="424"/>
      <c r="F99" s="424"/>
      <c r="G99" s="424"/>
      <c r="H99" s="425"/>
      <c r="I99" s="48" t="s">
        <v>244</v>
      </c>
      <c r="J99" s="48" t="s">
        <v>240</v>
      </c>
    </row>
    <row r="100" spans="1:10" ht="24" customHeight="1">
      <c r="A100" s="426" t="s">
        <v>245</v>
      </c>
      <c r="B100" s="427"/>
      <c r="C100" s="427"/>
      <c r="D100" s="427"/>
      <c r="E100" s="427"/>
      <c r="F100" s="427"/>
      <c r="G100" s="427"/>
      <c r="H100" s="428"/>
      <c r="I100" s="49" t="s">
        <v>246</v>
      </c>
      <c r="J100" s="49" t="s">
        <v>247</v>
      </c>
    </row>
    <row r="101" spans="1:10" ht="24" customHeight="1">
      <c r="A101" s="423" t="s">
        <v>248</v>
      </c>
      <c r="B101" s="424"/>
      <c r="C101" s="424"/>
      <c r="D101" s="424"/>
      <c r="E101" s="424"/>
      <c r="F101" s="424"/>
      <c r="G101" s="424"/>
      <c r="H101" s="425"/>
      <c r="I101" s="48" t="s">
        <v>249</v>
      </c>
      <c r="J101" s="48" t="s">
        <v>250</v>
      </c>
    </row>
    <row r="102" spans="1:10" ht="24" customHeight="1">
      <c r="A102" s="426" t="s">
        <v>253</v>
      </c>
      <c r="B102" s="427"/>
      <c r="C102" s="427"/>
      <c r="D102" s="427"/>
      <c r="E102" s="427"/>
      <c r="F102" s="427"/>
      <c r="G102" s="427"/>
      <c r="H102" s="428"/>
      <c r="I102" s="49" t="s">
        <v>251</v>
      </c>
      <c r="J102" s="49" t="s">
        <v>255</v>
      </c>
    </row>
    <row r="103" spans="1:10" ht="24" customHeight="1">
      <c r="A103" s="423" t="s">
        <v>256</v>
      </c>
      <c r="B103" s="424"/>
      <c r="C103" s="424"/>
      <c r="D103" s="424"/>
      <c r="E103" s="424"/>
      <c r="F103" s="424"/>
      <c r="G103" s="424"/>
      <c r="H103" s="425"/>
      <c r="I103" s="48" t="s">
        <v>252</v>
      </c>
      <c r="J103" s="48" t="s">
        <v>255</v>
      </c>
    </row>
    <row r="104" spans="1:10" ht="24" customHeight="1">
      <c r="A104" s="426" t="s">
        <v>258</v>
      </c>
      <c r="B104" s="427"/>
      <c r="C104" s="427"/>
      <c r="D104" s="427"/>
      <c r="E104" s="427"/>
      <c r="F104" s="427"/>
      <c r="G104" s="427"/>
      <c r="H104" s="428"/>
      <c r="I104" s="49" t="s">
        <v>254</v>
      </c>
      <c r="J104" s="49" t="s">
        <v>260</v>
      </c>
    </row>
    <row r="105" spans="1:10" ht="24" customHeight="1">
      <c r="A105" s="423" t="s">
        <v>261</v>
      </c>
      <c r="B105" s="424"/>
      <c r="C105" s="424"/>
      <c r="D105" s="424"/>
      <c r="E105" s="424"/>
      <c r="F105" s="424"/>
      <c r="G105" s="424"/>
      <c r="H105" s="425"/>
      <c r="I105" s="48" t="s">
        <v>257</v>
      </c>
      <c r="J105" s="48" t="s">
        <v>263</v>
      </c>
    </row>
    <row r="106" spans="1:10" ht="24" customHeight="1">
      <c r="A106" s="426" t="s">
        <v>264</v>
      </c>
      <c r="B106" s="427"/>
      <c r="C106" s="427"/>
      <c r="D106" s="427"/>
      <c r="E106" s="427"/>
      <c r="F106" s="427"/>
      <c r="G106" s="427"/>
      <c r="H106" s="428"/>
      <c r="I106" s="49" t="s">
        <v>259</v>
      </c>
      <c r="J106" s="49" t="s">
        <v>266</v>
      </c>
    </row>
    <row r="107" spans="1:10" ht="24" customHeight="1">
      <c r="A107" s="423" t="s">
        <v>267</v>
      </c>
      <c r="B107" s="424"/>
      <c r="C107" s="424"/>
      <c r="D107" s="424"/>
      <c r="E107" s="424"/>
      <c r="F107" s="424"/>
      <c r="G107" s="424"/>
      <c r="H107" s="425"/>
      <c r="I107" s="48" t="s">
        <v>262</v>
      </c>
      <c r="J107" s="48" t="s">
        <v>269</v>
      </c>
    </row>
    <row r="108" spans="1:10" ht="24" customHeight="1">
      <c r="A108" s="426" t="s">
        <v>270</v>
      </c>
      <c r="B108" s="427"/>
      <c r="C108" s="427"/>
      <c r="D108" s="427"/>
      <c r="E108" s="427"/>
      <c r="F108" s="427"/>
      <c r="G108" s="427"/>
      <c r="H108" s="428"/>
      <c r="I108" s="49" t="s">
        <v>265</v>
      </c>
      <c r="J108" s="49" t="s">
        <v>269</v>
      </c>
    </row>
    <row r="109" spans="1:10" ht="24" customHeight="1">
      <c r="A109" s="423" t="s">
        <v>272</v>
      </c>
      <c r="B109" s="424"/>
      <c r="C109" s="424"/>
      <c r="D109" s="424"/>
      <c r="E109" s="424"/>
      <c r="F109" s="424"/>
      <c r="G109" s="424"/>
      <c r="H109" s="425"/>
      <c r="I109" s="48" t="s">
        <v>268</v>
      </c>
      <c r="J109" s="48" t="s">
        <v>273</v>
      </c>
    </row>
    <row r="110" spans="1:10" ht="24" customHeight="1">
      <c r="A110" s="426" t="s">
        <v>274</v>
      </c>
      <c r="B110" s="427"/>
      <c r="C110" s="427"/>
      <c r="D110" s="427"/>
      <c r="E110" s="427"/>
      <c r="F110" s="427"/>
      <c r="G110" s="427"/>
      <c r="H110" s="428"/>
      <c r="I110" s="49" t="s">
        <v>271</v>
      </c>
      <c r="J110" s="49" t="s">
        <v>275</v>
      </c>
    </row>
    <row r="111" spans="1:10" ht="24" customHeight="1">
      <c r="A111" s="430" t="s">
        <v>276</v>
      </c>
      <c r="B111" s="431"/>
      <c r="C111" s="431"/>
      <c r="D111" s="431"/>
      <c r="E111" s="431"/>
      <c r="F111" s="431"/>
      <c r="G111" s="431"/>
      <c r="H111" s="432"/>
      <c r="I111" s="116" t="s">
        <v>1</v>
      </c>
      <c r="J111" s="116" t="s">
        <v>2</v>
      </c>
    </row>
    <row r="112" spans="1:10" ht="24" customHeight="1">
      <c r="A112" s="423" t="s">
        <v>280</v>
      </c>
      <c r="B112" s="424"/>
      <c r="C112" s="424"/>
      <c r="D112" s="424"/>
      <c r="E112" s="424"/>
      <c r="F112" s="424"/>
      <c r="G112" s="424"/>
      <c r="H112" s="425"/>
      <c r="I112" s="48" t="s">
        <v>277</v>
      </c>
      <c r="J112" s="48" t="s">
        <v>282</v>
      </c>
    </row>
    <row r="113" spans="1:10" ht="24" customHeight="1">
      <c r="A113" s="426" t="s">
        <v>283</v>
      </c>
      <c r="B113" s="427"/>
      <c r="C113" s="427"/>
      <c r="D113" s="427"/>
      <c r="E113" s="427"/>
      <c r="F113" s="427"/>
      <c r="G113" s="427"/>
      <c r="H113" s="428"/>
      <c r="I113" s="49" t="s">
        <v>278</v>
      </c>
      <c r="J113" s="49" t="s">
        <v>285</v>
      </c>
    </row>
    <row r="114" spans="1:10" ht="24" customHeight="1">
      <c r="A114" s="423" t="s">
        <v>286</v>
      </c>
      <c r="B114" s="424"/>
      <c r="C114" s="424"/>
      <c r="D114" s="424"/>
      <c r="E114" s="424"/>
      <c r="F114" s="424"/>
      <c r="G114" s="424"/>
      <c r="H114" s="425"/>
      <c r="I114" s="48" t="s">
        <v>279</v>
      </c>
      <c r="J114" s="48" t="s">
        <v>288</v>
      </c>
    </row>
    <row r="115" spans="1:10" ht="24" customHeight="1">
      <c r="A115" s="426" t="s">
        <v>289</v>
      </c>
      <c r="B115" s="427"/>
      <c r="C115" s="427"/>
      <c r="D115" s="427"/>
      <c r="E115" s="427"/>
      <c r="F115" s="427"/>
      <c r="G115" s="427"/>
      <c r="H115" s="428"/>
      <c r="I115" s="49" t="s">
        <v>281</v>
      </c>
      <c r="J115" s="49" t="s">
        <v>291</v>
      </c>
    </row>
    <row r="116" spans="1:10" ht="24" customHeight="1">
      <c r="A116" s="423" t="s">
        <v>292</v>
      </c>
      <c r="B116" s="424"/>
      <c r="C116" s="424"/>
      <c r="D116" s="424"/>
      <c r="E116" s="424"/>
      <c r="F116" s="424"/>
      <c r="G116" s="424"/>
      <c r="H116" s="425"/>
      <c r="I116" s="48" t="s">
        <v>284</v>
      </c>
      <c r="J116" s="48" t="s">
        <v>294</v>
      </c>
    </row>
    <row r="117" spans="1:10" ht="24" customHeight="1">
      <c r="A117" s="426" t="s">
        <v>295</v>
      </c>
      <c r="B117" s="427"/>
      <c r="C117" s="427"/>
      <c r="D117" s="427"/>
      <c r="E117" s="427"/>
      <c r="F117" s="427"/>
      <c r="G117" s="427"/>
      <c r="H117" s="428"/>
      <c r="I117" s="49" t="s">
        <v>287</v>
      </c>
      <c r="J117" s="49" t="s">
        <v>297</v>
      </c>
    </row>
    <row r="118" spans="1:10" ht="24" customHeight="1">
      <c r="A118" s="423" t="s">
        <v>298</v>
      </c>
      <c r="B118" s="424"/>
      <c r="C118" s="424"/>
      <c r="D118" s="424"/>
      <c r="E118" s="424"/>
      <c r="F118" s="424"/>
      <c r="G118" s="424"/>
      <c r="H118" s="425"/>
      <c r="I118" s="48" t="s">
        <v>290</v>
      </c>
      <c r="J118" s="48" t="s">
        <v>300</v>
      </c>
    </row>
    <row r="119" spans="1:10" ht="24" customHeight="1">
      <c r="A119" s="426" t="s">
        <v>301</v>
      </c>
      <c r="B119" s="427"/>
      <c r="C119" s="427"/>
      <c r="D119" s="427"/>
      <c r="E119" s="427"/>
      <c r="F119" s="427"/>
      <c r="G119" s="427"/>
      <c r="H119" s="428"/>
      <c r="I119" s="49" t="s">
        <v>293</v>
      </c>
      <c r="J119" s="49" t="s">
        <v>303</v>
      </c>
    </row>
    <row r="120" spans="1:10" ht="24" customHeight="1">
      <c r="A120" s="423" t="s">
        <v>304</v>
      </c>
      <c r="B120" s="424"/>
      <c r="C120" s="424"/>
      <c r="D120" s="424"/>
      <c r="E120" s="424"/>
      <c r="F120" s="424"/>
      <c r="G120" s="424"/>
      <c r="H120" s="425"/>
      <c r="I120" s="48" t="s">
        <v>296</v>
      </c>
      <c r="J120" s="48" t="s">
        <v>303</v>
      </c>
    </row>
    <row r="121" spans="1:10" ht="24" customHeight="1">
      <c r="A121" s="426" t="s">
        <v>305</v>
      </c>
      <c r="B121" s="427"/>
      <c r="C121" s="427"/>
      <c r="D121" s="427"/>
      <c r="E121" s="427"/>
      <c r="F121" s="427"/>
      <c r="G121" s="427"/>
      <c r="H121" s="428"/>
      <c r="I121" s="49" t="s">
        <v>299</v>
      </c>
      <c r="J121" s="49" t="s">
        <v>303</v>
      </c>
    </row>
    <row r="122" spans="1:10" ht="24" customHeight="1">
      <c r="A122" s="423" t="s">
        <v>306</v>
      </c>
      <c r="B122" s="424"/>
      <c r="C122" s="424"/>
      <c r="D122" s="424"/>
      <c r="E122" s="424"/>
      <c r="F122" s="424"/>
      <c r="G122" s="424"/>
      <c r="H122" s="425"/>
      <c r="I122" s="48" t="s">
        <v>302</v>
      </c>
      <c r="J122" s="48" t="s">
        <v>303</v>
      </c>
    </row>
    <row r="123" spans="1:10" ht="24" customHeight="1">
      <c r="A123" s="430" t="s">
        <v>307</v>
      </c>
      <c r="B123" s="431"/>
      <c r="C123" s="431"/>
      <c r="D123" s="431"/>
      <c r="E123" s="431"/>
      <c r="F123" s="431"/>
      <c r="G123" s="431"/>
      <c r="H123" s="432"/>
      <c r="I123" s="116" t="s">
        <v>1</v>
      </c>
      <c r="J123" s="116" t="s">
        <v>2</v>
      </c>
    </row>
    <row r="124" spans="1:10" ht="24" customHeight="1">
      <c r="A124" s="423" t="s">
        <v>308</v>
      </c>
      <c r="B124" s="424"/>
      <c r="C124" s="424"/>
      <c r="D124" s="424"/>
      <c r="E124" s="424"/>
      <c r="F124" s="424"/>
      <c r="G124" s="424"/>
      <c r="H124" s="425"/>
      <c r="I124" s="48" t="s">
        <v>309</v>
      </c>
      <c r="J124" s="48" t="s">
        <v>310</v>
      </c>
    </row>
    <row r="125" spans="1:10" ht="24" customHeight="1">
      <c r="A125" s="426" t="s">
        <v>311</v>
      </c>
      <c r="B125" s="427"/>
      <c r="C125" s="427"/>
      <c r="D125" s="427"/>
      <c r="E125" s="427"/>
      <c r="F125" s="427"/>
      <c r="G125" s="427"/>
      <c r="H125" s="428"/>
      <c r="I125" s="49" t="s">
        <v>312</v>
      </c>
      <c r="J125" s="49" t="s">
        <v>313</v>
      </c>
    </row>
    <row r="126" spans="1:10" ht="24" customHeight="1">
      <c r="A126" s="423" t="s">
        <v>1662</v>
      </c>
      <c r="B126" s="424"/>
      <c r="C126" s="424"/>
      <c r="D126" s="424"/>
      <c r="E126" s="424"/>
      <c r="F126" s="424"/>
      <c r="G126" s="424"/>
      <c r="H126" s="425"/>
      <c r="I126" s="48" t="s">
        <v>314</v>
      </c>
      <c r="J126" s="48" t="s">
        <v>315</v>
      </c>
    </row>
    <row r="127" spans="1:10" ht="24" customHeight="1">
      <c r="A127" s="426" t="s">
        <v>317</v>
      </c>
      <c r="B127" s="427"/>
      <c r="C127" s="427"/>
      <c r="D127" s="427"/>
      <c r="E127" s="427"/>
      <c r="F127" s="427"/>
      <c r="G127" s="427"/>
      <c r="H127" s="428"/>
      <c r="I127" s="49" t="s">
        <v>316</v>
      </c>
      <c r="J127" s="49" t="s">
        <v>318</v>
      </c>
    </row>
    <row r="128" spans="1:10">
      <c r="A128" s="433" t="s">
        <v>319</v>
      </c>
      <c r="B128" s="433"/>
      <c r="C128" s="433"/>
      <c r="D128" s="433"/>
      <c r="E128" s="433"/>
      <c r="F128" s="433"/>
      <c r="G128" s="433"/>
      <c r="H128" s="433"/>
      <c r="I128" s="43"/>
      <c r="J128" s="139"/>
    </row>
  </sheetData>
  <mergeCells count="125">
    <mergeCell ref="A126:H126"/>
    <mergeCell ref="A127:H127"/>
    <mergeCell ref="A128:H128"/>
    <mergeCell ref="A123:H123"/>
    <mergeCell ref="A124:H124"/>
    <mergeCell ref="A125:H125"/>
    <mergeCell ref="A117:H117"/>
    <mergeCell ref="A118:H118"/>
    <mergeCell ref="A119:H119"/>
    <mergeCell ref="A120:H120"/>
    <mergeCell ref="A121:H121"/>
    <mergeCell ref="A122:H122"/>
    <mergeCell ref="A111:H111"/>
    <mergeCell ref="A112:H112"/>
    <mergeCell ref="A113:H113"/>
    <mergeCell ref="A114:H114"/>
    <mergeCell ref="A115:H115"/>
    <mergeCell ref="A116:H116"/>
    <mergeCell ref="A107:H107"/>
    <mergeCell ref="A108:H108"/>
    <mergeCell ref="A109:H109"/>
    <mergeCell ref="A110:H110"/>
    <mergeCell ref="A101:H101"/>
    <mergeCell ref="A102:H102"/>
    <mergeCell ref="A103:H103"/>
    <mergeCell ref="A104:H104"/>
    <mergeCell ref="A105:H105"/>
    <mergeCell ref="A106:H106"/>
    <mergeCell ref="A95:H95"/>
    <mergeCell ref="A96:H96"/>
    <mergeCell ref="A97:H97"/>
    <mergeCell ref="A98:H98"/>
    <mergeCell ref="A99:H99"/>
    <mergeCell ref="A100:H100"/>
    <mergeCell ref="A90:H90"/>
    <mergeCell ref="A91:H91"/>
    <mergeCell ref="A92:H92"/>
    <mergeCell ref="A93:H93"/>
    <mergeCell ref="A94:H94"/>
    <mergeCell ref="A84:H84"/>
    <mergeCell ref="A85:H85"/>
    <mergeCell ref="A86:H86"/>
    <mergeCell ref="A87:H87"/>
    <mergeCell ref="A88:H88"/>
    <mergeCell ref="A89:H89"/>
    <mergeCell ref="A78:H78"/>
    <mergeCell ref="A79:H79"/>
    <mergeCell ref="A80:H80"/>
    <mergeCell ref="A81:H81"/>
    <mergeCell ref="A82:H82"/>
    <mergeCell ref="A83:H83"/>
    <mergeCell ref="A72:H72"/>
    <mergeCell ref="A74:H74"/>
    <mergeCell ref="A75:H75"/>
    <mergeCell ref="A76:H76"/>
    <mergeCell ref="A77:H77"/>
    <mergeCell ref="A66:H66"/>
    <mergeCell ref="A67:H67"/>
    <mergeCell ref="A68:H68"/>
    <mergeCell ref="A69:H69"/>
    <mergeCell ref="A70:H70"/>
    <mergeCell ref="A71:H71"/>
    <mergeCell ref="A73:H73"/>
    <mergeCell ref="A60:H60"/>
    <mergeCell ref="A61:H61"/>
    <mergeCell ref="A62:H62"/>
    <mergeCell ref="A63:H63"/>
    <mergeCell ref="A64:H64"/>
    <mergeCell ref="A65:H65"/>
    <mergeCell ref="A54:H54"/>
    <mergeCell ref="A55:H55"/>
    <mergeCell ref="A56:H56"/>
    <mergeCell ref="A57:H57"/>
    <mergeCell ref="A58:H58"/>
    <mergeCell ref="A59:H59"/>
    <mergeCell ref="A48:H48"/>
    <mergeCell ref="A49:H49"/>
    <mergeCell ref="A50:H50"/>
    <mergeCell ref="A51:H51"/>
    <mergeCell ref="A52:H52"/>
    <mergeCell ref="A53:H53"/>
    <mergeCell ref="A42:H42"/>
    <mergeCell ref="A43:H43"/>
    <mergeCell ref="A44:H44"/>
    <mergeCell ref="A45:H45"/>
    <mergeCell ref="A46:H46"/>
    <mergeCell ref="A47:H47"/>
    <mergeCell ref="A36:H36"/>
    <mergeCell ref="A37:H37"/>
    <mergeCell ref="A38:H38"/>
    <mergeCell ref="A39:H39"/>
    <mergeCell ref="A40:H40"/>
    <mergeCell ref="A41:H41"/>
    <mergeCell ref="A30:H30"/>
    <mergeCell ref="A31:H31"/>
    <mergeCell ref="A32:H32"/>
    <mergeCell ref="A33:H33"/>
    <mergeCell ref="A34:H34"/>
    <mergeCell ref="A35:H35"/>
    <mergeCell ref="A24:H24"/>
    <mergeCell ref="A25:H25"/>
    <mergeCell ref="A26:H26"/>
    <mergeCell ref="A27:H27"/>
    <mergeCell ref="A28:H28"/>
    <mergeCell ref="A29:H29"/>
    <mergeCell ref="A18:H18"/>
    <mergeCell ref="A19:H19"/>
    <mergeCell ref="A20:H20"/>
    <mergeCell ref="A21:H21"/>
    <mergeCell ref="A22:H22"/>
    <mergeCell ref="A23:H23"/>
    <mergeCell ref="A4:J4"/>
    <mergeCell ref="A5:H5"/>
    <mergeCell ref="A12:H12"/>
    <mergeCell ref="A13:H13"/>
    <mergeCell ref="A14:H14"/>
    <mergeCell ref="A15:H15"/>
    <mergeCell ref="A16:H16"/>
    <mergeCell ref="A17:H17"/>
    <mergeCell ref="A6:H6"/>
    <mergeCell ref="A7:H7"/>
    <mergeCell ref="A8:H8"/>
    <mergeCell ref="A9:H9"/>
    <mergeCell ref="A10:H10"/>
    <mergeCell ref="A11:H11"/>
  </mergeCells>
  <hyperlinks>
    <hyperlink ref="A10:J10" location="'1-5'!A1" display="معدل هطول الامطار السنوي على المدى الطويل للفترة  1991-2022م" xr:uid="{55E95D2D-D76D-4D75-AC51-09A1B474B352}"/>
    <hyperlink ref="A11:J11" location="'1-6'!A1" display="معدل الرطوبة النسبية لمحطات الرصد الجوي لعام 2022" xr:uid="{7C20CB95-5E72-4739-AF54-203BAD2F020B}"/>
    <hyperlink ref="A15:J15" location="'1-10'!A1" display="القيمة الشهرية الصغرى للضغط الجوي على سطح محطات الرصد الجوي لعام 2022م" xr:uid="{7D6178F6-67D8-467A-83D1-14A3831B000B}"/>
    <hyperlink ref="A17:J17" location="'1-12'!A1" display="معدل سرعة الرياح لمحطات الرصد الجوي  لعام 2022م" xr:uid="{5A551CC0-3A7A-412C-865B-CA0A00DBC635}"/>
    <hyperlink ref="A18:J18" location="'1-13'!A1" display="إجمالي عدد السدود وسعتها التخزينية" xr:uid="{48E5BD15-5D05-4C4D-9570-E63EB58D58F6}"/>
    <hyperlink ref="A22:J22" location="'1-17'!A1" display="مساحة المحميات الطبيعية الأرضية والمائية" xr:uid="{A0E79384-9A76-40CC-8313-EF73D6661EC4}"/>
    <hyperlink ref="A24:J24" location="'1-19'!A1" display="مساحة الغابات و نسبتها من مجموع مساحة اليابسة" xr:uid="{F7E6E97C-9D35-42E4-B6F1-A1F342ADC238}"/>
    <hyperlink ref="A37:J37" location="'1-32'!A1" display="مستوى تركيز الفسفور في المياه المالحة" xr:uid="{19ED7FC7-286F-4BD6-B3D3-F49539F52EFB}"/>
    <hyperlink ref="A38:J38" location="'1-33'!A1" display="الطلب البيولوجي على الأوكسجين (BOD) في المياه المالحة" xr:uid="{9DBEE68C-C1DA-4387-A596-9BD84CD0C648}"/>
    <hyperlink ref="A39:J39" location="'1-34'!A1" display="الطلب الكيميائي على الأوكسجين (COD) في المياه المالحة" xr:uid="{951F8A28-3F87-4D76-BADC-4D7B8F61D290}"/>
    <hyperlink ref="A40:J40" location="'1-35'!A1" display="درجة الحموضة في المياه المالحة" xr:uid="{168640F5-3C23-450D-A7B3-198E5CF82C80}"/>
    <hyperlink ref="A41:J41" location="'1-36'!A1" display="درجة الحرارة في المياه المالحة" xr:uid="{7264927A-4A1C-40CE-8C87-05E8F8C3CC2A}"/>
    <hyperlink ref="A42:J42" location="'1-37'!A1" display="مجموع المواد العالقة الصلبة (TSS) في المياه المالحة" xr:uid="{5AD8E94D-54A1-43F4-B9A1-954C4417451C}"/>
    <hyperlink ref="A43:J43" location="'1-38'!A1" display="درجة الملوحة في المياه المالحة" xr:uid="{3DE2D89E-3B86-4773-B5C2-0418DD08E797}"/>
    <hyperlink ref="A44:J44" location="'1-39'!A1" display="الأكسجين الذائب (DO) في المياه المالحة" xr:uid="{A0351E93-C67A-47A3-8AF3-AC68DD626127}"/>
    <hyperlink ref="A81:J81" location="'2-7'!A1" display="مساحة الأراضي المستخدمة للزراعة العضوية " xr:uid="{14F0FED1-4641-4463-9F71-F3155BFF7C0A}"/>
    <hyperlink ref="A86:J86" location="'2-12'!A1" display="إنتاج صيد السمك" xr:uid="{74331BB0-2137-4DE2-B075-93DA4219BFD3}"/>
    <hyperlink ref="A87:J87" location="'2-13'!A1" display="إجمالي المصيد من الاستزراع السمكي ( مياه عذبه , مياه مالحة)" xr:uid="{6939F485-EEFE-481B-BC05-F27C20692458}"/>
    <hyperlink ref="A91:J91" location="'2-17'!A1" display="مساحة المحاصيل المزروعة " xr:uid="{1AC99498-831C-4E3E-A810-732C575A9FA1}"/>
    <hyperlink ref="A96:J96" location="'3-2'!A1" display="حجم المياه العادمة المجمعة في القطاع البلدي" xr:uid="{1D3F22FC-2BB4-4ABD-AA44-275A35FBB974}"/>
    <hyperlink ref="A98:J98" location="'3-4'!A1" display="حجم المياه العادمة المعالجة في القطاع البلدي على مستوى المناطق المناطق الإدارية" xr:uid="{312E4023-159A-4409-BB13-E41909EEB738}"/>
    <hyperlink ref="A100:J100" location="'3-6'!A1" display="عدد محطات معالجة مياه الصرف الصحي في القطاع البلدي" xr:uid="{2A8F4F71-0063-4F41-85C5-1F5A3D907238}"/>
    <hyperlink ref="A106:J106" location="'3-12'!A1" display="كمية النفايات البلدية المعالجة حسب نوع المعالجة" xr:uid="{268E70CB-5D72-4122-B0BA-387F6F0E1E84}"/>
    <hyperlink ref="A108:J108" location="'3-14'!A1" display="طرق التخلص من النفايات الصناعية في الجبيل و ينبع" xr:uid="{C5F4C1C9-98AD-42C6-A758-E7732CAC4EC2}"/>
    <hyperlink ref="A109:J109" location="'3-15'!A1" display="كمية النفايات المعاد تدويرها" xr:uid="{D1D68615-53B1-44AB-9AB6-201781C9D40C}"/>
    <hyperlink ref="A113:J113" location="'5-2'!A1" display="نسبة السكان الذين يستفيدون من خدمات مياه الشرب التي تدار بطريقة مأمونة " xr:uid="{86414903-F88D-4D2A-87F1-5AFBF8E43A49}"/>
    <hyperlink ref="A114:J114" location="'5-3'!A1" display="النسبة المئوية لأفراد الأسرة الذين يستخدمون مرافق الصرف الصحي المحسنة" xr:uid="{F9CDED89-602A-4202-8513-25C0B1372639}"/>
    <hyperlink ref="A118:J118" location="'5-7'!A1" display="توفر المناطق الخضراء في القطاع البلدي" xr:uid="{0A22B637-2D88-4A46-9D81-582E07F6ED07}"/>
    <hyperlink ref="A122:J122" location="'5-11'!A1" display="اطوال الطرق داخل المدن حسب تصنيف الطريق لعام 2023" xr:uid="{B611CEC4-40D2-40FD-8158-AD012F726F0E}"/>
    <hyperlink ref="A35:J35" location="'1-30'!A1" display="درجة الملوحة في المياه العذبة" xr:uid="{8BF30B23-F570-450A-83CD-C8287DBAD7DD}"/>
    <hyperlink ref="A36:J36" location="'1-31'!A1" display="مستوى تركيز النيتروجين في المياه المالحة" xr:uid="{303F5219-5D4D-4B44-9D01-30640D9436E7}"/>
    <hyperlink ref="A16:J16" location="'1-11'!A1" display="القيمة الشهرية العظمى للضغط الجوي على سطح محطات الرصد الجوي لعام 2022م" xr:uid="{2B1DD519-7A1E-4FE3-AFE0-091C642EF072}"/>
    <hyperlink ref="J9" location="'1.1.1.b'!A1" display="كمية هطول الأمطار على محطات الرصد الجوي" xr:uid="{4C76DC84-5406-46FC-98BF-B8128C22D874}"/>
    <hyperlink ref="A9:J9" location="'1-4'!A1" display="المعدل السنوي لهطول الأمطار " xr:uid="{CB068409-23B2-412D-BB6F-9D8577484F82}"/>
    <hyperlink ref="A12:J12" location="'1-7'!A1" display="الرطوبة الدنيى لمحطات الرصد الجوي لعام 2022م" xr:uid="{FE8ED465-F5CD-4441-A083-1C9A8A13B304}"/>
    <hyperlink ref="A13:J13" location="'1-8'!A1" display="الرطوبة العظمى لمحطات الرصد الجوي لعام 2022م" xr:uid="{586FEA0C-EA84-4D08-8CD7-CDED5921869F}"/>
    <hyperlink ref="J14" location="' 1.1.1.d.1 '!A1" display="معدل الضغط الجوي على سطح محطات الرصد الجوي" xr:uid="{2BE34AB2-9B33-4324-B061-7F6332CEC797}"/>
    <hyperlink ref="A14:J14" location="'1-9'!A1" display="معدل الضغط الجوي على سطح محطات الرصد الجوي لعام 2022م" xr:uid="{7F583458-4263-4C0B-B82A-EA1FA7F27A10}"/>
    <hyperlink ref="A19:J19" location="'1-14'!A1" display="نسبة الأراضي المتأثرة بالتدهور من مساحة المراعي" xr:uid="{D556BD51-5FC3-480A-A1F6-A603CB1B8C80}"/>
    <hyperlink ref="A107:J107" location="'3-13'!A1" display="كمية النفايات الصناعية في الجبيل و ينبع" xr:uid="{C8701FAC-0675-475C-AFCA-081C528CA212}"/>
    <hyperlink ref="A116:J116" location="'5-5'!A1" display="نسبة السكان الموصولون بنظام معالجة مياه الصرف الصحي" xr:uid="{17E6037D-69AF-441E-8567-2242F1EA6411}"/>
    <hyperlink ref="A117:J117" location="'5-6'!A1" display="نسبة السكان المزوّدون بإمدادات المياه" xr:uid="{F60FB56B-A89A-4D9D-AA27-E1FB666C9FB1}"/>
    <hyperlink ref="A8:J8" location="'1-3'!A1" display="درجات الحرارة العظمى لمحطات الرصد الجوى لعام 2022م" xr:uid="{9F60AD8B-49F4-4A79-BBCB-A4C1FC48805F}"/>
    <hyperlink ref="A32:J32" location="'1-27'!A1" display="مستويات تركيز القولونيا الغائطية في المياه العذبة" xr:uid="{7DC04D4F-EE0E-42C1-A3C4-AFFBB1C1B416}"/>
    <hyperlink ref="A33:J33" location="'1-28'!A1" display="درجة الحموضة في المياه العذبة" xr:uid="{6BB56C97-AF65-4F4C-97E0-D174E1D9073B}"/>
    <hyperlink ref="A76:J76" location="'2-2'!A1" display="صادرات المعادن حسب نوع المعدن" xr:uid="{2C0CC9C9-EF7B-449B-A0D8-E4238DBBCDDE}"/>
    <hyperlink ref="A79:J79" location="'2-5'!A1" display="إجمالي إنتاج الطاقة الكهربائية" xr:uid="{EE2F73FB-A9F7-469F-BAA9-9E05369E5D50}"/>
    <hyperlink ref="A80:J80" location="'2-6'!A1" display="إجمالي استهلاك الطاقة الكهربائية" xr:uid="{4E2421FF-238F-4458-A88D-AFC004C2B738}"/>
    <hyperlink ref="A77:J77" location="'2-3'!A1" display="واردات الكهرباء" xr:uid="{AE2BDE39-F1C0-40DC-9B6D-9E43EE19CCE8}"/>
    <hyperlink ref="A78:J78" location="'2-4'!A1" display="صادرات الكهرباء" xr:uid="{70705D0E-0301-45C0-8821-029DB410D3B5}"/>
    <hyperlink ref="A88:J88" location="'2-14'!A1" display="واردات المنتجات البحرية " xr:uid="{A1A789E1-ABF7-4C49-9AF7-6929238FAE93}"/>
    <hyperlink ref="A89:J89" location="'2-15'!A1" display="صادرات المنتجات البحرية" xr:uid="{574D13EE-C661-4E91-8819-043AAF0C505D}"/>
    <hyperlink ref="A115:J115" location="'5-4'!A1" display="نسبة تغطية خدمات الصرف الصحي للسكّان" xr:uid="{52A319B7-9D19-40CE-A891-137BFF205FA0}"/>
    <hyperlink ref="I95" location="'2.6.2.l'!A1" display="واردات المياه" xr:uid="{5E62B421-6640-4C83-A109-04A6AD336775}"/>
    <hyperlink ref="A7:J7" location="'1-2'!A1" display="درجات الحرارة الصغرى  لمحطات الرصد الجوى لعام 2022م" xr:uid="{4EB771E3-EDAC-44AF-AC40-421A8F3E458E}"/>
    <hyperlink ref="A34:J34" location="'1-29'!A1" display="درجة الحرارة في المياه العذبة" xr:uid="{42F25967-A331-4D4D-9550-DA814EFCBEAB}"/>
    <hyperlink ref="A6:J6" location="'1-1'!A1" display="متوسط درجات الحرارة لمحطات الرصد الجوى لعام 2022م" xr:uid="{9F578345-9DB2-4B9F-8876-D01DB48BF96C}"/>
    <hyperlink ref="A75:J75" location="'2-1'!A1" display="واردات المعادن حسب نوع المعدن" xr:uid="{D64FD524-A413-4FBF-970F-0703D1429B52}"/>
    <hyperlink ref="A93:J93" location="'2-19'!A1" display="الكمية المنتجة من المحاصيل المزروعة " xr:uid="{B0EC174B-6AF4-4736-B532-0D0EE256911E}"/>
    <hyperlink ref="A95:J95" location="'3-1'!A1" display="حجم المياه العادمة المتولدة في القطاع البلدي لعام 2021" xr:uid="{018F5274-6B4A-4B9D-9AC6-2016DEE98787}"/>
    <hyperlink ref="A99:J99" location="'3-5'!A1" display="حجم المياه العادمة التي تم معالجتها في القطاع البلدي حسب نوع المعالجة" xr:uid="{16979E17-FB18-4A12-B357-B7D47F375340}"/>
    <hyperlink ref="A101:J101" location="'3-7'!A1" display="السعة الإجمالية لمحطات معالجة المياه العادمة في القطاع البلدي" xr:uid="{A8A7964A-4274-44C4-946F-D4C05C2634F8}"/>
    <hyperlink ref="A105:J105" location="'3-11'!A1" display="النفايات البلدية الكلية المجمعة حسب النوع" xr:uid="{0C9897C6-3494-459E-96BA-508681AE50D4}"/>
    <hyperlink ref="A112:J112" location="'5-1'!A1" display="العدد الكلي للسكان" xr:uid="{B0A6B2BF-2D99-40F8-A365-2FCCB8B09AC4}"/>
    <hyperlink ref="I10" location="'1-5'!A1" display="معدل هطول الامطار السنوي على المدى الطويل للفترة  1991-2022م" xr:uid="{7A50C5AC-2E26-44D4-91A2-31BE6F425BED}"/>
    <hyperlink ref="I11" location="'1-6'!A1" display="معدل الرطوبة النسبية لمحطات الرصد الجوي لعام 2022" xr:uid="{325D8417-D4BF-447F-B146-7AA4DD02ED2A}"/>
    <hyperlink ref="I15" location="'1-10'!A1" display="القيمة الشهرية الصغرى للضغط الجوي على سطح محطات الرصد الجوي لعام 2022م" xr:uid="{5372C895-D460-40F1-850D-6F73C7B86AB6}"/>
    <hyperlink ref="I17" location="'1-12'!A1" display="معدل سرعة الرياح لمحطات الرصد الجوي  لعام 2022م" xr:uid="{A68D56EB-BA2D-4989-90BC-D5F4B2A3084D}"/>
    <hyperlink ref="I18" location="'1-13'!A1" display="إجمالي عدد السدود وسعتها التخزينية" xr:uid="{C597C97B-DAAA-45A8-AEFB-317206DFEFCC}"/>
    <hyperlink ref="I22" location="'1-15'!A1" display="مساحة المحميات الطبيعية الأرضية والمائية" xr:uid="{9C309418-E160-4BD9-A0C1-12029EC0B449}"/>
    <hyperlink ref="I24" location="'1-16'!A1" display="مساحة الغابات و نسبتها من مجموع مساحة اليابسة" xr:uid="{F495CC08-543E-4D77-A5B7-BA74E2FB12E2}"/>
    <hyperlink ref="I35" location="'1-30'!A1" display="1-30" xr:uid="{430C4612-61C5-43C6-A4A1-D587A51C39A3}"/>
    <hyperlink ref="I36" location="'1-31'!A1" display="1-31" xr:uid="{526041CF-1BB7-401A-BA6B-A65403E2036F}"/>
    <hyperlink ref="I16" location="'1-11'!A1" display="القيمة الشهرية العظمى للضغط الجوي على سطح محطات الرصد الجوي لعام 2022م" xr:uid="{BF33CD6C-D207-4E7A-9692-EBDB5DB3CE66}"/>
    <hyperlink ref="I9" location="'1-4'!A1" display="المعدل السنوي لهطول الأمطار " xr:uid="{C0DCD338-37CC-4318-B3F2-BC907B9CD3E8}"/>
    <hyperlink ref="I12" location="'1-7'!A1" display="الرطوبة الدنيى لمحطات الرصد الجوي لعام 2022م" xr:uid="{F596DEB7-BFF8-4798-8878-8CAFBBF3B5CE}"/>
    <hyperlink ref="I13" location="'1-8'!A1" display="الرطوبة العظمى لمحطات الرصد الجوي لعام 2022م" xr:uid="{97B966FC-F2F5-46BF-A550-6683AC17658F}"/>
    <hyperlink ref="I14" location="'1-9'!A1" display="معدل الضغط الجوي على سطح محطات الرصد الجوي لعام 2022م" xr:uid="{D5511A4D-C0AE-44DD-98EC-0251FBA61E4D}"/>
    <hyperlink ref="I19" location="'1-14'!A1" display="نسبة الأراضي المتأثرة بالتدهور من مساحة المراعي" xr:uid="{27A4B1FA-8980-41B5-BEAF-76A8B82B4D22}"/>
    <hyperlink ref="I8" location="'1-3'!A1" display="درجات الحرارة العظمى لمحطات الرصد الجوى لعام 2022م" xr:uid="{D5B76409-5BDF-4071-9635-388B6C109272}"/>
    <hyperlink ref="I32" location="'1-27'!A1" display="1-27" xr:uid="{8D6903DC-F605-477E-A9FA-4337D1BF59B7}"/>
    <hyperlink ref="I33" location="'1-28'!A1" display="1-28" xr:uid="{C4F14476-7940-4363-92FD-90B1D1BAE5EE}"/>
    <hyperlink ref="I7" location="'1-2'!A1" display="درجات الحرارة الصغرى  لمحطات الرصد الجوى لعام 2022م" xr:uid="{86BCCCCE-BBEF-48D3-B86F-2ED1702BF4F5}"/>
    <hyperlink ref="I34" location="'1-29'!A1" display="1-29" xr:uid="{D72E3CCD-871C-42ED-9DEA-E0A0645171B3}"/>
    <hyperlink ref="I6" location="'1-1'!A1" display="متوسط درجات الحرارة لمحطات الرصد الجوى لعام 2022م" xr:uid="{61F21E84-736B-403B-BC20-1BAC76E6C354}"/>
    <hyperlink ref="I81" location="'2-7'!A1" display="مساحة الأراضي المستخدمة للزراعة العضوية " xr:uid="{04432A86-491F-4D15-A826-FA1F3511C0CD}"/>
    <hyperlink ref="I86" location="'2-8'!A1" display="إنتاج صيد السمك" xr:uid="{523DE764-3316-48AE-B60E-DA852FFEC9E5}"/>
    <hyperlink ref="I87" location="'2-9'!A1" display="إجمالي المصيد من الاستزراع السمكي ( مياه عذبه , مياه مالحة)" xr:uid="{64537764-3EDB-4DAF-8F1A-58DCB14086D6}"/>
    <hyperlink ref="I91" location="'2-12'!A1" display="مساحة المحاصيل المزروعة " xr:uid="{AD47702F-FC3E-4E2D-B6B7-059F239C2B9D}"/>
    <hyperlink ref="I76" location="'2-2'!A1" display="صادرات المعادن حسب نوع المعدن" xr:uid="{A036CBAE-C939-4B7D-9632-35746FB27D33}"/>
    <hyperlink ref="I79" location="'2-5'!A1" display="إجمالي إنتاج الطاقة الكهربائية" xr:uid="{9FAB0077-F6BB-41D9-9699-D3641AD0AE43}"/>
    <hyperlink ref="I80" location="'2-6'!A1" display="إجمالي استهلاك الطاقة الكهربائية" xr:uid="{4FA6355F-EDC4-4BF7-AFD2-75E412546023}"/>
    <hyperlink ref="I77" location="'2-3'!A1" display="واردات الكهرباء" xr:uid="{1EC1A5A4-34FA-4D0F-9685-FE52FC236FC3}"/>
    <hyperlink ref="I78" location="'2-4'!A1" display="صادرات الكهرباء" xr:uid="{0AD3A9AA-475E-4C79-BC1C-50210366BCB7}"/>
    <hyperlink ref="I88" location="'2-10'!A1" display="واردات المنتجات البحرية " xr:uid="{3AB56A43-2AED-425A-ABB7-14E7AD559C0F}"/>
    <hyperlink ref="I89" location="'2-11'!A1" display="صادرات المنتجات البحرية" xr:uid="{74506F30-B960-4F5F-B7AB-1E541194A093}"/>
    <hyperlink ref="I75" location="'2-1'!A1" display="واردات المعادن حسب نوع المعدن" xr:uid="{4D573921-6D43-4ED5-9860-D13EC8212BDF}"/>
    <hyperlink ref="I93" location="'2-13'!A1" display="الكمية المنتجة من  المحاصيل المزروعة " xr:uid="{3AF5958A-590F-401F-886A-A9D341D6F5D0}"/>
    <hyperlink ref="I96" location="'3-2'!A1" display="حجم المياه العادمة المجمعة في القطاع البلدي" xr:uid="{C2A5B858-6D92-40D2-9C88-ACFAB2D4A117}"/>
    <hyperlink ref="I98" location="'3-3'!A1" display="حجم المياه العادمة المعالجة في القطاع البلدي" xr:uid="{497E8E31-2C3E-4CE9-9DFE-1FBF4B196074}"/>
    <hyperlink ref="I100" location="'2-5'!A1" display="عدد محطات معالجة مياه الصرف الصحي في القطاع البلدي" xr:uid="{A1C22B36-D1E6-433E-9A99-9C7C171D4623}"/>
    <hyperlink ref="I106" location="'3-9'!A1" display="كمية النفايات البلدية المعالجة حسب نوع المعالجة" xr:uid="{6BD814E6-63F1-42A9-91C3-EEDDEAB9D081}"/>
    <hyperlink ref="I108" location="'3-11'!A1" display="طرق التخلص من النفايات الصناعية في الجبيل و ينبع" xr:uid="{27DD082E-4F72-4974-899F-1E5E6521F0F5}"/>
    <hyperlink ref="I109" location="'3-12'!A1" display="كمية النفايات المعاد تدويرها" xr:uid="{796C47D9-0BDD-4F33-AC0D-9EE12C9C96FA}"/>
    <hyperlink ref="I107" location="'3-10'!A1" display="كمية النفايات الصناعية في الجبيل و ينبع" xr:uid="{150E2730-3AB5-4748-A6A2-0360F4F61C0E}"/>
    <hyperlink ref="I99" location="'3-4'!A1" display="حجم المياه العادمة التي تم معالجتها حسب نوع المعالجة" xr:uid="{BE75A3CA-4FF6-40B9-B73D-FDE2F91371D4}"/>
    <hyperlink ref="I101" location="'3-6'!A1" display="السعة الإجمالية لمحطات معالجة المياه العادمة في القطاع البلدي" xr:uid="{BDAACFD9-76A2-4646-A778-2FF5E5BBAF50}"/>
    <hyperlink ref="I105" location="'3-8'!A1" display="النفايات البلدية الكلية المجمعة حسب النوع" xr:uid="{FA952BC9-0E6F-423B-AD16-CAABFDDFC0D9}"/>
    <hyperlink ref="A104:J104" location="'3-10'!A1" display="النفايات البلدية الكلية المجمعة" xr:uid="{7612CB12-EE31-405F-A0B1-F4DBA8366845}"/>
    <hyperlink ref="J120" location="'5-7'!A1" display="توفر المناطق الخضراء في القطاع البلدي" xr:uid="{58D72AE4-5585-4DF0-818D-CD3A593F3458}"/>
    <hyperlink ref="A120:J120" location="'5-9'!A1" display="إجمالي الأشجار المزروعة في حملة التشجير لنجعلها خضراء حتى نهاية عام 2021م" xr:uid="{69C0C542-A605-432E-9EDE-6CF161374457}"/>
    <hyperlink ref="A20:J20" location="'1-15'!A1" display="عدد أنواع النباتات والحيوانات المعروفة في النظم البيئية" xr:uid="{5AC25636-0319-4C0F-96E9-1CD85DE4C24B}"/>
    <hyperlink ref="A21:J21" location="'1-16'!A1" display="الأنواع الغازية (الدخيلة) من الحيوانات والنباتات" xr:uid="{BEB5BD4B-1551-410E-AE30-F738AFDAB2E9}"/>
    <hyperlink ref="J23" location="'1-17'!A1" display="مساحة المحميات الطبيعية الأرضية والمائية" xr:uid="{8223E970-8729-4B9F-B6B6-AFB13406F714}"/>
    <hyperlink ref="A23:J23" location="'1-18'!A1" display="مساحة المحميات البرية و البحرية حسب نوع المحمية" xr:uid="{280BBF5E-D388-4099-958E-3DD0ABC50C9F}"/>
    <hyperlink ref="A25:J25" location="'1-20'!A1" display="المتوسط السنوي لمستويات الجسيمات الدقيقة (PM10)" xr:uid="{679ACD5A-6BFA-455E-BCC9-94F4C001416D}"/>
    <hyperlink ref="A26:J26" location="'1-21'!A1" display="المتوسط السنوي لمستويات الجسيمات الدقيقة (PM2.5)" xr:uid="{2F91CAE4-8AF2-4970-B382-1BFBB6CD82D7}"/>
    <hyperlink ref="A27:J27" location="'1-22'!A1" display="مستوى تركيز أوزون التروبوسفير (O3)" xr:uid="{B08CFF9C-AAE8-427E-A1BB-B557A6FBA4E2}"/>
    <hyperlink ref="A28:J28" location="'1-23'!A1" display="مستوى تركيز أول أكسيد الكربون (CO)" xr:uid="{DAB59E12-C5DD-45DD-A2A7-A17B6C567E29}"/>
    <hyperlink ref="A29:J29" location="'1-24'!A1" display="مستوى تركيز  ثاني اكسيد الكبريت (SO2)" xr:uid="{E90EB775-C006-40F7-A30A-2AE2B8DD6620}"/>
    <hyperlink ref="A30:J30" location="'1-25'!A1" display="مستوى تركيز  أكاسيد النتروجين (NOX)" xr:uid="{E31D58D4-57EC-4061-983D-5370FF15E665}"/>
    <hyperlink ref="A31:J31" location="'1-26'!A1" display="مستوى تركيز  ثنائي أكسيد النيتروجين (NO2)" xr:uid="{0A0FEEF8-AFB1-4AF4-B007-1C5DC2FFB23A}"/>
    <hyperlink ref="I37" location="'1-32'!A1" display="1-32" xr:uid="{B83BF0FD-931A-4903-A6AA-4F3F81BDCD1E}"/>
    <hyperlink ref="I38" location="'1-33'!A1" display="1-33" xr:uid="{16D20B47-1230-4279-840E-D86B12944FE6}"/>
    <hyperlink ref="A82:J82" location="'2-8'!A1" display="مساحة الأراضي التي تخضع للري " xr:uid="{409C7AB4-8746-43AE-B432-9FB2ACCDEE99}"/>
    <hyperlink ref="A83:J83" location="'2-9'!A1" display="مساحة أرض تخضع للحراجة الزراعية" xr:uid="{F8E4C2E2-2D30-4EE2-9D11-2356F40045FD}"/>
    <hyperlink ref="A84:J84" location="'2-10'!A1" display="إجمالي الأسمدة المستخدمة في الحيازات الزراعية" xr:uid="{6FEF3680-F288-4487-AC22-71F72848EFB0}"/>
    <hyperlink ref="A85:J85" location="'2-11'!A1" display="إجمالي مبيدات الافات المستخدمة في الحيازات الزراعية" xr:uid="{C3A76EC5-E308-4786-A136-5A0515FA599D}"/>
    <hyperlink ref="A90:J90" location="'2-16'!A1" display=" الكمية المستخدمة من الأقراص لإنتاج الأسماك" xr:uid="{16DF742A-DB50-4B1E-BF08-96CE1354A524}"/>
    <hyperlink ref="A92:J92" location="'2-18'!A1" display="مساحة المحاصيل المحصودة " xr:uid="{C3518B76-60EE-46A9-96F6-A95499C8B577}"/>
    <hyperlink ref="A97:J97" location="'3-3'!A1" display="حجم المياه العادمة المعالجة" xr:uid="{3691DDC7-5330-4302-BA06-9F0AA1FD5F7D}"/>
    <hyperlink ref="A102:J102" location="'3-8'!A1" display="إجمالي حجم المياه العادمة التي يتم تصريفها في البيئة بعد معالجتها  " xr:uid="{70260348-5F77-4934-9A8D-CB2C7DCDBB5B}"/>
    <hyperlink ref="A103:J103" location="'3-9'!A1" display="إجمالي حجم المياه العادمة التي يتم تصريفها في البيئة بدون معالجتها  " xr:uid="{97973177-FE61-4D96-ABCB-5C2D604A3DFF}"/>
    <hyperlink ref="A119:J119" location="'5-8'!A1" display="مساحة المنتزهات الوطنية خلال عام 2023م " xr:uid="{A19BB7D6-385A-431B-A029-5359D6445D35}"/>
    <hyperlink ref="A121:J121" location="'5-10'!A1" display="عدد الأشجار المزروعة داخل المنتزهات خلال عام 2023م " xr:uid="{4916008E-D925-465F-A0AC-F1F1DC85B093}"/>
    <hyperlink ref="I44" location="'1-39'!A1" display="1-39" xr:uid="{5C1A4F46-C824-466D-9A42-1847B57960C4}"/>
    <hyperlink ref="I42" location="'1-37'!A1" display="1-37" xr:uid="{29417C1D-4778-4D83-84B5-5D771CB5D855}"/>
    <hyperlink ref="I40" location="'1-35'!A1" display="1-35" xr:uid="{43FF76A9-34FA-4EFB-91BB-5BDB56BFB865}"/>
    <hyperlink ref="I43" location="'1-38'!A1" display="1-38" xr:uid="{F5BE8F4D-E5F3-4B0D-BA1D-2C0C56A4BFD5}"/>
    <hyperlink ref="I41" location="'1-36'!A1" display="1-36" xr:uid="{BE9C2972-9DEE-4D98-B845-68A271F09628}"/>
    <hyperlink ref="I39" location="'1-34'!A1" display="1-34" xr:uid="{3F580112-C7D4-4B95-9C5E-0027079BA4EA}"/>
    <hyperlink ref="I45" location="'1-20'!A1" display="درجة الحرارة في المياه العذبة" xr:uid="{0A903F1C-7B0E-4618-B7A9-E7C10A44A363}"/>
    <hyperlink ref="I46" location="'1-20'!A1" display="درجة الحرارة في المياه العذبة" xr:uid="{E8681275-2ED4-43F8-95AC-A2F43AC9AD21}"/>
    <hyperlink ref="I47" location="'1-20'!A1" display="درجة الحرارة في المياه العذبة" xr:uid="{EEC804E9-602E-4E61-B4BE-8FFC4B36E5EC}"/>
    <hyperlink ref="I49" location="'1-20'!A1" display="درجة الحرارة في المياه العذبة" xr:uid="{27ECFB06-3720-41CB-AA63-EC39B0241A02}"/>
    <hyperlink ref="I51" location="'1-20'!A1" display="درجة الحرارة في المياه العذبة" xr:uid="{5FD09F51-49DD-4792-965B-0982ECBAA040}"/>
    <hyperlink ref="I53" location="'1-20'!A1" display="درجة الحرارة في المياه العذبة" xr:uid="{E0E119D3-833D-4495-AF84-20EFAF8E5B7A}"/>
    <hyperlink ref="I55" location="'1-20'!A1" display="درجة الحرارة في المياه العذبة" xr:uid="{81874F68-C684-4183-B9C7-C4CFAE410F5D}"/>
    <hyperlink ref="I57" location="'1-20'!A1" display="درجة الحرارة في المياه العذبة" xr:uid="{AAE73D47-2FB2-4DB1-B1E5-397D9E8E788E}"/>
    <hyperlink ref="I59" location="'1-20'!A1" display="درجة الحرارة في المياه العذبة" xr:uid="{47D72B21-B779-4535-9192-1C7D1F6B21DD}"/>
    <hyperlink ref="I61" location="'1-20'!A1" display="درجة الحرارة في المياه العذبة" xr:uid="{C2439B39-FBCD-40F2-879A-B57C02F208CA}"/>
    <hyperlink ref="I63" location="'1-20'!A1" display="درجة الحرارة في المياه العذبة" xr:uid="{899BB0CE-46E1-4DDD-8B7F-E1054A486C00}"/>
    <hyperlink ref="I65" location="'1-20'!A1" display="درجة الحرارة في المياه العذبة" xr:uid="{DC60DEC8-A50B-4043-8F9A-AB175F94D851}"/>
    <hyperlink ref="I48" location="'1-20'!A1" display="درجة الحرارة في المياه العذبة" xr:uid="{50B2B3F2-87F2-4FBC-81BE-9A765D1296AE}"/>
    <hyperlink ref="I50" location="'1-20'!A1" display="درجة الحرارة في المياه العذبة" xr:uid="{B7EBC252-2F66-4905-AA10-60EF173694D9}"/>
    <hyperlink ref="I52" location="'1-20'!A1" display="درجة الحرارة في المياه العذبة" xr:uid="{A5364713-25FA-4675-A963-6AFF3F2F3D7C}"/>
    <hyperlink ref="I54" location="'1-20'!A1" display="درجة الحرارة في المياه العذبة" xr:uid="{E02EA1CC-C0B4-4636-9E25-BC9FF36FE903}"/>
    <hyperlink ref="I56" location="'1-20'!A1" display="درجة الحرارة في المياه العذبة" xr:uid="{FCB59D13-7289-4940-98D3-F5347A390107}"/>
    <hyperlink ref="I58" location="'1-20'!A1" display="درجة الحرارة في المياه العذبة" xr:uid="{A123FFC0-9117-4D13-B29A-BE74F51EA414}"/>
    <hyperlink ref="I60" location="'1-20'!A1" display="درجة الحرارة في المياه العذبة" xr:uid="{85E7CF6D-09B6-41FD-9DC0-F146AAE1DF81}"/>
    <hyperlink ref="I62" location="'1-20'!A1" display="درجة الحرارة في المياه العذبة" xr:uid="{2AB98884-2E57-42DC-9D92-3DA84BB9E35B}"/>
    <hyperlink ref="I64" location="'1-20'!A1" display="درجة الحرارة في المياه العذبة" xr:uid="{43234F88-15D2-41A0-B623-C022B1804839}"/>
    <hyperlink ref="A45:J45" location="'1-40'!A1" display="مستوى تركيز أول أكسيد الكربون (CO)" xr:uid="{2A0E63A7-4445-498B-ABC5-84C24A4CF776}"/>
    <hyperlink ref="A46:J46" location="'1-41'!A1" display="مستوى تركيز أول أكسيد الكربون (CO) في المدن الصناعية" xr:uid="{417C0827-B1FC-4E61-B1EC-2F9C8245AF4B}"/>
    <hyperlink ref="A47:J47" location="'1-42'!A1" display="مستوى تركيز  ثاني اكسيد الكبريت (SO2)" xr:uid="{EF8AA413-6AFE-43FD-B9CE-4535E0A9A2CE}"/>
    <hyperlink ref="A48:J48" location="'1-43'!A1" display="مستوى تركيز  ثاني اكسيد الكبريت (SO2) في المدن الصناعية" xr:uid="{D7D98650-D232-4A1D-B9DB-A2309BFE3413}"/>
    <hyperlink ref="A49:J49" location="'1-44'!A1" display="مستوى تركيز  أكاسيد النتروجين (NOX)" xr:uid="{418AA490-8070-42D1-A7E3-291E412B7DCD}"/>
    <hyperlink ref="A50:J50" location="'1-45'!A1" display="مستوى تركيز  أكاسيد النتروجين (NOX) في المدن الصناعية" xr:uid="{4C662548-640D-4B7D-8885-740B47B469DA}"/>
    <hyperlink ref="A51:J51" location="'1-46'!A1" display="مستوى تركيز  ثنائي أكسيد النيتروجين (NO2)" xr:uid="{34ACA3F2-3485-416D-8AEC-6B82654D9681}"/>
    <hyperlink ref="A52:J52" location="'1-47'!A1" display="مستوى تركيز  ثنائي أكسيد النيتروجين (NO2) في المدن الصناعية" xr:uid="{B3431ABE-D993-4482-B5CF-7428FF99C9F9}"/>
    <hyperlink ref="A53:J53" location="'1-48'!A1" display="مستويات تركيز القولونيا الغائطية في المياه العذبة" xr:uid="{61338FF3-24C1-410C-8F9F-7BF21D456ACE}"/>
    <hyperlink ref="A54:J54" location="'1-49'!A1" display="درجة الحموضة في المياه العذبة" xr:uid="{5AA84F4F-5AA3-4B8C-AAB1-5AD015B686B0}"/>
    <hyperlink ref="A55:J55" location="'1-50'!A1" display="درجة الحرارة في المياه العذبة" xr:uid="{9AC0CB4B-C73F-4828-AADD-C2975F04E1E8}"/>
    <hyperlink ref="A56:J56" location="'1-51'!A1" display="درجة الملوحة في المياه العذبة" xr:uid="{9BBE21D0-1EBB-4EA3-A40A-CA681BA79B67}"/>
    <hyperlink ref="A57:J57" location="'1-52'!A1" display="مستوى تركيز النيتروجين في المياه المالحة" xr:uid="{ACB36ADA-D81F-46A5-90F6-B820F81DE490}"/>
    <hyperlink ref="A58:J58" location="'1-53'!A1" display="مستوى تركيز الفسفور في المياه المالحة" xr:uid="{E9DB2F36-846B-49F9-B843-2B66542BDFAD}"/>
    <hyperlink ref="A59:J59" location="'1-54'!A1" display="الطلب البيولوجي على الأوكسجين (BOD) في المياه المالحة" xr:uid="{FD0E46F8-65A8-4FA5-A3B5-7B54C83F786A}"/>
    <hyperlink ref="A60:J60" location="'1-55'!A1" display="الطلب الكيميائي على الأوكسجين (COD) في المياه المالحة" xr:uid="{A2E9057B-777B-43DA-A5B1-174871178025}"/>
    <hyperlink ref="A61:J61" location="'1-56'!A1" display="درجة الحموضة في المياه المالحة" xr:uid="{DDE38F7C-492E-42F3-B4F6-3231BDADDAEF}"/>
    <hyperlink ref="A62:J62" location="'1-57'!A1" display="درجة الحرارة في المياه المالحة" xr:uid="{215025BC-6E21-4509-932F-440F39BEC0C5}"/>
    <hyperlink ref="A63:J63" location="'1-58'!A1" display="مجموع المواد العالقة الصلبة (TSS) في المياه المالحة" xr:uid="{A728464F-FD72-463E-9386-38EC8DFC1701}"/>
    <hyperlink ref="A64:J64" location="'1-59'!A1" display="درجة الملوحة في المياه المالحة" xr:uid="{2C504223-84EA-4A8A-B5F9-59E1F1B1B3F0}"/>
    <hyperlink ref="A65:J65" location="'1-60'!A1" display="الأكسجين الذائب (DO) في المياه المالحة" xr:uid="{9F49776A-FA52-4376-A2E5-C1A2BF82065C}"/>
    <hyperlink ref="A125:J125" location="'6-2'!A1" display="الحدود القصوى للملوثات في المملكة العربية السعودية" xr:uid="{A156509B-2EC1-4398-9457-53D96F8D8AA0}"/>
    <hyperlink ref="A126:J126" location="'6-3'!A1" display="الجدول الزمني للمشاركة في الاتفاقيات البيئية " xr:uid="{357F9403-CBC2-443A-81F9-8CF43C18658B}"/>
    <hyperlink ref="A127:J127" location="'6-4'!A1" display="التخطيط الوطني للكوارث في المملكة العربية السعودية" xr:uid="{67E6DB2A-4C78-44C2-B852-14D35797F9E0}"/>
    <hyperlink ref="A124:J124" location="'6-1'!A1" display="المؤسسات البيئية في المملكة العربية السعودية" xr:uid="{5831ABEE-C8BD-4BD2-BA53-E266238E9FAC}"/>
    <hyperlink ref="A66:J66" location="'1-61'!A1" display="مستوى تركيز الفسفور في المياه المالحة" xr:uid="{DF962C1A-2D2D-4172-A4D7-FE0BE9E63C35}"/>
    <hyperlink ref="A67:J67" location="'1-62'!A1" display="الطلب البيولوجي على الأوكسجين (BOD) في المياه المالحة" xr:uid="{0A5C94C2-45C3-409C-A82A-E53337D7DEC8}"/>
    <hyperlink ref="A68:J68" location="'1-63'!A1" display="الطلب الكيميائي على الأوكسجين (COD) في المياه المالحة" xr:uid="{8F05B5EE-B80E-49C2-91DB-5767FFFB1015}"/>
    <hyperlink ref="A69:J69" location="'1-64'!A1" display="درجة الحموضة في المياه المالحة" xr:uid="{6605F26F-00DF-49EC-A09B-8091B0A395E8}"/>
    <hyperlink ref="A70:J70" location="'1-65'!A1" display="درجة الحرارة في المياه المالحة" xr:uid="{79951E66-B84D-4E6E-873E-42CFFA2D9493}"/>
    <hyperlink ref="A71:J71" location="'1-66'!A1" display="مجموع المواد العالقة الصلبة (TSS) في المياه المالحة" xr:uid="{5ADCDD3A-D397-4CAE-8007-C3C456CDF521}"/>
    <hyperlink ref="A72:J72" location="'1-67'!A1" display="درجة الملوحة في المياه المالحة" xr:uid="{8B47530B-465E-4DB2-8964-EA464C904492}"/>
    <hyperlink ref="A110:J110" location="'3-16'!A1" display="معدل إعادة التدوير" xr:uid="{6A1C43BA-98EB-498E-961A-90307A48BF14}"/>
    <hyperlink ref="I73" location="'1-66'!A1" display="مجموع المواد العالقة الصلبة (TSS) في المياه المالحة" xr:uid="{F9222A19-095C-43B9-9DF7-852767A69425}"/>
    <hyperlink ref="A73:J73" location="'1-68'!A1" display="الأكسجين الذائب (DO) في المياه المالحة" xr:uid="{02A4492B-A06D-4B47-9F60-9A0715EF115E}"/>
  </hyperlinks>
  <pageMargins left="0.7" right="0.7" top="0.75" bottom="0.75" header="0.3" footer="0.3"/>
  <pageSetup paperSize="9" scale="21" orientation="portrait" r:id="rId1"/>
  <rowBreaks count="1" manualBreakCount="1">
    <brk id="73" max="13" man="1"/>
  </rowBreaks>
  <ignoredErrors>
    <ignoredError sqref="I37:I73" twoDigitTextYear="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82BAE-28FA-4EBE-82B2-97A1C5BCB12C}">
  <dimension ref="A1:BP33"/>
  <sheetViews>
    <sheetView showGridLines="0" rightToLeft="1" view="pageBreakPreview" topLeftCell="C1" zoomScaleNormal="100" zoomScaleSheetLayoutView="100" workbookViewId="0">
      <selection activeCell="D7" sqref="D7:D32"/>
    </sheetView>
  </sheetViews>
  <sheetFormatPr defaultColWidth="8" defaultRowHeight="20.149999999999999" customHeight="1"/>
  <cols>
    <col min="1" max="1" width="2.83203125" style="3" bestFit="1" customWidth="1"/>
    <col min="2" max="2" width="11.83203125" style="3" bestFit="1" customWidth="1"/>
    <col min="3" max="3" width="17.75" style="9" bestFit="1" customWidth="1"/>
    <col min="4" max="4" width="9.1640625" style="9" bestFit="1" customWidth="1"/>
    <col min="5" max="16" width="11.75" style="9" customWidth="1"/>
    <col min="17" max="16384" width="8" style="3"/>
  </cols>
  <sheetData>
    <row r="1" spans="1:68" ht="21" customHeight="1">
      <c r="A1" s="1"/>
      <c r="B1" s="1"/>
      <c r="C1" s="1"/>
      <c r="D1" s="24"/>
      <c r="E1" s="2"/>
      <c r="F1" s="2"/>
      <c r="G1" s="2"/>
      <c r="H1" s="2"/>
      <c r="I1" s="2"/>
      <c r="J1" s="2"/>
      <c r="K1" s="2"/>
      <c r="L1" s="2"/>
      <c r="M1" s="2"/>
      <c r="N1" s="2"/>
      <c r="O1" s="2"/>
      <c r="P1" s="2"/>
    </row>
    <row r="2" spans="1:68" ht="21" customHeight="1">
      <c r="A2" s="1"/>
      <c r="B2" s="1"/>
      <c r="C2" s="1"/>
      <c r="D2" s="24"/>
      <c r="E2" s="2"/>
      <c r="F2" s="2"/>
      <c r="G2" s="2"/>
      <c r="H2" s="2"/>
      <c r="I2" s="2"/>
      <c r="J2" s="2"/>
      <c r="K2" s="2"/>
      <c r="L2" s="2"/>
      <c r="M2" s="2"/>
      <c r="N2" s="2"/>
      <c r="O2" s="2"/>
      <c r="P2" s="2"/>
    </row>
    <row r="3" spans="1:68" ht="21" customHeight="1">
      <c r="A3" s="1"/>
      <c r="B3" s="1"/>
      <c r="C3" s="1"/>
      <c r="D3" s="24"/>
      <c r="E3" s="2"/>
      <c r="F3" s="2"/>
      <c r="G3" s="2"/>
      <c r="H3" s="2"/>
      <c r="I3" s="2"/>
      <c r="J3" s="2"/>
      <c r="K3" s="2"/>
      <c r="L3" s="2"/>
      <c r="M3" s="2"/>
      <c r="N3" s="2"/>
      <c r="O3" s="2"/>
      <c r="P3" s="2"/>
    </row>
    <row r="4" spans="1:68" s="4" customFormat="1" ht="55" customHeight="1">
      <c r="A4" s="438" t="s">
        <v>381</v>
      </c>
      <c r="B4" s="438"/>
      <c r="C4" s="438"/>
      <c r="D4" s="438"/>
      <c r="E4" s="438"/>
      <c r="F4" s="438"/>
      <c r="G4" s="438"/>
      <c r="H4" s="438"/>
      <c r="I4" s="438"/>
      <c r="J4" s="438"/>
      <c r="K4" s="438"/>
      <c r="L4" s="438"/>
      <c r="M4" s="438"/>
      <c r="N4" s="438"/>
      <c r="O4" s="438"/>
      <c r="P4" s="438"/>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row>
    <row r="5" spans="1:68" s="5" customFormat="1" ht="21" customHeight="1">
      <c r="A5" s="434" t="s">
        <v>320</v>
      </c>
      <c r="B5" s="434" t="s">
        <v>321</v>
      </c>
      <c r="C5" s="466" t="s">
        <v>322</v>
      </c>
      <c r="D5" s="466" t="s">
        <v>323</v>
      </c>
      <c r="E5" s="434" t="s">
        <v>324</v>
      </c>
      <c r="F5" s="434"/>
      <c r="G5" s="434"/>
      <c r="H5" s="434"/>
      <c r="I5" s="434"/>
      <c r="J5" s="434"/>
      <c r="K5" s="434"/>
      <c r="L5" s="434"/>
      <c r="M5" s="434"/>
      <c r="N5" s="434"/>
      <c r="O5" s="434"/>
      <c r="P5" s="434"/>
    </row>
    <row r="6" spans="1:68" s="6" customFormat="1" ht="21" customHeight="1">
      <c r="A6" s="434"/>
      <c r="B6" s="434"/>
      <c r="C6" s="467"/>
      <c r="D6" s="467"/>
      <c r="E6" s="58" t="s">
        <v>326</v>
      </c>
      <c r="F6" s="58" t="s">
        <v>327</v>
      </c>
      <c r="G6" s="58" t="s">
        <v>328</v>
      </c>
      <c r="H6" s="58" t="s">
        <v>329</v>
      </c>
      <c r="I6" s="58" t="s">
        <v>330</v>
      </c>
      <c r="J6" s="58" t="s">
        <v>331</v>
      </c>
      <c r="K6" s="58" t="s">
        <v>332</v>
      </c>
      <c r="L6" s="58" t="s">
        <v>333</v>
      </c>
      <c r="M6" s="58" t="s">
        <v>334</v>
      </c>
      <c r="N6" s="58" t="s">
        <v>335</v>
      </c>
      <c r="O6" s="58" t="s">
        <v>336</v>
      </c>
      <c r="P6" s="58" t="s">
        <v>337</v>
      </c>
    </row>
    <row r="7" spans="1:68" s="5" customFormat="1" ht="21" customHeight="1">
      <c r="A7" s="434">
        <v>1</v>
      </c>
      <c r="B7" s="434" t="s">
        <v>338</v>
      </c>
      <c r="C7" s="173" t="s">
        <v>379</v>
      </c>
      <c r="D7" s="466" t="s">
        <v>380</v>
      </c>
      <c r="E7" s="249">
        <v>0.1</v>
      </c>
      <c r="F7" s="249">
        <v>0.06</v>
      </c>
      <c r="G7" s="249">
        <v>0.05</v>
      </c>
      <c r="H7" s="249">
        <v>0.04</v>
      </c>
      <c r="I7" s="249">
        <v>0.04</v>
      </c>
      <c r="J7" s="249">
        <v>0.03</v>
      </c>
      <c r="K7" s="249">
        <v>0.03</v>
      </c>
      <c r="L7" s="249">
        <v>0.03</v>
      </c>
      <c r="M7" s="249">
        <v>0.05</v>
      </c>
      <c r="N7" s="249">
        <v>0.06</v>
      </c>
      <c r="O7" s="249">
        <v>0.1</v>
      </c>
      <c r="P7" s="249">
        <v>0.05</v>
      </c>
    </row>
    <row r="8" spans="1:68" s="5" customFormat="1" ht="21" customHeight="1">
      <c r="A8" s="434"/>
      <c r="B8" s="434"/>
      <c r="C8" s="173" t="s">
        <v>340</v>
      </c>
      <c r="D8" s="469"/>
      <c r="E8" s="249">
        <v>0.05</v>
      </c>
      <c r="F8" s="249">
        <v>0.08</v>
      </c>
      <c r="G8" s="249">
        <v>0.06</v>
      </c>
      <c r="H8" s="249">
        <v>0.04</v>
      </c>
      <c r="I8" s="249">
        <v>0.04</v>
      </c>
      <c r="J8" s="249">
        <v>0.03</v>
      </c>
      <c r="K8" s="249">
        <v>0.04</v>
      </c>
      <c r="L8" s="249">
        <v>0.05</v>
      </c>
      <c r="M8" s="249">
        <v>0.04</v>
      </c>
      <c r="N8" s="249">
        <v>7.0000000000000007E-2</v>
      </c>
      <c r="O8" s="249">
        <v>0.1</v>
      </c>
      <c r="P8" s="249">
        <v>0.06</v>
      </c>
    </row>
    <row r="9" spans="1:68" s="5" customFormat="1" ht="21" customHeight="1">
      <c r="A9" s="434">
        <v>2</v>
      </c>
      <c r="B9" s="434" t="s">
        <v>341</v>
      </c>
      <c r="C9" s="173" t="s">
        <v>342</v>
      </c>
      <c r="D9" s="469"/>
      <c r="E9" s="190">
        <v>0.13</v>
      </c>
      <c r="F9" s="190">
        <v>0.08</v>
      </c>
      <c r="G9" s="190">
        <v>0.08</v>
      </c>
      <c r="H9" s="190">
        <v>7.0000000000000007E-2</v>
      </c>
      <c r="I9" s="190">
        <v>0.09</v>
      </c>
      <c r="J9" s="190">
        <v>0.05</v>
      </c>
      <c r="K9" s="190">
        <v>0.06</v>
      </c>
      <c r="L9" s="190">
        <v>0.19</v>
      </c>
      <c r="M9" s="190">
        <v>0.16</v>
      </c>
      <c r="N9" s="190">
        <v>0.14000000000000001</v>
      </c>
      <c r="O9" s="190">
        <v>0.18</v>
      </c>
      <c r="P9" s="190">
        <v>0.12</v>
      </c>
    </row>
    <row r="10" spans="1:68" s="5" customFormat="1" ht="21" customHeight="1">
      <c r="A10" s="434"/>
      <c r="B10" s="434"/>
      <c r="C10" s="173" t="s">
        <v>343</v>
      </c>
      <c r="D10" s="469"/>
      <c r="E10" s="190">
        <v>0.25</v>
      </c>
      <c r="F10" s="190">
        <v>0.14000000000000001</v>
      </c>
      <c r="G10" s="190">
        <v>0.11</v>
      </c>
      <c r="H10" s="190">
        <v>0.1</v>
      </c>
      <c r="I10" s="190">
        <v>0.08</v>
      </c>
      <c r="J10" s="190">
        <v>0.12</v>
      </c>
      <c r="K10" s="190">
        <v>0.15</v>
      </c>
      <c r="L10" s="190">
        <v>0.17</v>
      </c>
      <c r="M10" s="190">
        <v>0.08</v>
      </c>
      <c r="N10" s="190">
        <v>0.12</v>
      </c>
      <c r="O10" s="190">
        <v>0.19</v>
      </c>
      <c r="P10" s="190">
        <v>0.19</v>
      </c>
    </row>
    <row r="11" spans="1:68" s="5" customFormat="1" ht="21" customHeight="1">
      <c r="A11" s="434"/>
      <c r="B11" s="434"/>
      <c r="C11" s="173" t="s">
        <v>344</v>
      </c>
      <c r="D11" s="469"/>
      <c r="E11" s="190">
        <v>0.16</v>
      </c>
      <c r="F11" s="190">
        <v>7.0000000000000007E-2</v>
      </c>
      <c r="G11" s="190">
        <v>0.05</v>
      </c>
      <c r="H11" s="190">
        <v>0.06</v>
      </c>
      <c r="I11" s="190">
        <v>0.04</v>
      </c>
      <c r="J11" s="190">
        <v>0.04</v>
      </c>
      <c r="K11" s="190">
        <v>0.04</v>
      </c>
      <c r="L11" s="190">
        <v>0.09</v>
      </c>
      <c r="M11" s="190">
        <v>0.06</v>
      </c>
      <c r="N11" s="190">
        <v>0.08</v>
      </c>
      <c r="O11" s="190">
        <v>7.0000000000000007E-2</v>
      </c>
      <c r="P11" s="190">
        <v>0.03</v>
      </c>
    </row>
    <row r="12" spans="1:68" s="5" customFormat="1" ht="21" customHeight="1">
      <c r="A12" s="434">
        <v>3</v>
      </c>
      <c r="B12" s="434" t="s">
        <v>345</v>
      </c>
      <c r="C12" s="173" t="s">
        <v>345</v>
      </c>
      <c r="D12" s="469"/>
      <c r="E12" s="249">
        <v>0.11</v>
      </c>
      <c r="F12" s="249">
        <v>0.06</v>
      </c>
      <c r="G12" s="249">
        <v>0.04</v>
      </c>
      <c r="H12" s="249">
        <v>0.03</v>
      </c>
      <c r="I12" s="249">
        <v>0.02</v>
      </c>
      <c r="J12" s="249">
        <v>0.03</v>
      </c>
      <c r="K12" s="249">
        <v>0.03</v>
      </c>
      <c r="L12" s="249">
        <v>7.0000000000000007E-2</v>
      </c>
      <c r="M12" s="249">
        <v>0.04</v>
      </c>
      <c r="N12" s="249">
        <v>0.03</v>
      </c>
      <c r="O12" s="249">
        <v>0.08</v>
      </c>
      <c r="P12" s="249">
        <v>0.06</v>
      </c>
    </row>
    <row r="13" spans="1:68" s="5" customFormat="1" ht="21" customHeight="1">
      <c r="A13" s="434"/>
      <c r="B13" s="434"/>
      <c r="C13" s="173" t="s">
        <v>346</v>
      </c>
      <c r="D13" s="469"/>
      <c r="E13" s="249">
        <v>0.22</v>
      </c>
      <c r="F13" s="249">
        <v>0.16</v>
      </c>
      <c r="G13" s="249">
        <v>0.12</v>
      </c>
      <c r="H13" s="249">
        <v>7.0000000000000007E-2</v>
      </c>
      <c r="I13" s="249">
        <v>0.06</v>
      </c>
      <c r="J13" s="249">
        <v>7.0000000000000007E-2</v>
      </c>
      <c r="K13" s="249">
        <v>0.06</v>
      </c>
      <c r="L13" s="249">
        <v>0.08</v>
      </c>
      <c r="M13" s="249">
        <v>0.12</v>
      </c>
      <c r="N13" s="249">
        <v>0.11</v>
      </c>
      <c r="O13" s="249">
        <v>0.14000000000000001</v>
      </c>
      <c r="P13" s="249">
        <v>0.12</v>
      </c>
    </row>
    <row r="14" spans="1:68" s="5" customFormat="1" ht="21" customHeight="1">
      <c r="A14" s="173">
        <v>4</v>
      </c>
      <c r="B14" s="173" t="s">
        <v>347</v>
      </c>
      <c r="C14" s="173" t="s">
        <v>347</v>
      </c>
      <c r="D14" s="469"/>
      <c r="E14" s="190">
        <v>0.16</v>
      </c>
      <c r="F14" s="190">
        <v>0.17</v>
      </c>
      <c r="G14" s="190">
        <v>0.08</v>
      </c>
      <c r="H14" s="190">
        <v>7.0000000000000007E-2</v>
      </c>
      <c r="I14" s="190">
        <v>0.06</v>
      </c>
      <c r="J14" s="190">
        <v>0.05</v>
      </c>
      <c r="K14" s="190">
        <v>7.0000000000000007E-2</v>
      </c>
      <c r="L14" s="190">
        <v>7.0000000000000007E-2</v>
      </c>
      <c r="M14" s="190">
        <v>0.06</v>
      </c>
      <c r="N14" s="190">
        <v>7.0000000000000007E-2</v>
      </c>
      <c r="O14" s="190">
        <v>0.14000000000000001</v>
      </c>
      <c r="P14" s="190">
        <v>0.08</v>
      </c>
    </row>
    <row r="15" spans="1:68" s="5" customFormat="1" ht="21" customHeight="1">
      <c r="A15" s="434">
        <v>5</v>
      </c>
      <c r="B15" s="434" t="s">
        <v>348</v>
      </c>
      <c r="C15" s="173" t="s">
        <v>349</v>
      </c>
      <c r="D15" s="469"/>
      <c r="E15" s="249">
        <v>0.11</v>
      </c>
      <c r="F15" s="249">
        <v>0.15</v>
      </c>
      <c r="G15" s="249">
        <v>0.05</v>
      </c>
      <c r="H15" s="249">
        <v>0.06</v>
      </c>
      <c r="I15" s="249">
        <v>0.06</v>
      </c>
      <c r="J15" s="249">
        <v>0.04</v>
      </c>
      <c r="K15" s="249">
        <v>0.04</v>
      </c>
      <c r="L15" s="249">
        <v>0.05</v>
      </c>
      <c r="M15" s="249">
        <v>0.05</v>
      </c>
      <c r="N15" s="249">
        <v>0.09</v>
      </c>
      <c r="O15" s="249">
        <v>0.1</v>
      </c>
      <c r="P15" s="249">
        <v>0.09</v>
      </c>
    </row>
    <row r="16" spans="1:68" s="5" customFormat="1" ht="21" customHeight="1">
      <c r="A16" s="434"/>
      <c r="B16" s="434"/>
      <c r="C16" s="173" t="s">
        <v>350</v>
      </c>
      <c r="D16" s="469"/>
      <c r="E16" s="249">
        <v>0.13</v>
      </c>
      <c r="F16" s="249">
        <v>0.09</v>
      </c>
      <c r="G16" s="249">
        <v>0.06</v>
      </c>
      <c r="H16" s="249">
        <v>0.06</v>
      </c>
      <c r="I16" s="249">
        <v>0.05</v>
      </c>
      <c r="J16" s="249">
        <v>0.05</v>
      </c>
      <c r="K16" s="249">
        <v>0.05</v>
      </c>
      <c r="L16" s="249">
        <v>0.06</v>
      </c>
      <c r="M16" s="249">
        <v>0.05</v>
      </c>
      <c r="N16" s="249">
        <v>0.09</v>
      </c>
      <c r="O16" s="249">
        <v>0.12</v>
      </c>
      <c r="P16" s="249">
        <v>7.0000000000000007E-2</v>
      </c>
    </row>
    <row r="17" spans="1:28" s="5" customFormat="1" ht="21" customHeight="1">
      <c r="A17" s="434"/>
      <c r="B17" s="434"/>
      <c r="C17" s="173" t="s">
        <v>351</v>
      </c>
      <c r="D17" s="469"/>
      <c r="E17" s="249">
        <v>0.2</v>
      </c>
      <c r="F17" s="249">
        <v>0.12</v>
      </c>
      <c r="G17" s="249">
        <v>0.13</v>
      </c>
      <c r="H17" s="249">
        <v>0.08</v>
      </c>
      <c r="I17" s="249">
        <v>0.05</v>
      </c>
      <c r="J17" s="249">
        <v>0.04</v>
      </c>
      <c r="K17" s="249">
        <v>0.04</v>
      </c>
      <c r="L17" s="249">
        <v>0.05</v>
      </c>
      <c r="M17" s="249">
        <v>0.05</v>
      </c>
      <c r="N17" s="249">
        <v>7.0000000000000007E-2</v>
      </c>
      <c r="O17" s="249">
        <v>0.16</v>
      </c>
      <c r="P17" s="249">
        <v>0.13</v>
      </c>
    </row>
    <row r="18" spans="1:28" s="5" customFormat="1" ht="21" customHeight="1">
      <c r="A18" s="434">
        <v>6</v>
      </c>
      <c r="B18" s="434" t="s">
        <v>352</v>
      </c>
      <c r="C18" s="173" t="s">
        <v>353</v>
      </c>
      <c r="D18" s="469"/>
      <c r="E18" s="190">
        <v>0.06</v>
      </c>
      <c r="F18" s="190">
        <v>0.1</v>
      </c>
      <c r="G18" s="190">
        <v>0.04</v>
      </c>
      <c r="H18" s="190">
        <v>0.08</v>
      </c>
      <c r="I18" s="190">
        <v>0.05</v>
      </c>
      <c r="J18" s="190">
        <v>0.03</v>
      </c>
      <c r="K18" s="190">
        <v>0.05</v>
      </c>
      <c r="L18" s="190">
        <v>0.06</v>
      </c>
      <c r="M18" s="190">
        <v>0.05</v>
      </c>
      <c r="N18" s="190">
        <v>0.06</v>
      </c>
      <c r="O18" s="190">
        <v>7.0000000000000007E-2</v>
      </c>
      <c r="P18" s="190">
        <v>0.04</v>
      </c>
    </row>
    <row r="19" spans="1:28" s="5" customFormat="1" ht="21" customHeight="1">
      <c r="A19" s="434"/>
      <c r="B19" s="434"/>
      <c r="C19" s="173" t="s">
        <v>354</v>
      </c>
      <c r="D19" s="469"/>
      <c r="E19" s="190">
        <v>7.0000000000000007E-2</v>
      </c>
      <c r="F19" s="190">
        <v>0.13</v>
      </c>
      <c r="G19" s="190">
        <v>0.19</v>
      </c>
      <c r="H19" s="190">
        <v>0.14000000000000001</v>
      </c>
      <c r="I19" s="190">
        <v>0.08</v>
      </c>
      <c r="J19" s="190">
        <v>0.04</v>
      </c>
      <c r="K19" s="190">
        <v>7.0000000000000007E-2</v>
      </c>
      <c r="L19" s="190">
        <v>0.13</v>
      </c>
      <c r="M19" s="190">
        <v>7.0000000000000007E-2</v>
      </c>
      <c r="N19" s="190">
        <v>0.08</v>
      </c>
      <c r="O19" s="190">
        <v>7.0000000000000007E-2</v>
      </c>
      <c r="P19" s="190">
        <v>0.02</v>
      </c>
    </row>
    <row r="20" spans="1:28" s="5" customFormat="1" ht="21" customHeight="1">
      <c r="A20" s="434"/>
      <c r="B20" s="434"/>
      <c r="C20" s="173" t="s">
        <v>355</v>
      </c>
      <c r="D20" s="469"/>
      <c r="E20" s="190">
        <v>0.06</v>
      </c>
      <c r="F20" s="190">
        <v>0.1</v>
      </c>
      <c r="G20" s="190">
        <v>0.15</v>
      </c>
      <c r="H20" s="190">
        <v>0.16</v>
      </c>
      <c r="I20" s="190">
        <v>0.08</v>
      </c>
      <c r="J20" s="190">
        <v>0.04</v>
      </c>
      <c r="K20" s="190">
        <v>0.08</v>
      </c>
      <c r="L20" s="190">
        <v>0.12</v>
      </c>
      <c r="M20" s="190">
        <v>7.0000000000000007E-2</v>
      </c>
      <c r="N20" s="190">
        <v>0.08</v>
      </c>
      <c r="O20" s="190">
        <v>7.0000000000000007E-2</v>
      </c>
      <c r="P20" s="190">
        <v>0.03</v>
      </c>
    </row>
    <row r="21" spans="1:28" s="5" customFormat="1" ht="21" customHeight="1">
      <c r="A21" s="434">
        <v>7</v>
      </c>
      <c r="B21" s="434" t="s">
        <v>356</v>
      </c>
      <c r="C21" s="173" t="s">
        <v>356</v>
      </c>
      <c r="D21" s="469"/>
      <c r="E21" s="249">
        <v>0.13</v>
      </c>
      <c r="F21" s="249">
        <v>0.11</v>
      </c>
      <c r="G21" s="249">
        <v>7.0000000000000007E-2</v>
      </c>
      <c r="H21" s="249">
        <v>0.05</v>
      </c>
      <c r="I21" s="249">
        <v>0.04</v>
      </c>
      <c r="J21" s="249">
        <v>0.04</v>
      </c>
      <c r="K21" s="249">
        <v>0.04</v>
      </c>
      <c r="L21" s="249">
        <v>0.05</v>
      </c>
      <c r="M21" s="249">
        <v>0.08</v>
      </c>
      <c r="N21" s="249">
        <v>7.0000000000000007E-2</v>
      </c>
      <c r="O21" s="249">
        <v>0.15</v>
      </c>
      <c r="P21" s="249">
        <v>0.12</v>
      </c>
    </row>
    <row r="22" spans="1:28" s="5" customFormat="1" ht="21" customHeight="1">
      <c r="A22" s="434"/>
      <c r="B22" s="434"/>
      <c r="C22" s="173" t="s">
        <v>357</v>
      </c>
      <c r="D22" s="469"/>
      <c r="E22" s="249">
        <v>0.17</v>
      </c>
      <c r="F22" s="249">
        <v>0.08</v>
      </c>
      <c r="G22" s="249">
        <v>7.0000000000000007E-2</v>
      </c>
      <c r="H22" s="249">
        <v>7.0000000000000007E-2</v>
      </c>
      <c r="I22" s="249">
        <v>0.05</v>
      </c>
      <c r="J22" s="249">
        <v>0.11</v>
      </c>
      <c r="K22" s="249">
        <v>0.18</v>
      </c>
      <c r="L22" s="249">
        <v>0.19</v>
      </c>
      <c r="M22" s="249">
        <v>0.1</v>
      </c>
      <c r="N22" s="249">
        <v>0.08</v>
      </c>
      <c r="O22" s="249">
        <v>0.17</v>
      </c>
      <c r="P22" s="249">
        <v>0.12</v>
      </c>
    </row>
    <row r="23" spans="1:28" s="5" customFormat="1" ht="21" customHeight="1">
      <c r="A23" s="173">
        <v>8</v>
      </c>
      <c r="B23" s="173" t="s">
        <v>358</v>
      </c>
      <c r="C23" s="173" t="s">
        <v>358</v>
      </c>
      <c r="D23" s="469"/>
      <c r="E23" s="190">
        <v>0.21</v>
      </c>
      <c r="F23" s="190">
        <v>0.19</v>
      </c>
      <c r="G23" s="190">
        <v>0.14000000000000001</v>
      </c>
      <c r="H23" s="190">
        <v>0.1</v>
      </c>
      <c r="I23" s="190">
        <v>0.09</v>
      </c>
      <c r="J23" s="190">
        <v>0.08</v>
      </c>
      <c r="K23" s="190">
        <v>0.08</v>
      </c>
      <c r="L23" s="190">
        <v>0.1</v>
      </c>
      <c r="M23" s="190">
        <v>0.12</v>
      </c>
      <c r="N23" s="190">
        <v>0.11</v>
      </c>
      <c r="O23" s="190">
        <v>0.23</v>
      </c>
      <c r="P23" s="190">
        <v>0.14000000000000001</v>
      </c>
    </row>
    <row r="24" spans="1:28" s="5" customFormat="1" ht="21" customHeight="1">
      <c r="A24" s="434">
        <v>9</v>
      </c>
      <c r="B24" s="434" t="s">
        <v>359</v>
      </c>
      <c r="C24" s="173" t="s">
        <v>360</v>
      </c>
      <c r="D24" s="469"/>
      <c r="E24" s="249">
        <v>0.13</v>
      </c>
      <c r="F24" s="249">
        <v>0.15</v>
      </c>
      <c r="G24" s="249">
        <v>7.0000000000000007E-2</v>
      </c>
      <c r="H24" s="249">
        <v>0.06</v>
      </c>
      <c r="I24" s="249">
        <v>0.05</v>
      </c>
      <c r="J24" s="249">
        <v>0.05</v>
      </c>
      <c r="K24" s="249">
        <v>0.05</v>
      </c>
      <c r="L24" s="249">
        <v>0.05</v>
      </c>
      <c r="M24" s="249">
        <v>0.06</v>
      </c>
      <c r="N24" s="249">
        <v>0.05</v>
      </c>
      <c r="O24" s="249">
        <v>0.21</v>
      </c>
      <c r="P24" s="249">
        <v>7.0000000000000007E-2</v>
      </c>
    </row>
    <row r="25" spans="1:28" s="5" customFormat="1" ht="21" customHeight="1">
      <c r="A25" s="434"/>
      <c r="B25" s="434"/>
      <c r="C25" s="173" t="s">
        <v>361</v>
      </c>
      <c r="D25" s="469"/>
      <c r="E25" s="249">
        <v>0.13</v>
      </c>
      <c r="F25" s="249">
        <v>0.1</v>
      </c>
      <c r="G25" s="249">
        <v>0.08</v>
      </c>
      <c r="H25" s="249">
        <v>0.04</v>
      </c>
      <c r="I25" s="249">
        <v>0.04</v>
      </c>
      <c r="J25" s="249">
        <v>0.03</v>
      </c>
      <c r="K25" s="249">
        <v>0.05</v>
      </c>
      <c r="L25" s="249">
        <v>0.04</v>
      </c>
      <c r="M25" s="249">
        <v>0.08</v>
      </c>
      <c r="N25" s="249">
        <v>0.06</v>
      </c>
      <c r="O25" s="249">
        <v>0.23</v>
      </c>
      <c r="P25" s="249">
        <v>0.08</v>
      </c>
    </row>
    <row r="26" spans="1:28" s="5" customFormat="1" ht="21" customHeight="1">
      <c r="A26" s="434"/>
      <c r="B26" s="434"/>
      <c r="C26" s="173" t="s">
        <v>362</v>
      </c>
      <c r="D26" s="469"/>
      <c r="E26" s="249">
        <v>0.15</v>
      </c>
      <c r="F26" s="249">
        <v>0.15</v>
      </c>
      <c r="G26" s="249">
        <v>7.0000000000000007E-2</v>
      </c>
      <c r="H26" s="249">
        <v>0.06</v>
      </c>
      <c r="I26" s="249">
        <v>0.06</v>
      </c>
      <c r="J26" s="249">
        <v>0.05</v>
      </c>
      <c r="K26" s="249">
        <v>0.06</v>
      </c>
      <c r="L26" s="249">
        <v>0.06</v>
      </c>
      <c r="M26" s="249">
        <v>7.0000000000000007E-2</v>
      </c>
      <c r="N26" s="249">
        <v>0.06</v>
      </c>
      <c r="O26" s="249">
        <v>0.17</v>
      </c>
      <c r="P26" s="249">
        <v>7.0000000000000007E-2</v>
      </c>
    </row>
    <row r="27" spans="1:28" s="5" customFormat="1" ht="21" customHeight="1">
      <c r="A27" s="173">
        <v>10</v>
      </c>
      <c r="B27" s="173" t="s">
        <v>363</v>
      </c>
      <c r="C27" s="173" t="s">
        <v>363</v>
      </c>
      <c r="D27" s="469"/>
      <c r="E27" s="190">
        <v>0.49</v>
      </c>
      <c r="F27" s="190">
        <v>0.51</v>
      </c>
      <c r="G27" s="190">
        <v>0.46</v>
      </c>
      <c r="H27" s="190">
        <v>0.38</v>
      </c>
      <c r="I27" s="190">
        <v>0.38</v>
      </c>
      <c r="J27" s="190">
        <v>0.26</v>
      </c>
      <c r="K27" s="190">
        <v>0.24</v>
      </c>
      <c r="L27" s="190">
        <v>0.36</v>
      </c>
      <c r="M27" s="190">
        <v>0.42</v>
      </c>
      <c r="N27" s="190">
        <v>0.37</v>
      </c>
      <c r="O27" s="190">
        <v>0.42</v>
      </c>
      <c r="P27" s="190">
        <v>0.28999999999999998</v>
      </c>
    </row>
    <row r="28" spans="1:28" s="5" customFormat="1" ht="21" customHeight="1">
      <c r="A28" s="434">
        <v>11</v>
      </c>
      <c r="B28" s="434" t="s">
        <v>364</v>
      </c>
      <c r="C28" s="173" t="s">
        <v>364</v>
      </c>
      <c r="D28" s="469"/>
      <c r="E28" s="249">
        <v>0.08</v>
      </c>
      <c r="F28" s="249">
        <v>0.05</v>
      </c>
      <c r="G28" s="249">
        <v>0.1</v>
      </c>
      <c r="H28" s="249">
        <v>0.1</v>
      </c>
      <c r="I28" s="249">
        <v>0.01</v>
      </c>
      <c r="J28" s="249">
        <v>0.03</v>
      </c>
      <c r="K28" s="249">
        <v>0.04</v>
      </c>
      <c r="L28" s="249">
        <v>7.0000000000000007E-2</v>
      </c>
      <c r="M28" s="249">
        <v>0.05</v>
      </c>
      <c r="N28" s="249">
        <v>0.08</v>
      </c>
      <c r="O28" s="249">
        <v>0.08</v>
      </c>
      <c r="P28" s="249">
        <v>7.0000000000000007E-2</v>
      </c>
    </row>
    <row r="29" spans="1:28" s="5" customFormat="1" ht="21" customHeight="1">
      <c r="A29" s="434"/>
      <c r="B29" s="434"/>
      <c r="C29" s="173" t="s">
        <v>365</v>
      </c>
      <c r="D29" s="469"/>
      <c r="E29" s="249">
        <v>0.13</v>
      </c>
      <c r="F29" s="249">
        <v>0.12</v>
      </c>
      <c r="G29" s="249">
        <v>0.06</v>
      </c>
      <c r="H29" s="249">
        <v>0.08</v>
      </c>
      <c r="I29" s="249">
        <v>0.05</v>
      </c>
      <c r="J29" s="249">
        <v>0.04</v>
      </c>
      <c r="K29" s="249">
        <v>0.04</v>
      </c>
      <c r="L29" s="249">
        <v>0.06</v>
      </c>
      <c r="M29" s="249">
        <v>0.05</v>
      </c>
      <c r="N29" s="249">
        <v>7.0000000000000007E-2</v>
      </c>
      <c r="O29" s="249">
        <v>0.08</v>
      </c>
      <c r="P29" s="249">
        <v>0.06</v>
      </c>
    </row>
    <row r="30" spans="1:28" s="5" customFormat="1" ht="21" customHeight="1">
      <c r="A30" s="173">
        <v>12</v>
      </c>
      <c r="B30" s="173" t="s">
        <v>366</v>
      </c>
      <c r="C30" s="173" t="s">
        <v>366</v>
      </c>
      <c r="D30" s="469"/>
      <c r="E30" s="190">
        <v>0.1</v>
      </c>
      <c r="F30" s="190">
        <v>0.1</v>
      </c>
      <c r="G30" s="190">
        <v>0.06</v>
      </c>
      <c r="H30" s="190">
        <v>0.06</v>
      </c>
      <c r="I30" s="190">
        <v>0.06</v>
      </c>
      <c r="J30" s="190">
        <v>0.05</v>
      </c>
      <c r="K30" s="190">
        <v>0.05</v>
      </c>
      <c r="L30" s="190">
        <v>0.09</v>
      </c>
      <c r="M30" s="190">
        <v>0.06</v>
      </c>
      <c r="N30" s="190">
        <v>0.08</v>
      </c>
      <c r="O30" s="190">
        <v>7.0000000000000007E-2</v>
      </c>
      <c r="P30" s="190">
        <v>0.04</v>
      </c>
    </row>
    <row r="31" spans="1:28" s="5" customFormat="1" ht="21" customHeight="1">
      <c r="A31" s="434">
        <v>13</v>
      </c>
      <c r="B31" s="434" t="s">
        <v>367</v>
      </c>
      <c r="C31" s="173" t="s">
        <v>367</v>
      </c>
      <c r="D31" s="469"/>
      <c r="E31" s="249">
        <v>0.17</v>
      </c>
      <c r="F31" s="249">
        <v>0.11</v>
      </c>
      <c r="G31" s="249">
        <v>7.0000000000000007E-2</v>
      </c>
      <c r="H31" s="249">
        <v>0.05</v>
      </c>
      <c r="I31" s="249">
        <v>0.04</v>
      </c>
      <c r="J31" s="249">
        <v>0.05</v>
      </c>
      <c r="K31" s="249">
        <v>0.06</v>
      </c>
      <c r="L31" s="249">
        <v>0.05</v>
      </c>
      <c r="M31" s="249">
        <v>7.0000000000000007E-2</v>
      </c>
      <c r="N31" s="249">
        <v>0.08</v>
      </c>
      <c r="O31" s="249">
        <v>0.2</v>
      </c>
      <c r="P31" s="249">
        <v>0.06</v>
      </c>
    </row>
    <row r="32" spans="1:28" s="7" customFormat="1" ht="21" customHeight="1">
      <c r="A32" s="434"/>
      <c r="B32" s="434"/>
      <c r="C32" s="173" t="s">
        <v>368</v>
      </c>
      <c r="D32" s="467"/>
      <c r="E32" s="249">
        <v>0.13</v>
      </c>
      <c r="F32" s="249">
        <v>0.06</v>
      </c>
      <c r="G32" s="249">
        <v>7.0000000000000007E-2</v>
      </c>
      <c r="H32" s="249">
        <v>0.04</v>
      </c>
      <c r="I32" s="249">
        <v>0.04</v>
      </c>
      <c r="J32" s="249">
        <v>0.03</v>
      </c>
      <c r="K32" s="249">
        <v>0.04</v>
      </c>
      <c r="L32" s="249">
        <v>0.05</v>
      </c>
      <c r="M32" s="249">
        <v>0.08</v>
      </c>
      <c r="N32" s="249">
        <v>0.06</v>
      </c>
      <c r="O32" s="249">
        <v>0.19</v>
      </c>
      <c r="P32" s="249">
        <v>0.06</v>
      </c>
      <c r="Q32" s="5"/>
      <c r="R32" s="5"/>
      <c r="S32" s="5"/>
      <c r="T32" s="5"/>
      <c r="U32" s="5"/>
      <c r="V32" s="5"/>
      <c r="W32" s="5"/>
      <c r="X32" s="5"/>
      <c r="Y32" s="5"/>
      <c r="Z32" s="5"/>
      <c r="AA32" s="5"/>
      <c r="AB32" s="5"/>
    </row>
    <row r="33" spans="1:28" s="158" customFormat="1" ht="21" customHeight="1">
      <c r="A33" s="435" t="s">
        <v>823</v>
      </c>
      <c r="B33" s="436"/>
      <c r="C33" s="436"/>
      <c r="D33" s="436"/>
      <c r="E33" s="436"/>
      <c r="F33" s="437"/>
      <c r="G33" s="160"/>
      <c r="H33" s="160"/>
      <c r="I33" s="160"/>
      <c r="J33" s="161"/>
      <c r="K33" s="21"/>
      <c r="L33" s="21"/>
      <c r="M33" s="162"/>
      <c r="N33" s="14"/>
      <c r="O33" s="14"/>
      <c r="P33" s="157" t="s">
        <v>824</v>
      </c>
      <c r="Q33" s="5"/>
      <c r="R33" s="5"/>
      <c r="S33" s="5"/>
      <c r="T33" s="5"/>
      <c r="U33" s="5"/>
      <c r="V33" s="5"/>
      <c r="W33" s="5"/>
      <c r="X33" s="5"/>
      <c r="Y33" s="5"/>
      <c r="Z33" s="5"/>
      <c r="AA33" s="5"/>
      <c r="AB33" s="5"/>
    </row>
  </sheetData>
  <mergeCells count="26">
    <mergeCell ref="A33:F33"/>
    <mergeCell ref="A21:A22"/>
    <mergeCell ref="B21:B22"/>
    <mergeCell ref="A24:A26"/>
    <mergeCell ref="B24:B26"/>
    <mergeCell ref="A28:A29"/>
    <mergeCell ref="B28:B29"/>
    <mergeCell ref="D7:D32"/>
    <mergeCell ref="A9:A11"/>
    <mergeCell ref="B9:B11"/>
    <mergeCell ref="A12:A13"/>
    <mergeCell ref="B12:B13"/>
    <mergeCell ref="A15:A17"/>
    <mergeCell ref="B15:B17"/>
    <mergeCell ref="A18:A20"/>
    <mergeCell ref="A31:A32"/>
    <mergeCell ref="E5:P5"/>
    <mergeCell ref="A7:A8"/>
    <mergeCell ref="B7:B8"/>
    <mergeCell ref="D5:D6"/>
    <mergeCell ref="A4:P4"/>
    <mergeCell ref="B31:B32"/>
    <mergeCell ref="A5:A6"/>
    <mergeCell ref="B5:B6"/>
    <mergeCell ref="C5:C6"/>
    <mergeCell ref="B18:B20"/>
  </mergeCells>
  <hyperlinks>
    <hyperlink ref="P33" location="الفهرس!A1" display="العودة الى الفهرس" xr:uid="{623199D0-A593-4945-89C8-457D0631C985}"/>
  </hyperlinks>
  <printOptions horizontalCentered="1"/>
  <pageMargins left="0.78" right="0.78740157480314965" top="0.78740157480314965" bottom="0.78740157480314965" header="0" footer="0.59055118110236227"/>
  <pageSetup paperSize="9" scale="57" orientation="landscape" r:id="rId1"/>
  <headerFooter alignWithMargins="0">
    <oddFooter>&amp;C&amp;18 1-5</oddFooter>
  </headerFooter>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059CF-013C-4205-AC2A-9A33FE11D718}">
  <dimension ref="A1:R17"/>
  <sheetViews>
    <sheetView showGridLines="0" rightToLeft="1" view="pageBreakPreview" zoomScale="85" zoomScaleNormal="100" zoomScaleSheetLayoutView="85" workbookViewId="0">
      <selection activeCell="P15" sqref="P15:R15"/>
    </sheetView>
  </sheetViews>
  <sheetFormatPr defaultColWidth="8.75" defaultRowHeight="19"/>
  <cols>
    <col min="1" max="2" width="18.75" style="32" customWidth="1"/>
    <col min="3" max="18" width="10.25" style="32" customWidth="1"/>
    <col min="19" max="16384" width="8.75" style="32"/>
  </cols>
  <sheetData>
    <row r="1" spans="1:18" ht="21" customHeight="1">
      <c r="A1" s="257"/>
      <c r="B1" s="257"/>
      <c r="C1" s="257"/>
      <c r="D1" s="267"/>
      <c r="E1" s="267"/>
      <c r="F1" s="267"/>
      <c r="G1" s="267"/>
      <c r="H1" s="267"/>
      <c r="I1" s="267"/>
      <c r="J1" s="267"/>
      <c r="K1" s="267"/>
      <c r="L1" s="267"/>
      <c r="M1" s="267"/>
      <c r="N1" s="267"/>
      <c r="O1" s="267"/>
      <c r="P1" s="267"/>
      <c r="Q1" s="267"/>
      <c r="R1" s="267"/>
    </row>
    <row r="2" spans="1:18" ht="21" customHeight="1">
      <c r="A2" s="257"/>
      <c r="B2" s="257"/>
      <c r="C2" s="257"/>
      <c r="D2" s="267"/>
      <c r="E2" s="267"/>
      <c r="F2" s="267"/>
      <c r="G2" s="267"/>
      <c r="H2" s="267"/>
      <c r="I2" s="267"/>
      <c r="J2" s="267"/>
      <c r="K2" s="267"/>
      <c r="L2" s="267"/>
      <c r="M2" s="267"/>
      <c r="N2" s="267"/>
      <c r="O2" s="267"/>
      <c r="P2" s="267"/>
      <c r="Q2" s="267"/>
      <c r="R2" s="267"/>
    </row>
    <row r="3" spans="1:18" ht="21" customHeight="1">
      <c r="A3" s="257"/>
      <c r="B3" s="257"/>
      <c r="C3" s="257"/>
      <c r="D3" s="267"/>
      <c r="E3" s="267"/>
      <c r="F3" s="267"/>
      <c r="G3" s="267"/>
      <c r="H3" s="267"/>
      <c r="I3" s="267"/>
      <c r="J3" s="267"/>
      <c r="K3" s="267"/>
      <c r="L3" s="267"/>
      <c r="M3" s="267"/>
      <c r="N3" s="267"/>
      <c r="O3" s="267"/>
      <c r="P3" s="267"/>
      <c r="Q3" s="267"/>
      <c r="R3" s="267"/>
    </row>
    <row r="4" spans="1:18" ht="44.15" customHeight="1">
      <c r="A4" s="663" t="s">
        <v>264</v>
      </c>
      <c r="B4" s="663"/>
      <c r="C4" s="663"/>
      <c r="D4" s="663"/>
      <c r="E4" s="663"/>
      <c r="F4" s="663"/>
      <c r="G4" s="663"/>
      <c r="H4" s="663"/>
      <c r="I4" s="663"/>
      <c r="J4" s="663"/>
      <c r="K4" s="663"/>
      <c r="L4" s="663"/>
      <c r="M4" s="663"/>
      <c r="N4" s="663"/>
      <c r="O4" s="663"/>
      <c r="P4" s="663"/>
      <c r="Q4" s="663"/>
      <c r="R4" s="663"/>
    </row>
    <row r="5" spans="1:18" ht="21" customHeight="1">
      <c r="A5" s="613" t="s">
        <v>441</v>
      </c>
      <c r="B5" s="613" t="s">
        <v>657</v>
      </c>
      <c r="C5" s="613" t="s">
        <v>323</v>
      </c>
      <c r="D5" s="613" t="s">
        <v>372</v>
      </c>
      <c r="E5" s="613"/>
      <c r="F5" s="613"/>
      <c r="G5" s="613"/>
      <c r="H5" s="613"/>
      <c r="I5" s="613"/>
      <c r="J5" s="613"/>
      <c r="K5" s="613"/>
      <c r="L5" s="613"/>
      <c r="M5" s="613"/>
      <c r="N5" s="613"/>
      <c r="O5" s="613"/>
      <c r="P5" s="613"/>
      <c r="Q5" s="613"/>
      <c r="R5" s="613"/>
    </row>
    <row r="6" spans="1:18" ht="21" customHeight="1">
      <c r="A6" s="613"/>
      <c r="B6" s="613"/>
      <c r="C6" s="613"/>
      <c r="D6" s="292">
        <v>2010</v>
      </c>
      <c r="E6" s="292">
        <v>2011</v>
      </c>
      <c r="F6" s="292">
        <v>2012</v>
      </c>
      <c r="G6" s="292">
        <v>2013</v>
      </c>
      <c r="H6" s="292">
        <v>2014</v>
      </c>
      <c r="I6" s="292">
        <v>2015</v>
      </c>
      <c r="J6" s="292">
        <v>2016</v>
      </c>
      <c r="K6" s="292">
        <v>2017</v>
      </c>
      <c r="L6" s="292">
        <v>2018</v>
      </c>
      <c r="M6" s="292">
        <v>2019</v>
      </c>
      <c r="N6" s="292">
        <v>2020</v>
      </c>
      <c r="O6" s="292">
        <v>2021</v>
      </c>
      <c r="P6" s="292">
        <v>2022</v>
      </c>
      <c r="Q6" s="292">
        <v>2023</v>
      </c>
      <c r="R6" s="292">
        <v>2024</v>
      </c>
    </row>
    <row r="7" spans="1:18" ht="21" customHeight="1">
      <c r="A7" s="613" t="s">
        <v>658</v>
      </c>
      <c r="B7" s="292" t="s">
        <v>659</v>
      </c>
      <c r="C7" s="613" t="s">
        <v>579</v>
      </c>
      <c r="D7" s="281">
        <v>39242</v>
      </c>
      <c r="E7" s="281">
        <v>38000</v>
      </c>
      <c r="F7" s="281">
        <v>47000</v>
      </c>
      <c r="G7" s="281">
        <v>49483</v>
      </c>
      <c r="H7" s="281">
        <v>45000</v>
      </c>
      <c r="I7" s="281">
        <v>42000</v>
      </c>
      <c r="J7" s="281">
        <v>17120</v>
      </c>
      <c r="K7" s="281">
        <v>26237</v>
      </c>
      <c r="L7" s="281">
        <v>39464</v>
      </c>
      <c r="M7" s="281">
        <v>46585</v>
      </c>
      <c r="N7" s="281">
        <v>24383</v>
      </c>
      <c r="O7" s="281">
        <v>58471</v>
      </c>
      <c r="P7" s="281">
        <v>56932</v>
      </c>
      <c r="Q7" s="281">
        <v>90099.12</v>
      </c>
      <c r="R7" s="281">
        <v>65123</v>
      </c>
    </row>
    <row r="8" spans="1:18" ht="21" customHeight="1">
      <c r="A8" s="613"/>
      <c r="B8" s="292" t="s">
        <v>660</v>
      </c>
      <c r="C8" s="613"/>
      <c r="D8" s="279">
        <v>87918</v>
      </c>
      <c r="E8" s="279">
        <v>118854</v>
      </c>
      <c r="F8" s="279">
        <v>133405</v>
      </c>
      <c r="G8" s="279">
        <v>159629</v>
      </c>
      <c r="H8" s="279">
        <v>191925</v>
      </c>
      <c r="I8" s="279">
        <v>230295</v>
      </c>
      <c r="J8" s="279">
        <v>193554</v>
      </c>
      <c r="K8" s="279">
        <v>224330</v>
      </c>
      <c r="L8" s="279">
        <v>231816</v>
      </c>
      <c r="M8" s="279">
        <v>227405</v>
      </c>
      <c r="N8" s="279">
        <v>199676</v>
      </c>
      <c r="O8" s="279">
        <v>173716</v>
      </c>
      <c r="P8" s="279">
        <v>233299</v>
      </c>
      <c r="Q8" s="279">
        <v>222943</v>
      </c>
      <c r="R8" s="279">
        <v>181902.87</v>
      </c>
    </row>
    <row r="9" spans="1:18" ht="21" customHeight="1">
      <c r="A9" s="613"/>
      <c r="B9" s="292" t="s">
        <v>661</v>
      </c>
      <c r="C9" s="613"/>
      <c r="D9" s="281">
        <v>54677</v>
      </c>
      <c r="E9" s="281">
        <v>60760</v>
      </c>
      <c r="F9" s="281">
        <v>64507</v>
      </c>
      <c r="G9" s="281">
        <v>93728</v>
      </c>
      <c r="H9" s="281">
        <v>125093</v>
      </c>
      <c r="I9" s="281">
        <v>184900</v>
      </c>
      <c r="J9" s="281">
        <v>156791</v>
      </c>
      <c r="K9" s="281">
        <v>203036</v>
      </c>
      <c r="L9" s="281">
        <v>290211</v>
      </c>
      <c r="M9" s="281">
        <v>305864</v>
      </c>
      <c r="N9" s="281">
        <v>302022.89989100001</v>
      </c>
      <c r="O9" s="281">
        <v>363913.81413900002</v>
      </c>
      <c r="P9" s="281">
        <v>466403.94299999997</v>
      </c>
      <c r="Q9" s="281">
        <v>578037.79283333337</v>
      </c>
      <c r="R9" s="281">
        <v>519630.30133333331</v>
      </c>
    </row>
    <row r="10" spans="1:18" ht="21" customHeight="1">
      <c r="A10" s="613" t="s">
        <v>662</v>
      </c>
      <c r="B10" s="292" t="s">
        <v>659</v>
      </c>
      <c r="C10" s="613"/>
      <c r="D10" s="279" t="s">
        <v>470</v>
      </c>
      <c r="E10" s="279" t="s">
        <v>470</v>
      </c>
      <c r="F10" s="279" t="s">
        <v>470</v>
      </c>
      <c r="G10" s="279" t="s">
        <v>470</v>
      </c>
      <c r="H10" s="279" t="s">
        <v>470</v>
      </c>
      <c r="I10" s="279" t="s">
        <v>470</v>
      </c>
      <c r="J10" s="279" t="s">
        <v>470</v>
      </c>
      <c r="K10" s="279" t="s">
        <v>470</v>
      </c>
      <c r="L10" s="279" t="s">
        <v>470</v>
      </c>
      <c r="M10" s="279" t="s">
        <v>470</v>
      </c>
      <c r="N10" s="279" t="s">
        <v>470</v>
      </c>
      <c r="O10" s="279">
        <v>58471</v>
      </c>
      <c r="P10" s="279">
        <v>56932</v>
      </c>
      <c r="Q10" s="279">
        <v>90099</v>
      </c>
      <c r="R10" s="279">
        <v>64973</v>
      </c>
    </row>
    <row r="11" spans="1:18" ht="21" customHeight="1">
      <c r="A11" s="613"/>
      <c r="B11" s="292" t="s">
        <v>660</v>
      </c>
      <c r="C11" s="613"/>
      <c r="D11" s="281" t="s">
        <v>470</v>
      </c>
      <c r="E11" s="281" t="s">
        <v>470</v>
      </c>
      <c r="F11" s="281" t="s">
        <v>470</v>
      </c>
      <c r="G11" s="281" t="s">
        <v>470</v>
      </c>
      <c r="H11" s="281" t="s">
        <v>470</v>
      </c>
      <c r="I11" s="281" t="s">
        <v>470</v>
      </c>
      <c r="J11" s="281" t="s">
        <v>470</v>
      </c>
      <c r="K11" s="281" t="s">
        <v>470</v>
      </c>
      <c r="L11" s="281" t="s">
        <v>470</v>
      </c>
      <c r="M11" s="281" t="s">
        <v>470</v>
      </c>
      <c r="N11" s="281" t="s">
        <v>470</v>
      </c>
      <c r="O11" s="281">
        <v>61477</v>
      </c>
      <c r="P11" s="281">
        <v>145196</v>
      </c>
      <c r="Q11" s="281">
        <v>156539</v>
      </c>
      <c r="R11" s="281">
        <v>125830.36</v>
      </c>
    </row>
    <row r="12" spans="1:18" ht="21" customHeight="1">
      <c r="A12" s="613"/>
      <c r="B12" s="292" t="s">
        <v>661</v>
      </c>
      <c r="C12" s="613"/>
      <c r="D12" s="279" t="s">
        <v>470</v>
      </c>
      <c r="E12" s="279" t="s">
        <v>470</v>
      </c>
      <c r="F12" s="279" t="s">
        <v>470</v>
      </c>
      <c r="G12" s="279" t="s">
        <v>470</v>
      </c>
      <c r="H12" s="279" t="s">
        <v>470</v>
      </c>
      <c r="I12" s="279" t="s">
        <v>470</v>
      </c>
      <c r="J12" s="279" t="s">
        <v>470</v>
      </c>
      <c r="K12" s="279" t="s">
        <v>470</v>
      </c>
      <c r="L12" s="279" t="s">
        <v>470</v>
      </c>
      <c r="M12" s="279" t="s">
        <v>470</v>
      </c>
      <c r="N12" s="279" t="s">
        <v>470</v>
      </c>
      <c r="O12" s="279">
        <v>363914</v>
      </c>
      <c r="P12" s="279">
        <v>466404</v>
      </c>
      <c r="Q12" s="279">
        <v>578037.38733333326</v>
      </c>
      <c r="R12" s="279">
        <v>503131.30133333331</v>
      </c>
    </row>
    <row r="13" spans="1:18" ht="21" customHeight="1">
      <c r="A13" s="292" t="s">
        <v>663</v>
      </c>
      <c r="B13" s="292" t="s">
        <v>660</v>
      </c>
      <c r="C13" s="613"/>
      <c r="D13" s="281" t="s">
        <v>470</v>
      </c>
      <c r="E13" s="281" t="s">
        <v>470</v>
      </c>
      <c r="F13" s="281" t="s">
        <v>470</v>
      </c>
      <c r="G13" s="281" t="s">
        <v>470</v>
      </c>
      <c r="H13" s="281" t="s">
        <v>470</v>
      </c>
      <c r="I13" s="281" t="s">
        <v>470</v>
      </c>
      <c r="J13" s="281" t="s">
        <v>470</v>
      </c>
      <c r="K13" s="281" t="s">
        <v>470</v>
      </c>
      <c r="L13" s="281" t="s">
        <v>470</v>
      </c>
      <c r="M13" s="281" t="s">
        <v>470</v>
      </c>
      <c r="N13" s="281" t="s">
        <v>470</v>
      </c>
      <c r="O13" s="281">
        <v>112239</v>
      </c>
      <c r="P13" s="281">
        <v>88103</v>
      </c>
      <c r="Q13" s="281">
        <v>66404</v>
      </c>
      <c r="R13" s="281">
        <v>56076.51</v>
      </c>
    </row>
    <row r="14" spans="1:18" s="165" customFormat="1" ht="14">
      <c r="A14" s="629" t="s">
        <v>844</v>
      </c>
      <c r="B14" s="629"/>
      <c r="C14" s="629"/>
      <c r="D14" s="629"/>
      <c r="E14" s="629"/>
      <c r="F14" s="368"/>
      <c r="G14" s="368"/>
      <c r="H14" s="368"/>
      <c r="I14" s="629"/>
      <c r="J14" s="629"/>
      <c r="K14" s="629"/>
      <c r="L14" s="629"/>
      <c r="M14" s="629"/>
      <c r="N14" s="629"/>
      <c r="O14" s="629"/>
      <c r="P14" s="629"/>
      <c r="Q14" s="629"/>
      <c r="R14" s="157"/>
    </row>
    <row r="15" spans="1:18" s="165" customFormat="1" ht="14">
      <c r="A15" s="629" t="s">
        <v>656</v>
      </c>
      <c r="B15" s="629"/>
      <c r="C15" s="629"/>
      <c r="D15" s="629"/>
      <c r="E15" s="629"/>
      <c r="F15" s="368"/>
      <c r="G15" s="368"/>
      <c r="H15" s="368"/>
      <c r="I15" s="629"/>
      <c r="J15" s="629"/>
      <c r="K15" s="629"/>
      <c r="L15" s="629"/>
      <c r="M15" s="629"/>
      <c r="N15" s="629"/>
      <c r="O15" s="629"/>
      <c r="P15" s="666" t="s">
        <v>824</v>
      </c>
      <c r="Q15" s="667"/>
      <c r="R15" s="668"/>
    </row>
    <row r="16" spans="1:18" ht="21" customHeight="1">
      <c r="A16" s="307"/>
      <c r="B16" s="307"/>
      <c r="C16" s="307"/>
      <c r="D16" s="307"/>
      <c r="E16" s="307"/>
      <c r="F16" s="307"/>
      <c r="G16" s="307"/>
      <c r="H16" s="307"/>
      <c r="I16" s="307"/>
      <c r="J16" s="307"/>
      <c r="K16" s="307"/>
      <c r="L16" s="307"/>
      <c r="M16" s="307"/>
      <c r="N16" s="307"/>
      <c r="O16" s="307"/>
      <c r="P16" s="307"/>
      <c r="Q16" s="307"/>
      <c r="R16" s="140"/>
    </row>
    <row r="17" spans="1:18" ht="21" customHeight="1">
      <c r="A17" s="307"/>
      <c r="B17" s="307"/>
      <c r="C17" s="307"/>
      <c r="D17" s="307"/>
      <c r="E17" s="307"/>
      <c r="F17" s="307"/>
      <c r="G17" s="307"/>
      <c r="H17" s="307"/>
      <c r="I17" s="307"/>
      <c r="J17" s="307"/>
      <c r="K17" s="307"/>
      <c r="L17" s="307"/>
      <c r="M17" s="307"/>
      <c r="N17" s="307"/>
      <c r="O17" s="140"/>
      <c r="P17" s="140"/>
      <c r="Q17" s="140"/>
      <c r="R17" s="98"/>
    </row>
  </sheetData>
  <mergeCells count="18">
    <mergeCell ref="A14:E14"/>
    <mergeCell ref="I14:K14"/>
    <mergeCell ref="L14:M14"/>
    <mergeCell ref="N14:O14"/>
    <mergeCell ref="P14:Q14"/>
    <mergeCell ref="A15:E15"/>
    <mergeCell ref="I15:K15"/>
    <mergeCell ref="L15:M15"/>
    <mergeCell ref="N15:O15"/>
    <mergeCell ref="P15:R15"/>
    <mergeCell ref="A7:A9"/>
    <mergeCell ref="C7:C13"/>
    <mergeCell ref="A10:A12"/>
    <mergeCell ref="A4:R4"/>
    <mergeCell ref="A5:A6"/>
    <mergeCell ref="B5:B6"/>
    <mergeCell ref="C5:C6"/>
    <mergeCell ref="D5:R5"/>
  </mergeCells>
  <hyperlinks>
    <hyperlink ref="P15" location="الفهرس!A1" display="العودة الى الفهرس" xr:uid="{414FCE72-4741-4C61-8062-71302B01A3ED}"/>
  </hyperlinks>
  <pageMargins left="0.7" right="0.7" top="0.75" bottom="0.75" header="0.3" footer="0.3"/>
  <pageSetup paperSize="9" scale="40" orientation="portrait" r:id="rId1"/>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36F27-D2FF-46D3-BF83-724917527D56}">
  <dimension ref="A1:Q12"/>
  <sheetViews>
    <sheetView showGridLines="0" rightToLeft="1" view="pageBreakPreview" topLeftCell="A3" zoomScaleNormal="100" zoomScaleSheetLayoutView="100" workbookViewId="0">
      <selection activeCell="E25" sqref="E25"/>
    </sheetView>
  </sheetViews>
  <sheetFormatPr defaultColWidth="8.75" defaultRowHeight="19"/>
  <cols>
    <col min="1" max="1" width="36.58203125" style="32" customWidth="1"/>
    <col min="2" max="17" width="10.25" style="32" customWidth="1"/>
    <col min="18" max="18" width="9" style="32" bestFit="1" customWidth="1"/>
    <col min="19" max="16384" width="8.75" style="32"/>
  </cols>
  <sheetData>
    <row r="1" spans="1:17" ht="21" customHeight="1">
      <c r="A1" s="257"/>
      <c r="B1" s="257"/>
      <c r="C1" s="257"/>
      <c r="D1" s="73"/>
      <c r="E1" s="73"/>
      <c r="F1" s="73"/>
      <c r="G1" s="73"/>
      <c r="H1" s="73"/>
      <c r="I1" s="73"/>
      <c r="J1" s="73"/>
      <c r="K1" s="73"/>
      <c r="L1" s="73"/>
      <c r="M1" s="76"/>
      <c r="N1" s="76"/>
      <c r="O1" s="76"/>
      <c r="P1" s="76"/>
      <c r="Q1" s="76"/>
    </row>
    <row r="2" spans="1:17" ht="21" customHeight="1">
      <c r="A2" s="257"/>
      <c r="B2" s="257"/>
      <c r="C2" s="257"/>
      <c r="D2" s="73"/>
      <c r="E2" s="73"/>
      <c r="F2" s="73"/>
      <c r="G2" s="73"/>
      <c r="H2" s="73"/>
      <c r="I2" s="73"/>
      <c r="J2" s="73"/>
      <c r="K2" s="73"/>
      <c r="L2" s="73"/>
      <c r="M2" s="76"/>
      <c r="N2" s="76"/>
      <c r="O2" s="76"/>
      <c r="P2" s="76"/>
      <c r="Q2" s="76"/>
    </row>
    <row r="3" spans="1:17" ht="21" customHeight="1">
      <c r="A3" s="257"/>
      <c r="B3" s="257"/>
      <c r="C3" s="257"/>
      <c r="D3" s="73"/>
      <c r="E3" s="73"/>
      <c r="F3" s="73"/>
      <c r="G3" s="73"/>
      <c r="H3" s="73"/>
      <c r="I3" s="73"/>
      <c r="J3" s="73"/>
      <c r="K3" s="73"/>
      <c r="L3" s="73"/>
      <c r="M3" s="76"/>
      <c r="N3" s="76"/>
      <c r="O3" s="76"/>
      <c r="P3" s="76"/>
      <c r="Q3" s="76"/>
    </row>
    <row r="4" spans="1:17" s="264" customFormat="1" ht="55" customHeight="1">
      <c r="A4" s="622" t="s">
        <v>267</v>
      </c>
      <c r="B4" s="623"/>
      <c r="C4" s="623"/>
      <c r="D4" s="623"/>
      <c r="E4" s="623"/>
      <c r="F4" s="623"/>
      <c r="G4" s="623"/>
      <c r="H4" s="623"/>
      <c r="I4" s="623"/>
      <c r="J4" s="623"/>
      <c r="K4" s="623"/>
      <c r="L4" s="623"/>
      <c r="M4" s="623"/>
      <c r="N4" s="623"/>
      <c r="O4" s="623"/>
      <c r="P4" s="623"/>
      <c r="Q4" s="623"/>
    </row>
    <row r="5" spans="1:17" ht="21" customHeight="1">
      <c r="A5" s="453" t="s">
        <v>441</v>
      </c>
      <c r="B5" s="664" t="s">
        <v>323</v>
      </c>
      <c r="C5" s="594" t="s">
        <v>372</v>
      </c>
      <c r="D5" s="595"/>
      <c r="E5" s="595"/>
      <c r="F5" s="595"/>
      <c r="G5" s="595"/>
      <c r="H5" s="595"/>
      <c r="I5" s="595"/>
      <c r="J5" s="595"/>
      <c r="K5" s="595"/>
      <c r="L5" s="595"/>
      <c r="M5" s="595"/>
      <c r="N5" s="595"/>
      <c r="O5" s="595"/>
      <c r="P5" s="595"/>
      <c r="Q5" s="596"/>
    </row>
    <row r="6" spans="1:17" ht="21" customHeight="1">
      <c r="A6" s="453"/>
      <c r="B6" s="665"/>
      <c r="C6" s="65">
        <v>2010</v>
      </c>
      <c r="D6" s="65">
        <v>2011</v>
      </c>
      <c r="E6" s="65">
        <v>2012</v>
      </c>
      <c r="F6" s="65">
        <v>2013</v>
      </c>
      <c r="G6" s="65">
        <v>2014</v>
      </c>
      <c r="H6" s="65">
        <v>2015</v>
      </c>
      <c r="I6" s="65">
        <v>2016</v>
      </c>
      <c r="J6" s="65">
        <v>2017</v>
      </c>
      <c r="K6" s="65">
        <v>2018</v>
      </c>
      <c r="L6" s="65">
        <v>2019</v>
      </c>
      <c r="M6" s="65">
        <v>2020</v>
      </c>
      <c r="N6" s="65">
        <v>2021</v>
      </c>
      <c r="O6" s="65">
        <v>2022</v>
      </c>
      <c r="P6" s="65">
        <v>2023</v>
      </c>
      <c r="Q6" s="65">
        <v>2024</v>
      </c>
    </row>
    <row r="7" spans="1:17" ht="21" customHeight="1">
      <c r="A7" s="147" t="s">
        <v>664</v>
      </c>
      <c r="B7" s="613" t="s">
        <v>579</v>
      </c>
      <c r="C7" s="308">
        <v>54677</v>
      </c>
      <c r="D7" s="308">
        <v>60760</v>
      </c>
      <c r="E7" s="308">
        <v>64507</v>
      </c>
      <c r="F7" s="308">
        <v>93728</v>
      </c>
      <c r="G7" s="308">
        <v>125093</v>
      </c>
      <c r="H7" s="308">
        <v>184900</v>
      </c>
      <c r="I7" s="308">
        <v>156791</v>
      </c>
      <c r="J7" s="308">
        <v>203036</v>
      </c>
      <c r="K7" s="308">
        <v>290211</v>
      </c>
      <c r="L7" s="308">
        <v>305864</v>
      </c>
      <c r="M7" s="308">
        <v>302022.89989100001</v>
      </c>
      <c r="N7" s="308">
        <v>363913.81413900002</v>
      </c>
      <c r="O7" s="308">
        <v>466403.94299999997</v>
      </c>
      <c r="P7" s="308">
        <v>578037.79283333337</v>
      </c>
      <c r="Q7" s="308">
        <v>519630.30133333331</v>
      </c>
    </row>
    <row r="8" spans="1:17" ht="21" customHeight="1">
      <c r="A8" s="147" t="s">
        <v>665</v>
      </c>
      <c r="B8" s="613"/>
      <c r="C8" s="309">
        <v>1733206</v>
      </c>
      <c r="D8" s="309">
        <v>1807202</v>
      </c>
      <c r="E8" s="309">
        <v>1884071</v>
      </c>
      <c r="F8" s="309">
        <v>1963919</v>
      </c>
      <c r="G8" s="309">
        <v>2046855</v>
      </c>
      <c r="H8" s="309">
        <v>2132990</v>
      </c>
      <c r="I8" s="309">
        <v>2454859</v>
      </c>
      <c r="J8" s="309">
        <v>1677319.6332</v>
      </c>
      <c r="K8" s="309">
        <v>1540613.1050802739</v>
      </c>
      <c r="L8" s="309">
        <v>1138036.8389140002</v>
      </c>
      <c r="M8" s="309">
        <v>2601621.21</v>
      </c>
      <c r="N8" s="309">
        <v>1750942.2999999998</v>
      </c>
      <c r="O8" s="309">
        <v>805474.2</v>
      </c>
      <c r="P8" s="309">
        <v>677835.4</v>
      </c>
      <c r="Q8" s="309">
        <v>882349.44</v>
      </c>
    </row>
    <row r="9" spans="1:17" s="165" customFormat="1" ht="21" customHeight="1">
      <c r="A9" s="629" t="s">
        <v>898</v>
      </c>
      <c r="B9" s="629"/>
      <c r="C9" s="629"/>
      <c r="D9" s="629"/>
      <c r="E9" s="629"/>
      <c r="F9" s="629"/>
      <c r="G9" s="629"/>
      <c r="H9" s="629"/>
      <c r="I9" s="629"/>
      <c r="J9" s="629"/>
      <c r="K9" s="629"/>
      <c r="L9" s="629"/>
      <c r="M9" s="369"/>
      <c r="N9" s="369"/>
      <c r="O9" s="369"/>
      <c r="P9" s="369"/>
      <c r="Q9" s="157" t="s">
        <v>824</v>
      </c>
    </row>
    <row r="11" spans="1:17">
      <c r="C11" s="74"/>
    </row>
    <row r="12" spans="1:17">
      <c r="C12" s="74"/>
      <c r="D12" s="74"/>
      <c r="E12" s="74"/>
      <c r="F12" s="74"/>
      <c r="G12" s="74"/>
      <c r="H12" s="74"/>
      <c r="I12" s="74"/>
      <c r="J12" s="74"/>
      <c r="K12" s="74"/>
      <c r="L12" s="74"/>
      <c r="M12" s="74"/>
      <c r="N12" s="74"/>
      <c r="O12" s="74"/>
      <c r="P12" s="74"/>
    </row>
  </sheetData>
  <mergeCells count="9">
    <mergeCell ref="A9:E9"/>
    <mergeCell ref="F9:G9"/>
    <mergeCell ref="H9:I9"/>
    <mergeCell ref="J9:L9"/>
    <mergeCell ref="A4:Q4"/>
    <mergeCell ref="A5:A6"/>
    <mergeCell ref="B5:B6"/>
    <mergeCell ref="C5:Q5"/>
    <mergeCell ref="B7:B8"/>
  </mergeCells>
  <hyperlinks>
    <hyperlink ref="Q9" location="الفهرس!A1" display="العودة الى الفهرس" xr:uid="{37F9C45C-EEBA-445B-ABB4-00FC39BA159A}"/>
  </hyperlinks>
  <pageMargins left="0.7" right="0.7" top="0.75" bottom="0.75" header="0.3" footer="0.3"/>
  <pageSetup paperSize="9" scale="42" orientation="portrait" r:id="rId1"/>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06266-241F-4E8F-B140-403D77503F9F}">
  <dimension ref="A1:Q9"/>
  <sheetViews>
    <sheetView showGridLines="0" rightToLeft="1" view="pageBreakPreview" zoomScaleNormal="100" zoomScaleSheetLayoutView="100" workbookViewId="0">
      <selection activeCell="J62" sqref="J62"/>
    </sheetView>
  </sheetViews>
  <sheetFormatPr defaultColWidth="8.75" defaultRowHeight="19"/>
  <cols>
    <col min="1" max="1" width="37.83203125" style="32" customWidth="1"/>
    <col min="2" max="17" width="10.25" style="32" customWidth="1"/>
    <col min="18" max="18" width="9" style="32" bestFit="1" customWidth="1"/>
    <col min="19" max="16384" width="8.75" style="32"/>
  </cols>
  <sheetData>
    <row r="1" spans="1:17" ht="21" customHeight="1">
      <c r="A1" s="257"/>
      <c r="B1" s="257"/>
      <c r="C1" s="257"/>
      <c r="D1" s="73"/>
      <c r="E1" s="73"/>
      <c r="F1" s="73"/>
      <c r="G1" s="73"/>
      <c r="H1" s="73"/>
      <c r="I1" s="73"/>
      <c r="J1" s="73"/>
      <c r="K1" s="73"/>
      <c r="L1" s="73"/>
      <c r="M1" s="76"/>
      <c r="N1" s="76"/>
      <c r="O1" s="76"/>
      <c r="P1" s="76"/>
      <c r="Q1" s="76"/>
    </row>
    <row r="2" spans="1:17" ht="21" customHeight="1">
      <c r="A2" s="257"/>
      <c r="B2" s="257"/>
      <c r="C2" s="257"/>
      <c r="D2" s="73"/>
      <c r="E2" s="73"/>
      <c r="F2" s="73"/>
      <c r="G2" s="73"/>
      <c r="H2" s="73"/>
      <c r="I2" s="73"/>
      <c r="J2" s="73"/>
      <c r="K2" s="73"/>
      <c r="L2" s="73"/>
      <c r="M2" s="76"/>
      <c r="N2" s="76"/>
      <c r="O2" s="76"/>
      <c r="P2" s="76"/>
      <c r="Q2" s="76"/>
    </row>
    <row r="3" spans="1:17" ht="21" customHeight="1">
      <c r="A3" s="257"/>
      <c r="B3" s="257"/>
      <c r="C3" s="257"/>
      <c r="D3" s="73"/>
      <c r="E3" s="73"/>
      <c r="F3" s="73"/>
      <c r="G3" s="73"/>
      <c r="H3" s="73"/>
      <c r="I3" s="73"/>
      <c r="J3" s="73"/>
      <c r="K3" s="73"/>
      <c r="L3" s="73"/>
      <c r="M3" s="76"/>
      <c r="N3" s="76"/>
      <c r="O3" s="76"/>
      <c r="P3" s="76"/>
      <c r="Q3" s="76"/>
    </row>
    <row r="4" spans="1:17" s="264" customFormat="1" ht="55" customHeight="1">
      <c r="A4" s="622" t="s">
        <v>270</v>
      </c>
      <c r="B4" s="623"/>
      <c r="C4" s="623"/>
      <c r="D4" s="623"/>
      <c r="E4" s="623"/>
      <c r="F4" s="623"/>
      <c r="G4" s="623"/>
      <c r="H4" s="623"/>
      <c r="I4" s="623"/>
      <c r="J4" s="623"/>
      <c r="K4" s="623"/>
      <c r="L4" s="623"/>
      <c r="M4" s="623"/>
      <c r="N4" s="623"/>
      <c r="O4" s="623"/>
      <c r="P4" s="623"/>
      <c r="Q4" s="623"/>
    </row>
    <row r="5" spans="1:17" ht="21" customHeight="1">
      <c r="A5" s="453" t="s">
        <v>441</v>
      </c>
      <c r="B5" s="664" t="s">
        <v>323</v>
      </c>
      <c r="C5" s="594" t="s">
        <v>372</v>
      </c>
      <c r="D5" s="595"/>
      <c r="E5" s="595"/>
      <c r="F5" s="595"/>
      <c r="G5" s="595"/>
      <c r="H5" s="595"/>
      <c r="I5" s="595"/>
      <c r="J5" s="595"/>
      <c r="K5" s="595"/>
      <c r="L5" s="595"/>
      <c r="M5" s="595"/>
      <c r="N5" s="595"/>
      <c r="O5" s="595"/>
      <c r="P5" s="595"/>
      <c r="Q5" s="596"/>
    </row>
    <row r="6" spans="1:17" ht="21" customHeight="1">
      <c r="A6" s="453"/>
      <c r="B6" s="665"/>
      <c r="C6" s="65">
        <v>2010</v>
      </c>
      <c r="D6" s="65">
        <v>2011</v>
      </c>
      <c r="E6" s="65">
        <v>2012</v>
      </c>
      <c r="F6" s="65">
        <v>2013</v>
      </c>
      <c r="G6" s="65">
        <v>2014</v>
      </c>
      <c r="H6" s="65">
        <v>2015</v>
      </c>
      <c r="I6" s="65">
        <v>2016</v>
      </c>
      <c r="J6" s="65">
        <v>2017</v>
      </c>
      <c r="K6" s="65">
        <v>2018</v>
      </c>
      <c r="L6" s="65">
        <v>2019</v>
      </c>
      <c r="M6" s="65">
        <v>2020</v>
      </c>
      <c r="N6" s="65">
        <v>2021</v>
      </c>
      <c r="O6" s="65">
        <v>2022</v>
      </c>
      <c r="P6" s="65">
        <v>2023</v>
      </c>
      <c r="Q6" s="65">
        <v>2024</v>
      </c>
    </row>
    <row r="7" spans="1:17" ht="21" customHeight="1">
      <c r="A7" s="147" t="s">
        <v>666</v>
      </c>
      <c r="B7" s="613" t="s">
        <v>873</v>
      </c>
      <c r="C7" s="310">
        <v>0.30069237833884194</v>
      </c>
      <c r="D7" s="310">
        <v>0.27920997729925462</v>
      </c>
      <c r="E7" s="310">
        <v>0.26338848239367607</v>
      </c>
      <c r="F7" s="310">
        <v>0.30949676396777176</v>
      </c>
      <c r="G7" s="310">
        <v>0.34554359175510607</v>
      </c>
      <c r="H7" s="310">
        <v>0.40442262054484407</v>
      </c>
      <c r="I7" s="310">
        <v>0.42668281332916058</v>
      </c>
      <c r="J7" s="310">
        <v>0.44760726891136082</v>
      </c>
      <c r="K7" s="310">
        <v>0.51685779469305826</v>
      </c>
      <c r="L7" s="310">
        <v>0.52748450472015374</v>
      </c>
      <c r="M7" s="310">
        <v>0.57409863360358293</v>
      </c>
      <c r="N7" s="310">
        <v>0.610490382679031</v>
      </c>
      <c r="O7" s="310">
        <v>0.61641871990572339</v>
      </c>
      <c r="P7" s="310">
        <v>0.64903762463585135</v>
      </c>
      <c r="Q7" s="310">
        <v>0.69283008199672536</v>
      </c>
    </row>
    <row r="8" spans="1:17" ht="21" customHeight="1">
      <c r="A8" s="147" t="s">
        <v>667</v>
      </c>
      <c r="B8" s="613"/>
      <c r="C8" s="311">
        <v>0.14999999567275915</v>
      </c>
      <c r="D8" s="311">
        <v>0.14999999169987685</v>
      </c>
      <c r="E8" s="311">
        <v>0.14999996815407315</v>
      </c>
      <c r="F8" s="311">
        <v>0.14999999236221084</v>
      </c>
      <c r="G8" s="311">
        <v>0.1500000329774287</v>
      </c>
      <c r="H8" s="311">
        <v>0.14999997187047817</v>
      </c>
      <c r="I8" s="311">
        <v>0.13099330807196177</v>
      </c>
      <c r="J8" s="311">
        <v>6.9272555802378039E-2</v>
      </c>
      <c r="K8" s="311">
        <v>7.3605527508143156E-2</v>
      </c>
      <c r="L8" s="311">
        <v>4.9780094481726114E-2</v>
      </c>
      <c r="M8" s="311">
        <v>0.10405069721383695</v>
      </c>
      <c r="N8" s="311">
        <v>7.5013998614295488E-2</v>
      </c>
      <c r="O8" s="311">
        <v>3.8815914058669021E-2</v>
      </c>
      <c r="P8" s="311">
        <v>2.8270748688853174E-2</v>
      </c>
      <c r="Q8" s="311">
        <v>3.5051912997826347E-2</v>
      </c>
    </row>
    <row r="9" spans="1:17" s="165" customFormat="1" ht="21" customHeight="1">
      <c r="A9" s="629" t="s">
        <v>898</v>
      </c>
      <c r="B9" s="629"/>
      <c r="C9" s="629"/>
      <c r="D9" s="629"/>
      <c r="E9" s="629"/>
      <c r="F9" s="629"/>
      <c r="G9" s="629"/>
      <c r="H9" s="629"/>
      <c r="I9" s="629"/>
      <c r="J9" s="629"/>
      <c r="K9" s="629"/>
      <c r="L9" s="629"/>
      <c r="M9" s="369"/>
      <c r="N9" s="369"/>
      <c r="O9" s="369"/>
      <c r="P9" s="369"/>
      <c r="Q9" s="157" t="s">
        <v>824</v>
      </c>
    </row>
  </sheetData>
  <mergeCells count="9">
    <mergeCell ref="A9:E9"/>
    <mergeCell ref="F9:G9"/>
    <mergeCell ref="H9:I9"/>
    <mergeCell ref="J9:L9"/>
    <mergeCell ref="A4:Q4"/>
    <mergeCell ref="A5:A6"/>
    <mergeCell ref="B5:B6"/>
    <mergeCell ref="C5:Q5"/>
    <mergeCell ref="B7:B8"/>
  </mergeCells>
  <hyperlinks>
    <hyperlink ref="Q9" location="الفهرس!A1" display="العودة الى الفهرس" xr:uid="{F76ED196-177C-4CDF-AB0D-181EFBD80D23}"/>
  </hyperlinks>
  <pageMargins left="0.7" right="0.7" top="0.75" bottom="0.75" header="0.3" footer="0.3"/>
  <pageSetup paperSize="9" scale="39" orientation="portrait" r:id="rId1"/>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417B5-445C-4EF6-97ED-FCF006637F10}">
  <dimension ref="A1:J62"/>
  <sheetViews>
    <sheetView showGridLines="0" rightToLeft="1" view="pageBreakPreview" zoomScaleNormal="100" zoomScaleSheetLayoutView="100" workbookViewId="0">
      <selection activeCell="J62" sqref="J62"/>
    </sheetView>
  </sheetViews>
  <sheetFormatPr defaultColWidth="8.75" defaultRowHeight="19"/>
  <cols>
    <col min="1" max="1" width="4.25" style="32" customWidth="1"/>
    <col min="2" max="2" width="50.4140625" style="32" customWidth="1"/>
    <col min="3" max="10" width="10.25" style="32" customWidth="1"/>
    <col min="11" max="16384" width="8.75" style="32"/>
  </cols>
  <sheetData>
    <row r="1" spans="1:10" ht="21" customHeight="1">
      <c r="A1" s="257"/>
      <c r="B1" s="257"/>
      <c r="C1" s="257"/>
      <c r="D1" s="287"/>
      <c r="E1" s="43"/>
      <c r="F1" s="43"/>
      <c r="G1" s="43"/>
      <c r="H1" s="43"/>
      <c r="I1" s="43"/>
      <c r="J1" s="43"/>
    </row>
    <row r="2" spans="1:10" ht="21" customHeight="1">
      <c r="A2" s="257"/>
      <c r="B2" s="257"/>
      <c r="C2" s="257"/>
      <c r="D2" s="287"/>
      <c r="E2" s="43"/>
      <c r="F2" s="43"/>
      <c r="G2" s="43"/>
      <c r="H2" s="43"/>
      <c r="I2" s="43"/>
      <c r="J2" s="43"/>
    </row>
    <row r="3" spans="1:10" ht="21" customHeight="1">
      <c r="A3" s="257"/>
      <c r="B3" s="257"/>
      <c r="C3" s="257"/>
      <c r="D3" s="287"/>
      <c r="E3" s="43"/>
      <c r="F3" s="43"/>
      <c r="G3" s="43"/>
      <c r="H3" s="43"/>
      <c r="I3" s="43"/>
      <c r="J3" s="43"/>
    </row>
    <row r="4" spans="1:10" s="264" customFormat="1" ht="55" customHeight="1">
      <c r="A4" s="670" t="s">
        <v>272</v>
      </c>
      <c r="B4" s="670"/>
      <c r="C4" s="670"/>
      <c r="D4" s="670"/>
      <c r="E4" s="670"/>
      <c r="F4" s="670"/>
      <c r="G4" s="670"/>
      <c r="H4" s="670"/>
      <c r="I4" s="670"/>
      <c r="J4" s="670"/>
    </row>
    <row r="5" spans="1:10" ht="21" customHeight="1">
      <c r="A5" s="434" t="s">
        <v>320</v>
      </c>
      <c r="B5" s="434" t="s">
        <v>638</v>
      </c>
      <c r="C5" s="434" t="s">
        <v>323</v>
      </c>
      <c r="D5" s="434" t="s">
        <v>372</v>
      </c>
      <c r="E5" s="434"/>
      <c r="F5" s="434"/>
      <c r="G5" s="434"/>
      <c r="H5" s="434"/>
      <c r="I5" s="434"/>
      <c r="J5" s="434"/>
    </row>
    <row r="6" spans="1:10" ht="21" customHeight="1">
      <c r="A6" s="434"/>
      <c r="B6" s="434"/>
      <c r="C6" s="434"/>
      <c r="D6" s="173">
        <v>2018</v>
      </c>
      <c r="E6" s="173">
        <v>2019</v>
      </c>
      <c r="F6" s="173">
        <v>2020</v>
      </c>
      <c r="G6" s="173">
        <v>2021</v>
      </c>
      <c r="H6" s="173">
        <v>2022</v>
      </c>
      <c r="I6" s="173">
        <v>2023</v>
      </c>
      <c r="J6" s="173">
        <v>2024</v>
      </c>
    </row>
    <row r="7" spans="1:10" ht="21" customHeight="1">
      <c r="A7" s="173">
        <v>1</v>
      </c>
      <c r="B7" s="173" t="s">
        <v>668</v>
      </c>
      <c r="C7" s="434" t="s">
        <v>579</v>
      </c>
      <c r="D7" s="248">
        <v>0</v>
      </c>
      <c r="E7" s="248">
        <v>0</v>
      </c>
      <c r="F7" s="248">
        <v>100</v>
      </c>
      <c r="G7" s="248">
        <v>300.11500000000001</v>
      </c>
      <c r="H7" s="248">
        <v>0</v>
      </c>
      <c r="I7" s="248">
        <v>0.107</v>
      </c>
      <c r="J7" s="248">
        <v>0</v>
      </c>
    </row>
    <row r="8" spans="1:10" ht="21" customHeight="1">
      <c r="A8" s="173">
        <v>2</v>
      </c>
      <c r="B8" s="173" t="s">
        <v>669</v>
      </c>
      <c r="C8" s="434"/>
      <c r="D8" s="41">
        <v>460.85899999999998</v>
      </c>
      <c r="E8" s="41">
        <v>2319.335</v>
      </c>
      <c r="F8" s="41">
        <v>3949.527</v>
      </c>
      <c r="G8" s="41">
        <v>2670.0430000000001</v>
      </c>
      <c r="H8" s="41">
        <v>4053.915</v>
      </c>
      <c r="I8" s="41">
        <v>2191.13</v>
      </c>
      <c r="J8" s="41">
        <v>0</v>
      </c>
    </row>
    <row r="9" spans="1:10" ht="21" customHeight="1">
      <c r="A9" s="173">
        <v>3</v>
      </c>
      <c r="B9" s="173" t="s">
        <v>670</v>
      </c>
      <c r="C9" s="434"/>
      <c r="D9" s="248">
        <v>62520.434999999998</v>
      </c>
      <c r="E9" s="248">
        <v>103790.185</v>
      </c>
      <c r="F9" s="248">
        <v>132760.62</v>
      </c>
      <c r="G9" s="248">
        <v>67803.096999999994</v>
      </c>
      <c r="H9" s="248">
        <v>65959.422000000006</v>
      </c>
      <c r="I9" s="248">
        <v>62713.256999999998</v>
      </c>
      <c r="J9" s="248">
        <v>31252.86</v>
      </c>
    </row>
    <row r="10" spans="1:10" ht="21" customHeight="1">
      <c r="A10" s="173">
        <v>4</v>
      </c>
      <c r="B10" s="173" t="s">
        <v>671</v>
      </c>
      <c r="C10" s="434"/>
      <c r="D10" s="41">
        <v>0</v>
      </c>
      <c r="E10" s="41">
        <v>0</v>
      </c>
      <c r="F10" s="41">
        <v>2.5000000000000001E-2</v>
      </c>
      <c r="G10" s="41">
        <v>3972.1190000000001</v>
      </c>
      <c r="H10" s="41">
        <v>15.625</v>
      </c>
      <c r="I10" s="41">
        <v>7.2210000000000001</v>
      </c>
      <c r="J10" s="41">
        <v>1E-3</v>
      </c>
    </row>
    <row r="11" spans="1:10" ht="21" customHeight="1">
      <c r="A11" s="173">
        <v>5</v>
      </c>
      <c r="B11" s="173" t="s">
        <v>672</v>
      </c>
      <c r="C11" s="434"/>
      <c r="D11" s="248">
        <v>0.64100000000000001</v>
      </c>
      <c r="E11" s="248">
        <v>0</v>
      </c>
      <c r="F11" s="248">
        <v>44.94</v>
      </c>
      <c r="G11" s="248">
        <v>0.23200000000000001</v>
      </c>
      <c r="H11" s="248">
        <v>12.297000000000001</v>
      </c>
      <c r="I11" s="248">
        <v>0</v>
      </c>
      <c r="J11" s="248">
        <v>0</v>
      </c>
    </row>
    <row r="12" spans="1:10" ht="21" customHeight="1">
      <c r="A12" s="173">
        <v>6</v>
      </c>
      <c r="B12" s="173" t="s">
        <v>673</v>
      </c>
      <c r="C12" s="434"/>
      <c r="D12" s="41">
        <v>283.84399999999999</v>
      </c>
      <c r="E12" s="41">
        <v>32.97</v>
      </c>
      <c r="F12" s="41">
        <v>1438.127</v>
      </c>
      <c r="G12" s="41">
        <v>329.09699999999998</v>
      </c>
      <c r="H12" s="41">
        <v>199.505</v>
      </c>
      <c r="I12" s="41">
        <v>652.76900000000001</v>
      </c>
      <c r="J12" s="41">
        <v>835.91099999999994</v>
      </c>
    </row>
    <row r="13" spans="1:10" ht="21" customHeight="1">
      <c r="A13" s="173">
        <v>7</v>
      </c>
      <c r="B13" s="173" t="s">
        <v>674</v>
      </c>
      <c r="C13" s="434"/>
      <c r="D13" s="248">
        <v>136.392</v>
      </c>
      <c r="E13" s="248">
        <v>297.92899999999997</v>
      </c>
      <c r="F13" s="248">
        <v>50.252000000000002</v>
      </c>
      <c r="G13" s="248">
        <v>320.86900000000003</v>
      </c>
      <c r="H13" s="248">
        <v>1055.3589999999999</v>
      </c>
      <c r="I13" s="248">
        <v>160.63900000000001</v>
      </c>
      <c r="J13" s="248">
        <v>441.55399999999997</v>
      </c>
    </row>
    <row r="14" spans="1:10" ht="21" customHeight="1">
      <c r="A14" s="173">
        <v>8</v>
      </c>
      <c r="B14" s="173" t="s">
        <v>675</v>
      </c>
      <c r="C14" s="434"/>
      <c r="D14" s="41">
        <v>785.55200000000002</v>
      </c>
      <c r="E14" s="41">
        <v>462.22899999999998</v>
      </c>
      <c r="F14" s="41">
        <v>260.70999999999998</v>
      </c>
      <c r="G14" s="41">
        <v>244.15700000000001</v>
      </c>
      <c r="H14" s="41">
        <v>459.46300000000002</v>
      </c>
      <c r="I14" s="41">
        <v>311.32299999999998</v>
      </c>
      <c r="J14" s="41">
        <v>595.12800000000004</v>
      </c>
    </row>
    <row r="15" spans="1:10" ht="21" customHeight="1">
      <c r="A15" s="173">
        <v>9</v>
      </c>
      <c r="B15" s="173" t="s">
        <v>676</v>
      </c>
      <c r="C15" s="434"/>
      <c r="D15" s="248">
        <v>0.45600000000000002</v>
      </c>
      <c r="E15" s="248">
        <v>0</v>
      </c>
      <c r="F15" s="248">
        <v>0</v>
      </c>
      <c r="G15" s="248">
        <v>0</v>
      </c>
      <c r="H15" s="248">
        <v>4.5999999999999999E-2</v>
      </c>
      <c r="I15" s="248">
        <v>0</v>
      </c>
      <c r="J15" s="248">
        <v>0</v>
      </c>
    </row>
    <row r="16" spans="1:10" ht="21" customHeight="1">
      <c r="A16" s="173">
        <v>10</v>
      </c>
      <c r="B16" s="173" t="s">
        <v>677</v>
      </c>
      <c r="C16" s="434"/>
      <c r="D16" s="41">
        <v>5240.0990000000002</v>
      </c>
      <c r="E16" s="41">
        <v>455.99799999999999</v>
      </c>
      <c r="F16" s="41">
        <v>1354.1610000000001</v>
      </c>
      <c r="G16" s="41">
        <v>1596.1279999999999</v>
      </c>
      <c r="H16" s="41">
        <v>4093.0650000000001</v>
      </c>
      <c r="I16" s="41">
        <v>4546.9430000000002</v>
      </c>
      <c r="J16" s="41">
        <v>8745.3130000000001</v>
      </c>
    </row>
    <row r="17" spans="1:10" ht="21" customHeight="1">
      <c r="A17" s="173">
        <v>11</v>
      </c>
      <c r="B17" s="173" t="s">
        <v>678</v>
      </c>
      <c r="C17" s="434"/>
      <c r="D17" s="248">
        <v>675.44100000000003</v>
      </c>
      <c r="E17" s="248">
        <v>756.31200000000001</v>
      </c>
      <c r="F17" s="248">
        <v>509.47199999999998</v>
      </c>
      <c r="G17" s="248">
        <v>0.27</v>
      </c>
      <c r="H17" s="248">
        <v>0</v>
      </c>
      <c r="I17" s="248">
        <v>0</v>
      </c>
      <c r="J17" s="248">
        <v>0</v>
      </c>
    </row>
    <row r="18" spans="1:10" ht="21" customHeight="1">
      <c r="A18" s="173">
        <v>12</v>
      </c>
      <c r="B18" s="173" t="s">
        <v>679</v>
      </c>
      <c r="C18" s="434"/>
      <c r="D18" s="41">
        <v>170416.76500000001</v>
      </c>
      <c r="E18" s="41">
        <v>55430.12</v>
      </c>
      <c r="F18" s="41">
        <v>16915.939999999999</v>
      </c>
      <c r="G18" s="41">
        <v>127257.21</v>
      </c>
      <c r="H18" s="41">
        <v>210693.144</v>
      </c>
      <c r="I18" s="41">
        <v>288109.511</v>
      </c>
      <c r="J18" s="41">
        <v>202845.68100000001</v>
      </c>
    </row>
    <row r="19" spans="1:10" ht="21" customHeight="1">
      <c r="A19" s="173">
        <v>13</v>
      </c>
      <c r="B19" s="173" t="s">
        <v>680</v>
      </c>
      <c r="C19" s="434"/>
      <c r="D19" s="248">
        <v>49896.243000000002</v>
      </c>
      <c r="E19" s="248">
        <v>347119.783</v>
      </c>
      <c r="F19" s="248">
        <v>582466.56299999997</v>
      </c>
      <c r="G19" s="248">
        <v>296749.12099999998</v>
      </c>
      <c r="H19" s="248">
        <v>217478.375</v>
      </c>
      <c r="I19" s="248">
        <v>126855.622</v>
      </c>
      <c r="J19" s="248">
        <v>136265.96400000001</v>
      </c>
    </row>
    <row r="20" spans="1:10" ht="21" customHeight="1">
      <c r="A20" s="173">
        <v>14</v>
      </c>
      <c r="B20" s="173" t="s">
        <v>681</v>
      </c>
      <c r="C20" s="434"/>
      <c r="D20" s="41">
        <v>0</v>
      </c>
      <c r="E20" s="41">
        <v>2.5999999999999999E-2</v>
      </c>
      <c r="F20" s="41">
        <v>1E-3</v>
      </c>
      <c r="G20" s="41">
        <v>1E-3</v>
      </c>
      <c r="H20" s="41">
        <v>0</v>
      </c>
      <c r="I20" s="41">
        <v>4.0000000000000001E-3</v>
      </c>
      <c r="J20" s="41">
        <v>1.0999999999999999E-2</v>
      </c>
    </row>
    <row r="21" spans="1:10" ht="21" customHeight="1">
      <c r="A21" s="173">
        <v>15</v>
      </c>
      <c r="B21" s="173" t="s">
        <v>682</v>
      </c>
      <c r="C21" s="434"/>
      <c r="D21" s="248">
        <v>0</v>
      </c>
      <c r="E21" s="248">
        <v>8.9999999999999993E-3</v>
      </c>
      <c r="F21" s="248">
        <v>3.0000000000000001E-3</v>
      </c>
      <c r="G21" s="248">
        <v>1.2E-2</v>
      </c>
      <c r="H21" s="248">
        <v>0.128</v>
      </c>
      <c r="I21" s="248">
        <v>0.20899999999999999</v>
      </c>
      <c r="J21" s="248">
        <v>1E-3</v>
      </c>
    </row>
    <row r="22" spans="1:10" ht="21" customHeight="1">
      <c r="A22" s="173">
        <v>16</v>
      </c>
      <c r="B22" s="173" t="s">
        <v>683</v>
      </c>
      <c r="C22" s="434"/>
      <c r="D22" s="41">
        <v>11.414</v>
      </c>
      <c r="E22" s="41">
        <v>51015.483999999997</v>
      </c>
      <c r="F22" s="41">
        <v>101652.88400000001</v>
      </c>
      <c r="G22" s="41">
        <v>560.5</v>
      </c>
      <c r="H22" s="41">
        <v>0</v>
      </c>
      <c r="I22" s="41">
        <v>2016.116</v>
      </c>
      <c r="J22" s="41">
        <v>16888.217000000001</v>
      </c>
    </row>
    <row r="23" spans="1:10" ht="21" customHeight="1">
      <c r="A23" s="173">
        <v>17</v>
      </c>
      <c r="B23" s="173" t="s">
        <v>684</v>
      </c>
      <c r="C23" s="434"/>
      <c r="D23" s="248">
        <v>3.0000000000000001E-3</v>
      </c>
      <c r="E23" s="248">
        <v>5.0000000000000001E-3</v>
      </c>
      <c r="F23" s="248">
        <v>0</v>
      </c>
      <c r="G23" s="248">
        <v>0</v>
      </c>
      <c r="H23" s="248">
        <v>0</v>
      </c>
      <c r="I23" s="248">
        <v>2E-3</v>
      </c>
      <c r="J23" s="248">
        <v>0</v>
      </c>
    </row>
    <row r="24" spans="1:10" ht="21" customHeight="1">
      <c r="A24" s="173">
        <v>18</v>
      </c>
      <c r="B24" s="173" t="s">
        <v>685</v>
      </c>
      <c r="C24" s="434"/>
      <c r="D24" s="41">
        <v>495.98700000000002</v>
      </c>
      <c r="E24" s="41">
        <v>233.023</v>
      </c>
      <c r="F24" s="41">
        <v>0.54900000000000004</v>
      </c>
      <c r="G24" s="41">
        <v>25.36</v>
      </c>
      <c r="H24" s="41">
        <v>0.114</v>
      </c>
      <c r="I24" s="41">
        <v>0.29599999999999999</v>
      </c>
      <c r="J24" s="41">
        <v>205.916</v>
      </c>
    </row>
    <row r="25" spans="1:10" ht="21" customHeight="1">
      <c r="A25" s="173">
        <v>19</v>
      </c>
      <c r="B25" s="173" t="s">
        <v>686</v>
      </c>
      <c r="C25" s="434"/>
      <c r="D25" s="248">
        <v>176.05199999999999</v>
      </c>
      <c r="E25" s="248">
        <v>24002.710999999999</v>
      </c>
      <c r="F25" s="248">
        <v>34463.523999999998</v>
      </c>
      <c r="G25" s="248">
        <v>1384.16</v>
      </c>
      <c r="H25" s="248">
        <v>9801.4259999999995</v>
      </c>
      <c r="I25" s="248">
        <v>9447.0779999999995</v>
      </c>
      <c r="J25" s="248">
        <v>596.048</v>
      </c>
    </row>
    <row r="26" spans="1:10" ht="21" customHeight="1">
      <c r="A26" s="173">
        <v>20</v>
      </c>
      <c r="B26" s="173" t="s">
        <v>687</v>
      </c>
      <c r="C26" s="434"/>
      <c r="D26" s="41">
        <v>767.71900000000005</v>
      </c>
      <c r="E26" s="41">
        <v>971.14599999999996</v>
      </c>
      <c r="F26" s="41">
        <v>2815.9830000000002</v>
      </c>
      <c r="G26" s="41">
        <v>4388.3459999999995</v>
      </c>
      <c r="H26" s="41">
        <v>1610.5239999999999</v>
      </c>
      <c r="I26" s="41">
        <v>1299.7860000000001</v>
      </c>
      <c r="J26" s="41">
        <v>2358.4369999999999</v>
      </c>
    </row>
    <row r="27" spans="1:10" ht="21" customHeight="1">
      <c r="A27" s="173">
        <v>21</v>
      </c>
      <c r="B27" s="173" t="s">
        <v>688</v>
      </c>
      <c r="C27" s="434"/>
      <c r="D27" s="248">
        <v>10760.351000000001</v>
      </c>
      <c r="E27" s="248">
        <v>6408.9430000000002</v>
      </c>
      <c r="F27" s="248">
        <v>32180.123</v>
      </c>
      <c r="G27" s="248">
        <v>5803.3329999999996</v>
      </c>
      <c r="H27" s="248">
        <v>2609.8620000000001</v>
      </c>
      <c r="I27" s="248">
        <v>4568.9690000000001</v>
      </c>
      <c r="J27" s="248">
        <v>16981.125</v>
      </c>
    </row>
    <row r="28" spans="1:10" ht="21" customHeight="1">
      <c r="A28" s="173">
        <v>22</v>
      </c>
      <c r="B28" s="173" t="s">
        <v>689</v>
      </c>
      <c r="C28" s="434"/>
      <c r="D28" s="41">
        <v>1.284</v>
      </c>
      <c r="E28" s="41">
        <v>6.7779999999999996</v>
      </c>
      <c r="F28" s="41">
        <v>2E-3</v>
      </c>
      <c r="G28" s="41">
        <v>1.4E-2</v>
      </c>
      <c r="H28" s="41">
        <v>1.2999999999999999E-2</v>
      </c>
      <c r="I28" s="41">
        <v>1.24</v>
      </c>
      <c r="J28" s="41">
        <v>0.21199999999999999</v>
      </c>
    </row>
    <row r="29" spans="1:10" ht="21" customHeight="1">
      <c r="A29" s="173">
        <v>23</v>
      </c>
      <c r="B29" s="173" t="s">
        <v>690</v>
      </c>
      <c r="C29" s="434"/>
      <c r="D29" s="248">
        <v>209.363</v>
      </c>
      <c r="E29" s="248">
        <v>279.35599999999999</v>
      </c>
      <c r="F29" s="248">
        <v>52.719000000000001</v>
      </c>
      <c r="G29" s="248">
        <v>50.554000000000002</v>
      </c>
      <c r="H29" s="248">
        <v>47.399000000000001</v>
      </c>
      <c r="I29" s="248">
        <v>50.972999999999999</v>
      </c>
      <c r="J29" s="248">
        <v>0</v>
      </c>
    </row>
    <row r="30" spans="1:10" ht="21" customHeight="1">
      <c r="A30" s="173">
        <v>24</v>
      </c>
      <c r="B30" s="173" t="s">
        <v>691</v>
      </c>
      <c r="C30" s="434"/>
      <c r="D30" s="41">
        <v>13.1</v>
      </c>
      <c r="E30" s="41">
        <v>0</v>
      </c>
      <c r="F30" s="41">
        <v>0</v>
      </c>
      <c r="G30" s="41">
        <v>0</v>
      </c>
      <c r="H30" s="41">
        <v>114.99299999999999</v>
      </c>
      <c r="I30" s="41">
        <v>790.49699999999996</v>
      </c>
      <c r="J30" s="41">
        <v>269.99099999999999</v>
      </c>
    </row>
    <row r="31" spans="1:10" ht="21" customHeight="1">
      <c r="A31" s="173">
        <v>25</v>
      </c>
      <c r="B31" s="173" t="s">
        <v>692</v>
      </c>
      <c r="C31" s="434"/>
      <c r="D31" s="248">
        <v>0.60499999999999998</v>
      </c>
      <c r="E31" s="248">
        <v>0</v>
      </c>
      <c r="F31" s="248">
        <v>0</v>
      </c>
      <c r="G31" s="248">
        <v>0</v>
      </c>
      <c r="H31" s="248">
        <v>0</v>
      </c>
      <c r="I31" s="248">
        <v>2E-3</v>
      </c>
      <c r="J31" s="248">
        <v>0</v>
      </c>
    </row>
    <row r="32" spans="1:10" ht="21" customHeight="1">
      <c r="A32" s="173">
        <v>26</v>
      </c>
      <c r="B32" s="173" t="s">
        <v>693</v>
      </c>
      <c r="C32" s="434"/>
      <c r="D32" s="41">
        <v>0</v>
      </c>
      <c r="E32" s="41">
        <v>0.4</v>
      </c>
      <c r="F32" s="41">
        <v>7.4999999999999997E-2</v>
      </c>
      <c r="G32" s="41">
        <v>0.01</v>
      </c>
      <c r="H32" s="41">
        <v>3</v>
      </c>
      <c r="I32" s="41">
        <v>1.4E-2</v>
      </c>
      <c r="J32" s="41">
        <v>0.58899999999999997</v>
      </c>
    </row>
    <row r="33" spans="1:10" ht="21" customHeight="1">
      <c r="A33" s="173">
        <v>27</v>
      </c>
      <c r="B33" s="173" t="s">
        <v>694</v>
      </c>
      <c r="C33" s="434"/>
      <c r="D33" s="248">
        <v>637.29200000000003</v>
      </c>
      <c r="E33" s="248">
        <v>265.40499999999997</v>
      </c>
      <c r="F33" s="248">
        <v>422.428</v>
      </c>
      <c r="G33" s="248">
        <v>82.6</v>
      </c>
      <c r="H33" s="248">
        <v>3.7999999999999999E-2</v>
      </c>
      <c r="I33" s="248">
        <v>0.40600000000000003</v>
      </c>
      <c r="J33" s="248">
        <v>0</v>
      </c>
    </row>
    <row r="34" spans="1:10" ht="21" customHeight="1">
      <c r="A34" s="173">
        <v>28</v>
      </c>
      <c r="B34" s="173" t="s">
        <v>695</v>
      </c>
      <c r="C34" s="434"/>
      <c r="D34" s="41">
        <v>0</v>
      </c>
      <c r="E34" s="41">
        <v>0</v>
      </c>
      <c r="F34" s="41">
        <v>1</v>
      </c>
      <c r="G34" s="41">
        <v>1.804</v>
      </c>
      <c r="H34" s="41">
        <v>2.2309999999999999</v>
      </c>
      <c r="I34" s="41">
        <v>0.158</v>
      </c>
      <c r="J34" s="41">
        <v>25.11</v>
      </c>
    </row>
    <row r="35" spans="1:10" ht="21" customHeight="1">
      <c r="A35" s="173">
        <v>29</v>
      </c>
      <c r="B35" s="173" t="s">
        <v>696</v>
      </c>
      <c r="C35" s="434"/>
      <c r="D35" s="248">
        <v>0</v>
      </c>
      <c r="E35" s="248">
        <v>0</v>
      </c>
      <c r="F35" s="248">
        <v>0</v>
      </c>
      <c r="G35" s="248">
        <v>0</v>
      </c>
      <c r="H35" s="248">
        <v>0</v>
      </c>
      <c r="I35" s="248">
        <v>0</v>
      </c>
      <c r="J35" s="248">
        <v>0.01</v>
      </c>
    </row>
    <row r="36" spans="1:10" ht="21" customHeight="1">
      <c r="A36" s="173">
        <v>30</v>
      </c>
      <c r="B36" s="173" t="s">
        <v>697</v>
      </c>
      <c r="C36" s="434"/>
      <c r="D36" s="41">
        <v>1.4999999999999999E-2</v>
      </c>
      <c r="E36" s="41">
        <v>0</v>
      </c>
      <c r="F36" s="41">
        <v>0.56599999999999995</v>
      </c>
      <c r="G36" s="41">
        <v>1E-3</v>
      </c>
      <c r="H36" s="41">
        <v>3.2229999999999999</v>
      </c>
      <c r="I36" s="41">
        <v>43.125999999999998</v>
      </c>
      <c r="J36" s="41">
        <v>1482.3430000000001</v>
      </c>
    </row>
    <row r="37" spans="1:10" ht="21" customHeight="1">
      <c r="A37" s="173">
        <v>31</v>
      </c>
      <c r="B37" s="173" t="s">
        <v>698</v>
      </c>
      <c r="C37" s="434"/>
      <c r="D37" s="248">
        <v>116.419</v>
      </c>
      <c r="E37" s="248">
        <v>4807.9129999999996</v>
      </c>
      <c r="F37" s="248">
        <v>15293.207</v>
      </c>
      <c r="G37" s="248">
        <v>3512.2539999999999</v>
      </c>
      <c r="H37" s="248">
        <v>12485.834999999999</v>
      </c>
      <c r="I37" s="248">
        <v>40526.044000000002</v>
      </c>
      <c r="J37" s="248">
        <v>1375</v>
      </c>
    </row>
    <row r="38" spans="1:10" ht="21" customHeight="1">
      <c r="A38" s="173">
        <v>32</v>
      </c>
      <c r="B38" s="173" t="s">
        <v>699</v>
      </c>
      <c r="C38" s="434"/>
      <c r="D38" s="41">
        <v>0</v>
      </c>
      <c r="E38" s="41">
        <v>3.3000000000000002E-2</v>
      </c>
      <c r="F38" s="41">
        <v>7.0170000000000003</v>
      </c>
      <c r="G38" s="41">
        <v>0</v>
      </c>
      <c r="H38" s="41">
        <v>0</v>
      </c>
      <c r="I38" s="41">
        <v>0</v>
      </c>
      <c r="J38" s="41">
        <v>0</v>
      </c>
    </row>
    <row r="39" spans="1:10" ht="21" customHeight="1">
      <c r="A39" s="173">
        <v>33</v>
      </c>
      <c r="B39" s="173" t="s">
        <v>700</v>
      </c>
      <c r="C39" s="434"/>
      <c r="D39" s="248">
        <v>21.292000000000002</v>
      </c>
      <c r="E39" s="248">
        <v>0</v>
      </c>
      <c r="F39" s="248">
        <v>0</v>
      </c>
      <c r="G39" s="248">
        <v>0</v>
      </c>
      <c r="H39" s="248">
        <v>0.56299999999999994</v>
      </c>
      <c r="I39" s="248">
        <v>0</v>
      </c>
      <c r="J39" s="248">
        <v>0</v>
      </c>
    </row>
    <row r="40" spans="1:10" ht="21" customHeight="1">
      <c r="A40" s="173">
        <v>34</v>
      </c>
      <c r="B40" s="173" t="s">
        <v>701</v>
      </c>
      <c r="C40" s="434"/>
      <c r="D40" s="41">
        <v>0</v>
      </c>
      <c r="E40" s="41">
        <v>2E-3</v>
      </c>
      <c r="F40" s="41">
        <v>0.17</v>
      </c>
      <c r="G40" s="41">
        <v>0.04</v>
      </c>
      <c r="H40" s="41">
        <v>0</v>
      </c>
      <c r="I40" s="41">
        <v>0</v>
      </c>
      <c r="J40" s="41">
        <v>550</v>
      </c>
    </row>
    <row r="41" spans="1:10" ht="21" customHeight="1">
      <c r="A41" s="173">
        <v>35</v>
      </c>
      <c r="B41" s="173" t="s">
        <v>702</v>
      </c>
      <c r="C41" s="434"/>
      <c r="D41" s="248">
        <v>1E-3</v>
      </c>
      <c r="E41" s="248">
        <v>2.5760000000000001</v>
      </c>
      <c r="F41" s="248">
        <v>0.77400000000000002</v>
      </c>
      <c r="G41" s="248">
        <v>3.25</v>
      </c>
      <c r="H41" s="248">
        <v>6.5000000000000002E-2</v>
      </c>
      <c r="I41" s="248">
        <v>34.851999999999997</v>
      </c>
      <c r="J41" s="248">
        <v>11.106999999999999</v>
      </c>
    </row>
    <row r="42" spans="1:10" ht="21" customHeight="1">
      <c r="A42" s="173">
        <v>36</v>
      </c>
      <c r="B42" s="173" t="s">
        <v>703</v>
      </c>
      <c r="C42" s="434"/>
      <c r="D42" s="41">
        <v>0</v>
      </c>
      <c r="E42" s="41">
        <v>3.0000000000000001E-3</v>
      </c>
      <c r="F42" s="41">
        <v>3.5999999999999997E-2</v>
      </c>
      <c r="G42" s="41">
        <v>0.10100000000000001</v>
      </c>
      <c r="H42" s="41">
        <v>0</v>
      </c>
      <c r="I42" s="41">
        <v>0</v>
      </c>
      <c r="J42" s="41">
        <v>0.5</v>
      </c>
    </row>
    <row r="43" spans="1:10" ht="21" customHeight="1">
      <c r="A43" s="173">
        <v>37</v>
      </c>
      <c r="B43" s="173" t="s">
        <v>704</v>
      </c>
      <c r="C43" s="434"/>
      <c r="D43" s="248">
        <v>3.0000000000000001E-3</v>
      </c>
      <c r="E43" s="248">
        <v>4.218</v>
      </c>
      <c r="F43" s="248">
        <v>1E-3</v>
      </c>
      <c r="G43" s="248">
        <v>0</v>
      </c>
      <c r="H43" s="248">
        <v>0</v>
      </c>
      <c r="I43" s="248">
        <v>0</v>
      </c>
      <c r="J43" s="248">
        <v>0</v>
      </c>
    </row>
    <row r="44" spans="1:10" ht="21" customHeight="1">
      <c r="A44" s="173">
        <v>38</v>
      </c>
      <c r="B44" s="173" t="s">
        <v>705</v>
      </c>
      <c r="C44" s="434"/>
      <c r="D44" s="41">
        <v>0</v>
      </c>
      <c r="E44" s="41">
        <v>0</v>
      </c>
      <c r="F44" s="41">
        <v>1E-3</v>
      </c>
      <c r="G44" s="41">
        <v>0</v>
      </c>
      <c r="H44" s="41">
        <v>0</v>
      </c>
      <c r="I44" s="41">
        <v>0</v>
      </c>
      <c r="J44" s="41">
        <v>0</v>
      </c>
    </row>
    <row r="45" spans="1:10" ht="21" customHeight="1">
      <c r="A45" s="173">
        <v>39</v>
      </c>
      <c r="B45" s="173" t="s">
        <v>706</v>
      </c>
      <c r="C45" s="434"/>
      <c r="D45" s="248">
        <v>0</v>
      </c>
      <c r="E45" s="248">
        <v>2.8000000000000001E-2</v>
      </c>
      <c r="F45" s="248">
        <v>0.49</v>
      </c>
      <c r="G45" s="248">
        <v>0.68</v>
      </c>
      <c r="H45" s="248">
        <v>0</v>
      </c>
      <c r="I45" s="248">
        <v>1.2999999999999999E-2</v>
      </c>
      <c r="J45" s="248">
        <v>0</v>
      </c>
    </row>
    <row r="46" spans="1:10" ht="21" customHeight="1">
      <c r="A46" s="173">
        <v>40</v>
      </c>
      <c r="B46" s="173" t="s">
        <v>707</v>
      </c>
      <c r="C46" s="434"/>
      <c r="D46" s="41">
        <v>0.2</v>
      </c>
      <c r="E46" s="41">
        <v>1.2E-2</v>
      </c>
      <c r="F46" s="41">
        <v>10.898999999999999</v>
      </c>
      <c r="G46" s="41">
        <v>1E-3</v>
      </c>
      <c r="H46" s="41">
        <v>3</v>
      </c>
      <c r="I46" s="41">
        <v>0.80700000000000005</v>
      </c>
      <c r="J46" s="41">
        <v>97.396000000000001</v>
      </c>
    </row>
    <row r="47" spans="1:10" ht="21" customHeight="1">
      <c r="A47" s="173">
        <v>41</v>
      </c>
      <c r="B47" s="173" t="s">
        <v>708</v>
      </c>
      <c r="C47" s="434"/>
      <c r="D47" s="248">
        <v>9100.5280000000002</v>
      </c>
      <c r="E47" s="248">
        <v>5505.0829999999996</v>
      </c>
      <c r="F47" s="248">
        <v>3619.5450000000001</v>
      </c>
      <c r="G47" s="248">
        <v>9476.8289999999997</v>
      </c>
      <c r="H47" s="248">
        <v>7519.2870000000003</v>
      </c>
      <c r="I47" s="248">
        <v>10049.984</v>
      </c>
      <c r="J47" s="248">
        <v>2733.7890000000002</v>
      </c>
    </row>
    <row r="48" spans="1:10" ht="21" customHeight="1">
      <c r="A48" s="173">
        <v>42</v>
      </c>
      <c r="B48" s="173" t="s">
        <v>709</v>
      </c>
      <c r="C48" s="434"/>
      <c r="D48" s="41">
        <v>1647.4780000000001</v>
      </c>
      <c r="E48" s="41">
        <v>749.16499999999996</v>
      </c>
      <c r="F48" s="41">
        <v>1057.4010000000001</v>
      </c>
      <c r="G48" s="41">
        <v>204.608</v>
      </c>
      <c r="H48" s="41">
        <v>0.74099999999999999</v>
      </c>
      <c r="I48" s="41">
        <v>1.7969999999999999</v>
      </c>
      <c r="J48" s="41">
        <v>18.38</v>
      </c>
    </row>
    <row r="49" spans="1:10" ht="21" customHeight="1">
      <c r="A49" s="173">
        <v>43</v>
      </c>
      <c r="B49" s="173" t="s">
        <v>710</v>
      </c>
      <c r="C49" s="434"/>
      <c r="D49" s="248">
        <v>1649.4739999999999</v>
      </c>
      <c r="E49" s="248">
        <v>1966.5419999999999</v>
      </c>
      <c r="F49" s="248">
        <v>785.76</v>
      </c>
      <c r="G49" s="248">
        <v>1882.4169999999999</v>
      </c>
      <c r="H49" s="248">
        <v>3191.0360000000001</v>
      </c>
      <c r="I49" s="248">
        <v>2414.6999999999998</v>
      </c>
      <c r="J49" s="248">
        <v>552.17999999999995</v>
      </c>
    </row>
    <row r="50" spans="1:10" ht="21" customHeight="1">
      <c r="A50" s="173">
        <v>44</v>
      </c>
      <c r="B50" s="173" t="s">
        <v>711</v>
      </c>
      <c r="C50" s="434"/>
      <c r="D50" s="41">
        <v>0</v>
      </c>
      <c r="E50" s="41">
        <v>0</v>
      </c>
      <c r="F50" s="41">
        <v>0</v>
      </c>
      <c r="G50" s="41">
        <v>1005.98</v>
      </c>
      <c r="H50" s="41">
        <v>0</v>
      </c>
      <c r="I50" s="41">
        <v>0</v>
      </c>
      <c r="J50" s="41">
        <v>0</v>
      </c>
    </row>
    <row r="51" spans="1:10" ht="21" customHeight="1">
      <c r="A51" s="173">
        <v>45</v>
      </c>
      <c r="B51" s="173" t="s">
        <v>712</v>
      </c>
      <c r="C51" s="434"/>
      <c r="D51" s="248">
        <v>1894.923</v>
      </c>
      <c r="E51" s="248">
        <v>390.49</v>
      </c>
      <c r="F51" s="248">
        <v>188.541</v>
      </c>
      <c r="G51" s="248">
        <v>26.434000000000001</v>
      </c>
      <c r="H51" s="248">
        <v>203.64099999999999</v>
      </c>
      <c r="I51" s="248">
        <v>174.261</v>
      </c>
      <c r="J51" s="248">
        <v>194.37299999999999</v>
      </c>
    </row>
    <row r="52" spans="1:10" ht="21" customHeight="1">
      <c r="A52" s="173">
        <v>46</v>
      </c>
      <c r="B52" s="173" t="s">
        <v>713</v>
      </c>
      <c r="C52" s="434"/>
      <c r="D52" s="41">
        <v>231.51300000000001</v>
      </c>
      <c r="E52" s="41">
        <v>336.44</v>
      </c>
      <c r="F52" s="41">
        <v>208.08099999999999</v>
      </c>
      <c r="G52" s="41">
        <v>278.858</v>
      </c>
      <c r="H52" s="41">
        <v>659.25199999999995</v>
      </c>
      <c r="I52" s="41">
        <v>2485.1089999999999</v>
      </c>
      <c r="J52" s="41">
        <v>420</v>
      </c>
    </row>
    <row r="53" spans="1:10" ht="21" customHeight="1">
      <c r="A53" s="173">
        <v>47</v>
      </c>
      <c r="B53" s="173" t="s">
        <v>714</v>
      </c>
      <c r="C53" s="434"/>
      <c r="D53" s="248">
        <v>0</v>
      </c>
      <c r="E53" s="248">
        <v>0</v>
      </c>
      <c r="F53" s="248">
        <v>0</v>
      </c>
      <c r="G53" s="248">
        <v>0</v>
      </c>
      <c r="H53" s="248">
        <v>0</v>
      </c>
      <c r="I53" s="248">
        <v>125.84399999999999</v>
      </c>
      <c r="J53" s="248">
        <v>25.5</v>
      </c>
    </row>
    <row r="54" spans="1:10" ht="21" customHeight="1">
      <c r="A54" s="173">
        <v>48</v>
      </c>
      <c r="B54" s="173" t="s">
        <v>715</v>
      </c>
      <c r="C54" s="434"/>
      <c r="D54" s="41">
        <v>560.35900000000004</v>
      </c>
      <c r="E54" s="41">
        <v>679.71100000000001</v>
      </c>
      <c r="F54" s="41">
        <v>122.32</v>
      </c>
      <c r="G54" s="41">
        <v>0</v>
      </c>
      <c r="H54" s="41">
        <v>0</v>
      </c>
      <c r="I54" s="41">
        <v>962.91</v>
      </c>
      <c r="J54" s="41">
        <v>1706.8109999999999</v>
      </c>
    </row>
    <row r="55" spans="1:10" ht="21" customHeight="1">
      <c r="A55" s="173">
        <v>49</v>
      </c>
      <c r="B55" s="173" t="s">
        <v>716</v>
      </c>
      <c r="C55" s="434"/>
      <c r="D55" s="248">
        <v>0</v>
      </c>
      <c r="E55" s="248">
        <v>0</v>
      </c>
      <c r="F55" s="248">
        <v>0</v>
      </c>
      <c r="G55" s="248">
        <v>0</v>
      </c>
      <c r="H55" s="248">
        <v>0</v>
      </c>
      <c r="I55" s="248">
        <v>279.67899999999997</v>
      </c>
      <c r="J55" s="248">
        <v>28.251999999999999</v>
      </c>
    </row>
    <row r="56" spans="1:10" ht="21" customHeight="1">
      <c r="A56" s="173">
        <v>50</v>
      </c>
      <c r="B56" s="173" t="s">
        <v>717</v>
      </c>
      <c r="C56" s="434"/>
      <c r="D56" s="41">
        <v>22102.628000000001</v>
      </c>
      <c r="E56" s="41">
        <v>28285.341</v>
      </c>
      <c r="F56" s="41">
        <v>28616.491000000002</v>
      </c>
      <c r="G56" s="41">
        <v>16666.263999999999</v>
      </c>
      <c r="H56" s="41">
        <v>23611.843000000001</v>
      </c>
      <c r="I56" s="41">
        <v>26388.692999999999</v>
      </c>
      <c r="J56" s="41">
        <v>24371.032999999999</v>
      </c>
    </row>
    <row r="57" spans="1:10" ht="21" customHeight="1">
      <c r="A57" s="173">
        <v>51</v>
      </c>
      <c r="B57" s="173" t="s">
        <v>718</v>
      </c>
      <c r="C57" s="434"/>
      <c r="D57" s="248">
        <v>52241.843000000001</v>
      </c>
      <c r="E57" s="248">
        <v>100079.281</v>
      </c>
      <c r="F57" s="248">
        <v>45539.398999999998</v>
      </c>
      <c r="G57" s="248">
        <v>4733.8500000000004</v>
      </c>
      <c r="H57" s="248">
        <v>32664.636999999999</v>
      </c>
      <c r="I57" s="248">
        <v>22290.550999999999</v>
      </c>
      <c r="J57" s="248">
        <v>22949.371999999999</v>
      </c>
    </row>
    <row r="58" spans="1:10" ht="21" customHeight="1">
      <c r="A58" s="173">
        <v>52</v>
      </c>
      <c r="B58" s="173" t="s">
        <v>719</v>
      </c>
      <c r="C58" s="434"/>
      <c r="D58" s="41">
        <v>418.72199999999998</v>
      </c>
      <c r="E58" s="41">
        <v>398.09300000000002</v>
      </c>
      <c r="F58" s="41">
        <v>7385.6369999999997</v>
      </c>
      <c r="G58" s="41">
        <v>5290.6229999999996</v>
      </c>
      <c r="H58" s="41">
        <v>561.06600000000003</v>
      </c>
      <c r="I58" s="41">
        <v>2702.143</v>
      </c>
      <c r="J58" s="41">
        <v>6573.4359999999997</v>
      </c>
    </row>
    <row r="59" spans="1:10" ht="21" customHeight="1">
      <c r="A59" s="173">
        <v>53</v>
      </c>
      <c r="B59" s="173" t="s">
        <v>720</v>
      </c>
      <c r="C59" s="434"/>
      <c r="D59" s="248">
        <v>5548.5749999999998</v>
      </c>
      <c r="E59" s="248">
        <v>2320.8389999999999</v>
      </c>
      <c r="F59" s="248">
        <v>492.50799999999998</v>
      </c>
      <c r="G59" s="248">
        <v>79.709999999999994</v>
      </c>
      <c r="H59" s="248">
        <v>16.8</v>
      </c>
      <c r="I59" s="248">
        <v>171.89699999999999</v>
      </c>
      <c r="J59" s="248">
        <v>13051.532999999999</v>
      </c>
    </row>
    <row r="60" spans="1:10" ht="21" customHeight="1">
      <c r="A60" s="173">
        <v>54</v>
      </c>
      <c r="B60" s="173" t="s">
        <v>721</v>
      </c>
      <c r="C60" s="434"/>
      <c r="D60" s="41">
        <v>3.448</v>
      </c>
      <c r="E60" s="41">
        <v>482.9</v>
      </c>
      <c r="F60" s="41">
        <v>342.85199999999998</v>
      </c>
      <c r="G60" s="41">
        <v>0.72499999999999998</v>
      </c>
      <c r="H60" s="41">
        <v>852.93200000000002</v>
      </c>
      <c r="I60" s="41">
        <v>435.98500000000001</v>
      </c>
      <c r="J60" s="41">
        <v>0.3</v>
      </c>
    </row>
    <row r="61" spans="1:10" ht="21" customHeight="1">
      <c r="A61" s="446" t="s">
        <v>398</v>
      </c>
      <c r="B61" s="448"/>
      <c r="C61" s="434"/>
      <c r="D61" s="225">
        <v>399027.31800000009</v>
      </c>
      <c r="E61" s="225">
        <v>739856.81700000027</v>
      </c>
      <c r="F61" s="225">
        <v>1015111.3239999999</v>
      </c>
      <c r="G61" s="225">
        <v>556701.77699999989</v>
      </c>
      <c r="H61" s="225">
        <v>599983.86499999987</v>
      </c>
      <c r="I61" s="225">
        <v>612812.66700000002</v>
      </c>
      <c r="J61" s="225">
        <v>494449.38400000002</v>
      </c>
    </row>
    <row r="62" spans="1:10" s="165" customFormat="1" ht="21" customHeight="1">
      <c r="A62" s="669" t="s">
        <v>860</v>
      </c>
      <c r="B62" s="669"/>
      <c r="C62" s="669"/>
      <c r="D62" s="669"/>
      <c r="E62" s="246"/>
      <c r="F62" s="246"/>
      <c r="G62" s="246"/>
      <c r="H62" s="246"/>
      <c r="I62" s="246"/>
      <c r="J62" s="247" t="s">
        <v>824</v>
      </c>
    </row>
  </sheetData>
  <mergeCells count="8">
    <mergeCell ref="A62:D62"/>
    <mergeCell ref="A4:J4"/>
    <mergeCell ref="A5:A6"/>
    <mergeCell ref="B5:B6"/>
    <mergeCell ref="C5:C6"/>
    <mergeCell ref="D5:J5"/>
    <mergeCell ref="C7:C61"/>
    <mergeCell ref="A61:B61"/>
  </mergeCells>
  <hyperlinks>
    <hyperlink ref="J62" location="الفهرس!A1" display="العودة الى الفهرس" xr:uid="{07D5DD22-2D0C-4A6E-BB5D-D4E2DB92FC7E}"/>
  </hyperlinks>
  <pageMargins left="0.7" right="0.7" top="0.75" bottom="0.75" header="0.3" footer="0.3"/>
  <pageSetup paperSize="9" scale="48" orientation="portrait" r:id="rId1"/>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36547-4814-4685-9318-3E059D87E4E1}">
  <dimension ref="A1:R62"/>
  <sheetViews>
    <sheetView showGridLines="0" rightToLeft="1" view="pageBreakPreview" topLeftCell="A40" zoomScaleNormal="100" zoomScaleSheetLayoutView="100" workbookViewId="0">
      <selection activeCell="J62" sqref="J62"/>
    </sheetView>
  </sheetViews>
  <sheetFormatPr defaultColWidth="8.75" defaultRowHeight="19"/>
  <cols>
    <col min="1" max="1" width="4.25" style="32" customWidth="1"/>
    <col min="2" max="2" width="50.4140625" style="32" customWidth="1"/>
    <col min="3" max="10" width="10.25" style="32" customWidth="1"/>
    <col min="11" max="16384" width="8.75" style="32"/>
  </cols>
  <sheetData>
    <row r="1" spans="1:18" ht="21" customHeight="1">
      <c r="A1" s="257"/>
      <c r="B1" s="257"/>
      <c r="C1" s="257"/>
      <c r="D1" s="287"/>
      <c r="E1" s="43"/>
      <c r="F1" s="43"/>
      <c r="G1" s="43"/>
      <c r="H1" s="43"/>
      <c r="I1" s="43"/>
      <c r="J1" s="43"/>
    </row>
    <row r="2" spans="1:18" ht="21" customHeight="1">
      <c r="A2" s="257"/>
      <c r="B2" s="257"/>
      <c r="C2" s="257"/>
      <c r="D2" s="287"/>
      <c r="E2" s="43"/>
      <c r="F2" s="43"/>
      <c r="G2" s="43"/>
      <c r="H2" s="43"/>
      <c r="I2" s="43"/>
      <c r="J2" s="43"/>
    </row>
    <row r="3" spans="1:18" ht="21" customHeight="1">
      <c r="A3" s="257"/>
      <c r="B3" s="257"/>
      <c r="C3" s="257"/>
      <c r="D3" s="287"/>
      <c r="E3" s="43"/>
      <c r="F3" s="43"/>
      <c r="G3" s="43"/>
      <c r="H3" s="43"/>
      <c r="I3" s="43"/>
      <c r="J3" s="43"/>
    </row>
    <row r="4" spans="1:18" s="264" customFormat="1" ht="55" customHeight="1">
      <c r="A4" s="670" t="s">
        <v>274</v>
      </c>
      <c r="B4" s="670"/>
      <c r="C4" s="670"/>
      <c r="D4" s="670"/>
      <c r="E4" s="670"/>
      <c r="F4" s="670"/>
      <c r="G4" s="670"/>
      <c r="H4" s="670"/>
      <c r="I4" s="670"/>
      <c r="J4" s="670"/>
    </row>
    <row r="5" spans="1:18" ht="21" customHeight="1">
      <c r="A5" s="434" t="s">
        <v>320</v>
      </c>
      <c r="B5" s="434" t="s">
        <v>638</v>
      </c>
      <c r="C5" s="434" t="s">
        <v>323</v>
      </c>
      <c r="D5" s="434" t="s">
        <v>372</v>
      </c>
      <c r="E5" s="434"/>
      <c r="F5" s="434"/>
      <c r="G5" s="434"/>
      <c r="H5" s="434"/>
      <c r="I5" s="434"/>
      <c r="J5" s="434"/>
    </row>
    <row r="6" spans="1:18" ht="21" customHeight="1">
      <c r="A6" s="434"/>
      <c r="B6" s="434"/>
      <c r="C6" s="434"/>
      <c r="D6" s="173">
        <v>2018</v>
      </c>
      <c r="E6" s="173">
        <v>2019</v>
      </c>
      <c r="F6" s="173">
        <v>2020</v>
      </c>
      <c r="G6" s="173">
        <v>2021</v>
      </c>
      <c r="H6" s="173">
        <v>2022</v>
      </c>
      <c r="I6" s="173">
        <v>2023</v>
      </c>
      <c r="J6" s="173">
        <v>2024</v>
      </c>
    </row>
    <row r="7" spans="1:18" ht="21" customHeight="1">
      <c r="A7" s="173">
        <v>1</v>
      </c>
      <c r="B7" s="173" t="s">
        <v>668</v>
      </c>
      <c r="C7" s="434" t="s">
        <v>579</v>
      </c>
      <c r="D7" s="248">
        <v>0</v>
      </c>
      <c r="E7" s="248">
        <v>0</v>
      </c>
      <c r="F7" s="248">
        <v>0</v>
      </c>
      <c r="G7" s="248">
        <v>0</v>
      </c>
      <c r="H7" s="248">
        <v>0</v>
      </c>
      <c r="I7" s="248">
        <v>304.39</v>
      </c>
      <c r="J7" s="248">
        <v>4403.7060000000001</v>
      </c>
      <c r="L7" s="74"/>
      <c r="M7" s="74"/>
      <c r="N7" s="74"/>
      <c r="O7" s="74"/>
      <c r="P7" s="74"/>
      <c r="Q7" s="74"/>
      <c r="R7" s="74"/>
    </row>
    <row r="8" spans="1:18" ht="21" customHeight="1">
      <c r="A8" s="173">
        <v>2</v>
      </c>
      <c r="B8" s="173" t="s">
        <v>669</v>
      </c>
      <c r="C8" s="434"/>
      <c r="D8" s="41">
        <v>151.65</v>
      </c>
      <c r="E8" s="41">
        <v>242</v>
      </c>
      <c r="F8" s="41">
        <v>25</v>
      </c>
      <c r="G8" s="41">
        <v>95.9</v>
      </c>
      <c r="H8" s="41">
        <v>0</v>
      </c>
      <c r="I8" s="41">
        <v>0</v>
      </c>
      <c r="J8" s="41">
        <v>0</v>
      </c>
    </row>
    <row r="9" spans="1:18" ht="21" customHeight="1">
      <c r="A9" s="173">
        <v>3</v>
      </c>
      <c r="B9" s="173" t="s">
        <v>670</v>
      </c>
      <c r="C9" s="434"/>
      <c r="D9" s="248">
        <v>199787.85500000001</v>
      </c>
      <c r="E9" s="248">
        <v>179813.34099999999</v>
      </c>
      <c r="F9" s="248">
        <v>172281.86300000001</v>
      </c>
      <c r="G9" s="248">
        <v>262105.383</v>
      </c>
      <c r="H9" s="248">
        <v>440584.24599999998</v>
      </c>
      <c r="I9" s="248">
        <v>272799.62900000002</v>
      </c>
      <c r="J9" s="248">
        <v>279159.277</v>
      </c>
    </row>
    <row r="10" spans="1:18" ht="21" customHeight="1">
      <c r="A10" s="173">
        <v>4</v>
      </c>
      <c r="B10" s="173" t="s">
        <v>671</v>
      </c>
      <c r="C10" s="434"/>
      <c r="D10" s="41">
        <v>562.36500000000001</v>
      </c>
      <c r="E10" s="41">
        <v>0</v>
      </c>
      <c r="F10" s="41">
        <v>0</v>
      </c>
      <c r="G10" s="41">
        <v>280.803</v>
      </c>
      <c r="H10" s="41">
        <v>1212.5160000000001</v>
      </c>
      <c r="I10" s="41">
        <v>723.71</v>
      </c>
      <c r="J10" s="41">
        <v>690.99</v>
      </c>
    </row>
    <row r="11" spans="1:18" ht="21" customHeight="1">
      <c r="A11" s="173">
        <v>5</v>
      </c>
      <c r="B11" s="173" t="s">
        <v>672</v>
      </c>
      <c r="C11" s="434"/>
      <c r="D11" s="248">
        <v>0</v>
      </c>
      <c r="E11" s="248">
        <v>5</v>
      </c>
      <c r="F11" s="248">
        <v>0</v>
      </c>
      <c r="G11" s="248">
        <v>0</v>
      </c>
      <c r="H11" s="248">
        <v>0</v>
      </c>
      <c r="I11" s="248">
        <v>0</v>
      </c>
      <c r="J11" s="248">
        <v>0</v>
      </c>
    </row>
    <row r="12" spans="1:18" ht="21" customHeight="1">
      <c r="A12" s="173">
        <v>6</v>
      </c>
      <c r="B12" s="173" t="s">
        <v>673</v>
      </c>
      <c r="C12" s="434"/>
      <c r="D12" s="41">
        <v>0</v>
      </c>
      <c r="E12" s="41">
        <v>0</v>
      </c>
      <c r="F12" s="41">
        <v>0</v>
      </c>
      <c r="G12" s="41">
        <v>0</v>
      </c>
      <c r="H12" s="41">
        <v>0</v>
      </c>
      <c r="I12" s="41">
        <v>0</v>
      </c>
      <c r="J12" s="41">
        <v>4.0000000000000001E-3</v>
      </c>
    </row>
    <row r="13" spans="1:18" ht="21" customHeight="1">
      <c r="A13" s="173">
        <v>7</v>
      </c>
      <c r="B13" s="173" t="s">
        <v>674</v>
      </c>
      <c r="C13" s="434"/>
      <c r="D13" s="248">
        <v>11086.796</v>
      </c>
      <c r="E13" s="248">
        <v>9991.3960000000006</v>
      </c>
      <c r="F13" s="248">
        <v>13624.302</v>
      </c>
      <c r="G13" s="248">
        <v>11030.096</v>
      </c>
      <c r="H13" s="248">
        <v>19638.205999999998</v>
      </c>
      <c r="I13" s="248">
        <v>14655.721</v>
      </c>
      <c r="J13" s="248">
        <v>17238.661</v>
      </c>
    </row>
    <row r="14" spans="1:18" ht="21" customHeight="1">
      <c r="A14" s="173">
        <v>8</v>
      </c>
      <c r="B14" s="173" t="s">
        <v>675</v>
      </c>
      <c r="C14" s="434"/>
      <c r="D14" s="41">
        <v>1.54</v>
      </c>
      <c r="E14" s="41">
        <v>1.05</v>
      </c>
      <c r="F14" s="41">
        <v>0</v>
      </c>
      <c r="G14" s="41">
        <v>22.276</v>
      </c>
      <c r="H14" s="41">
        <v>1.4E-2</v>
      </c>
      <c r="I14" s="41">
        <v>27.61</v>
      </c>
      <c r="J14" s="41">
        <v>4.2999999999999997E-2</v>
      </c>
    </row>
    <row r="15" spans="1:18" ht="21" customHeight="1">
      <c r="A15" s="173">
        <v>9</v>
      </c>
      <c r="B15" s="173" t="s">
        <v>676</v>
      </c>
      <c r="C15" s="434"/>
      <c r="D15" s="248">
        <v>87083.501000000004</v>
      </c>
      <c r="E15" s="248">
        <v>24605.1</v>
      </c>
      <c r="F15" s="248">
        <v>239.94</v>
      </c>
      <c r="G15" s="248">
        <v>12827.49</v>
      </c>
      <c r="H15" s="248">
        <v>4480.99</v>
      </c>
      <c r="I15" s="248">
        <v>11392.12</v>
      </c>
      <c r="J15" s="248">
        <v>0</v>
      </c>
    </row>
    <row r="16" spans="1:18" ht="21" customHeight="1">
      <c r="A16" s="173">
        <v>10</v>
      </c>
      <c r="B16" s="173" t="s">
        <v>677</v>
      </c>
      <c r="C16" s="434"/>
      <c r="D16" s="41">
        <v>0</v>
      </c>
      <c r="E16" s="41">
        <v>0</v>
      </c>
      <c r="F16" s="41">
        <v>0</v>
      </c>
      <c r="G16" s="41">
        <v>1.524</v>
      </c>
      <c r="H16" s="41">
        <v>11.492000000000001</v>
      </c>
      <c r="I16" s="41">
        <v>9.1630000000000003</v>
      </c>
      <c r="J16" s="41">
        <v>25.425999999999998</v>
      </c>
    </row>
    <row r="17" spans="1:10" ht="21" customHeight="1">
      <c r="A17" s="173">
        <v>11</v>
      </c>
      <c r="B17" s="173" t="s">
        <v>678</v>
      </c>
      <c r="C17" s="434"/>
      <c r="D17" s="248">
        <v>0</v>
      </c>
      <c r="E17" s="248">
        <v>0</v>
      </c>
      <c r="F17" s="248">
        <v>0</v>
      </c>
      <c r="G17" s="248">
        <v>0</v>
      </c>
      <c r="H17" s="248">
        <v>0</v>
      </c>
      <c r="I17" s="248">
        <v>0</v>
      </c>
      <c r="J17" s="248">
        <v>0</v>
      </c>
    </row>
    <row r="18" spans="1:10" ht="21" customHeight="1">
      <c r="A18" s="173">
        <v>12</v>
      </c>
      <c r="B18" s="173" t="s">
        <v>679</v>
      </c>
      <c r="C18" s="434"/>
      <c r="D18" s="41">
        <v>0.153</v>
      </c>
      <c r="E18" s="41">
        <v>0</v>
      </c>
      <c r="F18" s="41">
        <v>0</v>
      </c>
      <c r="G18" s="41">
        <v>25.2</v>
      </c>
      <c r="H18" s="41">
        <v>151.19999999999999</v>
      </c>
      <c r="I18" s="41">
        <v>0</v>
      </c>
      <c r="J18" s="41">
        <v>2144.04</v>
      </c>
    </row>
    <row r="19" spans="1:10" ht="21" customHeight="1">
      <c r="A19" s="173">
        <v>13</v>
      </c>
      <c r="B19" s="173" t="s">
        <v>680</v>
      </c>
      <c r="C19" s="434"/>
      <c r="D19" s="248">
        <v>0</v>
      </c>
      <c r="E19" s="248">
        <v>0</v>
      </c>
      <c r="F19" s="248">
        <v>0</v>
      </c>
      <c r="G19" s="248">
        <v>0</v>
      </c>
      <c r="H19" s="248">
        <v>45</v>
      </c>
      <c r="I19" s="248">
        <v>0</v>
      </c>
      <c r="J19" s="248">
        <v>353.52</v>
      </c>
    </row>
    <row r="20" spans="1:10" ht="21" customHeight="1">
      <c r="A20" s="173">
        <v>14</v>
      </c>
      <c r="B20" s="173" t="s">
        <v>681</v>
      </c>
      <c r="C20" s="434"/>
      <c r="D20" s="41">
        <v>0</v>
      </c>
      <c r="E20" s="41">
        <v>0</v>
      </c>
      <c r="F20" s="41">
        <v>8.0380000000000003</v>
      </c>
      <c r="G20" s="41">
        <v>0</v>
      </c>
      <c r="H20" s="41">
        <v>0</v>
      </c>
      <c r="I20" s="41">
        <v>0</v>
      </c>
      <c r="J20" s="41">
        <v>0</v>
      </c>
    </row>
    <row r="21" spans="1:10" ht="21" customHeight="1">
      <c r="A21" s="173">
        <v>15</v>
      </c>
      <c r="B21" s="173" t="s">
        <v>682</v>
      </c>
      <c r="C21" s="434"/>
      <c r="D21" s="248">
        <v>3.6999999999999998E-2</v>
      </c>
      <c r="E21" s="248">
        <v>0</v>
      </c>
      <c r="F21" s="248">
        <v>0.33200000000000002</v>
      </c>
      <c r="G21" s="248">
        <v>0</v>
      </c>
      <c r="H21" s="248">
        <v>0</v>
      </c>
      <c r="I21" s="248">
        <v>0</v>
      </c>
      <c r="J21" s="248">
        <v>0</v>
      </c>
    </row>
    <row r="22" spans="1:10" ht="21" customHeight="1">
      <c r="A22" s="173">
        <v>16</v>
      </c>
      <c r="B22" s="173" t="s">
        <v>683</v>
      </c>
      <c r="C22" s="434"/>
      <c r="D22" s="41">
        <v>0.26</v>
      </c>
      <c r="E22" s="41">
        <v>0</v>
      </c>
      <c r="F22" s="41">
        <v>0</v>
      </c>
      <c r="G22" s="41">
        <v>0.185</v>
      </c>
      <c r="H22" s="41">
        <v>5.5439999999999996</v>
      </c>
      <c r="I22" s="41">
        <v>35.756</v>
      </c>
      <c r="J22" s="41">
        <v>13.441000000000001</v>
      </c>
    </row>
    <row r="23" spans="1:10" ht="21" customHeight="1">
      <c r="A23" s="173">
        <v>17</v>
      </c>
      <c r="B23" s="173" t="s">
        <v>684</v>
      </c>
      <c r="C23" s="434"/>
      <c r="D23" s="248">
        <v>0</v>
      </c>
      <c r="E23" s="248">
        <v>0</v>
      </c>
      <c r="F23" s="248">
        <v>0</v>
      </c>
      <c r="G23" s="248">
        <v>0</v>
      </c>
      <c r="H23" s="248">
        <v>0</v>
      </c>
      <c r="I23" s="248">
        <v>77.248000000000005</v>
      </c>
      <c r="J23" s="248">
        <v>0</v>
      </c>
    </row>
    <row r="24" spans="1:10" ht="21" customHeight="1">
      <c r="A24" s="173">
        <v>18</v>
      </c>
      <c r="B24" s="173" t="s">
        <v>685</v>
      </c>
      <c r="C24" s="434"/>
      <c r="D24" s="41">
        <v>0</v>
      </c>
      <c r="E24" s="41">
        <v>70.86</v>
      </c>
      <c r="F24" s="41">
        <v>33.112000000000002</v>
      </c>
      <c r="G24" s="41">
        <v>23.244</v>
      </c>
      <c r="H24" s="41">
        <v>7.3440000000000003</v>
      </c>
      <c r="I24" s="41">
        <v>1.1830000000000001</v>
      </c>
      <c r="J24" s="41">
        <v>0.01</v>
      </c>
    </row>
    <row r="25" spans="1:10" ht="21" customHeight="1">
      <c r="A25" s="173">
        <v>19</v>
      </c>
      <c r="B25" s="173" t="s">
        <v>686</v>
      </c>
      <c r="C25" s="434"/>
      <c r="D25" s="248">
        <v>4539.54</v>
      </c>
      <c r="E25" s="248">
        <v>4257.1099999999997</v>
      </c>
      <c r="F25" s="248">
        <v>100.94</v>
      </c>
      <c r="G25" s="248">
        <v>0</v>
      </c>
      <c r="H25" s="248">
        <v>0</v>
      </c>
      <c r="I25" s="248">
        <v>4940.32</v>
      </c>
      <c r="J25" s="248">
        <v>1167.175</v>
      </c>
    </row>
    <row r="26" spans="1:10" ht="21" customHeight="1">
      <c r="A26" s="173">
        <v>20</v>
      </c>
      <c r="B26" s="173" t="s">
        <v>687</v>
      </c>
      <c r="C26" s="434"/>
      <c r="D26" s="41">
        <v>632.35500000000002</v>
      </c>
      <c r="E26" s="41">
        <v>286.33999999999997</v>
      </c>
      <c r="F26" s="41">
        <v>113.52800000000001</v>
      </c>
      <c r="G26" s="41">
        <v>155.107</v>
      </c>
      <c r="H26" s="41">
        <v>153.66399999999999</v>
      </c>
      <c r="I26" s="41">
        <v>150.91800000000001</v>
      </c>
      <c r="J26" s="41">
        <v>20.023</v>
      </c>
    </row>
    <row r="27" spans="1:10" ht="21" customHeight="1">
      <c r="A27" s="173">
        <v>21</v>
      </c>
      <c r="B27" s="173" t="s">
        <v>688</v>
      </c>
      <c r="C27" s="434"/>
      <c r="D27" s="248">
        <v>164324.658</v>
      </c>
      <c r="E27" s="248">
        <v>20449.512999999999</v>
      </c>
      <c r="F27" s="248">
        <v>92387.585000000006</v>
      </c>
      <c r="G27" s="248">
        <v>54486.872000000003</v>
      </c>
      <c r="H27" s="248">
        <v>193275.13200000001</v>
      </c>
      <c r="I27" s="248">
        <v>196424.492</v>
      </c>
      <c r="J27" s="248">
        <v>158853.264</v>
      </c>
    </row>
    <row r="28" spans="1:10" ht="21" customHeight="1">
      <c r="A28" s="173">
        <v>22</v>
      </c>
      <c r="B28" s="173" t="s">
        <v>689</v>
      </c>
      <c r="C28" s="434"/>
      <c r="D28" s="41">
        <v>0.52700000000000002</v>
      </c>
      <c r="E28" s="41">
        <v>0</v>
      </c>
      <c r="F28" s="41">
        <v>0.01</v>
      </c>
      <c r="G28" s="41">
        <v>0</v>
      </c>
      <c r="H28" s="41">
        <v>1.1859999999999999</v>
      </c>
      <c r="I28" s="41">
        <v>0.45</v>
      </c>
      <c r="J28" s="41">
        <v>0.249</v>
      </c>
    </row>
    <row r="29" spans="1:10" ht="21" customHeight="1">
      <c r="A29" s="173">
        <v>23</v>
      </c>
      <c r="B29" s="173" t="s">
        <v>690</v>
      </c>
      <c r="C29" s="434"/>
      <c r="D29" s="248">
        <v>16.59</v>
      </c>
      <c r="E29" s="248">
        <v>0</v>
      </c>
      <c r="F29" s="248">
        <v>0</v>
      </c>
      <c r="G29" s="248">
        <v>0</v>
      </c>
      <c r="H29" s="248">
        <v>137.59</v>
      </c>
      <c r="I29" s="248">
        <v>0</v>
      </c>
      <c r="J29" s="248">
        <v>0</v>
      </c>
    </row>
    <row r="30" spans="1:10" ht="21" customHeight="1">
      <c r="A30" s="173">
        <v>24</v>
      </c>
      <c r="B30" s="173" t="s">
        <v>691</v>
      </c>
      <c r="C30" s="434"/>
      <c r="D30" s="41">
        <v>0</v>
      </c>
      <c r="E30" s="41">
        <v>0</v>
      </c>
      <c r="F30" s="41">
        <v>0</v>
      </c>
      <c r="G30" s="41">
        <v>0</v>
      </c>
      <c r="H30" s="41">
        <v>0</v>
      </c>
      <c r="I30" s="41">
        <v>0</v>
      </c>
      <c r="J30" s="41">
        <v>0</v>
      </c>
    </row>
    <row r="31" spans="1:10" ht="21" customHeight="1">
      <c r="A31" s="173">
        <v>25</v>
      </c>
      <c r="B31" s="173" t="s">
        <v>692</v>
      </c>
      <c r="C31" s="434"/>
      <c r="D31" s="248">
        <v>0</v>
      </c>
      <c r="E31" s="248">
        <v>0</v>
      </c>
      <c r="F31" s="248">
        <v>0</v>
      </c>
      <c r="G31" s="248">
        <v>0</v>
      </c>
      <c r="H31" s="248">
        <v>0</v>
      </c>
      <c r="I31" s="248">
        <v>0</v>
      </c>
      <c r="J31" s="248">
        <v>0</v>
      </c>
    </row>
    <row r="32" spans="1:10" ht="21" customHeight="1">
      <c r="A32" s="173">
        <v>26</v>
      </c>
      <c r="B32" s="173" t="s">
        <v>693</v>
      </c>
      <c r="C32" s="434"/>
      <c r="D32" s="41">
        <v>0</v>
      </c>
      <c r="E32" s="41">
        <v>0</v>
      </c>
      <c r="F32" s="41">
        <v>6.0000000000000001E-3</v>
      </c>
      <c r="G32" s="41">
        <v>2E-3</v>
      </c>
      <c r="H32" s="41">
        <v>0</v>
      </c>
      <c r="I32" s="41">
        <v>0</v>
      </c>
      <c r="J32" s="41">
        <v>0</v>
      </c>
    </row>
    <row r="33" spans="1:10">
      <c r="A33" s="173">
        <v>27</v>
      </c>
      <c r="B33" s="173" t="s">
        <v>694</v>
      </c>
      <c r="C33" s="434"/>
      <c r="D33" s="248">
        <v>0</v>
      </c>
      <c r="E33" s="248">
        <v>0</v>
      </c>
      <c r="F33" s="248">
        <v>0</v>
      </c>
      <c r="G33" s="248">
        <v>0</v>
      </c>
      <c r="H33" s="248">
        <v>0</v>
      </c>
      <c r="I33" s="248">
        <v>0</v>
      </c>
      <c r="J33" s="248">
        <v>26.678000000000001</v>
      </c>
    </row>
    <row r="34" spans="1:10">
      <c r="A34" s="173">
        <v>28</v>
      </c>
      <c r="B34" s="173" t="s">
        <v>695</v>
      </c>
      <c r="C34" s="434"/>
      <c r="D34" s="41">
        <v>0</v>
      </c>
      <c r="E34" s="41">
        <v>0</v>
      </c>
      <c r="F34" s="41">
        <v>0</v>
      </c>
      <c r="G34" s="41">
        <v>0</v>
      </c>
      <c r="H34" s="41">
        <v>0</v>
      </c>
      <c r="I34" s="41">
        <v>2E-3</v>
      </c>
      <c r="J34" s="41">
        <v>0</v>
      </c>
    </row>
    <row r="35" spans="1:10">
      <c r="A35" s="173">
        <v>29</v>
      </c>
      <c r="B35" s="173" t="s">
        <v>696</v>
      </c>
      <c r="C35" s="434"/>
      <c r="D35" s="248">
        <v>0</v>
      </c>
      <c r="E35" s="248">
        <v>0</v>
      </c>
      <c r="F35" s="248">
        <v>0</v>
      </c>
      <c r="G35" s="248">
        <v>0</v>
      </c>
      <c r="H35" s="248">
        <v>0</v>
      </c>
      <c r="I35" s="248">
        <v>0</v>
      </c>
      <c r="J35" s="248">
        <v>0</v>
      </c>
    </row>
    <row r="36" spans="1:10">
      <c r="A36" s="173">
        <v>30</v>
      </c>
      <c r="B36" s="173" t="s">
        <v>697</v>
      </c>
      <c r="C36" s="434"/>
      <c r="D36" s="41">
        <v>17378.382000000001</v>
      </c>
      <c r="E36" s="41">
        <v>22449.839</v>
      </c>
      <c r="F36" s="41">
        <v>19762.565999999999</v>
      </c>
      <c r="G36" s="41">
        <v>29333.574000000001</v>
      </c>
      <c r="H36" s="41">
        <v>53753.451999999997</v>
      </c>
      <c r="I36" s="41">
        <v>32770.659</v>
      </c>
      <c r="J36" s="41">
        <v>45581.908000000003</v>
      </c>
    </row>
    <row r="37" spans="1:10">
      <c r="A37" s="173">
        <v>31</v>
      </c>
      <c r="B37" s="173" t="s">
        <v>698</v>
      </c>
      <c r="C37" s="434"/>
      <c r="D37" s="248">
        <v>127688.554</v>
      </c>
      <c r="E37" s="248">
        <v>118178.37699999999</v>
      </c>
      <c r="F37" s="248">
        <v>113999.128</v>
      </c>
      <c r="G37" s="248">
        <v>149117.44699999999</v>
      </c>
      <c r="H37" s="248">
        <v>302891.08</v>
      </c>
      <c r="I37" s="248">
        <v>176801.524</v>
      </c>
      <c r="J37" s="248">
        <v>167390.82</v>
      </c>
    </row>
    <row r="38" spans="1:10">
      <c r="A38" s="173">
        <v>32</v>
      </c>
      <c r="B38" s="173" t="s">
        <v>699</v>
      </c>
      <c r="C38" s="434"/>
      <c r="D38" s="41">
        <v>0</v>
      </c>
      <c r="E38" s="41">
        <v>0</v>
      </c>
      <c r="F38" s="41">
        <v>0</v>
      </c>
      <c r="G38" s="41">
        <v>0</v>
      </c>
      <c r="H38" s="41">
        <v>0</v>
      </c>
      <c r="I38" s="41">
        <v>0</v>
      </c>
      <c r="J38" s="41">
        <v>0</v>
      </c>
    </row>
    <row r="39" spans="1:10">
      <c r="A39" s="173">
        <v>33</v>
      </c>
      <c r="B39" s="173" t="s">
        <v>700</v>
      </c>
      <c r="C39" s="434"/>
      <c r="D39" s="248">
        <v>0</v>
      </c>
      <c r="E39" s="248">
        <v>0</v>
      </c>
      <c r="F39" s="248">
        <v>0</v>
      </c>
      <c r="G39" s="248">
        <v>0</v>
      </c>
      <c r="H39" s="248">
        <v>0</v>
      </c>
      <c r="I39" s="248">
        <v>17.664000000000001</v>
      </c>
      <c r="J39" s="248">
        <v>0</v>
      </c>
    </row>
    <row r="40" spans="1:10">
      <c r="A40" s="173">
        <v>34</v>
      </c>
      <c r="B40" s="173" t="s">
        <v>701</v>
      </c>
      <c r="C40" s="434"/>
      <c r="D40" s="41">
        <v>0</v>
      </c>
      <c r="E40" s="41">
        <v>0</v>
      </c>
      <c r="F40" s="41">
        <v>0</v>
      </c>
      <c r="G40" s="41">
        <v>0.3</v>
      </c>
      <c r="H40" s="41">
        <v>0</v>
      </c>
      <c r="I40" s="41">
        <v>0</v>
      </c>
      <c r="J40" s="41">
        <v>1103.046</v>
      </c>
    </row>
    <row r="41" spans="1:10">
      <c r="A41" s="173">
        <v>35</v>
      </c>
      <c r="B41" s="173" t="s">
        <v>702</v>
      </c>
      <c r="C41" s="434"/>
      <c r="D41" s="248">
        <v>0</v>
      </c>
      <c r="E41" s="248">
        <v>0</v>
      </c>
      <c r="F41" s="248">
        <v>28.59</v>
      </c>
      <c r="G41" s="248">
        <v>0</v>
      </c>
      <c r="H41" s="248">
        <v>108.14</v>
      </c>
      <c r="I41" s="248">
        <v>144.19800000000001</v>
      </c>
      <c r="J41" s="248">
        <v>3.0000000000000001E-3</v>
      </c>
    </row>
    <row r="42" spans="1:10">
      <c r="A42" s="173">
        <v>36</v>
      </c>
      <c r="B42" s="173" t="s">
        <v>703</v>
      </c>
      <c r="C42" s="434"/>
      <c r="D42" s="41">
        <v>0</v>
      </c>
      <c r="E42" s="41">
        <v>0</v>
      </c>
      <c r="F42" s="41">
        <v>0</v>
      </c>
      <c r="G42" s="41">
        <v>0</v>
      </c>
      <c r="H42" s="41">
        <v>0</v>
      </c>
      <c r="I42" s="41">
        <v>0</v>
      </c>
      <c r="J42" s="41">
        <v>0</v>
      </c>
    </row>
    <row r="43" spans="1:10">
      <c r="A43" s="173">
        <v>37</v>
      </c>
      <c r="B43" s="173" t="s">
        <v>704</v>
      </c>
      <c r="C43" s="434"/>
      <c r="D43" s="248">
        <v>0</v>
      </c>
      <c r="E43" s="248">
        <v>0</v>
      </c>
      <c r="F43" s="248">
        <v>0</v>
      </c>
      <c r="G43" s="248">
        <v>0</v>
      </c>
      <c r="H43" s="248">
        <v>0</v>
      </c>
      <c r="I43" s="248">
        <v>0</v>
      </c>
      <c r="J43" s="248">
        <v>0</v>
      </c>
    </row>
    <row r="44" spans="1:10">
      <c r="A44" s="173">
        <v>38</v>
      </c>
      <c r="B44" s="173" t="s">
        <v>705</v>
      </c>
      <c r="C44" s="434"/>
      <c r="D44" s="41">
        <v>0</v>
      </c>
      <c r="E44" s="41">
        <v>0</v>
      </c>
      <c r="F44" s="41">
        <v>0</v>
      </c>
      <c r="G44" s="41">
        <v>0</v>
      </c>
      <c r="H44" s="41">
        <v>0</v>
      </c>
      <c r="I44" s="41">
        <v>0</v>
      </c>
      <c r="J44" s="41">
        <v>0</v>
      </c>
    </row>
    <row r="45" spans="1:10">
      <c r="A45" s="173">
        <v>39</v>
      </c>
      <c r="B45" s="173" t="s">
        <v>706</v>
      </c>
      <c r="C45" s="434"/>
      <c r="D45" s="248">
        <v>0</v>
      </c>
      <c r="E45" s="248">
        <v>0</v>
      </c>
      <c r="F45" s="248">
        <v>1E-3</v>
      </c>
      <c r="G45" s="248">
        <v>0</v>
      </c>
      <c r="H45" s="248">
        <v>0</v>
      </c>
      <c r="I45" s="248">
        <v>0</v>
      </c>
      <c r="J45" s="248">
        <v>0</v>
      </c>
    </row>
    <row r="46" spans="1:10">
      <c r="A46" s="173">
        <v>40</v>
      </c>
      <c r="B46" s="173" t="s">
        <v>707</v>
      </c>
      <c r="C46" s="434"/>
      <c r="D46" s="41">
        <v>0</v>
      </c>
      <c r="E46" s="41">
        <v>1</v>
      </c>
      <c r="F46" s="41">
        <v>0</v>
      </c>
      <c r="G46" s="41">
        <v>44.4</v>
      </c>
      <c r="H46" s="41">
        <v>0</v>
      </c>
      <c r="I46" s="41">
        <v>0</v>
      </c>
      <c r="J46" s="41">
        <v>0</v>
      </c>
    </row>
    <row r="47" spans="1:10">
      <c r="A47" s="173">
        <v>41</v>
      </c>
      <c r="B47" s="173" t="s">
        <v>708</v>
      </c>
      <c r="C47" s="434"/>
      <c r="D47" s="248">
        <v>2486.21</v>
      </c>
      <c r="E47" s="248">
        <v>3179.5479999999998</v>
      </c>
      <c r="F47" s="248">
        <v>1716.4069999999999</v>
      </c>
      <c r="G47" s="248">
        <v>1153.4649999999999</v>
      </c>
      <c r="H47" s="248">
        <v>3693.8780000000002</v>
      </c>
      <c r="I47" s="248">
        <v>822.64800000000002</v>
      </c>
      <c r="J47" s="248">
        <v>56</v>
      </c>
    </row>
    <row r="48" spans="1:10">
      <c r="A48" s="173">
        <v>42</v>
      </c>
      <c r="B48" s="173" t="s">
        <v>709</v>
      </c>
      <c r="C48" s="434"/>
      <c r="D48" s="41">
        <v>19</v>
      </c>
      <c r="E48" s="41">
        <v>3</v>
      </c>
      <c r="F48" s="41">
        <v>35</v>
      </c>
      <c r="G48" s="41">
        <v>226</v>
      </c>
      <c r="H48" s="41">
        <v>57.1</v>
      </c>
      <c r="I48" s="41">
        <v>94.78</v>
      </c>
      <c r="J48" s="41">
        <v>117</v>
      </c>
    </row>
    <row r="49" spans="1:10">
      <c r="A49" s="173">
        <v>43</v>
      </c>
      <c r="B49" s="173" t="s">
        <v>710</v>
      </c>
      <c r="C49" s="434"/>
      <c r="D49" s="248">
        <v>525</v>
      </c>
      <c r="E49" s="248">
        <v>50</v>
      </c>
      <c r="F49" s="248">
        <v>0</v>
      </c>
      <c r="G49" s="248">
        <v>0</v>
      </c>
      <c r="H49" s="248">
        <v>60</v>
      </c>
      <c r="I49" s="248">
        <v>0</v>
      </c>
      <c r="J49" s="248">
        <v>0</v>
      </c>
    </row>
    <row r="50" spans="1:10">
      <c r="A50" s="173">
        <v>44</v>
      </c>
      <c r="B50" s="173" t="s">
        <v>711</v>
      </c>
      <c r="C50" s="434"/>
      <c r="D50" s="41">
        <v>0</v>
      </c>
      <c r="E50" s="41">
        <v>0</v>
      </c>
      <c r="F50" s="41">
        <v>0</v>
      </c>
      <c r="G50" s="41">
        <v>0</v>
      </c>
      <c r="H50" s="41">
        <v>0</v>
      </c>
      <c r="I50" s="41">
        <v>0</v>
      </c>
      <c r="J50" s="41">
        <v>0</v>
      </c>
    </row>
    <row r="51" spans="1:10">
      <c r="A51" s="173">
        <v>45</v>
      </c>
      <c r="B51" s="173" t="s">
        <v>712</v>
      </c>
      <c r="C51" s="434"/>
      <c r="D51" s="248">
        <v>0.25</v>
      </c>
      <c r="E51" s="248">
        <v>5.47</v>
      </c>
      <c r="F51" s="248">
        <v>0</v>
      </c>
      <c r="G51" s="248">
        <v>88</v>
      </c>
      <c r="H51" s="248">
        <v>12.05</v>
      </c>
      <c r="I51" s="248">
        <v>0.45</v>
      </c>
      <c r="J51" s="248">
        <v>12.507</v>
      </c>
    </row>
    <row r="52" spans="1:10">
      <c r="A52" s="173">
        <v>46</v>
      </c>
      <c r="B52" s="173" t="s">
        <v>713</v>
      </c>
      <c r="C52" s="434"/>
      <c r="D52" s="41">
        <v>2010.414</v>
      </c>
      <c r="E52" s="41">
        <v>6735.2129999999997</v>
      </c>
      <c r="F52" s="41">
        <v>2226.5700000000002</v>
      </c>
      <c r="G52" s="41">
        <v>2307.625</v>
      </c>
      <c r="H52" s="41">
        <v>16573.64</v>
      </c>
      <c r="I52" s="41">
        <v>181302.16800000001</v>
      </c>
      <c r="J52" s="41">
        <v>378230.05099999998</v>
      </c>
    </row>
    <row r="53" spans="1:10">
      <c r="A53" s="173">
        <v>47</v>
      </c>
      <c r="B53" s="173" t="s">
        <v>714</v>
      </c>
      <c r="C53" s="434"/>
      <c r="D53" s="248">
        <v>0</v>
      </c>
      <c r="E53" s="248">
        <v>0</v>
      </c>
      <c r="F53" s="248">
        <v>0</v>
      </c>
      <c r="G53" s="248">
        <v>0</v>
      </c>
      <c r="H53" s="248">
        <v>0</v>
      </c>
      <c r="I53" s="248">
        <v>28.5</v>
      </c>
      <c r="J53" s="248">
        <v>0</v>
      </c>
    </row>
    <row r="54" spans="1:10">
      <c r="A54" s="173">
        <v>48</v>
      </c>
      <c r="B54" s="173" t="s">
        <v>715</v>
      </c>
      <c r="C54" s="434"/>
      <c r="D54" s="41">
        <v>43978.796999999999</v>
      </c>
      <c r="E54" s="41">
        <v>38059.485000000001</v>
      </c>
      <c r="F54" s="41">
        <v>21153.913</v>
      </c>
      <c r="G54" s="41">
        <v>26950.772000000001</v>
      </c>
      <c r="H54" s="41">
        <v>64006.303</v>
      </c>
      <c r="I54" s="41">
        <v>42007.964999999997</v>
      </c>
      <c r="J54" s="41">
        <v>15120.281999999999</v>
      </c>
    </row>
    <row r="55" spans="1:10">
      <c r="A55" s="173">
        <v>49</v>
      </c>
      <c r="B55" s="173" t="s">
        <v>716</v>
      </c>
      <c r="C55" s="434"/>
      <c r="D55" s="248">
        <v>677.64</v>
      </c>
      <c r="E55" s="248">
        <v>0</v>
      </c>
      <c r="F55" s="248">
        <v>0</v>
      </c>
      <c r="G55" s="248">
        <v>0</v>
      </c>
      <c r="H55" s="248">
        <v>0</v>
      </c>
      <c r="I55" s="248">
        <v>28.5</v>
      </c>
      <c r="J55" s="248">
        <v>100.26</v>
      </c>
    </row>
    <row r="56" spans="1:10">
      <c r="A56" s="173">
        <v>50</v>
      </c>
      <c r="B56" s="173" t="s">
        <v>717</v>
      </c>
      <c r="C56" s="434"/>
      <c r="D56" s="41">
        <v>2214.77</v>
      </c>
      <c r="E56" s="41">
        <v>151.89500000000001</v>
      </c>
      <c r="F56" s="41">
        <v>1564.2470000000001</v>
      </c>
      <c r="G56" s="41">
        <v>3821.0459999999998</v>
      </c>
      <c r="H56" s="41">
        <v>2579.933</v>
      </c>
      <c r="I56" s="41">
        <v>1000.615</v>
      </c>
      <c r="J56" s="41">
        <v>10558.616</v>
      </c>
    </row>
    <row r="57" spans="1:10">
      <c r="A57" s="173">
        <v>51</v>
      </c>
      <c r="B57" s="173" t="s">
        <v>718</v>
      </c>
      <c r="C57" s="434"/>
      <c r="D57" s="248">
        <v>49812.985999999997</v>
      </c>
      <c r="E57" s="248">
        <v>14460.914000000001</v>
      </c>
      <c r="F57" s="248">
        <v>49903.853000000003</v>
      </c>
      <c r="G57" s="248">
        <v>12950.745000000001</v>
      </c>
      <c r="H57" s="248">
        <v>0</v>
      </c>
      <c r="I57" s="248">
        <v>47268.06</v>
      </c>
      <c r="J57" s="248">
        <v>85483.46</v>
      </c>
    </row>
    <row r="58" spans="1:10">
      <c r="A58" s="173">
        <v>52</v>
      </c>
      <c r="B58" s="173" t="s">
        <v>719</v>
      </c>
      <c r="C58" s="434"/>
      <c r="D58" s="41">
        <v>158.26900000000001</v>
      </c>
      <c r="E58" s="41">
        <v>668.51</v>
      </c>
      <c r="F58" s="41">
        <v>2897.337</v>
      </c>
      <c r="G58" s="41">
        <v>15110.85</v>
      </c>
      <c r="H58" s="41">
        <v>0</v>
      </c>
      <c r="I58" s="41">
        <v>0.5</v>
      </c>
      <c r="J58" s="41">
        <v>0</v>
      </c>
    </row>
    <row r="59" spans="1:10">
      <c r="A59" s="173">
        <v>53</v>
      </c>
      <c r="B59" s="173" t="s">
        <v>720</v>
      </c>
      <c r="C59" s="434"/>
      <c r="D59" s="248">
        <v>94.692999999999998</v>
      </c>
      <c r="E59" s="248">
        <v>0.84499999999999997</v>
      </c>
      <c r="F59" s="248">
        <v>180.39</v>
      </c>
      <c r="G59" s="248">
        <v>1822.42</v>
      </c>
      <c r="H59" s="248">
        <v>0</v>
      </c>
      <c r="I59" s="248">
        <v>4903.97</v>
      </c>
      <c r="J59" s="248">
        <v>1291.24</v>
      </c>
    </row>
    <row r="60" spans="1:10">
      <c r="A60" s="173">
        <v>54</v>
      </c>
      <c r="B60" s="173" t="s">
        <v>721</v>
      </c>
      <c r="C60" s="434"/>
      <c r="D60" s="41">
        <v>47476.62</v>
      </c>
      <c r="E60" s="41">
        <v>0</v>
      </c>
      <c r="F60" s="41">
        <v>0</v>
      </c>
      <c r="G60" s="41">
        <v>0</v>
      </c>
      <c r="H60" s="41">
        <v>8273</v>
      </c>
      <c r="I60" s="41">
        <v>0</v>
      </c>
      <c r="J60" s="41">
        <v>0</v>
      </c>
    </row>
    <row r="61" spans="1:10">
      <c r="A61" s="446" t="s">
        <v>398</v>
      </c>
      <c r="B61" s="448"/>
      <c r="C61" s="434"/>
      <c r="D61" s="225">
        <v>762709.41200000001</v>
      </c>
      <c r="E61" s="225">
        <v>443665.80599999987</v>
      </c>
      <c r="F61" s="225">
        <v>492282.658</v>
      </c>
      <c r="G61" s="225">
        <v>583980.72600000014</v>
      </c>
      <c r="H61" s="225">
        <v>1111712.7</v>
      </c>
      <c r="I61" s="225">
        <v>988734.91299999994</v>
      </c>
      <c r="J61" s="225">
        <v>1169141.6999999997</v>
      </c>
    </row>
    <row r="62" spans="1:10" s="165" customFormat="1" ht="14">
      <c r="A62" s="669" t="s">
        <v>860</v>
      </c>
      <c r="B62" s="669"/>
      <c r="C62" s="669"/>
      <c r="D62" s="669"/>
      <c r="E62" s="246"/>
      <c r="F62" s="246"/>
      <c r="G62" s="246"/>
      <c r="H62" s="246"/>
      <c r="I62" s="246"/>
      <c r="J62" s="247" t="s">
        <v>824</v>
      </c>
    </row>
  </sheetData>
  <mergeCells count="8">
    <mergeCell ref="A62:D62"/>
    <mergeCell ref="A4:J4"/>
    <mergeCell ref="A5:A6"/>
    <mergeCell ref="B5:B6"/>
    <mergeCell ref="C5:C6"/>
    <mergeCell ref="D5:J5"/>
    <mergeCell ref="C7:C61"/>
    <mergeCell ref="A61:B61"/>
  </mergeCells>
  <hyperlinks>
    <hyperlink ref="J62" location="الفهرس!A1" display="العودة الى الفهرس" xr:uid="{4640827E-5020-4F6D-A17F-8569E3BDF16B}"/>
  </hyperlinks>
  <pageMargins left="0.7" right="0.7" top="0.75" bottom="0.75" header="0.3" footer="0.3"/>
  <pageSetup paperSize="9" scale="48" orientation="portrait" r:id="rId1"/>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4B761-EA64-4484-8085-E5D144B32F51}">
  <dimension ref="A1:E15"/>
  <sheetViews>
    <sheetView showGridLines="0" rightToLeft="1" view="pageBreakPreview" zoomScaleNormal="100" zoomScaleSheetLayoutView="100" workbookViewId="0">
      <selection activeCell="F1" sqref="F1"/>
    </sheetView>
  </sheetViews>
  <sheetFormatPr defaultColWidth="8.75" defaultRowHeight="19"/>
  <cols>
    <col min="1" max="1" width="35.75" style="32" customWidth="1"/>
    <col min="2" max="2" width="18.75" style="32" customWidth="1"/>
    <col min="3" max="5" width="17.58203125" style="32" customWidth="1"/>
    <col min="6" max="6" width="10" style="32" bestFit="1" customWidth="1"/>
    <col min="7" max="16384" width="8.75" style="32"/>
  </cols>
  <sheetData>
    <row r="1" spans="1:5" ht="21" customHeight="1">
      <c r="A1" s="257"/>
      <c r="B1" s="257"/>
      <c r="C1" s="257"/>
      <c r="D1" s="257"/>
      <c r="E1" s="43"/>
    </row>
    <row r="2" spans="1:5" ht="21" customHeight="1">
      <c r="A2" s="257"/>
      <c r="B2" s="257"/>
      <c r="C2" s="257"/>
      <c r="D2" s="257"/>
      <c r="E2" s="43"/>
    </row>
    <row r="3" spans="1:5" ht="21" customHeight="1">
      <c r="A3" s="257"/>
      <c r="B3" s="257"/>
      <c r="C3" s="257"/>
      <c r="D3" s="257"/>
      <c r="E3" s="43"/>
    </row>
    <row r="4" spans="1:5" s="264" customFormat="1" ht="55" customHeight="1">
      <c r="A4" s="677" t="s">
        <v>722</v>
      </c>
      <c r="B4" s="677"/>
      <c r="C4" s="678"/>
      <c r="D4" s="678"/>
      <c r="E4" s="678"/>
    </row>
    <row r="5" spans="1:5" ht="21" customHeight="1">
      <c r="A5" s="453" t="s">
        <v>441</v>
      </c>
      <c r="B5" s="451" t="s">
        <v>723</v>
      </c>
      <c r="C5" s="631" t="s">
        <v>372</v>
      </c>
      <c r="D5" s="631"/>
      <c r="E5" s="631"/>
    </row>
    <row r="6" spans="1:5" ht="21" customHeight="1">
      <c r="A6" s="453"/>
      <c r="B6" s="452"/>
      <c r="C6" s="65">
        <v>2022</v>
      </c>
      <c r="D6" s="415">
        <v>2023</v>
      </c>
      <c r="E6" s="65">
        <v>2024</v>
      </c>
    </row>
    <row r="7" spans="1:5" ht="21" customHeight="1">
      <c r="A7" s="453" t="s">
        <v>724</v>
      </c>
      <c r="B7" s="59" t="s">
        <v>725</v>
      </c>
      <c r="C7" s="119" t="s">
        <v>470</v>
      </c>
      <c r="D7" s="191">
        <v>0.99999999999999989</v>
      </c>
      <c r="E7" s="191">
        <v>1</v>
      </c>
    </row>
    <row r="8" spans="1:5" ht="21" customHeight="1">
      <c r="A8" s="453"/>
      <c r="B8" s="59" t="s">
        <v>726</v>
      </c>
      <c r="C8" s="119" t="s">
        <v>470</v>
      </c>
      <c r="D8" s="191">
        <v>0.98275448751287198</v>
      </c>
      <c r="E8" s="191">
        <v>0.98860000000000003</v>
      </c>
    </row>
    <row r="9" spans="1:5" ht="21" customHeight="1">
      <c r="A9" s="453"/>
      <c r="B9" s="59" t="s">
        <v>398</v>
      </c>
      <c r="C9" s="370" t="s">
        <v>470</v>
      </c>
      <c r="D9" s="384">
        <v>0.99751914965999544</v>
      </c>
      <c r="E9" s="384">
        <v>0.99860000000000004</v>
      </c>
    </row>
    <row r="10" spans="1:5" ht="21" customHeight="1">
      <c r="A10" s="453" t="s">
        <v>727</v>
      </c>
      <c r="B10" s="59" t="s">
        <v>725</v>
      </c>
      <c r="C10" s="191">
        <v>1</v>
      </c>
      <c r="D10" s="191">
        <v>1.0000000000000018</v>
      </c>
      <c r="E10" s="191">
        <v>1</v>
      </c>
    </row>
    <row r="11" spans="1:5" ht="21" customHeight="1">
      <c r="A11" s="453"/>
      <c r="B11" s="59" t="s">
        <v>726</v>
      </c>
      <c r="C11" s="191">
        <v>0.99469047197181037</v>
      </c>
      <c r="D11" s="191">
        <v>0.99476067334823171</v>
      </c>
      <c r="E11" s="191">
        <v>0.99849999999999994</v>
      </c>
    </row>
    <row r="12" spans="1:5" ht="21" customHeight="1">
      <c r="A12" s="453"/>
      <c r="B12" s="59" t="s">
        <v>398</v>
      </c>
      <c r="C12" s="384">
        <v>0.99908339215722752</v>
      </c>
      <c r="D12" s="384">
        <v>0.99924629753304783</v>
      </c>
      <c r="E12" s="384">
        <v>0.99980000000000002</v>
      </c>
    </row>
    <row r="13" spans="1:5" s="165" customFormat="1" ht="14">
      <c r="A13" s="671" t="s">
        <v>844</v>
      </c>
      <c r="B13" s="672"/>
      <c r="C13" s="673"/>
      <c r="D13" s="416"/>
      <c r="E13" s="368"/>
    </row>
    <row r="14" spans="1:5" s="165" customFormat="1" ht="21" customHeight="1">
      <c r="A14" s="674" t="s">
        <v>860</v>
      </c>
      <c r="B14" s="674"/>
      <c r="C14" s="371"/>
      <c r="D14" s="371"/>
      <c r="E14" s="157"/>
    </row>
    <row r="15" spans="1:5" s="165" customFormat="1" ht="14">
      <c r="A15" s="675" t="s">
        <v>899</v>
      </c>
      <c r="B15" s="676"/>
      <c r="C15" s="246"/>
      <c r="D15" s="246"/>
      <c r="E15" s="157" t="s">
        <v>824</v>
      </c>
    </row>
  </sheetData>
  <mergeCells count="9">
    <mergeCell ref="A13:C13"/>
    <mergeCell ref="A14:B14"/>
    <mergeCell ref="A15:B15"/>
    <mergeCell ref="A4:E4"/>
    <mergeCell ref="A5:A6"/>
    <mergeCell ref="B5:B6"/>
    <mergeCell ref="C5:E5"/>
    <mergeCell ref="A7:A9"/>
    <mergeCell ref="A10:A12"/>
  </mergeCells>
  <hyperlinks>
    <hyperlink ref="E15" location="الفهرس!A1" display="العودة الى الفهرس" xr:uid="{290EB579-B02B-4EE7-964C-53D53BC46C04}"/>
  </hyperlinks>
  <pageMargins left="0.7" right="0.7" top="0.75" bottom="0.75" header="0.3" footer="0.3"/>
  <pageSetup paperSize="9" scale="73" orientation="portrait" verticalDpi="300" r:id="rId1"/>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380A2-245B-49F5-9448-E60849A62DA9}">
  <dimension ref="A1:L19"/>
  <sheetViews>
    <sheetView showGridLines="0" rightToLeft="1" view="pageBreakPreview" zoomScaleNormal="100" zoomScaleSheetLayoutView="100" workbookViewId="0">
      <selection activeCell="E19" sqref="E19"/>
    </sheetView>
  </sheetViews>
  <sheetFormatPr defaultColWidth="9" defaultRowHeight="19"/>
  <cols>
    <col min="1" max="1" width="40.1640625" style="315" customWidth="1"/>
    <col min="2" max="2" width="12.83203125" style="315" customWidth="1"/>
    <col min="3" max="5" width="18.1640625" style="315" customWidth="1"/>
    <col min="6" max="16384" width="9" style="315"/>
  </cols>
  <sheetData>
    <row r="1" spans="1:12" ht="21" customHeight="1">
      <c r="A1" s="257"/>
      <c r="B1" s="257"/>
      <c r="C1" s="257"/>
      <c r="D1" s="257"/>
      <c r="E1" s="314"/>
    </row>
    <row r="2" spans="1:12" ht="21" customHeight="1">
      <c r="A2" s="257"/>
      <c r="B2" s="257"/>
      <c r="C2" s="257"/>
      <c r="D2" s="257"/>
      <c r="E2" s="314"/>
    </row>
    <row r="3" spans="1:12" ht="21" customHeight="1">
      <c r="A3" s="257"/>
      <c r="B3" s="257"/>
      <c r="C3" s="257"/>
      <c r="D3" s="257"/>
      <c r="E3" s="314"/>
    </row>
    <row r="4" spans="1:12" s="316" customFormat="1" ht="55" customHeight="1">
      <c r="A4" s="679" t="s">
        <v>283</v>
      </c>
      <c r="B4" s="679"/>
      <c r="C4" s="679"/>
      <c r="D4" s="679"/>
      <c r="E4" s="679"/>
    </row>
    <row r="5" spans="1:12" ht="21" customHeight="1">
      <c r="A5" s="453" t="s">
        <v>441</v>
      </c>
      <c r="B5" s="451" t="s">
        <v>723</v>
      </c>
      <c r="C5" s="631" t="s">
        <v>372</v>
      </c>
      <c r="D5" s="631"/>
      <c r="E5" s="631"/>
    </row>
    <row r="6" spans="1:12" ht="21" customHeight="1">
      <c r="A6" s="453"/>
      <c r="B6" s="452"/>
      <c r="C6" s="65">
        <v>2022</v>
      </c>
      <c r="D6" s="415">
        <v>2023</v>
      </c>
      <c r="E6" s="65">
        <v>2024</v>
      </c>
    </row>
    <row r="7" spans="1:12" ht="21" customHeight="1">
      <c r="A7" s="451" t="s">
        <v>900</v>
      </c>
      <c r="B7" s="59" t="s">
        <v>725</v>
      </c>
      <c r="C7" s="191">
        <v>0.8428462440184219</v>
      </c>
      <c r="D7" s="191">
        <v>0.85099420104330614</v>
      </c>
      <c r="E7" s="191">
        <v>0.93730000000000002</v>
      </c>
      <c r="J7" s="317"/>
      <c r="K7" s="317"/>
    </row>
    <row r="8" spans="1:12" ht="21" customHeight="1">
      <c r="A8" s="657"/>
      <c r="B8" s="59" t="s">
        <v>726</v>
      </c>
      <c r="C8" s="191">
        <v>0.55236256496601344</v>
      </c>
      <c r="D8" s="191">
        <v>0.55468206089372651</v>
      </c>
      <c r="E8" s="191">
        <v>0.59260000000000002</v>
      </c>
      <c r="J8" s="317"/>
      <c r="K8" s="317"/>
    </row>
    <row r="9" spans="1:12" ht="21" customHeight="1">
      <c r="A9" s="452"/>
      <c r="B9" s="59" t="s">
        <v>398</v>
      </c>
      <c r="C9" s="384">
        <v>0.79269873241232403</v>
      </c>
      <c r="D9" s="384">
        <v>0.80836826724258448</v>
      </c>
      <c r="E9" s="384">
        <v>0.89480000000000004</v>
      </c>
      <c r="J9" s="317"/>
      <c r="K9" s="317"/>
    </row>
    <row r="10" spans="1:12" ht="21" customHeight="1">
      <c r="A10" s="451" t="s">
        <v>901</v>
      </c>
      <c r="B10" s="59" t="s">
        <v>725</v>
      </c>
      <c r="C10" s="191">
        <v>0.99249222289047334</v>
      </c>
      <c r="D10" s="191">
        <v>0.99828945553892301</v>
      </c>
      <c r="E10" s="191">
        <v>0.99980000000000002</v>
      </c>
      <c r="J10" s="317"/>
      <c r="K10" s="317"/>
    </row>
    <row r="11" spans="1:12" ht="21" customHeight="1">
      <c r="A11" s="657"/>
      <c r="B11" s="59" t="s">
        <v>726</v>
      </c>
      <c r="C11" s="191">
        <v>0.97951819542188956</v>
      </c>
      <c r="D11" s="191">
        <v>0.9891300445114467</v>
      </c>
      <c r="E11" s="191">
        <v>0.9948999999999999</v>
      </c>
      <c r="J11" s="317"/>
      <c r="K11" s="317"/>
    </row>
    <row r="12" spans="1:12" ht="21" customHeight="1">
      <c r="A12" s="452"/>
      <c r="B12" s="59" t="s">
        <v>398</v>
      </c>
      <c r="C12" s="384">
        <v>0.99025245783664073</v>
      </c>
      <c r="D12" s="384">
        <v>0.99697182998393885</v>
      </c>
      <c r="E12" s="384">
        <v>0.99919999999999998</v>
      </c>
      <c r="J12" s="317"/>
      <c r="K12" s="317"/>
    </row>
    <row r="13" spans="1:12" ht="21" customHeight="1">
      <c r="A13" s="453" t="s">
        <v>902</v>
      </c>
      <c r="B13" s="59" t="s">
        <v>725</v>
      </c>
      <c r="C13" s="191">
        <v>0.9945594739260446</v>
      </c>
      <c r="D13" s="191">
        <v>0.99894077378654289</v>
      </c>
      <c r="E13" s="191">
        <v>1</v>
      </c>
      <c r="J13" s="317"/>
      <c r="K13" s="317"/>
    </row>
    <row r="14" spans="1:12" ht="21" customHeight="1">
      <c r="A14" s="453"/>
      <c r="B14" s="59" t="s">
        <v>726</v>
      </c>
      <c r="C14" s="191">
        <v>0.98815020607536352</v>
      </c>
      <c r="D14" s="191">
        <v>0.99412131514451796</v>
      </c>
      <c r="E14" s="191">
        <v>0.99659999999999993</v>
      </c>
      <c r="J14" s="317"/>
      <c r="K14" s="317"/>
    </row>
    <row r="15" spans="1:12" ht="21" customHeight="1">
      <c r="A15" s="453"/>
      <c r="B15" s="59" t="s">
        <v>398</v>
      </c>
      <c r="C15" s="384">
        <v>0.99345301302270983</v>
      </c>
      <c r="D15" s="384">
        <v>0.99824747136252834</v>
      </c>
      <c r="E15" s="384">
        <v>0.99959999999999993</v>
      </c>
      <c r="J15" s="317"/>
      <c r="K15" s="317"/>
    </row>
    <row r="16" spans="1:12" ht="21" customHeight="1">
      <c r="A16" s="453" t="s">
        <v>903</v>
      </c>
      <c r="B16" s="59" t="s">
        <v>725</v>
      </c>
      <c r="C16" s="191">
        <v>0.98797796546135264</v>
      </c>
      <c r="D16" s="191">
        <v>0.9871209425142754</v>
      </c>
      <c r="E16" s="191">
        <v>0.98599999999999999</v>
      </c>
      <c r="J16" s="317"/>
      <c r="K16" s="317"/>
      <c r="L16" s="317"/>
    </row>
    <row r="17" spans="1:12" ht="21" customHeight="1">
      <c r="A17" s="453"/>
      <c r="B17" s="59" t="s">
        <v>726</v>
      </c>
      <c r="C17" s="191">
        <v>0.96433966191696385</v>
      </c>
      <c r="D17" s="191">
        <v>0.9669884832684511</v>
      </c>
      <c r="E17" s="191">
        <v>0.97909999999999997</v>
      </c>
      <c r="J17" s="317"/>
      <c r="K17" s="317"/>
      <c r="L17" s="317"/>
    </row>
    <row r="18" spans="1:12" ht="21" customHeight="1">
      <c r="A18" s="453"/>
      <c r="B18" s="59" t="s">
        <v>398</v>
      </c>
      <c r="C18" s="384">
        <v>0.98389717818545408</v>
      </c>
      <c r="D18" s="384">
        <v>0.9842247909268742</v>
      </c>
      <c r="E18" s="384">
        <v>0.98519999999999996</v>
      </c>
      <c r="J18" s="317"/>
      <c r="K18" s="317"/>
      <c r="L18" s="317"/>
    </row>
    <row r="19" spans="1:12" s="372" customFormat="1" ht="21" customHeight="1">
      <c r="A19" s="674" t="s">
        <v>860</v>
      </c>
      <c r="B19" s="674"/>
      <c r="C19" s="371"/>
      <c r="D19" s="371"/>
      <c r="E19" s="157" t="s">
        <v>824</v>
      </c>
    </row>
  </sheetData>
  <mergeCells count="9">
    <mergeCell ref="A13:A15"/>
    <mergeCell ref="A16:A18"/>
    <mergeCell ref="A19:B19"/>
    <mergeCell ref="A4:E4"/>
    <mergeCell ref="A5:A6"/>
    <mergeCell ref="B5:B6"/>
    <mergeCell ref="C5:E5"/>
    <mergeCell ref="A7:A9"/>
    <mergeCell ref="A10:A12"/>
  </mergeCells>
  <hyperlinks>
    <hyperlink ref="E19" location="الفهرس!A1" display="العودة الى الفهرس" xr:uid="{E29F1C04-7905-4FFC-9832-5B304B8E445D}"/>
  </hyperlinks>
  <pageMargins left="0.7" right="0.7" top="0.75" bottom="0.75" header="0.3" footer="0.3"/>
  <pageSetup paperSize="9" scale="74" orientation="portrait" r:id="rId1"/>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D7992-F286-475C-BD94-0C6DA13110BC}">
  <dimension ref="A1:H8"/>
  <sheetViews>
    <sheetView showGridLines="0" rightToLeft="1" view="pageBreakPreview" zoomScaleNormal="100" zoomScaleSheetLayoutView="100" workbookViewId="0">
      <selection activeCell="A16" sqref="A16"/>
    </sheetView>
  </sheetViews>
  <sheetFormatPr defaultColWidth="8.75" defaultRowHeight="19"/>
  <cols>
    <col min="1" max="1" width="48.58203125" style="32" customWidth="1"/>
    <col min="2" max="2" width="17.4140625" style="32" customWidth="1"/>
    <col min="3" max="8" width="14.4140625" style="32" customWidth="1"/>
    <col min="9" max="16384" width="8.75" style="32"/>
  </cols>
  <sheetData>
    <row r="1" spans="1:8" ht="21" customHeight="1">
      <c r="A1" s="257"/>
      <c r="B1" s="257"/>
      <c r="C1" s="257"/>
      <c r="D1" s="257"/>
      <c r="E1" s="318"/>
      <c r="F1" s="318"/>
      <c r="G1" s="318"/>
      <c r="H1" s="318"/>
    </row>
    <row r="2" spans="1:8" ht="21" customHeight="1">
      <c r="A2" s="257"/>
      <c r="B2" s="257"/>
      <c r="C2" s="257"/>
      <c r="D2" s="257"/>
      <c r="E2" s="318"/>
      <c r="F2" s="318"/>
      <c r="G2" s="318"/>
      <c r="H2" s="318"/>
    </row>
    <row r="3" spans="1:8" ht="21" customHeight="1">
      <c r="A3" s="257"/>
      <c r="B3" s="257"/>
      <c r="C3" s="257"/>
      <c r="D3" s="257"/>
      <c r="E3" s="318"/>
      <c r="F3" s="318"/>
      <c r="G3" s="318"/>
      <c r="H3" s="318"/>
    </row>
    <row r="4" spans="1:8" s="264" customFormat="1" ht="55" customHeight="1">
      <c r="A4" s="679" t="s">
        <v>286</v>
      </c>
      <c r="B4" s="679"/>
      <c r="C4" s="679"/>
      <c r="D4" s="679"/>
      <c r="E4" s="679"/>
      <c r="F4" s="679"/>
      <c r="G4" s="679"/>
      <c r="H4" s="679"/>
    </row>
    <row r="5" spans="1:8" ht="21" customHeight="1">
      <c r="A5" s="453" t="s">
        <v>441</v>
      </c>
      <c r="B5" s="451" t="s">
        <v>827</v>
      </c>
      <c r="C5" s="631" t="s">
        <v>372</v>
      </c>
      <c r="D5" s="631"/>
      <c r="E5" s="631"/>
      <c r="F5" s="631"/>
      <c r="G5" s="631"/>
      <c r="H5" s="631"/>
    </row>
    <row r="6" spans="1:8" ht="21" customHeight="1">
      <c r="A6" s="453"/>
      <c r="B6" s="452"/>
      <c r="C6" s="65">
        <v>2019</v>
      </c>
      <c r="D6" s="65">
        <v>2020</v>
      </c>
      <c r="E6" s="65">
        <v>2021</v>
      </c>
      <c r="F6" s="65">
        <v>2022</v>
      </c>
      <c r="G6" s="65">
        <v>2023</v>
      </c>
      <c r="H6" s="65">
        <v>2024</v>
      </c>
    </row>
    <row r="7" spans="1:8" ht="21" customHeight="1">
      <c r="A7" s="59" t="s">
        <v>904</v>
      </c>
      <c r="B7" s="59" t="s">
        <v>380</v>
      </c>
      <c r="C7" s="319">
        <v>0.5665</v>
      </c>
      <c r="D7" s="319">
        <v>0.58130000000000004</v>
      </c>
      <c r="E7" s="319">
        <v>0.59509999999999996</v>
      </c>
      <c r="F7" s="319">
        <v>0.62757384377494896</v>
      </c>
      <c r="G7" s="320">
        <v>0.64101182325879091</v>
      </c>
      <c r="H7" s="319">
        <v>0.65597973770128204</v>
      </c>
    </row>
    <row r="8" spans="1:8" s="165" customFormat="1" ht="21" customHeight="1">
      <c r="A8" s="680" t="s">
        <v>895</v>
      </c>
      <c r="B8" s="680"/>
      <c r="C8" s="680"/>
      <c r="D8" s="680"/>
      <c r="E8" s="373"/>
      <c r="F8" s="373"/>
      <c r="G8" s="373"/>
      <c r="H8" s="321" t="s">
        <v>824</v>
      </c>
    </row>
  </sheetData>
  <mergeCells count="5">
    <mergeCell ref="A4:H4"/>
    <mergeCell ref="A5:A6"/>
    <mergeCell ref="B5:B6"/>
    <mergeCell ref="C5:H5"/>
    <mergeCell ref="A8:D8"/>
  </mergeCells>
  <hyperlinks>
    <hyperlink ref="H8" location="الفهرس!A1" display="العودة الى الفهرس" xr:uid="{C4D37DB6-5E87-4553-9175-B346CEA52096}"/>
  </hyperlinks>
  <pageMargins left="0.7" right="0.7" top="0.75" bottom="0.75" header="0.3" footer="0.3"/>
  <pageSetup paperSize="9" scale="52" orientation="portrait" r:id="rId1"/>
  <drawing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6C3FC-4E20-413E-8159-8B446864DF5D}">
  <dimension ref="A1:I21"/>
  <sheetViews>
    <sheetView showGridLines="0" rightToLeft="1" view="pageBreakPreview" zoomScaleNormal="80" zoomScaleSheetLayoutView="100" workbookViewId="0">
      <selection activeCell="F21" sqref="F21"/>
    </sheetView>
  </sheetViews>
  <sheetFormatPr defaultColWidth="8.75" defaultRowHeight="19"/>
  <cols>
    <col min="1" max="1" width="5.4140625" style="295" customWidth="1"/>
    <col min="2" max="2" width="22.58203125" style="295" customWidth="1"/>
    <col min="3" max="3" width="10.58203125" style="295" customWidth="1"/>
    <col min="4" max="6" width="15.4140625" style="295" customWidth="1"/>
    <col min="7" max="12" width="8.75" style="295" customWidth="1"/>
    <col min="13" max="16384" width="8.75" style="295"/>
  </cols>
  <sheetData>
    <row r="1" spans="1:9" ht="21" customHeight="1">
      <c r="A1" s="257"/>
      <c r="B1" s="257"/>
      <c r="C1" s="257"/>
      <c r="D1" s="73"/>
      <c r="E1" s="73"/>
      <c r="F1" s="294"/>
    </row>
    <row r="2" spans="1:9" ht="21" customHeight="1">
      <c r="A2" s="257"/>
      <c r="B2" s="257"/>
      <c r="C2" s="257"/>
      <c r="D2" s="73"/>
      <c r="E2" s="73"/>
      <c r="F2" s="294"/>
    </row>
    <row r="3" spans="1:9" ht="21" customHeight="1">
      <c r="A3" s="257"/>
      <c r="B3" s="257"/>
      <c r="C3" s="257"/>
      <c r="D3" s="73"/>
      <c r="E3" s="73"/>
      <c r="F3" s="294"/>
    </row>
    <row r="4" spans="1:9" s="322" customFormat="1" ht="55" customHeight="1">
      <c r="A4" s="682" t="s">
        <v>289</v>
      </c>
      <c r="B4" s="682"/>
      <c r="C4" s="682"/>
      <c r="D4" s="682"/>
      <c r="E4" s="682"/>
      <c r="F4" s="682"/>
    </row>
    <row r="5" spans="1:9" ht="21" customHeight="1">
      <c r="A5" s="434" t="s">
        <v>320</v>
      </c>
      <c r="B5" s="434" t="s">
        <v>321</v>
      </c>
      <c r="C5" s="434" t="s">
        <v>323</v>
      </c>
      <c r="D5" s="446" t="s">
        <v>372</v>
      </c>
      <c r="E5" s="447"/>
      <c r="F5" s="448"/>
    </row>
    <row r="6" spans="1:9" ht="21" customHeight="1">
      <c r="A6" s="434"/>
      <c r="B6" s="434"/>
      <c r="C6" s="434"/>
      <c r="D6" s="173">
        <v>2022</v>
      </c>
      <c r="E6" s="173">
        <v>2023</v>
      </c>
      <c r="F6" s="173">
        <v>2024</v>
      </c>
    </row>
    <row r="7" spans="1:9" ht="21" customHeight="1">
      <c r="A7" s="173">
        <v>1</v>
      </c>
      <c r="B7" s="173" t="s">
        <v>338</v>
      </c>
      <c r="C7" s="434" t="s">
        <v>380</v>
      </c>
      <c r="D7" s="323">
        <v>0.74376494748216548</v>
      </c>
      <c r="E7" s="323">
        <v>0.76197020676118532</v>
      </c>
      <c r="F7" s="323">
        <v>0.77932825776547499</v>
      </c>
      <c r="G7" s="79"/>
      <c r="H7" s="79"/>
      <c r="I7" s="79"/>
    </row>
    <row r="8" spans="1:9" ht="21" customHeight="1">
      <c r="A8" s="173">
        <v>2</v>
      </c>
      <c r="B8" s="173" t="s">
        <v>620</v>
      </c>
      <c r="C8" s="434"/>
      <c r="D8" s="191">
        <v>0.62212529061095212</v>
      </c>
      <c r="E8" s="191">
        <v>0.6354995341872175</v>
      </c>
      <c r="F8" s="191">
        <v>0.64662905008724703</v>
      </c>
      <c r="G8" s="79"/>
      <c r="H8" s="79"/>
      <c r="I8" s="79"/>
    </row>
    <row r="9" spans="1:9" ht="21" customHeight="1">
      <c r="A9" s="173">
        <v>3</v>
      </c>
      <c r="B9" s="173" t="s">
        <v>621</v>
      </c>
      <c r="C9" s="434"/>
      <c r="D9" s="323">
        <v>0.57203074112376007</v>
      </c>
      <c r="E9" s="323">
        <v>0.57986008307830328</v>
      </c>
      <c r="F9" s="323">
        <v>0.586851251857475</v>
      </c>
      <c r="G9" s="79"/>
      <c r="H9" s="79"/>
      <c r="I9" s="79"/>
    </row>
    <row r="10" spans="1:9" ht="21" customHeight="1">
      <c r="A10" s="173">
        <v>4</v>
      </c>
      <c r="B10" s="173" t="s">
        <v>622</v>
      </c>
      <c r="C10" s="434"/>
      <c r="D10" s="191">
        <v>0.66776157984820894</v>
      </c>
      <c r="E10" s="191">
        <v>0.68050987180609779</v>
      </c>
      <c r="F10" s="191">
        <v>0.69155554757259297</v>
      </c>
      <c r="G10" s="79"/>
      <c r="H10" s="79"/>
      <c r="I10" s="79"/>
    </row>
    <row r="11" spans="1:9" ht="21" customHeight="1">
      <c r="A11" s="173">
        <v>5</v>
      </c>
      <c r="B11" s="173" t="s">
        <v>623</v>
      </c>
      <c r="C11" s="434"/>
      <c r="D11" s="323">
        <v>0.763647226069186</v>
      </c>
      <c r="E11" s="323">
        <v>0.78292549013180623</v>
      </c>
      <c r="F11" s="323">
        <v>0.81637612496863599</v>
      </c>
      <c r="G11" s="79"/>
      <c r="H11" s="79"/>
      <c r="I11" s="79"/>
    </row>
    <row r="12" spans="1:9" ht="21" customHeight="1">
      <c r="A12" s="173">
        <v>6</v>
      </c>
      <c r="B12" s="173" t="s">
        <v>624</v>
      </c>
      <c r="C12" s="434"/>
      <c r="D12" s="191">
        <v>0.47692740893698271</v>
      </c>
      <c r="E12" s="191">
        <v>0.48305945062083649</v>
      </c>
      <c r="F12" s="191">
        <v>0.48806763869712</v>
      </c>
      <c r="G12" s="79"/>
      <c r="H12" s="79"/>
      <c r="I12" s="79"/>
    </row>
    <row r="13" spans="1:9" ht="21" customHeight="1">
      <c r="A13" s="173">
        <v>7</v>
      </c>
      <c r="B13" s="173" t="s">
        <v>625</v>
      </c>
      <c r="C13" s="434"/>
      <c r="D13" s="323">
        <v>0.65829040806468375</v>
      </c>
      <c r="E13" s="323">
        <v>0.66944909687642484</v>
      </c>
      <c r="F13" s="323">
        <v>0.68743369343909289</v>
      </c>
      <c r="G13" s="79"/>
      <c r="H13" s="79"/>
      <c r="I13" s="79"/>
    </row>
    <row r="14" spans="1:9" ht="21" customHeight="1">
      <c r="A14" s="173">
        <v>8</v>
      </c>
      <c r="B14" s="173" t="s">
        <v>626</v>
      </c>
      <c r="C14" s="434"/>
      <c r="D14" s="191">
        <v>0.52787758940844531</v>
      </c>
      <c r="E14" s="191">
        <v>0.53657928794784604</v>
      </c>
      <c r="F14" s="191">
        <v>0.54586779849036604</v>
      </c>
      <c r="G14" s="79"/>
      <c r="H14" s="79"/>
      <c r="I14" s="79"/>
    </row>
    <row r="15" spans="1:9" ht="21" customHeight="1">
      <c r="A15" s="173">
        <v>9</v>
      </c>
      <c r="B15" s="173" t="s">
        <v>627</v>
      </c>
      <c r="C15" s="434"/>
      <c r="D15" s="324">
        <v>0.58090835356566384</v>
      </c>
      <c r="E15" s="324">
        <v>0.58453812734724031</v>
      </c>
      <c r="F15" s="324">
        <v>0.58769142639937699</v>
      </c>
      <c r="G15" s="79"/>
      <c r="H15" s="79"/>
      <c r="I15" s="79"/>
    </row>
    <row r="16" spans="1:9" ht="21" customHeight="1">
      <c r="A16" s="173">
        <v>10</v>
      </c>
      <c r="B16" s="173" t="s">
        <v>522</v>
      </c>
      <c r="C16" s="434"/>
      <c r="D16" s="191">
        <v>0.12742020089722611</v>
      </c>
      <c r="E16" s="191">
        <v>0.12889707237809048</v>
      </c>
      <c r="F16" s="191">
        <v>0.13125010231338599</v>
      </c>
      <c r="G16" s="79"/>
      <c r="H16" s="79"/>
      <c r="I16" s="79"/>
    </row>
    <row r="17" spans="1:9" ht="21" customHeight="1">
      <c r="A17" s="173">
        <v>11</v>
      </c>
      <c r="B17" s="173" t="s">
        <v>628</v>
      </c>
      <c r="C17" s="434"/>
      <c r="D17" s="324">
        <v>0.34253250042208339</v>
      </c>
      <c r="E17" s="324">
        <v>0.34330744555124093</v>
      </c>
      <c r="F17" s="324">
        <v>0.34631267938544702</v>
      </c>
      <c r="G17" s="79"/>
      <c r="H17" s="79"/>
      <c r="I17" s="79"/>
    </row>
    <row r="18" spans="1:9" ht="21" customHeight="1">
      <c r="A18" s="173">
        <v>12</v>
      </c>
      <c r="B18" s="173" t="s">
        <v>629</v>
      </c>
      <c r="C18" s="434"/>
      <c r="D18" s="191">
        <v>6.4875255768425649E-2</v>
      </c>
      <c r="E18" s="191">
        <v>6.9595546828471522E-2</v>
      </c>
      <c r="F18" s="191">
        <v>7.0662845619062803E-2</v>
      </c>
      <c r="G18" s="79"/>
      <c r="H18" s="79"/>
      <c r="I18" s="79"/>
    </row>
    <row r="19" spans="1:9" ht="21" customHeight="1">
      <c r="A19" s="173">
        <v>13</v>
      </c>
      <c r="B19" s="173" t="s">
        <v>630</v>
      </c>
      <c r="C19" s="434"/>
      <c r="D19" s="323">
        <v>0.36749901816314273</v>
      </c>
      <c r="E19" s="323">
        <v>0.3705351598296136</v>
      </c>
      <c r="F19" s="323">
        <v>0.37456992188942301</v>
      </c>
      <c r="G19" s="79"/>
      <c r="H19" s="79"/>
      <c r="I19" s="79"/>
    </row>
    <row r="20" spans="1:9" ht="21" customHeight="1">
      <c r="A20" s="434" t="s">
        <v>398</v>
      </c>
      <c r="B20" s="434"/>
      <c r="C20" s="434"/>
      <c r="D20" s="325">
        <v>0.62757384377494896</v>
      </c>
      <c r="E20" s="325">
        <v>0.64101182325879069</v>
      </c>
      <c r="F20" s="325">
        <v>0.65597973770128204</v>
      </c>
      <c r="G20" s="79"/>
      <c r="H20" s="79"/>
      <c r="I20" s="79"/>
    </row>
    <row r="21" spans="1:9" s="357" customFormat="1" ht="21" customHeight="1">
      <c r="A21" s="681" t="s">
        <v>895</v>
      </c>
      <c r="B21" s="681"/>
      <c r="C21" s="356"/>
      <c r="D21" s="356"/>
      <c r="E21" s="356"/>
      <c r="F21" s="157" t="s">
        <v>824</v>
      </c>
    </row>
  </sheetData>
  <mergeCells count="8">
    <mergeCell ref="A21:B21"/>
    <mergeCell ref="A4:F4"/>
    <mergeCell ref="A5:A6"/>
    <mergeCell ref="B5:B6"/>
    <mergeCell ref="C5:C6"/>
    <mergeCell ref="D5:F5"/>
    <mergeCell ref="C7:C20"/>
    <mergeCell ref="A20:B20"/>
  </mergeCells>
  <hyperlinks>
    <hyperlink ref="F21" location="الفهرس!A1" display="العودة الى الفهرس" xr:uid="{5B7D5764-5A87-4133-94A3-45E6F086D188}"/>
  </hyperlinks>
  <pageMargins left="0.70866141732283461" right="0.70866141732283461" top="0.74803149606299213" bottom="0.74803149606299213" header="0.31496062992125984" footer="0.31496062992125984"/>
  <pageSetup paperSize="9" scale="73" orientation="landscape" r:id="rId1"/>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CB950-6E76-4E05-B7DF-AB96C1E4CBF4}">
  <dimension ref="A1:E9"/>
  <sheetViews>
    <sheetView showGridLines="0" rightToLeft="1" view="pageBreakPreview" zoomScaleNormal="100" zoomScaleSheetLayoutView="100" workbookViewId="0">
      <selection activeCell="E7" sqref="E7"/>
    </sheetView>
  </sheetViews>
  <sheetFormatPr defaultColWidth="11.58203125" defaultRowHeight="19"/>
  <cols>
    <col min="1" max="1" width="32.83203125" style="315" customWidth="1"/>
    <col min="2" max="2" width="16.75" style="315" customWidth="1"/>
    <col min="3" max="16384" width="11.58203125" style="315"/>
  </cols>
  <sheetData>
    <row r="1" spans="1:5" ht="21" customHeight="1">
      <c r="A1" s="257"/>
      <c r="B1" s="257"/>
      <c r="C1" s="257"/>
      <c r="D1" s="257"/>
      <c r="E1" s="314"/>
    </row>
    <row r="2" spans="1:5" ht="21" customHeight="1">
      <c r="A2" s="257"/>
      <c r="B2" s="257"/>
      <c r="C2" s="257"/>
      <c r="D2" s="257"/>
      <c r="E2" s="314"/>
    </row>
    <row r="3" spans="1:5" ht="21" customHeight="1">
      <c r="A3" s="257"/>
      <c r="B3" s="257"/>
      <c r="C3" s="257"/>
      <c r="D3" s="257"/>
      <c r="E3" s="314"/>
    </row>
    <row r="4" spans="1:5" ht="55" customHeight="1">
      <c r="A4" s="679" t="s">
        <v>728</v>
      </c>
      <c r="B4" s="679"/>
      <c r="C4" s="679"/>
      <c r="D4" s="679"/>
      <c r="E4" s="679"/>
    </row>
    <row r="5" spans="1:5" ht="21" customHeight="1">
      <c r="A5" s="453" t="s">
        <v>441</v>
      </c>
      <c r="B5" s="451" t="s">
        <v>323</v>
      </c>
      <c r="C5" s="631" t="s">
        <v>372</v>
      </c>
      <c r="D5" s="631"/>
      <c r="E5" s="631"/>
    </row>
    <row r="6" spans="1:5" ht="21" customHeight="1">
      <c r="A6" s="453"/>
      <c r="B6" s="452"/>
      <c r="C6" s="65" t="s">
        <v>905</v>
      </c>
      <c r="D6" s="65">
        <v>2023</v>
      </c>
      <c r="E6" s="65">
        <v>2024</v>
      </c>
    </row>
    <row r="7" spans="1:5" ht="21" customHeight="1">
      <c r="A7" s="59" t="s">
        <v>728</v>
      </c>
      <c r="B7" s="59" t="s">
        <v>380</v>
      </c>
      <c r="C7" s="319">
        <v>0.76209999999999989</v>
      </c>
      <c r="D7" s="320">
        <v>0.78310000000000002</v>
      </c>
      <c r="E7" s="401">
        <v>0.80759999999999998</v>
      </c>
    </row>
    <row r="8" spans="1:5" s="372" customFormat="1" ht="21" customHeight="1">
      <c r="A8" s="374" t="s">
        <v>895</v>
      </c>
      <c r="B8" s="374"/>
      <c r="C8" s="358"/>
      <c r="D8" s="358"/>
      <c r="E8" s="157"/>
    </row>
    <row r="9" spans="1:5" s="372" customFormat="1" ht="21" customHeight="1">
      <c r="A9" s="375" t="s">
        <v>906</v>
      </c>
      <c r="B9" s="375"/>
      <c r="C9" s="358"/>
      <c r="D9" s="358"/>
      <c r="E9" s="157" t="s">
        <v>824</v>
      </c>
    </row>
  </sheetData>
  <mergeCells count="4">
    <mergeCell ref="A4:E4"/>
    <mergeCell ref="A5:A6"/>
    <mergeCell ref="C5:E5"/>
    <mergeCell ref="B5:B6"/>
  </mergeCells>
  <hyperlinks>
    <hyperlink ref="E9" location="الفهرس!A1" display="العودة الى الفهرس" xr:uid="{A0687A1F-99B3-44C3-ABD8-1323EB33AB7F}"/>
  </hyperlinks>
  <pageMargins left="0.7" right="0.7" top="0.75" bottom="0.75" header="0.3" footer="0.3"/>
  <pageSetup paperSize="9" scale="56" orientation="portrait" horizontalDpi="4294967295" verticalDpi="4294967295"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4E916-21D8-421B-A54F-3041D8A3437A}">
  <dimension ref="A1:BO33"/>
  <sheetViews>
    <sheetView showGridLines="0" rightToLeft="1" view="pageBreakPreview" topLeftCell="C1" zoomScaleNormal="100" zoomScaleSheetLayoutView="100" workbookViewId="0">
      <selection activeCell="A4" sqref="A4:P4"/>
    </sheetView>
  </sheetViews>
  <sheetFormatPr defaultColWidth="8" defaultRowHeight="20.149999999999999" customHeight="1"/>
  <cols>
    <col min="1" max="1" width="2.83203125" style="3" bestFit="1" customWidth="1"/>
    <col min="2" max="2" width="11.83203125" style="3" bestFit="1" customWidth="1"/>
    <col min="3" max="3" width="17.75" style="9" bestFit="1" customWidth="1"/>
    <col min="4" max="4" width="9.1640625" style="9" bestFit="1" customWidth="1"/>
    <col min="5" max="16" width="11.75" style="9" customWidth="1"/>
    <col min="17" max="16384" width="8" style="3"/>
  </cols>
  <sheetData>
    <row r="1" spans="1:67" ht="21" customHeight="1">
      <c r="A1" s="1"/>
      <c r="B1" s="1"/>
      <c r="C1" s="1"/>
      <c r="D1" s="24"/>
      <c r="E1" s="2"/>
      <c r="F1" s="2"/>
      <c r="G1" s="2"/>
      <c r="H1" s="2"/>
      <c r="I1" s="2"/>
      <c r="J1" s="2"/>
      <c r="K1" s="2"/>
      <c r="L1" s="2"/>
      <c r="M1" s="2"/>
      <c r="N1" s="2"/>
      <c r="O1" s="2"/>
      <c r="P1" s="2"/>
    </row>
    <row r="2" spans="1:67" ht="21" customHeight="1">
      <c r="A2" s="1"/>
      <c r="B2" s="1"/>
      <c r="C2" s="1"/>
      <c r="D2" s="24"/>
      <c r="E2" s="2"/>
      <c r="F2" s="2"/>
      <c r="G2" s="2"/>
      <c r="H2" s="2"/>
      <c r="I2" s="2"/>
      <c r="J2" s="2"/>
      <c r="K2" s="2"/>
      <c r="L2" s="2"/>
      <c r="M2" s="2"/>
      <c r="N2" s="2"/>
      <c r="O2" s="2"/>
      <c r="P2" s="2"/>
    </row>
    <row r="3" spans="1:67" ht="21" customHeight="1">
      <c r="A3" s="1"/>
      <c r="B3" s="1"/>
      <c r="C3" s="1"/>
      <c r="D3" s="24"/>
      <c r="E3" s="2"/>
      <c r="F3" s="2"/>
      <c r="G3" s="2"/>
      <c r="H3" s="2"/>
      <c r="I3" s="2"/>
      <c r="J3" s="2"/>
      <c r="K3" s="2"/>
      <c r="L3" s="2"/>
      <c r="M3" s="2"/>
      <c r="N3" s="2"/>
      <c r="O3" s="2"/>
      <c r="P3" s="2"/>
    </row>
    <row r="4" spans="1:67" s="4" customFormat="1" ht="55" customHeight="1">
      <c r="A4" s="438" t="s">
        <v>382</v>
      </c>
      <c r="B4" s="438"/>
      <c r="C4" s="438"/>
      <c r="D4" s="438"/>
      <c r="E4" s="438"/>
      <c r="F4" s="438"/>
      <c r="G4" s="438"/>
      <c r="H4" s="438"/>
      <c r="I4" s="438"/>
      <c r="J4" s="438"/>
      <c r="K4" s="438"/>
      <c r="L4" s="438"/>
      <c r="M4" s="438"/>
      <c r="N4" s="438"/>
      <c r="O4" s="438"/>
      <c r="P4" s="438"/>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row>
    <row r="5" spans="1:67" s="5" customFormat="1" ht="21" customHeight="1">
      <c r="A5" s="434" t="s">
        <v>320</v>
      </c>
      <c r="B5" s="434" t="s">
        <v>321</v>
      </c>
      <c r="C5" s="466" t="s">
        <v>322</v>
      </c>
      <c r="D5" s="466" t="s">
        <v>323</v>
      </c>
      <c r="E5" s="434" t="s">
        <v>324</v>
      </c>
      <c r="F5" s="434"/>
      <c r="G5" s="434"/>
      <c r="H5" s="434"/>
      <c r="I5" s="434"/>
      <c r="J5" s="434"/>
      <c r="K5" s="434"/>
      <c r="L5" s="434"/>
      <c r="M5" s="434"/>
      <c r="N5" s="434"/>
      <c r="O5" s="434"/>
      <c r="P5" s="434"/>
    </row>
    <row r="6" spans="1:67" s="6" customFormat="1" ht="21" customHeight="1">
      <c r="A6" s="434"/>
      <c r="B6" s="434"/>
      <c r="C6" s="467"/>
      <c r="D6" s="467"/>
      <c r="E6" s="58" t="s">
        <v>326</v>
      </c>
      <c r="F6" s="58" t="s">
        <v>327</v>
      </c>
      <c r="G6" s="58" t="s">
        <v>328</v>
      </c>
      <c r="H6" s="58" t="s">
        <v>329</v>
      </c>
      <c r="I6" s="58" t="s">
        <v>330</v>
      </c>
      <c r="J6" s="58" t="s">
        <v>331</v>
      </c>
      <c r="K6" s="58" t="s">
        <v>332</v>
      </c>
      <c r="L6" s="58" t="s">
        <v>333</v>
      </c>
      <c r="M6" s="58" t="s">
        <v>334</v>
      </c>
      <c r="N6" s="58" t="s">
        <v>335</v>
      </c>
      <c r="O6" s="58" t="s">
        <v>336</v>
      </c>
      <c r="P6" s="58" t="s">
        <v>337</v>
      </c>
    </row>
    <row r="7" spans="1:67" s="5" customFormat="1" ht="21" customHeight="1">
      <c r="A7" s="434">
        <v>1</v>
      </c>
      <c r="B7" s="434" t="s">
        <v>338</v>
      </c>
      <c r="C7" s="173" t="s">
        <v>379</v>
      </c>
      <c r="D7" s="466" t="s">
        <v>380</v>
      </c>
      <c r="E7" s="249">
        <v>1</v>
      </c>
      <c r="F7" s="249">
        <v>1</v>
      </c>
      <c r="G7" s="249">
        <v>1</v>
      </c>
      <c r="H7" s="249">
        <v>0.9</v>
      </c>
      <c r="I7" s="249">
        <v>0.99</v>
      </c>
      <c r="J7" s="249">
        <v>0.25</v>
      </c>
      <c r="K7" s="249">
        <v>0.23</v>
      </c>
      <c r="L7" s="249">
        <v>0.53</v>
      </c>
      <c r="M7" s="249">
        <v>0.4</v>
      </c>
      <c r="N7" s="249">
        <v>0.67</v>
      </c>
      <c r="O7" s="249">
        <v>0.96</v>
      </c>
      <c r="P7" s="249">
        <v>0.99</v>
      </c>
    </row>
    <row r="8" spans="1:67" s="5" customFormat="1" ht="21" customHeight="1">
      <c r="A8" s="434"/>
      <c r="B8" s="434"/>
      <c r="C8" s="173" t="s">
        <v>340</v>
      </c>
      <c r="D8" s="469"/>
      <c r="E8" s="249">
        <v>0.75</v>
      </c>
      <c r="F8" s="249">
        <v>0.67</v>
      </c>
      <c r="G8" s="249">
        <v>1</v>
      </c>
      <c r="H8" s="249">
        <v>1</v>
      </c>
      <c r="I8" s="249">
        <v>0.99</v>
      </c>
      <c r="J8" s="249">
        <v>0.25</v>
      </c>
      <c r="K8" s="249">
        <v>0.3</v>
      </c>
      <c r="L8" s="249">
        <v>0.65</v>
      </c>
      <c r="M8" s="249">
        <v>0.27</v>
      </c>
      <c r="N8" s="249">
        <v>0.63</v>
      </c>
      <c r="O8" s="249">
        <v>0.73</v>
      </c>
      <c r="P8" s="249">
        <v>0.53</v>
      </c>
    </row>
    <row r="9" spans="1:67" s="5" customFormat="1" ht="21" customHeight="1">
      <c r="A9" s="434">
        <v>2</v>
      </c>
      <c r="B9" s="434" t="s">
        <v>341</v>
      </c>
      <c r="C9" s="173" t="s">
        <v>342</v>
      </c>
      <c r="D9" s="469"/>
      <c r="E9" s="190">
        <v>0.78</v>
      </c>
      <c r="F9" s="190">
        <v>0.86</v>
      </c>
      <c r="G9" s="190">
        <v>0.81</v>
      </c>
      <c r="H9" s="190">
        <v>0.82</v>
      </c>
      <c r="I9" s="190">
        <v>0.86</v>
      </c>
      <c r="J9" s="190">
        <v>0.86</v>
      </c>
      <c r="K9" s="190">
        <v>0.82</v>
      </c>
      <c r="L9" s="190">
        <v>0.79</v>
      </c>
      <c r="M9" s="190">
        <v>0.91</v>
      </c>
      <c r="N9" s="190">
        <v>0.8</v>
      </c>
      <c r="O9" s="190">
        <v>0.82</v>
      </c>
      <c r="P9" s="190">
        <v>0.82</v>
      </c>
    </row>
    <row r="10" spans="1:67" s="5" customFormat="1" ht="21" customHeight="1">
      <c r="A10" s="434"/>
      <c r="B10" s="434"/>
      <c r="C10" s="173" t="s">
        <v>343</v>
      </c>
      <c r="D10" s="469"/>
      <c r="E10" s="190">
        <v>0.88</v>
      </c>
      <c r="F10" s="190">
        <v>0.93</v>
      </c>
      <c r="G10" s="190">
        <v>0.74</v>
      </c>
      <c r="H10" s="190">
        <v>0.84</v>
      </c>
      <c r="I10" s="190">
        <v>0.66</v>
      </c>
      <c r="J10" s="190">
        <v>0.76</v>
      </c>
      <c r="K10" s="190">
        <v>0.89</v>
      </c>
      <c r="L10" s="190">
        <v>0.99</v>
      </c>
      <c r="M10" s="190">
        <v>0.85</v>
      </c>
      <c r="N10" s="190">
        <v>0.97</v>
      </c>
      <c r="O10" s="190">
        <v>0.98</v>
      </c>
      <c r="P10" s="190">
        <v>0.98</v>
      </c>
    </row>
    <row r="11" spans="1:67" s="5" customFormat="1" ht="21" customHeight="1">
      <c r="A11" s="434"/>
      <c r="B11" s="434"/>
      <c r="C11" s="173" t="s">
        <v>344</v>
      </c>
      <c r="D11" s="469"/>
      <c r="E11" s="190">
        <v>1</v>
      </c>
      <c r="F11" s="190">
        <v>0.99</v>
      </c>
      <c r="G11" s="190">
        <v>0.98</v>
      </c>
      <c r="H11" s="190">
        <v>1</v>
      </c>
      <c r="I11" s="190">
        <v>0.97</v>
      </c>
      <c r="J11" s="190">
        <v>0.61</v>
      </c>
      <c r="K11" s="190">
        <v>0.51</v>
      </c>
      <c r="L11" s="190">
        <v>0.92</v>
      </c>
      <c r="M11" s="190">
        <v>0.72</v>
      </c>
      <c r="N11" s="190">
        <v>1</v>
      </c>
      <c r="O11" s="190">
        <v>1</v>
      </c>
      <c r="P11" s="190">
        <v>1</v>
      </c>
    </row>
    <row r="12" spans="1:67" s="5" customFormat="1" ht="21" customHeight="1">
      <c r="A12" s="434">
        <v>3</v>
      </c>
      <c r="B12" s="434" t="s">
        <v>345</v>
      </c>
      <c r="C12" s="173" t="s">
        <v>345</v>
      </c>
      <c r="D12" s="469"/>
      <c r="E12" s="249">
        <v>0.69</v>
      </c>
      <c r="F12" s="249">
        <v>0.62</v>
      </c>
      <c r="G12" s="249">
        <v>1</v>
      </c>
      <c r="H12" s="249">
        <v>0.93</v>
      </c>
      <c r="I12" s="249">
        <v>0.7</v>
      </c>
      <c r="J12" s="249">
        <v>0.19</v>
      </c>
      <c r="K12" s="249">
        <v>0.34</v>
      </c>
      <c r="L12" s="249">
        <v>0.8</v>
      </c>
      <c r="M12" s="249">
        <v>0.49</v>
      </c>
      <c r="N12" s="249">
        <v>0.73</v>
      </c>
      <c r="O12" s="249">
        <v>0.92</v>
      </c>
      <c r="P12" s="249">
        <v>0.64</v>
      </c>
    </row>
    <row r="13" spans="1:67" s="5" customFormat="1" ht="21" customHeight="1">
      <c r="A13" s="434"/>
      <c r="B13" s="434"/>
      <c r="C13" s="173" t="s">
        <v>346</v>
      </c>
      <c r="D13" s="469"/>
      <c r="E13" s="249">
        <v>0.95</v>
      </c>
      <c r="F13" s="249">
        <v>0.96</v>
      </c>
      <c r="G13" s="249">
        <v>0.93</v>
      </c>
      <c r="H13" s="249">
        <v>0.9</v>
      </c>
      <c r="I13" s="249">
        <v>0.92</v>
      </c>
      <c r="J13" s="249">
        <v>0.97</v>
      </c>
      <c r="K13" s="249">
        <v>0.9</v>
      </c>
      <c r="L13" s="249">
        <v>0.84</v>
      </c>
      <c r="M13" s="249">
        <v>0.91</v>
      </c>
      <c r="N13" s="249">
        <v>0.94</v>
      </c>
      <c r="O13" s="249">
        <v>0.95</v>
      </c>
      <c r="P13" s="249">
        <v>0.91</v>
      </c>
    </row>
    <row r="14" spans="1:67" s="5" customFormat="1" ht="21" customHeight="1">
      <c r="A14" s="173">
        <v>4</v>
      </c>
      <c r="B14" s="173" t="s">
        <v>347</v>
      </c>
      <c r="C14" s="173" t="s">
        <v>347</v>
      </c>
      <c r="D14" s="469"/>
      <c r="E14" s="190">
        <v>1</v>
      </c>
      <c r="F14" s="190">
        <v>1</v>
      </c>
      <c r="G14" s="190">
        <v>1</v>
      </c>
      <c r="H14" s="190">
        <v>0.99</v>
      </c>
      <c r="I14" s="190">
        <v>0.99</v>
      </c>
      <c r="J14" s="190">
        <v>0.28000000000000003</v>
      </c>
      <c r="K14" s="190">
        <v>0.26</v>
      </c>
      <c r="L14" s="190">
        <v>0.28000000000000003</v>
      </c>
      <c r="M14" s="190">
        <v>0.38</v>
      </c>
      <c r="N14" s="190">
        <v>1</v>
      </c>
      <c r="O14" s="190">
        <v>0.99</v>
      </c>
      <c r="P14" s="190">
        <v>0.88</v>
      </c>
    </row>
    <row r="15" spans="1:67" s="5" customFormat="1" ht="21" customHeight="1">
      <c r="A15" s="434">
        <v>5</v>
      </c>
      <c r="B15" s="434" t="s">
        <v>348</v>
      </c>
      <c r="C15" s="173" t="s">
        <v>349</v>
      </c>
      <c r="D15" s="469"/>
      <c r="E15" s="249">
        <v>0.99</v>
      </c>
      <c r="F15" s="249">
        <v>1</v>
      </c>
      <c r="G15" s="249">
        <v>1</v>
      </c>
      <c r="H15" s="249">
        <v>0.93</v>
      </c>
      <c r="I15" s="249">
        <v>1</v>
      </c>
      <c r="J15" s="249">
        <v>0.92</v>
      </c>
      <c r="K15" s="249">
        <v>0.81</v>
      </c>
      <c r="L15" s="249">
        <v>0.86</v>
      </c>
      <c r="M15" s="249">
        <v>0.98</v>
      </c>
      <c r="N15" s="249">
        <v>1</v>
      </c>
      <c r="O15" s="249">
        <v>1</v>
      </c>
      <c r="P15" s="249">
        <v>1</v>
      </c>
    </row>
    <row r="16" spans="1:67" s="5" customFormat="1" ht="21" customHeight="1">
      <c r="A16" s="434"/>
      <c r="B16" s="434"/>
      <c r="C16" s="173" t="s">
        <v>350</v>
      </c>
      <c r="D16" s="469"/>
      <c r="E16" s="249">
        <v>0.99</v>
      </c>
      <c r="F16" s="249">
        <v>0.99</v>
      </c>
      <c r="G16" s="249">
        <v>0.99</v>
      </c>
      <c r="H16" s="249">
        <v>0.98</v>
      </c>
      <c r="I16" s="249">
        <v>0.99</v>
      </c>
      <c r="J16" s="249">
        <v>0.57999999999999996</v>
      </c>
      <c r="K16" s="249">
        <v>0.55000000000000004</v>
      </c>
      <c r="L16" s="249">
        <v>0.81</v>
      </c>
      <c r="M16" s="249">
        <v>0.91</v>
      </c>
      <c r="N16" s="249">
        <v>1</v>
      </c>
      <c r="O16" s="249">
        <v>0.97</v>
      </c>
      <c r="P16" s="249">
        <v>0.93</v>
      </c>
    </row>
    <row r="17" spans="1:28" s="5" customFormat="1" ht="21" customHeight="1">
      <c r="A17" s="434"/>
      <c r="B17" s="434"/>
      <c r="C17" s="173" t="s">
        <v>351</v>
      </c>
      <c r="D17" s="469"/>
      <c r="E17" s="249">
        <v>0.99</v>
      </c>
      <c r="F17" s="249">
        <v>0.98</v>
      </c>
      <c r="G17" s="249">
        <v>0.98</v>
      </c>
      <c r="H17" s="249">
        <v>0.84</v>
      </c>
      <c r="I17" s="249">
        <v>0.94</v>
      </c>
      <c r="J17" s="249">
        <v>0.22</v>
      </c>
      <c r="K17" s="249">
        <v>0.21</v>
      </c>
      <c r="L17" s="249">
        <v>0.49</v>
      </c>
      <c r="M17" s="249">
        <v>0.44</v>
      </c>
      <c r="N17" s="249">
        <v>0.98</v>
      </c>
      <c r="O17" s="249">
        <v>0.96</v>
      </c>
      <c r="P17" s="249">
        <v>0.95</v>
      </c>
    </row>
    <row r="18" spans="1:28" s="5" customFormat="1" ht="21" customHeight="1">
      <c r="A18" s="434">
        <v>6</v>
      </c>
      <c r="B18" s="434" t="s">
        <v>352</v>
      </c>
      <c r="C18" s="173" t="s">
        <v>353</v>
      </c>
      <c r="D18" s="469"/>
      <c r="E18" s="190">
        <v>0.72</v>
      </c>
      <c r="F18" s="190">
        <v>0.78</v>
      </c>
      <c r="G18" s="190">
        <v>0.98</v>
      </c>
      <c r="H18" s="190">
        <v>1</v>
      </c>
      <c r="I18" s="190">
        <v>1</v>
      </c>
      <c r="J18" s="190">
        <v>0.4</v>
      </c>
      <c r="K18" s="190">
        <v>0.54</v>
      </c>
      <c r="L18" s="190">
        <v>0.59</v>
      </c>
      <c r="M18" s="190">
        <v>0.42</v>
      </c>
      <c r="N18" s="190">
        <v>1</v>
      </c>
      <c r="O18" s="190">
        <v>1</v>
      </c>
      <c r="P18" s="190">
        <v>0.96</v>
      </c>
    </row>
    <row r="19" spans="1:28" s="5" customFormat="1" ht="21" customHeight="1">
      <c r="A19" s="434"/>
      <c r="B19" s="434"/>
      <c r="C19" s="173" t="s">
        <v>354</v>
      </c>
      <c r="D19" s="469"/>
      <c r="E19" s="190">
        <v>0.97</v>
      </c>
      <c r="F19" s="190">
        <v>0.96</v>
      </c>
      <c r="G19" s="190">
        <v>0.99</v>
      </c>
      <c r="H19" s="190">
        <v>0.99</v>
      </c>
      <c r="I19" s="190">
        <v>0.9</v>
      </c>
      <c r="J19" s="190">
        <v>0.78</v>
      </c>
      <c r="K19" s="190">
        <v>0.94</v>
      </c>
      <c r="L19" s="190">
        <v>0.99</v>
      </c>
      <c r="M19" s="190">
        <v>0.91</v>
      </c>
      <c r="N19" s="190">
        <v>1</v>
      </c>
      <c r="O19" s="190">
        <v>1</v>
      </c>
      <c r="P19" s="190">
        <v>1</v>
      </c>
    </row>
    <row r="20" spans="1:28" s="5" customFormat="1" ht="21" customHeight="1">
      <c r="A20" s="434"/>
      <c r="B20" s="434"/>
      <c r="C20" s="173" t="s">
        <v>355</v>
      </c>
      <c r="D20" s="469"/>
      <c r="E20" s="190">
        <v>1</v>
      </c>
      <c r="F20" s="190">
        <v>0.99</v>
      </c>
      <c r="G20" s="190">
        <v>1</v>
      </c>
      <c r="H20" s="190">
        <v>1</v>
      </c>
      <c r="I20" s="190">
        <v>0.88</v>
      </c>
      <c r="J20" s="190">
        <v>0.73</v>
      </c>
      <c r="K20" s="190">
        <v>0.91</v>
      </c>
      <c r="L20" s="190">
        <v>0.95</v>
      </c>
      <c r="M20" s="190">
        <v>0.83</v>
      </c>
      <c r="N20" s="190">
        <v>0.92</v>
      </c>
      <c r="O20" s="190">
        <v>0.94</v>
      </c>
      <c r="P20" s="190">
        <v>0.98</v>
      </c>
    </row>
    <row r="21" spans="1:28" s="5" customFormat="1" ht="21" customHeight="1">
      <c r="A21" s="434">
        <v>7</v>
      </c>
      <c r="B21" s="434" t="s">
        <v>356</v>
      </c>
      <c r="C21" s="173" t="s">
        <v>356</v>
      </c>
      <c r="D21" s="469"/>
      <c r="E21" s="249">
        <v>0.82</v>
      </c>
      <c r="F21" s="249">
        <v>0.94</v>
      </c>
      <c r="G21" s="249">
        <v>0.8</v>
      </c>
      <c r="H21" s="249">
        <v>0.61</v>
      </c>
      <c r="I21" s="249">
        <v>0.68</v>
      </c>
      <c r="J21" s="249">
        <v>0.43</v>
      </c>
      <c r="K21" s="249">
        <v>0.48</v>
      </c>
      <c r="L21" s="249">
        <v>0.49</v>
      </c>
      <c r="M21" s="249">
        <v>0.61</v>
      </c>
      <c r="N21" s="249">
        <v>0.67</v>
      </c>
      <c r="O21" s="249">
        <v>0.76</v>
      </c>
      <c r="P21" s="249">
        <v>0.78</v>
      </c>
    </row>
    <row r="22" spans="1:28" s="5" customFormat="1" ht="21" customHeight="1">
      <c r="A22" s="434"/>
      <c r="B22" s="434"/>
      <c r="C22" s="173" t="s">
        <v>357</v>
      </c>
      <c r="D22" s="469"/>
      <c r="E22" s="249">
        <v>0.79</v>
      </c>
      <c r="F22" s="249">
        <v>0.75</v>
      </c>
      <c r="G22" s="249">
        <v>0.81</v>
      </c>
      <c r="H22" s="249">
        <v>0.84</v>
      </c>
      <c r="I22" s="249">
        <v>0.97</v>
      </c>
      <c r="J22" s="249">
        <v>0.96</v>
      </c>
      <c r="K22" s="249">
        <v>0.88</v>
      </c>
      <c r="L22" s="249">
        <v>0.91</v>
      </c>
      <c r="M22" s="249">
        <v>0.88</v>
      </c>
      <c r="N22" s="249">
        <v>0.91</v>
      </c>
      <c r="O22" s="249">
        <v>0.76</v>
      </c>
      <c r="P22" s="249">
        <v>0.82</v>
      </c>
    </row>
    <row r="23" spans="1:28" s="5" customFormat="1" ht="21" customHeight="1">
      <c r="A23" s="173">
        <v>8</v>
      </c>
      <c r="B23" s="173" t="s">
        <v>358</v>
      </c>
      <c r="C23" s="173" t="s">
        <v>358</v>
      </c>
      <c r="D23" s="469"/>
      <c r="E23" s="190">
        <v>1</v>
      </c>
      <c r="F23" s="190">
        <v>0.9</v>
      </c>
      <c r="G23" s="190">
        <v>1</v>
      </c>
      <c r="H23" s="190">
        <v>0.98</v>
      </c>
      <c r="I23" s="190">
        <v>0.92</v>
      </c>
      <c r="J23" s="190">
        <v>0.28999999999999998</v>
      </c>
      <c r="K23" s="190">
        <v>0.36</v>
      </c>
      <c r="L23" s="190">
        <v>0.37</v>
      </c>
      <c r="M23" s="190">
        <v>0.43</v>
      </c>
      <c r="N23" s="190">
        <v>1</v>
      </c>
      <c r="O23" s="190">
        <v>1</v>
      </c>
      <c r="P23" s="190">
        <v>0.94</v>
      </c>
    </row>
    <row r="24" spans="1:28" s="5" customFormat="1" ht="21" customHeight="1">
      <c r="A24" s="434">
        <v>9</v>
      </c>
      <c r="B24" s="434" t="s">
        <v>359</v>
      </c>
      <c r="C24" s="173" t="s">
        <v>360</v>
      </c>
      <c r="D24" s="469"/>
      <c r="E24" s="249">
        <v>1</v>
      </c>
      <c r="F24" s="249">
        <v>1</v>
      </c>
      <c r="G24" s="249">
        <v>1</v>
      </c>
      <c r="H24" s="249">
        <v>0.78</v>
      </c>
      <c r="I24" s="249">
        <v>0.97</v>
      </c>
      <c r="J24" s="249">
        <v>0.31</v>
      </c>
      <c r="K24" s="249">
        <v>0.53</v>
      </c>
      <c r="L24" s="249">
        <v>0.4</v>
      </c>
      <c r="M24" s="249">
        <v>0.55000000000000004</v>
      </c>
      <c r="N24" s="249">
        <v>0.72</v>
      </c>
      <c r="O24" s="249">
        <v>1</v>
      </c>
      <c r="P24" s="249">
        <v>0.91</v>
      </c>
    </row>
    <row r="25" spans="1:28" s="5" customFormat="1" ht="21" customHeight="1">
      <c r="A25" s="434"/>
      <c r="B25" s="434"/>
      <c r="C25" s="173" t="s">
        <v>361</v>
      </c>
      <c r="D25" s="469"/>
      <c r="E25" s="249">
        <v>1</v>
      </c>
      <c r="F25" s="249">
        <v>1</v>
      </c>
      <c r="G25" s="249">
        <v>1</v>
      </c>
      <c r="H25" s="249">
        <v>0.82</v>
      </c>
      <c r="I25" s="249">
        <v>0.75</v>
      </c>
      <c r="J25" s="249">
        <v>0.5</v>
      </c>
      <c r="K25" s="249">
        <v>0.75</v>
      </c>
      <c r="L25" s="249">
        <v>0.79</v>
      </c>
      <c r="M25" s="249">
        <v>0.8</v>
      </c>
      <c r="N25" s="249">
        <v>0.83</v>
      </c>
      <c r="O25" s="249">
        <v>0.99</v>
      </c>
      <c r="P25" s="249">
        <v>0.9</v>
      </c>
    </row>
    <row r="26" spans="1:28" s="5" customFormat="1" ht="21" customHeight="1">
      <c r="A26" s="434"/>
      <c r="B26" s="434"/>
      <c r="C26" s="173" t="s">
        <v>362</v>
      </c>
      <c r="D26" s="469"/>
      <c r="E26" s="249">
        <v>0.99</v>
      </c>
      <c r="F26" s="249">
        <v>1</v>
      </c>
      <c r="G26" s="249">
        <v>0.97</v>
      </c>
      <c r="H26" s="249">
        <v>0.91</v>
      </c>
      <c r="I26" s="249">
        <v>0.92</v>
      </c>
      <c r="J26" s="249">
        <v>0.21</v>
      </c>
      <c r="K26" s="249">
        <v>0.28000000000000003</v>
      </c>
      <c r="L26" s="249">
        <v>0.25</v>
      </c>
      <c r="M26" s="249">
        <v>0.4</v>
      </c>
      <c r="N26" s="249">
        <v>0.98</v>
      </c>
      <c r="O26" s="249">
        <v>0.99</v>
      </c>
      <c r="P26" s="249">
        <v>0.91</v>
      </c>
    </row>
    <row r="27" spans="1:28" s="5" customFormat="1" ht="21" customHeight="1">
      <c r="A27" s="173">
        <v>10</v>
      </c>
      <c r="B27" s="173" t="s">
        <v>363</v>
      </c>
      <c r="C27" s="173" t="s">
        <v>363</v>
      </c>
      <c r="D27" s="469"/>
      <c r="E27" s="190">
        <v>0.96</v>
      </c>
      <c r="F27" s="190">
        <v>0.89</v>
      </c>
      <c r="G27" s="190">
        <v>0.89</v>
      </c>
      <c r="H27" s="190">
        <v>0.82</v>
      </c>
      <c r="I27" s="190">
        <v>0.87</v>
      </c>
      <c r="J27" s="190">
        <v>0.85</v>
      </c>
      <c r="K27" s="190">
        <v>0.8</v>
      </c>
      <c r="L27" s="190">
        <v>1</v>
      </c>
      <c r="M27" s="190">
        <v>0.87</v>
      </c>
      <c r="N27" s="190">
        <v>0.92</v>
      </c>
      <c r="O27" s="190">
        <v>0.88</v>
      </c>
      <c r="P27" s="190">
        <v>0.87</v>
      </c>
    </row>
    <row r="28" spans="1:28" s="5" customFormat="1" ht="21" customHeight="1">
      <c r="A28" s="434">
        <v>11</v>
      </c>
      <c r="B28" s="434" t="s">
        <v>364</v>
      </c>
      <c r="C28" s="173" t="s">
        <v>364</v>
      </c>
      <c r="D28" s="469"/>
      <c r="E28" s="249">
        <v>0.62</v>
      </c>
      <c r="F28" s="249">
        <v>0.56999999999999995</v>
      </c>
      <c r="G28" s="249">
        <v>0.9</v>
      </c>
      <c r="H28" s="249">
        <v>0.96</v>
      </c>
      <c r="I28" s="249">
        <v>0.98</v>
      </c>
      <c r="J28" s="249">
        <v>0.26</v>
      </c>
      <c r="K28" s="249">
        <v>0.48</v>
      </c>
      <c r="L28" s="249">
        <v>0.73</v>
      </c>
      <c r="M28" s="249">
        <v>0.28999999999999998</v>
      </c>
      <c r="N28" s="249">
        <v>0.94</v>
      </c>
      <c r="O28" s="249">
        <v>0.7</v>
      </c>
      <c r="P28" s="249">
        <v>0.65</v>
      </c>
    </row>
    <row r="29" spans="1:28" s="5" customFormat="1" ht="21" customHeight="1">
      <c r="A29" s="434"/>
      <c r="B29" s="434"/>
      <c r="C29" s="173" t="s">
        <v>365</v>
      </c>
      <c r="D29" s="469"/>
      <c r="E29" s="249">
        <v>0.72</v>
      </c>
      <c r="F29" s="249">
        <v>0.74</v>
      </c>
      <c r="G29" s="249">
        <v>0.92</v>
      </c>
      <c r="H29" s="249">
        <v>0.9</v>
      </c>
      <c r="I29" s="249">
        <v>0.95</v>
      </c>
      <c r="J29" s="249">
        <v>0.42</v>
      </c>
      <c r="K29" s="249">
        <v>0.39</v>
      </c>
      <c r="L29" s="249">
        <v>0.85</v>
      </c>
      <c r="M29" s="249">
        <v>0.42</v>
      </c>
      <c r="N29" s="249">
        <v>0.64</v>
      </c>
      <c r="O29" s="249">
        <v>0.73</v>
      </c>
      <c r="P29" s="249">
        <v>0.54</v>
      </c>
    </row>
    <row r="30" spans="1:28" s="5" customFormat="1" ht="21" customHeight="1">
      <c r="A30" s="173">
        <v>12</v>
      </c>
      <c r="B30" s="173" t="s">
        <v>366</v>
      </c>
      <c r="C30" s="173" t="s">
        <v>366</v>
      </c>
      <c r="D30" s="469"/>
      <c r="E30" s="190">
        <v>0.87</v>
      </c>
      <c r="F30" s="190">
        <v>0.76</v>
      </c>
      <c r="G30" s="190">
        <v>0.99</v>
      </c>
      <c r="H30" s="190">
        <v>0.99</v>
      </c>
      <c r="I30" s="190">
        <v>0.9</v>
      </c>
      <c r="J30" s="190">
        <v>0.48</v>
      </c>
      <c r="K30" s="190">
        <v>0.57999999999999996</v>
      </c>
      <c r="L30" s="190">
        <v>0.95</v>
      </c>
      <c r="M30" s="190">
        <v>0.56000000000000005</v>
      </c>
      <c r="N30" s="190">
        <v>0.89</v>
      </c>
      <c r="O30" s="190">
        <v>0.9</v>
      </c>
      <c r="P30" s="190">
        <v>0.99</v>
      </c>
    </row>
    <row r="31" spans="1:28" s="5" customFormat="1" ht="21" customHeight="1">
      <c r="A31" s="434">
        <v>13</v>
      </c>
      <c r="B31" s="434" t="s">
        <v>367</v>
      </c>
      <c r="C31" s="173" t="s">
        <v>367</v>
      </c>
      <c r="D31" s="469"/>
      <c r="E31" s="249">
        <v>1</v>
      </c>
      <c r="F31" s="249">
        <v>1</v>
      </c>
      <c r="G31" s="249">
        <v>0.99</v>
      </c>
      <c r="H31" s="249">
        <v>0.89</v>
      </c>
      <c r="I31" s="249">
        <v>0.76</v>
      </c>
      <c r="J31" s="249">
        <v>0.36</v>
      </c>
      <c r="K31" s="249">
        <v>0.5</v>
      </c>
      <c r="L31" s="249">
        <v>0.56000000000000005</v>
      </c>
      <c r="M31" s="249">
        <v>0.62</v>
      </c>
      <c r="N31" s="249">
        <v>0.99</v>
      </c>
      <c r="O31" s="249">
        <v>1</v>
      </c>
      <c r="P31" s="249">
        <v>0.99</v>
      </c>
    </row>
    <row r="32" spans="1:28" s="7" customFormat="1" ht="21" customHeight="1">
      <c r="A32" s="434"/>
      <c r="B32" s="434"/>
      <c r="C32" s="173" t="s">
        <v>368</v>
      </c>
      <c r="D32" s="467"/>
      <c r="E32" s="249">
        <v>1</v>
      </c>
      <c r="F32" s="249">
        <v>1</v>
      </c>
      <c r="G32" s="249">
        <v>0.86</v>
      </c>
      <c r="H32" s="249">
        <v>0.78</v>
      </c>
      <c r="I32" s="249">
        <v>0.77</v>
      </c>
      <c r="J32" s="249">
        <v>0.59</v>
      </c>
      <c r="K32" s="249">
        <v>0.72</v>
      </c>
      <c r="L32" s="249">
        <v>0.74</v>
      </c>
      <c r="M32" s="249">
        <v>0.77</v>
      </c>
      <c r="N32" s="249">
        <v>0.8</v>
      </c>
      <c r="O32" s="249">
        <v>0.85</v>
      </c>
      <c r="P32" s="249">
        <v>0.99</v>
      </c>
      <c r="Q32" s="5"/>
      <c r="R32" s="5"/>
      <c r="S32" s="5"/>
      <c r="T32" s="5"/>
      <c r="U32" s="5"/>
      <c r="V32" s="5"/>
      <c r="W32" s="5"/>
      <c r="X32" s="5"/>
      <c r="Y32" s="5"/>
      <c r="Z32" s="5"/>
      <c r="AA32" s="5"/>
      <c r="AB32" s="5"/>
    </row>
    <row r="33" spans="1:28" s="158" customFormat="1" ht="21" customHeight="1">
      <c r="A33" s="435" t="s">
        <v>823</v>
      </c>
      <c r="B33" s="436"/>
      <c r="C33" s="436"/>
      <c r="D33" s="436"/>
      <c r="E33" s="436"/>
      <c r="F33" s="437"/>
      <c r="G33" s="160"/>
      <c r="H33" s="160"/>
      <c r="I33" s="160"/>
      <c r="J33" s="161"/>
      <c r="K33" s="21"/>
      <c r="L33" s="21"/>
      <c r="M33" s="162"/>
      <c r="N33" s="21"/>
      <c r="O33" s="21"/>
      <c r="P33" s="157" t="s">
        <v>824</v>
      </c>
      <c r="Q33" s="250"/>
      <c r="R33" s="250"/>
      <c r="S33" s="250"/>
      <c r="T33" s="250"/>
      <c r="U33" s="250"/>
      <c r="V33" s="250"/>
      <c r="W33" s="250"/>
      <c r="X33" s="250"/>
      <c r="Y33" s="250"/>
      <c r="Z33" s="250"/>
      <c r="AA33" s="250"/>
      <c r="AB33" s="250"/>
    </row>
  </sheetData>
  <mergeCells count="26">
    <mergeCell ref="A33:F33"/>
    <mergeCell ref="A21:A22"/>
    <mergeCell ref="B21:B22"/>
    <mergeCell ref="A24:A26"/>
    <mergeCell ref="B24:B26"/>
    <mergeCell ref="A28:A29"/>
    <mergeCell ref="B28:B29"/>
    <mergeCell ref="D7:D32"/>
    <mergeCell ref="A9:A11"/>
    <mergeCell ref="B9:B11"/>
    <mergeCell ref="A12:A13"/>
    <mergeCell ref="B12:B13"/>
    <mergeCell ref="A15:A17"/>
    <mergeCell ref="B15:B17"/>
    <mergeCell ref="A18:A20"/>
    <mergeCell ref="A31:A32"/>
    <mergeCell ref="E5:P5"/>
    <mergeCell ref="A7:A8"/>
    <mergeCell ref="B7:B8"/>
    <mergeCell ref="D5:D6"/>
    <mergeCell ref="A4:P4"/>
    <mergeCell ref="B31:B32"/>
    <mergeCell ref="A5:A6"/>
    <mergeCell ref="B5:B6"/>
    <mergeCell ref="C5:C6"/>
    <mergeCell ref="B18:B20"/>
  </mergeCells>
  <hyperlinks>
    <hyperlink ref="P33" location="الفهرس!A1" display="العودة الى الفهرس" xr:uid="{2F7CA53F-A4A1-449C-9875-D531FD32097F}"/>
  </hyperlinks>
  <printOptions horizontalCentered="1"/>
  <pageMargins left="0.78" right="0.78740157480314965" top="0.78740157480314965" bottom="0.78740157480314965" header="0" footer="0.59055118110236227"/>
  <pageSetup paperSize="9" scale="57" orientation="landscape" r:id="rId1"/>
  <headerFooter alignWithMargins="0">
    <oddFooter>&amp;C&amp;18 1-5</oddFooter>
  </headerFooter>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C2A0A-29EF-4618-805D-99DE40F93E0C}">
  <dimension ref="A1:CB13"/>
  <sheetViews>
    <sheetView showGridLines="0" rightToLeft="1" view="pageBreakPreview" zoomScaleNormal="100" zoomScaleSheetLayoutView="100" workbookViewId="0">
      <selection activeCell="E15" sqref="E15"/>
    </sheetView>
  </sheetViews>
  <sheetFormatPr defaultColWidth="8" defaultRowHeight="20.149999999999999" customHeight="1"/>
  <cols>
    <col min="1" max="1" width="3.83203125" style="3" customWidth="1"/>
    <col min="2" max="2" width="21" style="3" customWidth="1"/>
    <col min="3" max="3" width="28.4140625" style="9" customWidth="1"/>
    <col min="4" max="4" width="12.25" style="9" customWidth="1"/>
    <col min="5" max="5" width="18.1640625" style="9" customWidth="1"/>
    <col min="6" max="16384" width="8" style="3"/>
  </cols>
  <sheetData>
    <row r="1" spans="1:80" ht="21" customHeight="1">
      <c r="A1" s="257"/>
      <c r="B1" s="257"/>
      <c r="C1" s="257"/>
      <c r="D1" s="125"/>
      <c r="E1" s="2"/>
    </row>
    <row r="2" spans="1:80" ht="21" customHeight="1">
      <c r="A2" s="257"/>
      <c r="B2" s="257"/>
      <c r="C2" s="257"/>
      <c r="D2" s="125"/>
      <c r="E2" s="2"/>
    </row>
    <row r="3" spans="1:80" ht="21" customHeight="1">
      <c r="A3" s="257"/>
      <c r="B3" s="257"/>
      <c r="C3" s="257"/>
      <c r="D3" s="125"/>
      <c r="E3" s="19"/>
    </row>
    <row r="4" spans="1:80" s="4" customFormat="1" ht="55" customHeight="1">
      <c r="A4" s="686" t="s">
        <v>295</v>
      </c>
      <c r="B4" s="687"/>
      <c r="C4" s="687"/>
      <c r="D4" s="687"/>
      <c r="E4" s="687"/>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row>
    <row r="5" spans="1:80" s="5" customFormat="1" ht="21" customHeight="1">
      <c r="A5" s="683" t="s">
        <v>320</v>
      </c>
      <c r="B5" s="683" t="s">
        <v>616</v>
      </c>
      <c r="C5" s="683" t="s">
        <v>729</v>
      </c>
      <c r="D5" s="683" t="s">
        <v>323</v>
      </c>
      <c r="E5" s="683" t="s">
        <v>730</v>
      </c>
    </row>
    <row r="6" spans="1:80" s="5" customFormat="1" ht="21" customHeight="1">
      <c r="A6" s="685"/>
      <c r="B6" s="685"/>
      <c r="C6" s="685"/>
      <c r="D6" s="685"/>
      <c r="E6" s="685"/>
    </row>
    <row r="7" spans="1:80" s="5" customFormat="1" ht="21">
      <c r="A7" s="683">
        <v>1</v>
      </c>
      <c r="B7" s="444" t="s">
        <v>731</v>
      </c>
      <c r="C7" s="58" t="s">
        <v>732</v>
      </c>
      <c r="D7" s="444" t="s">
        <v>733</v>
      </c>
      <c r="E7" s="126">
        <v>0.1</v>
      </c>
    </row>
    <row r="8" spans="1:80" s="6" customFormat="1" ht="21" customHeight="1">
      <c r="A8" s="684"/>
      <c r="B8" s="450"/>
      <c r="C8" s="58" t="s">
        <v>734</v>
      </c>
      <c r="D8" s="450"/>
      <c r="E8" s="127">
        <v>1</v>
      </c>
    </row>
    <row r="9" spans="1:80" s="5" customFormat="1" ht="21" customHeight="1">
      <c r="A9" s="684"/>
      <c r="B9" s="450"/>
      <c r="C9" s="58" t="s">
        <v>735</v>
      </c>
      <c r="D9" s="450"/>
      <c r="E9" s="126">
        <v>3</v>
      </c>
      <c r="G9" s="95"/>
    </row>
    <row r="10" spans="1:80" s="5" customFormat="1" ht="21" customHeight="1">
      <c r="A10" s="684"/>
      <c r="B10" s="450"/>
      <c r="C10" s="58" t="s">
        <v>736</v>
      </c>
      <c r="D10" s="450"/>
      <c r="E10" s="127">
        <v>4</v>
      </c>
    </row>
    <row r="11" spans="1:80" s="5" customFormat="1" ht="21" customHeight="1">
      <c r="A11" s="685"/>
      <c r="B11" s="445"/>
      <c r="C11" s="58" t="s">
        <v>737</v>
      </c>
      <c r="D11" s="445"/>
      <c r="E11" s="126">
        <v>6</v>
      </c>
    </row>
    <row r="12" spans="1:80" s="5" customFormat="1" ht="21" customHeight="1">
      <c r="A12" s="124">
        <v>2</v>
      </c>
      <c r="B12" s="128" t="s">
        <v>738</v>
      </c>
      <c r="C12" s="58" t="s">
        <v>739</v>
      </c>
      <c r="D12" s="117" t="s">
        <v>733</v>
      </c>
      <c r="E12" s="127">
        <v>9</v>
      </c>
    </row>
    <row r="13" spans="1:80" s="158" customFormat="1" ht="21" customHeight="1">
      <c r="A13" s="374" t="s">
        <v>907</v>
      </c>
      <c r="B13" s="374"/>
      <c r="C13" s="374"/>
      <c r="D13" s="14"/>
      <c r="E13" s="157" t="s">
        <v>824</v>
      </c>
    </row>
  </sheetData>
  <mergeCells count="9">
    <mergeCell ref="A7:A11"/>
    <mergeCell ref="B7:B11"/>
    <mergeCell ref="D7:D11"/>
    <mergeCell ref="A4:E4"/>
    <mergeCell ref="A5:A6"/>
    <mergeCell ref="B5:B6"/>
    <mergeCell ref="C5:C6"/>
    <mergeCell ref="D5:D6"/>
    <mergeCell ref="E5:E6"/>
  </mergeCells>
  <hyperlinks>
    <hyperlink ref="A13:C13" r:id="rId1" display="المصدر: شركة المياه الوطنية." xr:uid="{47042269-3E98-464C-BBAF-E402A2F44119}"/>
    <hyperlink ref="E13" location="الفهرس!A1" display="العودة الى الفهرس" xr:uid="{3C921B25-4F35-4876-9E5F-19BEB4FB86D7}"/>
  </hyperlinks>
  <printOptions horizontalCentered="1"/>
  <pageMargins left="0.78" right="0.78740157480314965" top="0.78740157480314965" bottom="0.78740157480314965" header="0" footer="0.59055118110236227"/>
  <pageSetup paperSize="9" scale="57" orientation="landscape" r:id="rId2"/>
  <headerFooter alignWithMargins="0">
    <oddFooter>&amp;C&amp;18 1-5</oddFooter>
  </headerFooter>
  <drawing r:id="rId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3A1B2-EEA8-42B9-BA5C-C9693A2107B4}">
  <dimension ref="A1:CB15"/>
  <sheetViews>
    <sheetView showGridLines="0" rightToLeft="1" view="pageBreakPreview" zoomScaleNormal="100" zoomScaleSheetLayoutView="100" workbookViewId="0">
      <selection activeCell="E15" sqref="E15"/>
    </sheetView>
  </sheetViews>
  <sheetFormatPr defaultColWidth="8" defaultRowHeight="20.149999999999999" customHeight="1"/>
  <cols>
    <col min="1" max="1" width="3.83203125" style="3" customWidth="1"/>
    <col min="2" max="2" width="18.75" style="3" customWidth="1"/>
    <col min="3" max="3" width="28.4140625" style="9" customWidth="1"/>
    <col min="4" max="4" width="12.25" style="9" customWidth="1"/>
    <col min="5" max="5" width="24.1640625" style="9" customWidth="1"/>
    <col min="6" max="16384" width="8" style="3"/>
  </cols>
  <sheetData>
    <row r="1" spans="1:80" ht="21" customHeight="1">
      <c r="A1" s="257"/>
      <c r="B1" s="257"/>
      <c r="C1" s="257"/>
      <c r="D1" s="125"/>
      <c r="E1" s="2"/>
    </row>
    <row r="2" spans="1:80" ht="21" customHeight="1">
      <c r="A2" s="257"/>
      <c r="B2" s="257"/>
      <c r="C2" s="257"/>
      <c r="D2" s="125"/>
      <c r="E2" s="2"/>
    </row>
    <row r="3" spans="1:80" ht="21" customHeight="1">
      <c r="A3" s="257"/>
      <c r="B3" s="257"/>
      <c r="C3" s="257"/>
      <c r="D3" s="125"/>
      <c r="E3" s="19"/>
    </row>
    <row r="4" spans="1:80" s="313" customFormat="1" ht="55" customHeight="1">
      <c r="A4" s="686" t="s">
        <v>298</v>
      </c>
      <c r="B4" s="687"/>
      <c r="C4" s="687"/>
      <c r="D4" s="687"/>
      <c r="E4" s="687"/>
      <c r="F4" s="312"/>
      <c r="G4" s="312"/>
      <c r="H4" s="312"/>
      <c r="I4" s="312"/>
      <c r="J4" s="312"/>
      <c r="K4" s="312"/>
      <c r="L4" s="312"/>
      <c r="M4" s="312"/>
      <c r="N4" s="312"/>
      <c r="O4" s="312"/>
      <c r="P4" s="312"/>
      <c r="Q4" s="312"/>
      <c r="R4" s="312"/>
      <c r="S4" s="312"/>
      <c r="T4" s="312"/>
      <c r="U4" s="312"/>
      <c r="V4" s="312"/>
      <c r="W4" s="312"/>
      <c r="X4" s="312"/>
      <c r="Y4" s="312"/>
      <c r="Z4" s="312"/>
      <c r="AA4" s="312"/>
      <c r="AB4" s="312"/>
      <c r="AC4" s="312"/>
      <c r="AD4" s="312"/>
      <c r="AE4" s="312"/>
      <c r="AF4" s="312"/>
      <c r="AG4" s="312"/>
      <c r="AH4" s="312"/>
      <c r="AI4" s="312"/>
      <c r="AJ4" s="312"/>
      <c r="AK4" s="312"/>
      <c r="AL4" s="312"/>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312"/>
      <c r="BK4" s="312"/>
      <c r="BL4" s="312"/>
      <c r="BM4" s="312"/>
      <c r="BN4" s="312"/>
      <c r="BO4" s="312"/>
      <c r="BP4" s="312"/>
      <c r="BQ4" s="312"/>
      <c r="BR4" s="312"/>
      <c r="BS4" s="312"/>
      <c r="BT4" s="312"/>
      <c r="BU4" s="312"/>
      <c r="BV4" s="312"/>
      <c r="BW4" s="312"/>
      <c r="BX4" s="312"/>
      <c r="BY4" s="312"/>
      <c r="BZ4" s="312"/>
      <c r="CA4" s="312"/>
      <c r="CB4" s="312"/>
    </row>
    <row r="5" spans="1:80" s="5" customFormat="1" ht="21" customHeight="1">
      <c r="A5" s="683" t="s">
        <v>320</v>
      </c>
      <c r="B5" s="683" t="s">
        <v>616</v>
      </c>
      <c r="C5" s="683" t="s">
        <v>729</v>
      </c>
      <c r="D5" s="683" t="s">
        <v>323</v>
      </c>
      <c r="E5" s="683" t="s">
        <v>730</v>
      </c>
    </row>
    <row r="6" spans="1:80" s="5" customFormat="1" ht="21" customHeight="1">
      <c r="A6" s="685"/>
      <c r="B6" s="685"/>
      <c r="C6" s="685"/>
      <c r="D6" s="685"/>
      <c r="E6" s="685"/>
    </row>
    <row r="7" spans="1:80" s="5" customFormat="1" ht="21" customHeight="1">
      <c r="A7" s="444">
        <v>1</v>
      </c>
      <c r="B7" s="444" t="s">
        <v>740</v>
      </c>
      <c r="C7" s="386" t="s">
        <v>918</v>
      </c>
      <c r="D7" s="444" t="s">
        <v>919</v>
      </c>
      <c r="E7" s="387">
        <v>18</v>
      </c>
    </row>
    <row r="8" spans="1:80" s="6" customFormat="1" ht="21" customHeight="1">
      <c r="A8" s="445"/>
      <c r="B8" s="445"/>
      <c r="C8" s="386" t="s">
        <v>920</v>
      </c>
      <c r="D8" s="450"/>
      <c r="E8" s="388">
        <v>30</v>
      </c>
    </row>
    <row r="9" spans="1:80" s="5" customFormat="1" ht="21" customHeight="1">
      <c r="A9" s="444">
        <v>2</v>
      </c>
      <c r="B9" s="444" t="s">
        <v>741</v>
      </c>
      <c r="C9" s="386" t="s">
        <v>918</v>
      </c>
      <c r="D9" s="450"/>
      <c r="E9" s="387">
        <v>22</v>
      </c>
      <c r="G9" s="95"/>
    </row>
    <row r="10" spans="1:80" s="5" customFormat="1" ht="21" customHeight="1">
      <c r="A10" s="445"/>
      <c r="B10" s="445"/>
      <c r="C10" s="386" t="s">
        <v>920</v>
      </c>
      <c r="D10" s="450"/>
      <c r="E10" s="388">
        <v>32</v>
      </c>
    </row>
    <row r="11" spans="1:80" s="5" customFormat="1" ht="21" customHeight="1">
      <c r="A11" s="444">
        <v>3</v>
      </c>
      <c r="B11" s="444" t="s">
        <v>742</v>
      </c>
      <c r="C11" s="386" t="s">
        <v>918</v>
      </c>
      <c r="D11" s="450"/>
      <c r="E11" s="387">
        <v>18</v>
      </c>
    </row>
    <row r="12" spans="1:80" s="5" customFormat="1" ht="21" customHeight="1">
      <c r="A12" s="445"/>
      <c r="B12" s="445"/>
      <c r="C12" s="386" t="s">
        <v>920</v>
      </c>
      <c r="D12" s="450"/>
      <c r="E12" s="388">
        <v>22</v>
      </c>
    </row>
    <row r="13" spans="1:80" s="5" customFormat="1" ht="21" customHeight="1">
      <c r="A13" s="58">
        <v>4</v>
      </c>
      <c r="B13" s="385" t="s">
        <v>738</v>
      </c>
      <c r="C13" s="58" t="s">
        <v>517</v>
      </c>
      <c r="D13" s="450"/>
      <c r="E13" s="387">
        <v>32</v>
      </c>
    </row>
    <row r="14" spans="1:80" s="5" customFormat="1" ht="21" customHeight="1">
      <c r="A14" s="385">
        <v>5</v>
      </c>
      <c r="B14" s="385" t="s">
        <v>743</v>
      </c>
      <c r="C14" s="58" t="s">
        <v>921</v>
      </c>
      <c r="D14" s="450"/>
      <c r="E14" s="388">
        <v>20</v>
      </c>
    </row>
    <row r="15" spans="1:80" s="158" customFormat="1" ht="14.15" customHeight="1">
      <c r="A15" s="374" t="s">
        <v>917</v>
      </c>
      <c r="B15" s="374"/>
      <c r="C15" s="374"/>
      <c r="D15" s="374"/>
      <c r="E15" s="157" t="s">
        <v>824</v>
      </c>
    </row>
  </sheetData>
  <mergeCells count="13">
    <mergeCell ref="A4:E4"/>
    <mergeCell ref="A5:A6"/>
    <mergeCell ref="B5:B6"/>
    <mergeCell ref="C5:C6"/>
    <mergeCell ref="D5:D6"/>
    <mergeCell ref="E5:E6"/>
    <mergeCell ref="D7:D14"/>
    <mergeCell ref="B9:B10"/>
    <mergeCell ref="B11:B12"/>
    <mergeCell ref="A11:A12"/>
    <mergeCell ref="A9:A10"/>
    <mergeCell ref="A7:A8"/>
    <mergeCell ref="B7:B8"/>
  </mergeCells>
  <hyperlinks>
    <hyperlink ref="A15:D15" r:id="rId1" display="المصدر: الشركة السعودية للكهرباء." xr:uid="{328F7C5D-FCA1-4867-9F0A-FF30CCCBCB25}"/>
    <hyperlink ref="E15" location="الفهرس!A1" display="العودة الى الفهرس" xr:uid="{B494AB86-2EE9-4A1B-BE9C-7FE7769DB884}"/>
  </hyperlinks>
  <printOptions horizontalCentered="1"/>
  <pageMargins left="0.78" right="0.78740157480314965" top="0.78740157480314965" bottom="0.78740157480314965" header="0" footer="0.59055118110236227"/>
  <pageSetup paperSize="9" scale="57" orientation="landscape" r:id="rId2"/>
  <headerFooter alignWithMargins="0">
    <oddFooter>&amp;C&amp;18 1-5</oddFooter>
  </headerFooter>
  <drawing r:id="rId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FC5EB-A553-416F-99D5-2E78487CDEB0}">
  <dimension ref="A1:L38"/>
  <sheetViews>
    <sheetView showGridLines="0" rightToLeft="1" view="pageBreakPreview" zoomScale="85" zoomScaleNormal="100" zoomScaleSheetLayoutView="85" workbookViewId="0">
      <selection activeCell="K37" sqref="K37"/>
    </sheetView>
  </sheetViews>
  <sheetFormatPr defaultColWidth="8.75" defaultRowHeight="19"/>
  <cols>
    <col min="1" max="1" width="4.25" style="32" customWidth="1"/>
    <col min="2" max="3" width="21.4140625" style="32" customWidth="1"/>
    <col min="4" max="11" width="10.25" style="32" customWidth="1"/>
    <col min="12" max="16384" width="8.75" style="32"/>
  </cols>
  <sheetData>
    <row r="1" spans="1:11" ht="21" customHeight="1">
      <c r="A1" s="257"/>
      <c r="B1" s="257"/>
      <c r="C1" s="257"/>
      <c r="D1" s="326"/>
      <c r="E1" s="326"/>
      <c r="F1" s="326"/>
      <c r="G1" s="73"/>
      <c r="H1" s="43"/>
      <c r="I1" s="43"/>
      <c r="J1" s="43"/>
      <c r="K1" s="43"/>
    </row>
    <row r="2" spans="1:11" ht="21" customHeight="1">
      <c r="A2" s="257"/>
      <c r="B2" s="257"/>
      <c r="C2" s="257"/>
      <c r="D2" s="327"/>
      <c r="E2" s="326"/>
      <c r="F2" s="326"/>
      <c r="G2" s="73"/>
      <c r="H2" s="43"/>
      <c r="I2" s="43"/>
      <c r="J2" s="43"/>
      <c r="K2" s="43"/>
    </row>
    <row r="3" spans="1:11" ht="21" customHeight="1">
      <c r="A3" s="257"/>
      <c r="B3" s="257"/>
      <c r="C3" s="257"/>
      <c r="D3" s="326"/>
      <c r="E3" s="326"/>
      <c r="F3" s="326"/>
      <c r="G3" s="73"/>
      <c r="H3" s="43"/>
      <c r="I3" s="43"/>
      <c r="J3" s="43"/>
      <c r="K3" s="43"/>
    </row>
    <row r="4" spans="1:11" s="264" customFormat="1" ht="55" customHeight="1">
      <c r="A4" s="688" t="s">
        <v>301</v>
      </c>
      <c r="B4" s="688"/>
      <c r="C4" s="688"/>
      <c r="D4" s="688"/>
      <c r="E4" s="688"/>
      <c r="F4" s="688"/>
      <c r="G4" s="688"/>
      <c r="H4" s="688"/>
      <c r="I4" s="688"/>
      <c r="J4" s="688"/>
      <c r="K4" s="688"/>
    </row>
    <row r="5" spans="1:11" ht="21" customHeight="1">
      <c r="A5" s="689" t="s">
        <v>320</v>
      </c>
      <c r="B5" s="689" t="s">
        <v>321</v>
      </c>
      <c r="C5" s="689" t="s">
        <v>744</v>
      </c>
      <c r="D5" s="689" t="s">
        <v>323</v>
      </c>
      <c r="E5" s="689" t="s">
        <v>372</v>
      </c>
      <c r="F5" s="689"/>
      <c r="G5" s="689"/>
      <c r="H5" s="689"/>
      <c r="I5" s="689"/>
      <c r="J5" s="689"/>
      <c r="K5" s="689"/>
    </row>
    <row r="6" spans="1:11" ht="21" customHeight="1">
      <c r="A6" s="689"/>
      <c r="B6" s="689"/>
      <c r="C6" s="689"/>
      <c r="D6" s="689"/>
      <c r="E6" s="328">
        <v>2018</v>
      </c>
      <c r="F6" s="328">
        <v>2019</v>
      </c>
      <c r="G6" s="328">
        <v>2020</v>
      </c>
      <c r="H6" s="328">
        <v>2021</v>
      </c>
      <c r="I6" s="328">
        <v>2022</v>
      </c>
      <c r="J6" s="328">
        <v>2023</v>
      </c>
      <c r="K6" s="328">
        <v>2024</v>
      </c>
    </row>
    <row r="7" spans="1:11" ht="21" customHeight="1">
      <c r="A7" s="434">
        <v>1</v>
      </c>
      <c r="B7" s="434" t="s">
        <v>338</v>
      </c>
      <c r="C7" s="65" t="s">
        <v>745</v>
      </c>
      <c r="D7" s="631" t="s">
        <v>922</v>
      </c>
      <c r="E7" s="11">
        <v>14.782588390000001</v>
      </c>
      <c r="F7" s="11">
        <v>15.215047390000001</v>
      </c>
      <c r="G7" s="11">
        <v>16.12377339</v>
      </c>
      <c r="H7" s="11">
        <v>16.419721389999999</v>
      </c>
      <c r="I7" s="11">
        <v>16.95863039</v>
      </c>
      <c r="J7" s="11">
        <v>17.607103389999999</v>
      </c>
      <c r="K7" s="11">
        <v>17.728818390000001</v>
      </c>
    </row>
    <row r="8" spans="1:11" ht="21" customHeight="1">
      <c r="A8" s="434"/>
      <c r="B8" s="434"/>
      <c r="C8" s="65" t="s">
        <v>746</v>
      </c>
      <c r="D8" s="631"/>
      <c r="E8" s="11">
        <v>31.729023999999999</v>
      </c>
      <c r="F8" s="11">
        <v>32.595260000000003</v>
      </c>
      <c r="G8" s="11">
        <v>34.282575000000001</v>
      </c>
      <c r="H8" s="11">
        <v>35.758275779999998</v>
      </c>
      <c r="I8" s="11">
        <v>37.041228780000004</v>
      </c>
      <c r="J8" s="11">
        <v>37.886739779999999</v>
      </c>
      <c r="K8" s="11">
        <v>38.253198779999998</v>
      </c>
    </row>
    <row r="9" spans="1:11" ht="21" customHeight="1">
      <c r="A9" s="434">
        <v>2</v>
      </c>
      <c r="B9" s="434" t="s">
        <v>620</v>
      </c>
      <c r="C9" s="65" t="s">
        <v>745</v>
      </c>
      <c r="D9" s="631"/>
      <c r="E9" s="23">
        <v>18.549002999999999</v>
      </c>
      <c r="F9" s="23">
        <v>19.247508</v>
      </c>
      <c r="G9" s="23">
        <v>20.093472999999999</v>
      </c>
      <c r="H9" s="23">
        <v>20.503373</v>
      </c>
      <c r="I9" s="23">
        <v>20.596852999999999</v>
      </c>
      <c r="J9" s="23">
        <v>20.806663</v>
      </c>
      <c r="K9" s="23">
        <v>20.983962999999999</v>
      </c>
    </row>
    <row r="10" spans="1:11" ht="21" customHeight="1">
      <c r="A10" s="434"/>
      <c r="B10" s="434"/>
      <c r="C10" s="65" t="s">
        <v>746</v>
      </c>
      <c r="D10" s="631"/>
      <c r="E10" s="23">
        <v>32.359617999999998</v>
      </c>
      <c r="F10" s="23">
        <v>32.854149999999997</v>
      </c>
      <c r="G10" s="23">
        <v>35.230153999999999</v>
      </c>
      <c r="H10" s="23">
        <v>39.291919999999998</v>
      </c>
      <c r="I10" s="23">
        <v>39.326979999999999</v>
      </c>
      <c r="J10" s="23">
        <v>39.537801000000002</v>
      </c>
      <c r="K10" s="23">
        <v>39.647136000000003</v>
      </c>
    </row>
    <row r="11" spans="1:11" ht="21" customHeight="1">
      <c r="A11" s="434">
        <v>3</v>
      </c>
      <c r="B11" s="434" t="s">
        <v>621</v>
      </c>
      <c r="C11" s="65" t="s">
        <v>745</v>
      </c>
      <c r="D11" s="631"/>
      <c r="E11" s="11">
        <v>3.8806977000000002</v>
      </c>
      <c r="F11" s="11">
        <v>4.1852597000000005</v>
      </c>
      <c r="G11" s="11">
        <v>6.4063457000000001</v>
      </c>
      <c r="H11" s="11">
        <v>6.4575417000000002</v>
      </c>
      <c r="I11" s="11">
        <v>6.5064757000000002</v>
      </c>
      <c r="J11" s="11">
        <v>6.9324127000000004</v>
      </c>
      <c r="K11" s="11">
        <v>7.1851856999999999</v>
      </c>
    </row>
    <row r="12" spans="1:11" ht="21" customHeight="1">
      <c r="A12" s="434"/>
      <c r="B12" s="434"/>
      <c r="C12" s="65" t="s">
        <v>746</v>
      </c>
      <c r="D12" s="631"/>
      <c r="E12" s="11">
        <v>16.757736000000001</v>
      </c>
      <c r="F12" s="11">
        <v>17.323041</v>
      </c>
      <c r="G12" s="11">
        <v>19.457844999999999</v>
      </c>
      <c r="H12" s="11">
        <v>25.013629000000002</v>
      </c>
      <c r="I12" s="11">
        <v>25.204428</v>
      </c>
      <c r="J12" s="11">
        <v>25.306052999999999</v>
      </c>
      <c r="K12" s="11">
        <v>25.507173999999999</v>
      </c>
    </row>
    <row r="13" spans="1:11" ht="21" customHeight="1">
      <c r="A13" s="434">
        <v>4</v>
      </c>
      <c r="B13" s="434" t="s">
        <v>622</v>
      </c>
      <c r="C13" s="65" t="s">
        <v>745</v>
      </c>
      <c r="D13" s="631"/>
      <c r="E13" s="23">
        <v>18.893119200000001</v>
      </c>
      <c r="F13" s="23">
        <v>19.390855200000001</v>
      </c>
      <c r="G13" s="23">
        <v>19.496456099999996</v>
      </c>
      <c r="H13" s="23">
        <v>19.855125099999999</v>
      </c>
      <c r="I13" s="23">
        <v>19.990298099999997</v>
      </c>
      <c r="J13" s="23">
        <v>20.051909099999996</v>
      </c>
      <c r="K13" s="23">
        <v>20.288901099999997</v>
      </c>
    </row>
    <row r="14" spans="1:11" ht="21" customHeight="1">
      <c r="A14" s="434"/>
      <c r="B14" s="434"/>
      <c r="C14" s="65" t="s">
        <v>746</v>
      </c>
      <c r="D14" s="631"/>
      <c r="E14" s="23">
        <v>19.064582999999999</v>
      </c>
      <c r="F14" s="23">
        <v>19.457611</v>
      </c>
      <c r="G14" s="23">
        <v>19.874079999999999</v>
      </c>
      <c r="H14" s="23">
        <v>20.253907999999999</v>
      </c>
      <c r="I14" s="23">
        <v>21.616942999999999</v>
      </c>
      <c r="J14" s="23">
        <v>22.635670000000001</v>
      </c>
      <c r="K14" s="23">
        <v>23.428339999999999</v>
      </c>
    </row>
    <row r="15" spans="1:11" ht="21" customHeight="1">
      <c r="A15" s="434">
        <v>5</v>
      </c>
      <c r="B15" s="434" t="s">
        <v>623</v>
      </c>
      <c r="C15" s="65" t="s">
        <v>745</v>
      </c>
      <c r="D15" s="631"/>
      <c r="E15" s="11">
        <v>8.5132334900000011</v>
      </c>
      <c r="F15" s="11">
        <v>8.8391004899999999</v>
      </c>
      <c r="G15" s="11">
        <v>10.91207649</v>
      </c>
      <c r="H15" s="11">
        <v>11.21125449</v>
      </c>
      <c r="I15" s="11">
        <v>11.34812874</v>
      </c>
      <c r="J15" s="11">
        <v>11.632427740000001</v>
      </c>
      <c r="K15" s="11">
        <v>11.71708774</v>
      </c>
    </row>
    <row r="16" spans="1:11" ht="21" customHeight="1">
      <c r="A16" s="434"/>
      <c r="B16" s="434"/>
      <c r="C16" s="65" t="s">
        <v>746</v>
      </c>
      <c r="D16" s="631"/>
      <c r="E16" s="11">
        <v>16.899096</v>
      </c>
      <c r="F16" s="11">
        <v>17.640898</v>
      </c>
      <c r="G16" s="11">
        <v>18.517685</v>
      </c>
      <c r="H16" s="11">
        <v>19.173362999999998</v>
      </c>
      <c r="I16" s="11">
        <v>23.220718999999999</v>
      </c>
      <c r="J16" s="11">
        <v>23.895779999999998</v>
      </c>
      <c r="K16" s="11">
        <v>24.112801000000001</v>
      </c>
    </row>
    <row r="17" spans="1:11" ht="21" customHeight="1">
      <c r="A17" s="434">
        <v>6</v>
      </c>
      <c r="B17" s="434" t="s">
        <v>624</v>
      </c>
      <c r="C17" s="65" t="s">
        <v>745</v>
      </c>
      <c r="D17" s="631"/>
      <c r="E17" s="23">
        <v>12.302073999999999</v>
      </c>
      <c r="F17" s="23">
        <v>13.242246</v>
      </c>
      <c r="G17" s="23">
        <v>14.112018000000001</v>
      </c>
      <c r="H17" s="23">
        <v>19.914781999999999</v>
      </c>
      <c r="I17" s="23">
        <v>20.010234000000001</v>
      </c>
      <c r="J17" s="23">
        <v>20.139437000000001</v>
      </c>
      <c r="K17" s="23">
        <v>20.316756999999999</v>
      </c>
    </row>
    <row r="18" spans="1:11" ht="21" customHeight="1">
      <c r="A18" s="434"/>
      <c r="B18" s="434"/>
      <c r="C18" s="65" t="s">
        <v>746</v>
      </c>
      <c r="D18" s="631"/>
      <c r="E18" s="23">
        <v>11.629015000000001</v>
      </c>
      <c r="F18" s="23">
        <v>12.937625000000001</v>
      </c>
      <c r="G18" s="23">
        <v>13.356446999999999</v>
      </c>
      <c r="H18" s="23">
        <v>13.659228000000001</v>
      </c>
      <c r="I18" s="23">
        <v>13.851366000000001</v>
      </c>
      <c r="J18" s="23">
        <v>13.992881000000001</v>
      </c>
      <c r="K18" s="23">
        <v>14.113784000000001</v>
      </c>
    </row>
    <row r="19" spans="1:11" ht="21" customHeight="1">
      <c r="A19" s="434">
        <v>7</v>
      </c>
      <c r="B19" s="434" t="s">
        <v>625</v>
      </c>
      <c r="C19" s="65" t="s">
        <v>745</v>
      </c>
      <c r="D19" s="631"/>
      <c r="E19" s="11">
        <v>4.4021299999999997</v>
      </c>
      <c r="F19" s="11">
        <v>4.8472299999999997</v>
      </c>
      <c r="G19" s="11">
        <v>5.262092</v>
      </c>
      <c r="H19" s="11">
        <v>5.7183890000000002</v>
      </c>
      <c r="I19" s="11">
        <v>5.9549440000000002</v>
      </c>
      <c r="J19" s="11">
        <v>5.9805440000000001</v>
      </c>
      <c r="K19" s="11">
        <v>5.9875439999999998</v>
      </c>
    </row>
    <row r="20" spans="1:11" ht="21" customHeight="1">
      <c r="A20" s="434"/>
      <c r="B20" s="434"/>
      <c r="C20" s="65" t="s">
        <v>746</v>
      </c>
      <c r="D20" s="631"/>
      <c r="E20" s="11">
        <v>8.5045830000000002</v>
      </c>
      <c r="F20" s="11">
        <v>9.1685739999999996</v>
      </c>
      <c r="G20" s="11">
        <v>9.4198249999999994</v>
      </c>
      <c r="H20" s="11">
        <v>9.6013280000000005</v>
      </c>
      <c r="I20" s="11">
        <v>11.497247</v>
      </c>
      <c r="J20" s="11">
        <v>11.642326000000001</v>
      </c>
      <c r="K20" s="11">
        <v>11.746226</v>
      </c>
    </row>
    <row r="21" spans="1:11" ht="21" customHeight="1">
      <c r="A21" s="434">
        <v>8</v>
      </c>
      <c r="B21" s="434" t="s">
        <v>626</v>
      </c>
      <c r="C21" s="65" t="s">
        <v>745</v>
      </c>
      <c r="D21" s="631"/>
      <c r="E21" s="23">
        <v>5.3227742899999999</v>
      </c>
      <c r="F21" s="23">
        <v>5.7139257499999996</v>
      </c>
      <c r="G21" s="23">
        <v>7.2590697500000001</v>
      </c>
      <c r="H21" s="23">
        <v>7.44866575</v>
      </c>
      <c r="I21" s="23">
        <v>10.711865749999999</v>
      </c>
      <c r="J21" s="23">
        <v>11.066265749999999</v>
      </c>
      <c r="K21" s="23">
        <v>11.16956575</v>
      </c>
    </row>
    <row r="22" spans="1:11" ht="21" customHeight="1">
      <c r="A22" s="434"/>
      <c r="B22" s="434"/>
      <c r="C22" s="65" t="s">
        <v>746</v>
      </c>
      <c r="D22" s="631"/>
      <c r="E22" s="23">
        <v>7.5125840000000004</v>
      </c>
      <c r="F22" s="23">
        <v>7.8089069999999996</v>
      </c>
      <c r="G22" s="23">
        <v>8.3786310000000004</v>
      </c>
      <c r="H22" s="23">
        <v>8.9643969999999999</v>
      </c>
      <c r="I22" s="23">
        <v>9.48231</v>
      </c>
      <c r="J22" s="23">
        <v>12.209464000000001</v>
      </c>
      <c r="K22" s="23">
        <v>12.470802000000001</v>
      </c>
    </row>
    <row r="23" spans="1:11" ht="21" customHeight="1">
      <c r="A23" s="434">
        <v>9</v>
      </c>
      <c r="B23" s="434" t="s">
        <v>627</v>
      </c>
      <c r="C23" s="65" t="s">
        <v>745</v>
      </c>
      <c r="D23" s="631"/>
      <c r="E23" s="11">
        <v>5.2611590000000001</v>
      </c>
      <c r="F23" s="11">
        <v>6.2422259999999996</v>
      </c>
      <c r="G23" s="11">
        <v>6.262626</v>
      </c>
      <c r="H23" s="11">
        <v>6.2740790000000004</v>
      </c>
      <c r="I23" s="11">
        <v>6.2770789999999996</v>
      </c>
      <c r="J23" s="11">
        <v>6.3381290000000003</v>
      </c>
      <c r="K23" s="11">
        <v>6.344589</v>
      </c>
    </row>
    <row r="24" spans="1:11" ht="21" customHeight="1">
      <c r="A24" s="434"/>
      <c r="B24" s="434"/>
      <c r="C24" s="65" t="s">
        <v>746</v>
      </c>
      <c r="D24" s="631"/>
      <c r="E24" s="11">
        <v>6.2928680000000004</v>
      </c>
      <c r="F24" s="11">
        <v>7.0638810000000003</v>
      </c>
      <c r="G24" s="11">
        <v>7.5697950000000001</v>
      </c>
      <c r="H24" s="11">
        <v>7.8360250000000002</v>
      </c>
      <c r="I24" s="11">
        <v>7.8778249999999996</v>
      </c>
      <c r="J24" s="11">
        <v>8.0746669999999998</v>
      </c>
      <c r="K24" s="11">
        <v>8.247681</v>
      </c>
    </row>
    <row r="25" spans="1:11" ht="21" customHeight="1">
      <c r="A25" s="434">
        <v>10</v>
      </c>
      <c r="B25" s="434" t="s">
        <v>522</v>
      </c>
      <c r="C25" s="65" t="s">
        <v>745</v>
      </c>
      <c r="D25" s="631"/>
      <c r="E25" s="23">
        <v>4.5858623600000001</v>
      </c>
      <c r="F25" s="23">
        <v>5.2846023600000001</v>
      </c>
      <c r="G25" s="23">
        <v>6.9691877389999997</v>
      </c>
      <c r="H25" s="23">
        <v>10.090642739</v>
      </c>
      <c r="I25" s="23">
        <v>10.356403738999999</v>
      </c>
      <c r="J25" s="23">
        <v>10.360403739000001</v>
      </c>
      <c r="K25" s="23">
        <v>10.363853739</v>
      </c>
    </row>
    <row r="26" spans="1:11" ht="21" customHeight="1">
      <c r="A26" s="434"/>
      <c r="B26" s="434"/>
      <c r="C26" s="65" t="s">
        <v>746</v>
      </c>
      <c r="D26" s="631"/>
      <c r="E26" s="23">
        <v>10.814299999999999</v>
      </c>
      <c r="F26" s="23">
        <v>11.256805</v>
      </c>
      <c r="G26" s="23">
        <v>12.327592711209999</v>
      </c>
      <c r="H26" s="23">
        <v>14.14080071121</v>
      </c>
      <c r="I26" s="23">
        <v>14.619154711209999</v>
      </c>
      <c r="J26" s="23">
        <v>14.66394971121</v>
      </c>
      <c r="K26" s="23">
        <v>14.866213503209998</v>
      </c>
    </row>
    <row r="27" spans="1:11" ht="21" customHeight="1">
      <c r="A27" s="434">
        <v>11</v>
      </c>
      <c r="B27" s="434" t="s">
        <v>628</v>
      </c>
      <c r="C27" s="65" t="s">
        <v>745</v>
      </c>
      <c r="D27" s="631"/>
      <c r="E27" s="11">
        <v>3.695754</v>
      </c>
      <c r="F27" s="11">
        <v>3.7390539999999999</v>
      </c>
      <c r="G27" s="11">
        <v>4.4585819999999998</v>
      </c>
      <c r="H27" s="11">
        <v>4.9227530000000002</v>
      </c>
      <c r="I27" s="11">
        <v>5.1767529999999997</v>
      </c>
      <c r="J27" s="11">
        <v>6.0145150000000003</v>
      </c>
      <c r="K27" s="11">
        <v>6.0810690000000003</v>
      </c>
    </row>
    <row r="28" spans="1:11" ht="21" customHeight="1">
      <c r="A28" s="434"/>
      <c r="B28" s="434"/>
      <c r="C28" s="65" t="s">
        <v>746</v>
      </c>
      <c r="D28" s="631"/>
      <c r="E28" s="11">
        <v>4.6785620000000003</v>
      </c>
      <c r="F28" s="11">
        <v>4.7368880000000004</v>
      </c>
      <c r="G28" s="11">
        <v>4.8665409999999998</v>
      </c>
      <c r="H28" s="11">
        <v>5.4252089999999997</v>
      </c>
      <c r="I28" s="11">
        <v>5.5579090000000004</v>
      </c>
      <c r="J28" s="11">
        <v>5.9528939999999997</v>
      </c>
      <c r="K28" s="11">
        <v>5.9745540000000004</v>
      </c>
    </row>
    <row r="29" spans="1:11" ht="21" customHeight="1">
      <c r="A29" s="434">
        <v>12</v>
      </c>
      <c r="B29" s="434" t="s">
        <v>629</v>
      </c>
      <c r="C29" s="65" t="s">
        <v>745</v>
      </c>
      <c r="D29" s="631"/>
      <c r="E29" s="23">
        <v>6.7743880000000001</v>
      </c>
      <c r="F29" s="23">
        <v>6.9531489999999998</v>
      </c>
      <c r="G29" s="23">
        <v>7.0878325499999999</v>
      </c>
      <c r="H29" s="23">
        <v>7.6601005500000001</v>
      </c>
      <c r="I29" s="23">
        <v>7.7155175499999995</v>
      </c>
      <c r="J29" s="23">
        <v>7.8763875499999996</v>
      </c>
      <c r="K29" s="23">
        <v>7.8763875499999996</v>
      </c>
    </row>
    <row r="30" spans="1:11" ht="21" customHeight="1">
      <c r="A30" s="434"/>
      <c r="B30" s="434"/>
      <c r="C30" s="65" t="s">
        <v>746</v>
      </c>
      <c r="D30" s="631"/>
      <c r="E30" s="23">
        <v>5.3358410000000003</v>
      </c>
      <c r="F30" s="23">
        <v>5.5675590000000001</v>
      </c>
      <c r="G30" s="23">
        <v>5.6945389999999998</v>
      </c>
      <c r="H30" s="23">
        <v>6.1550789999999997</v>
      </c>
      <c r="I30" s="23">
        <v>6.2715339999999999</v>
      </c>
      <c r="J30" s="23">
        <v>6.3854240000000004</v>
      </c>
      <c r="K30" s="23">
        <v>6.6586080000000001</v>
      </c>
    </row>
    <row r="31" spans="1:11" ht="21" customHeight="1">
      <c r="A31" s="434">
        <v>13</v>
      </c>
      <c r="B31" s="434" t="s">
        <v>630</v>
      </c>
      <c r="C31" s="65" t="s">
        <v>745</v>
      </c>
      <c r="D31" s="631"/>
      <c r="E31" s="11">
        <v>3.463892</v>
      </c>
      <c r="F31" s="11">
        <v>3.6308720000000001</v>
      </c>
      <c r="G31" s="11">
        <v>3.69428</v>
      </c>
      <c r="H31" s="11">
        <v>3.9397250000000001</v>
      </c>
      <c r="I31" s="11">
        <v>5.0545429999999998</v>
      </c>
      <c r="J31" s="11">
        <v>5.1020430000000001</v>
      </c>
      <c r="K31" s="11">
        <v>5.1490429999999998</v>
      </c>
    </row>
    <row r="32" spans="1:11" ht="21" customHeight="1">
      <c r="A32" s="434"/>
      <c r="B32" s="434"/>
      <c r="C32" s="65" t="s">
        <v>746</v>
      </c>
      <c r="D32" s="631"/>
      <c r="E32" s="11">
        <v>4.1897799999999998</v>
      </c>
      <c r="F32" s="11">
        <v>4.5862290000000003</v>
      </c>
      <c r="G32" s="11">
        <v>5.9450849999999997</v>
      </c>
      <c r="H32" s="11">
        <v>7.2060149999999998</v>
      </c>
      <c r="I32" s="11">
        <v>7.3225290000000003</v>
      </c>
      <c r="J32" s="11">
        <v>7.783436</v>
      </c>
      <c r="K32" s="11">
        <v>8.6081859999999999</v>
      </c>
    </row>
    <row r="33" spans="1:12" ht="21" customHeight="1">
      <c r="A33" s="434" t="s">
        <v>655</v>
      </c>
      <c r="B33" s="434"/>
      <c r="C33" s="65" t="s">
        <v>745</v>
      </c>
      <c r="D33" s="631"/>
      <c r="E33" s="33">
        <v>110.42667543</v>
      </c>
      <c r="F33" s="33">
        <v>116.53107589</v>
      </c>
      <c r="G33" s="33">
        <v>128.13781271900001</v>
      </c>
      <c r="H33" s="33">
        <v>140.41615271900002</v>
      </c>
      <c r="I33" s="33">
        <v>146.65772596900001</v>
      </c>
      <c r="J33" s="33">
        <v>149.90824096900002</v>
      </c>
      <c r="K33" s="33">
        <v>151.19276496900002</v>
      </c>
      <c r="L33" s="94"/>
    </row>
    <row r="34" spans="1:12" ht="21" customHeight="1">
      <c r="A34" s="434"/>
      <c r="B34" s="434"/>
      <c r="C34" s="65" t="s">
        <v>746</v>
      </c>
      <c r="D34" s="631"/>
      <c r="E34" s="33">
        <v>175.76759000000001</v>
      </c>
      <c r="F34" s="33">
        <v>182.99742800000001</v>
      </c>
      <c r="G34" s="33">
        <v>194.92079471121002</v>
      </c>
      <c r="H34" s="33">
        <v>212.47917749121001</v>
      </c>
      <c r="I34" s="33">
        <v>222.89017349121002</v>
      </c>
      <c r="J34" s="33">
        <v>229.96708549121001</v>
      </c>
      <c r="K34" s="33">
        <v>233.63470428321</v>
      </c>
      <c r="L34" s="94"/>
    </row>
    <row r="35" spans="1:12" s="165" customFormat="1" ht="21" customHeight="1">
      <c r="A35" s="680" t="s">
        <v>897</v>
      </c>
      <c r="B35" s="680"/>
      <c r="C35" s="680"/>
      <c r="D35" s="680"/>
      <c r="E35" s="680"/>
      <c r="F35" s="373"/>
      <c r="G35" s="246"/>
      <c r="H35" s="246"/>
      <c r="I35" s="246"/>
      <c r="J35" s="246"/>
      <c r="K35" s="157"/>
    </row>
    <row r="36" spans="1:12">
      <c r="A36" s="690" t="s">
        <v>1674</v>
      </c>
      <c r="B36" s="690"/>
      <c r="C36" s="690"/>
      <c r="D36" s="690"/>
      <c r="E36" s="690"/>
      <c r="F36" s="690"/>
      <c r="G36" s="690"/>
      <c r="H36" s="690"/>
      <c r="I36" s="690"/>
      <c r="J36" s="690"/>
      <c r="K36" s="400"/>
    </row>
    <row r="37" spans="1:12">
      <c r="A37" s="691"/>
      <c r="B37" s="691"/>
      <c r="C37" s="691"/>
      <c r="D37" s="691"/>
      <c r="E37" s="691"/>
      <c r="F37" s="691"/>
      <c r="G37" s="691"/>
      <c r="H37" s="691"/>
      <c r="I37" s="691"/>
      <c r="J37" s="691"/>
      <c r="K37" s="400" t="s">
        <v>824</v>
      </c>
      <c r="L37" s="94"/>
    </row>
    <row r="38" spans="1:12">
      <c r="L38" s="44"/>
    </row>
  </sheetData>
  <mergeCells count="36">
    <mergeCell ref="A36:J37"/>
    <mergeCell ref="B21:B22"/>
    <mergeCell ref="A35:E35"/>
    <mergeCell ref="A23:A24"/>
    <mergeCell ref="B23:B24"/>
    <mergeCell ref="A25:A26"/>
    <mergeCell ref="B25:B26"/>
    <mergeCell ref="A27:A28"/>
    <mergeCell ref="B27:B28"/>
    <mergeCell ref="A29:A30"/>
    <mergeCell ref="B29:B30"/>
    <mergeCell ref="A31:A32"/>
    <mergeCell ref="B31:B32"/>
    <mergeCell ref="A33:B34"/>
    <mergeCell ref="A7:A8"/>
    <mergeCell ref="B7:B8"/>
    <mergeCell ref="D7:D34"/>
    <mergeCell ref="A9:A10"/>
    <mergeCell ref="B9:B10"/>
    <mergeCell ref="A11:A12"/>
    <mergeCell ref="B11:B12"/>
    <mergeCell ref="A13:A14"/>
    <mergeCell ref="B13:B14"/>
    <mergeCell ref="A15:A16"/>
    <mergeCell ref="B15:B16"/>
    <mergeCell ref="A17:A18"/>
    <mergeCell ref="B17:B18"/>
    <mergeCell ref="A19:A20"/>
    <mergeCell ref="B19:B20"/>
    <mergeCell ref="A21:A22"/>
    <mergeCell ref="A4:K4"/>
    <mergeCell ref="A5:A6"/>
    <mergeCell ref="B5:B6"/>
    <mergeCell ref="C5:C6"/>
    <mergeCell ref="D5:D6"/>
    <mergeCell ref="E5:K5"/>
  </mergeCells>
  <hyperlinks>
    <hyperlink ref="K36:K37" location="الفهرس!A1" display="العودة الى الفهرس" xr:uid="{C20A163B-F3F8-405B-B867-02D44D37801E}"/>
  </hyperlinks>
  <pageMargins left="0.7" right="0.7" top="0.75" bottom="0.75" header="0.3" footer="0.3"/>
  <pageSetup paperSize="9" scale="62" orientation="portrait" r:id="rId1"/>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7A0CE-A912-4DD1-95D1-70C1610D6F66}">
  <dimension ref="A1:J24"/>
  <sheetViews>
    <sheetView showGridLines="0" rightToLeft="1" view="pageBreakPreview" zoomScaleNormal="106" zoomScaleSheetLayoutView="100" workbookViewId="0">
      <selection activeCell="J24" sqref="J24"/>
    </sheetView>
  </sheetViews>
  <sheetFormatPr defaultColWidth="8.75" defaultRowHeight="19"/>
  <cols>
    <col min="1" max="1" width="3.83203125" style="32" customWidth="1"/>
    <col min="2" max="2" width="21.4140625" style="32" customWidth="1"/>
    <col min="3" max="3" width="14.58203125" style="32" customWidth="1"/>
    <col min="4" max="10" width="10.25" style="32" customWidth="1"/>
    <col min="11" max="16384" width="8.75" style="32"/>
  </cols>
  <sheetData>
    <row r="1" spans="1:10" ht="21" customHeight="1">
      <c r="A1" s="257"/>
      <c r="B1" s="257"/>
      <c r="C1" s="257"/>
      <c r="D1" s="43"/>
      <c r="E1" s="43"/>
      <c r="F1" s="43"/>
      <c r="G1" s="43"/>
      <c r="H1" s="43"/>
      <c r="I1" s="43"/>
      <c r="J1" s="43"/>
    </row>
    <row r="2" spans="1:10" ht="21" customHeight="1">
      <c r="A2" s="257"/>
      <c r="B2" s="257"/>
      <c r="C2" s="257"/>
      <c r="D2" s="43"/>
      <c r="E2" s="43"/>
      <c r="F2" s="43"/>
      <c r="G2" s="43"/>
      <c r="H2" s="43"/>
      <c r="I2" s="43"/>
      <c r="J2" s="43"/>
    </row>
    <row r="3" spans="1:10" ht="21" customHeight="1">
      <c r="A3" s="257"/>
      <c r="B3" s="257"/>
      <c r="C3" s="257"/>
      <c r="D3" s="43"/>
      <c r="E3" s="43"/>
      <c r="F3" s="43"/>
      <c r="G3" s="43"/>
      <c r="H3" s="43"/>
      <c r="I3" s="43"/>
      <c r="J3" s="43"/>
    </row>
    <row r="4" spans="1:10" s="264" customFormat="1" ht="55" customHeight="1">
      <c r="A4" s="677" t="s">
        <v>304</v>
      </c>
      <c r="B4" s="677"/>
      <c r="C4" s="677"/>
      <c r="D4" s="677"/>
      <c r="E4" s="677"/>
      <c r="F4" s="677"/>
      <c r="G4" s="677"/>
      <c r="H4" s="677"/>
      <c r="I4" s="677"/>
      <c r="J4" s="677"/>
    </row>
    <row r="5" spans="1:10" ht="21" customHeight="1">
      <c r="A5" s="440" t="s">
        <v>320</v>
      </c>
      <c r="B5" s="631" t="s">
        <v>321</v>
      </c>
      <c r="C5" s="693" t="s">
        <v>323</v>
      </c>
      <c r="D5" s="613" t="s">
        <v>372</v>
      </c>
      <c r="E5" s="613"/>
      <c r="F5" s="613"/>
      <c r="G5" s="613"/>
      <c r="H5" s="613"/>
      <c r="I5" s="613"/>
      <c r="J5" s="613"/>
    </row>
    <row r="6" spans="1:10" ht="21" customHeight="1">
      <c r="A6" s="440"/>
      <c r="B6" s="631"/>
      <c r="C6" s="694"/>
      <c r="D6" s="292">
        <v>2018</v>
      </c>
      <c r="E6" s="292">
        <v>2019</v>
      </c>
      <c r="F6" s="292">
        <v>2020</v>
      </c>
      <c r="G6" s="292">
        <v>2021</v>
      </c>
      <c r="H6" s="292">
        <v>2022</v>
      </c>
      <c r="I6" s="292" t="s">
        <v>1679</v>
      </c>
      <c r="J6" s="292" t="s">
        <v>1678</v>
      </c>
    </row>
    <row r="7" spans="1:10" ht="21" customHeight="1">
      <c r="A7" s="65">
        <v>1</v>
      </c>
      <c r="B7" s="65" t="s">
        <v>338</v>
      </c>
      <c r="C7" s="693" t="s">
        <v>747</v>
      </c>
      <c r="D7" s="279">
        <v>3.950978958926735</v>
      </c>
      <c r="E7" s="279">
        <v>4.0849968330404494</v>
      </c>
      <c r="F7" s="279">
        <v>4.0704006502653396</v>
      </c>
      <c r="G7" s="279">
        <v>4.3738987701853054</v>
      </c>
      <c r="H7" s="279">
        <v>4.3112564265153033</v>
      </c>
      <c r="I7" s="279">
        <v>4.4096660865751653</v>
      </c>
      <c r="J7" s="279">
        <v>4.4523185247053298</v>
      </c>
    </row>
    <row r="8" spans="1:10" ht="21" customHeight="1">
      <c r="A8" s="65">
        <v>2</v>
      </c>
      <c r="B8" s="65" t="s">
        <v>341</v>
      </c>
      <c r="C8" s="695"/>
      <c r="D8" s="281">
        <v>4.1941931772788177</v>
      </c>
      <c r="E8" s="281">
        <v>4.318620855370634</v>
      </c>
      <c r="F8" s="281">
        <v>4.4134075804798201</v>
      </c>
      <c r="G8" s="281">
        <v>5.1080290809324991</v>
      </c>
      <c r="H8" s="281">
        <v>4.9027191174477771</v>
      </c>
      <c r="I8" s="281">
        <v>4.9290012308228563</v>
      </c>
      <c r="J8" s="281">
        <v>4.9426315374140604</v>
      </c>
    </row>
    <row r="9" spans="1:10" ht="21" customHeight="1">
      <c r="A9" s="65">
        <v>3</v>
      </c>
      <c r="B9" s="65" t="s">
        <v>345</v>
      </c>
      <c r="C9" s="695"/>
      <c r="D9" s="279">
        <v>8.3376632681289085</v>
      </c>
      <c r="E9" s="279">
        <v>8.6406533222268216</v>
      </c>
      <c r="F9" s="279">
        <v>9.2829952568468475</v>
      </c>
      <c r="G9" s="279">
        <v>12.182515926048586</v>
      </c>
      <c r="H9" s="279">
        <v>11.788881389608804</v>
      </c>
      <c r="I9" s="279">
        <v>11.8364145084409</v>
      </c>
      <c r="J9" s="279">
        <v>11.93048494772877</v>
      </c>
    </row>
    <row r="10" spans="1:10" ht="21" customHeight="1">
      <c r="A10" s="65">
        <v>4</v>
      </c>
      <c r="B10" s="65" t="s">
        <v>347</v>
      </c>
      <c r="C10" s="695"/>
      <c r="D10" s="281">
        <v>15.108618004731206</v>
      </c>
      <c r="E10" s="281">
        <v>15.439252254875745</v>
      </c>
      <c r="F10" s="281">
        <v>15.169108083848789</v>
      </c>
      <c r="G10" s="281">
        <v>15.712494336835704</v>
      </c>
      <c r="H10" s="281">
        <v>16.178178971530013</v>
      </c>
      <c r="I10" s="281">
        <v>16.940597030787043</v>
      </c>
      <c r="J10" s="281">
        <v>17.533833416031833</v>
      </c>
    </row>
    <row r="11" spans="1:10" ht="21" customHeight="1">
      <c r="A11" s="65">
        <v>5</v>
      </c>
      <c r="B11" s="65" t="s">
        <v>348</v>
      </c>
      <c r="C11" s="695"/>
      <c r="D11" s="279">
        <v>3.5602423116773347</v>
      </c>
      <c r="E11" s="279">
        <v>3.7215239328851841</v>
      </c>
      <c r="F11" s="279">
        <v>3.7114594814090158</v>
      </c>
      <c r="G11" s="279">
        <v>3.9289984225287</v>
      </c>
      <c r="H11" s="279">
        <v>4.5306474566919022</v>
      </c>
      <c r="I11" s="279">
        <v>4.6623601483945967</v>
      </c>
      <c r="J11" s="279">
        <v>4.7047036107868996</v>
      </c>
    </row>
    <row r="12" spans="1:10" ht="21" customHeight="1">
      <c r="A12" s="65">
        <v>6</v>
      </c>
      <c r="B12" s="65" t="s">
        <v>352</v>
      </c>
      <c r="C12" s="695"/>
      <c r="D12" s="281">
        <v>6.2397796843895712</v>
      </c>
      <c r="E12" s="281">
        <v>6.895183038360031</v>
      </c>
      <c r="F12" s="281">
        <v>6.8191166792687108</v>
      </c>
      <c r="G12" s="281">
        <v>7.02804378831941</v>
      </c>
      <c r="H12" s="281">
        <v>6.8425967687356275</v>
      </c>
      <c r="I12" s="281">
        <v>6.9125054031423439</v>
      </c>
      <c r="J12" s="281">
        <v>6.9722316768636832</v>
      </c>
    </row>
    <row r="13" spans="1:10" ht="21" customHeight="1">
      <c r="A13" s="65">
        <v>7</v>
      </c>
      <c r="B13" s="65" t="s">
        <v>356</v>
      </c>
      <c r="C13" s="695"/>
      <c r="D13" s="279">
        <v>10.447993346371954</v>
      </c>
      <c r="E13" s="279">
        <v>11.173448148112039</v>
      </c>
      <c r="F13" s="279">
        <v>10.998082888790037</v>
      </c>
      <c r="G13" s="279">
        <v>11.284276243184829</v>
      </c>
      <c r="H13" s="279">
        <v>12.976049505889151</v>
      </c>
      <c r="I13" s="279">
        <v>13.139788902482518</v>
      </c>
      <c r="J13" s="279">
        <v>13.257052760835903</v>
      </c>
    </row>
    <row r="14" spans="1:10" ht="21" customHeight="1">
      <c r="A14" s="65">
        <v>8</v>
      </c>
      <c r="B14" s="65" t="s">
        <v>358</v>
      </c>
      <c r="C14" s="695"/>
      <c r="D14" s="281">
        <v>11.013726504923685</v>
      </c>
      <c r="E14" s="281">
        <v>11.346263491011804</v>
      </c>
      <c r="F14" s="281">
        <v>11.637197616068068</v>
      </c>
      <c r="G14" s="281">
        <v>12.530222721694329</v>
      </c>
      <c r="H14" s="281">
        <v>12.703957363686786</v>
      </c>
      <c r="I14" s="281">
        <v>16.35767129417502</v>
      </c>
      <c r="J14" s="281">
        <v>16.707799776529129</v>
      </c>
    </row>
    <row r="15" spans="1:10" ht="21" customHeight="1">
      <c r="A15" s="65">
        <v>9</v>
      </c>
      <c r="B15" s="65" t="s">
        <v>359</v>
      </c>
      <c r="C15" s="695"/>
      <c r="D15" s="279">
        <v>18.312917964089284</v>
      </c>
      <c r="E15" s="279">
        <v>20.38491017964072</v>
      </c>
      <c r="F15" s="279">
        <v>20.933762344202407</v>
      </c>
      <c r="G15" s="279">
        <v>21.802407271897632</v>
      </c>
      <c r="H15" s="279">
        <v>21.087553569946756</v>
      </c>
      <c r="I15" s="279">
        <v>21.614465023274988</v>
      </c>
      <c r="J15" s="279">
        <v>22.077593106642006</v>
      </c>
    </row>
    <row r="16" spans="1:10" ht="21" customHeight="1">
      <c r="A16" s="65">
        <v>10</v>
      </c>
      <c r="B16" s="65" t="s">
        <v>363</v>
      </c>
      <c r="C16" s="695"/>
      <c r="D16" s="281">
        <v>8.2509205159467083</v>
      </c>
      <c r="E16" s="281">
        <v>8.5595464129807457</v>
      </c>
      <c r="F16" s="281">
        <v>8.9973168536741834</v>
      </c>
      <c r="G16" s="281">
        <v>10.435252856957314</v>
      </c>
      <c r="H16" s="281">
        <v>10.405114538472324</v>
      </c>
      <c r="I16" s="281">
        <v>10.436997168826695</v>
      </c>
      <c r="J16" s="281">
        <v>10.580957470521289</v>
      </c>
    </row>
    <row r="17" spans="1:10" ht="21" customHeight="1">
      <c r="A17" s="65">
        <v>11</v>
      </c>
      <c r="B17" s="65" t="s">
        <v>364</v>
      </c>
      <c r="C17" s="695"/>
      <c r="D17" s="279">
        <v>8.5794799383848019</v>
      </c>
      <c r="E17" s="279">
        <v>8.6402194671282668</v>
      </c>
      <c r="F17" s="279">
        <v>8.4732163999275691</v>
      </c>
      <c r="G17" s="279">
        <v>9.5592837773310091</v>
      </c>
      <c r="H17" s="279">
        <v>9.3836045922674316</v>
      </c>
      <c r="I17" s="279">
        <v>10.050471045078508</v>
      </c>
      <c r="J17" s="279">
        <v>10.087040351173393</v>
      </c>
    </row>
    <row r="18" spans="1:10" ht="21" customHeight="1">
      <c r="A18" s="65">
        <v>12</v>
      </c>
      <c r="B18" s="65" t="s">
        <v>378</v>
      </c>
      <c r="C18" s="695"/>
      <c r="D18" s="281">
        <v>16.752506985651941</v>
      </c>
      <c r="E18" s="281">
        <v>17.439113316231126</v>
      </c>
      <c r="F18" s="281">
        <v>17.18820724106186</v>
      </c>
      <c r="G18" s="281">
        <v>18.775044001061516</v>
      </c>
      <c r="H18" s="281">
        <v>18.490609539646318</v>
      </c>
      <c r="I18" s="281">
        <v>18.82639589119449</v>
      </c>
      <c r="J18" s="281">
        <v>19.631834987351624</v>
      </c>
    </row>
    <row r="19" spans="1:10" ht="21" customHeight="1">
      <c r="A19" s="65">
        <v>13</v>
      </c>
      <c r="B19" s="65" t="s">
        <v>367</v>
      </c>
      <c r="C19" s="695"/>
      <c r="D19" s="279">
        <v>7.5627115278742973</v>
      </c>
      <c r="E19" s="279">
        <v>8.2282055836333985</v>
      </c>
      <c r="F19" s="279">
        <v>10.259946569654463</v>
      </c>
      <c r="G19" s="279">
        <v>12.534510709800415</v>
      </c>
      <c r="H19" s="279">
        <v>12.289792924732554</v>
      </c>
      <c r="I19" s="279">
        <v>13.06335784848495</v>
      </c>
      <c r="J19" s="279">
        <v>14.447579981940915</v>
      </c>
    </row>
    <row r="20" spans="1:10" ht="21" customHeight="1">
      <c r="A20" s="631" t="s">
        <v>398</v>
      </c>
      <c r="B20" s="631"/>
      <c r="C20" s="694"/>
      <c r="D20" s="33">
        <v>5.8208356850302199</v>
      </c>
      <c r="E20" s="33">
        <v>6.0869695143983629</v>
      </c>
      <c r="F20" s="33">
        <v>6.1776636695847653</v>
      </c>
      <c r="G20" s="33">
        <v>6.9021743099808113</v>
      </c>
      <c r="H20" s="33">
        <v>6.9273852915898892</v>
      </c>
      <c r="I20" s="33">
        <v>6.8233961660617357</v>
      </c>
      <c r="J20" s="33">
        <v>6.6184943655747208</v>
      </c>
    </row>
    <row r="21" spans="1:10" s="165" customFormat="1" ht="21" customHeight="1">
      <c r="A21" s="675" t="s">
        <v>908</v>
      </c>
      <c r="B21" s="676"/>
      <c r="C21" s="676"/>
      <c r="D21" s="676"/>
      <c r="E21" s="676"/>
      <c r="F21" s="692"/>
      <c r="G21" s="246"/>
      <c r="H21" s="246"/>
      <c r="I21" s="246"/>
      <c r="J21" s="157"/>
    </row>
    <row r="22" spans="1:10" s="165" customFormat="1" ht="21" customHeight="1">
      <c r="A22" s="696" t="s">
        <v>1680</v>
      </c>
      <c r="B22" s="696"/>
      <c r="C22" s="696"/>
      <c r="D22" s="696"/>
      <c r="E22" s="696"/>
      <c r="F22" s="696"/>
      <c r="G22" s="696"/>
      <c r="H22" s="696"/>
      <c r="I22" s="421"/>
      <c r="J22" s="400"/>
    </row>
    <row r="23" spans="1:10">
      <c r="A23" s="690" t="s">
        <v>1677</v>
      </c>
      <c r="B23" s="690"/>
      <c r="C23" s="690"/>
      <c r="D23" s="690"/>
      <c r="E23" s="690"/>
      <c r="F23" s="690"/>
      <c r="G23" s="690"/>
      <c r="H23" s="690"/>
      <c r="I23" s="690"/>
      <c r="J23" s="400"/>
    </row>
    <row r="24" spans="1:10">
      <c r="A24" s="691"/>
      <c r="B24" s="691"/>
      <c r="C24" s="691"/>
      <c r="D24" s="691"/>
      <c r="E24" s="691"/>
      <c r="F24" s="691"/>
      <c r="G24" s="691"/>
      <c r="H24" s="691"/>
      <c r="I24" s="691"/>
      <c r="J24" s="400" t="s">
        <v>824</v>
      </c>
    </row>
  </sheetData>
  <mergeCells count="10">
    <mergeCell ref="A23:I24"/>
    <mergeCell ref="A21:F21"/>
    <mergeCell ref="A4:J4"/>
    <mergeCell ref="A5:A6"/>
    <mergeCell ref="B5:B6"/>
    <mergeCell ref="C5:C6"/>
    <mergeCell ref="D5:J5"/>
    <mergeCell ref="C7:C20"/>
    <mergeCell ref="A20:B20"/>
    <mergeCell ref="A22:H22"/>
  </mergeCells>
  <hyperlinks>
    <hyperlink ref="J23:J24" location="الفهرس!A1" display="العودة الى الفهرس" xr:uid="{50ED4F69-4B15-4C0B-A370-D707E8B22D75}"/>
  </hyperlinks>
  <pageMargins left="0.7" right="0.7" top="0.75" bottom="0.75" header="0.3" footer="0.3"/>
  <pageSetup paperSize="9" scale="50" orientation="portrait" r:id="rId1"/>
  <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4FC1A-CC9B-4B6B-884B-0B27AF2DB3EA}">
  <dimension ref="A1:H557"/>
  <sheetViews>
    <sheetView showGridLines="0" rightToLeft="1" view="pageBreakPreview" zoomScaleNormal="80" zoomScaleSheetLayoutView="100" workbookViewId="0">
      <selection activeCell="C184" sqref="C184"/>
    </sheetView>
  </sheetViews>
  <sheetFormatPr defaultColWidth="8.75" defaultRowHeight="19"/>
  <cols>
    <col min="1" max="1" width="4.25" style="295" customWidth="1"/>
    <col min="2" max="2" width="21.4140625" style="295" customWidth="1"/>
    <col min="3" max="3" width="42.33203125" style="295" customWidth="1"/>
    <col min="4" max="4" width="11.58203125" style="295" bestFit="1" customWidth="1"/>
    <col min="5" max="6" width="14.4140625" style="295" customWidth="1"/>
    <col min="7" max="7" width="8.75" style="295" customWidth="1"/>
    <col min="8" max="16384" width="8.75" style="295"/>
  </cols>
  <sheetData>
    <row r="1" spans="1:6" ht="21" customHeight="1">
      <c r="A1" s="257"/>
      <c r="B1" s="257"/>
      <c r="C1" s="73"/>
      <c r="D1" s="294"/>
    </row>
    <row r="2" spans="1:6" ht="21" customHeight="1">
      <c r="A2" s="257"/>
      <c r="B2" s="257"/>
      <c r="C2" s="73"/>
      <c r="D2" s="294"/>
    </row>
    <row r="3" spans="1:6" ht="21" customHeight="1">
      <c r="A3" s="257"/>
      <c r="B3" s="257"/>
      <c r="C3" s="73"/>
      <c r="D3" s="294"/>
    </row>
    <row r="4" spans="1:6" ht="55" customHeight="1">
      <c r="A4" s="702" t="s">
        <v>305</v>
      </c>
      <c r="B4" s="703"/>
      <c r="C4" s="703"/>
      <c r="D4" s="703"/>
      <c r="E4" s="703"/>
      <c r="F4" s="703"/>
    </row>
    <row r="5" spans="1:6" ht="21" customHeight="1">
      <c r="A5" s="466" t="s">
        <v>320</v>
      </c>
      <c r="B5" s="466" t="s">
        <v>321</v>
      </c>
      <c r="C5" s="466" t="s">
        <v>748</v>
      </c>
      <c r="D5" s="466" t="s">
        <v>1540</v>
      </c>
      <c r="E5" s="466" t="s">
        <v>323</v>
      </c>
      <c r="F5" s="466">
        <v>2024</v>
      </c>
    </row>
    <row r="6" spans="1:6" ht="21" customHeight="1">
      <c r="A6" s="467"/>
      <c r="B6" s="467"/>
      <c r="C6" s="467"/>
      <c r="D6" s="467"/>
      <c r="E6" s="467"/>
      <c r="F6" s="467"/>
    </row>
    <row r="7" spans="1:6" ht="21" customHeight="1">
      <c r="A7" s="404">
        <v>1</v>
      </c>
      <c r="B7" s="404" t="s">
        <v>338</v>
      </c>
      <c r="C7" s="404" t="s">
        <v>995</v>
      </c>
      <c r="D7" s="404" t="s">
        <v>1541</v>
      </c>
      <c r="E7" s="466" t="s">
        <v>922</v>
      </c>
      <c r="F7" s="296">
        <v>686.36646212999995</v>
      </c>
    </row>
    <row r="8" spans="1:6" ht="21" customHeight="1">
      <c r="A8" s="404">
        <v>2</v>
      </c>
      <c r="B8" s="404" t="s">
        <v>338</v>
      </c>
      <c r="C8" s="404" t="s">
        <v>996</v>
      </c>
      <c r="D8" s="404" t="s">
        <v>1542</v>
      </c>
      <c r="E8" s="469"/>
      <c r="F8" s="297">
        <v>582.59</v>
      </c>
    </row>
    <row r="9" spans="1:6" ht="21" customHeight="1">
      <c r="A9" s="404">
        <v>3</v>
      </c>
      <c r="B9" s="404" t="s">
        <v>338</v>
      </c>
      <c r="C9" s="404" t="s">
        <v>997</v>
      </c>
      <c r="D9" s="404" t="s">
        <v>1543</v>
      </c>
      <c r="E9" s="469"/>
      <c r="F9" s="296">
        <v>129.71650600000001</v>
      </c>
    </row>
    <row r="10" spans="1:6" ht="21" customHeight="1">
      <c r="A10" s="404">
        <v>4</v>
      </c>
      <c r="B10" s="404" t="s">
        <v>338</v>
      </c>
      <c r="C10" s="404" t="s">
        <v>998</v>
      </c>
      <c r="D10" s="404" t="s">
        <v>1544</v>
      </c>
      <c r="E10" s="469"/>
      <c r="F10" s="297">
        <v>98.172100459999996</v>
      </c>
    </row>
    <row r="11" spans="1:6" ht="21" customHeight="1">
      <c r="A11" s="404">
        <v>5</v>
      </c>
      <c r="B11" s="404" t="s">
        <v>338</v>
      </c>
      <c r="C11" s="404" t="s">
        <v>999</v>
      </c>
      <c r="D11" s="404" t="s">
        <v>1544</v>
      </c>
      <c r="E11" s="469"/>
      <c r="F11" s="296">
        <v>93.984930739999996</v>
      </c>
    </row>
    <row r="12" spans="1:6" ht="21" customHeight="1">
      <c r="A12" s="404">
        <v>6</v>
      </c>
      <c r="B12" s="404" t="s">
        <v>338</v>
      </c>
      <c r="C12" s="404" t="s">
        <v>1000</v>
      </c>
      <c r="D12" s="404" t="s">
        <v>1545</v>
      </c>
      <c r="E12" s="469"/>
      <c r="F12" s="297">
        <v>70.812344999999993</v>
      </c>
    </row>
    <row r="13" spans="1:6" ht="21" customHeight="1">
      <c r="A13" s="404">
        <v>7</v>
      </c>
      <c r="B13" s="404" t="s">
        <v>338</v>
      </c>
      <c r="C13" s="404" t="s">
        <v>1001</v>
      </c>
      <c r="D13" s="404" t="s">
        <v>1545</v>
      </c>
      <c r="E13" s="469"/>
      <c r="F13" s="296">
        <v>64.086667000000006</v>
      </c>
    </row>
    <row r="14" spans="1:6" ht="21" customHeight="1">
      <c r="A14" s="404">
        <v>8</v>
      </c>
      <c r="B14" s="404" t="s">
        <v>338</v>
      </c>
      <c r="C14" s="404" t="s">
        <v>1002</v>
      </c>
      <c r="D14" s="404" t="s">
        <v>1543</v>
      </c>
      <c r="E14" s="469"/>
      <c r="F14" s="297">
        <v>61.8598</v>
      </c>
    </row>
    <row r="15" spans="1:6" ht="21" customHeight="1">
      <c r="A15" s="404">
        <v>9</v>
      </c>
      <c r="B15" s="404" t="s">
        <v>338</v>
      </c>
      <c r="C15" s="404" t="s">
        <v>1003</v>
      </c>
      <c r="D15" s="404" t="s">
        <v>1543</v>
      </c>
      <c r="E15" s="469"/>
      <c r="F15" s="296">
        <v>45.616251670000004</v>
      </c>
    </row>
    <row r="16" spans="1:6" ht="21" customHeight="1">
      <c r="A16" s="404">
        <v>10</v>
      </c>
      <c r="B16" s="404" t="s">
        <v>338</v>
      </c>
      <c r="C16" s="404" t="s">
        <v>1004</v>
      </c>
      <c r="D16" s="404" t="s">
        <v>1543</v>
      </c>
      <c r="E16" s="469"/>
      <c r="F16" s="297">
        <v>41.794795999999998</v>
      </c>
    </row>
    <row r="17" spans="1:6" ht="21" customHeight="1">
      <c r="A17" s="404">
        <v>11</v>
      </c>
      <c r="B17" s="404" t="s">
        <v>338</v>
      </c>
      <c r="C17" s="404" t="s">
        <v>512</v>
      </c>
      <c r="D17" s="404" t="s">
        <v>1546</v>
      </c>
      <c r="E17" s="469"/>
      <c r="F17" s="296">
        <v>34.052660639999999</v>
      </c>
    </row>
    <row r="18" spans="1:6" ht="21" customHeight="1">
      <c r="A18" s="404">
        <v>12</v>
      </c>
      <c r="B18" s="404" t="s">
        <v>338</v>
      </c>
      <c r="C18" s="404" t="s">
        <v>1005</v>
      </c>
      <c r="D18" s="404" t="s">
        <v>1543</v>
      </c>
      <c r="E18" s="469"/>
      <c r="F18" s="297">
        <v>32.6206435</v>
      </c>
    </row>
    <row r="19" spans="1:6" ht="21" customHeight="1">
      <c r="A19" s="404">
        <v>13</v>
      </c>
      <c r="B19" s="404" t="s">
        <v>338</v>
      </c>
      <c r="C19" s="404" t="s">
        <v>1006</v>
      </c>
      <c r="D19" s="404" t="s">
        <v>1545</v>
      </c>
      <c r="E19" s="469"/>
      <c r="F19" s="296">
        <v>31.078271999999998</v>
      </c>
    </row>
    <row r="20" spans="1:6" ht="21" customHeight="1">
      <c r="A20" s="404">
        <v>14</v>
      </c>
      <c r="B20" s="404" t="s">
        <v>338</v>
      </c>
      <c r="C20" s="404" t="s">
        <v>1007</v>
      </c>
      <c r="D20" s="404" t="s">
        <v>1545</v>
      </c>
      <c r="E20" s="469"/>
      <c r="F20" s="297">
        <v>28.732768</v>
      </c>
    </row>
    <row r="21" spans="1:6" ht="21" customHeight="1">
      <c r="A21" s="404">
        <v>15</v>
      </c>
      <c r="B21" s="404" t="s">
        <v>338</v>
      </c>
      <c r="C21" s="404" t="s">
        <v>1008</v>
      </c>
      <c r="D21" s="404" t="s">
        <v>1545</v>
      </c>
      <c r="E21" s="469"/>
      <c r="F21" s="296">
        <v>28.693978000000001</v>
      </c>
    </row>
    <row r="22" spans="1:6" ht="21" customHeight="1">
      <c r="A22" s="404">
        <v>16</v>
      </c>
      <c r="B22" s="404" t="s">
        <v>338</v>
      </c>
      <c r="C22" s="404" t="s">
        <v>1009</v>
      </c>
      <c r="D22" s="404" t="s">
        <v>1547</v>
      </c>
      <c r="E22" s="469"/>
      <c r="F22" s="297">
        <v>22.091989719999997</v>
      </c>
    </row>
    <row r="23" spans="1:6" ht="21" customHeight="1">
      <c r="A23" s="404">
        <v>17</v>
      </c>
      <c r="B23" s="404" t="s">
        <v>338</v>
      </c>
      <c r="C23" s="404" t="s">
        <v>1010</v>
      </c>
      <c r="D23" s="404" t="s">
        <v>1545</v>
      </c>
      <c r="E23" s="469"/>
      <c r="F23" s="296">
        <v>21.702369999999998</v>
      </c>
    </row>
    <row r="24" spans="1:6" ht="21" customHeight="1">
      <c r="A24" s="404">
        <v>18</v>
      </c>
      <c r="B24" s="404" t="s">
        <v>338</v>
      </c>
      <c r="C24" s="404" t="s">
        <v>1011</v>
      </c>
      <c r="D24" s="404" t="s">
        <v>1544</v>
      </c>
      <c r="E24" s="469"/>
      <c r="F24" s="297">
        <v>21.35254114</v>
      </c>
    </row>
    <row r="25" spans="1:6" ht="21" customHeight="1">
      <c r="A25" s="404">
        <v>19</v>
      </c>
      <c r="B25" s="404" t="s">
        <v>338</v>
      </c>
      <c r="C25" s="404" t="s">
        <v>1012</v>
      </c>
      <c r="D25" s="404" t="s">
        <v>1543</v>
      </c>
      <c r="E25" s="469"/>
      <c r="F25" s="296">
        <v>20.645</v>
      </c>
    </row>
    <row r="26" spans="1:6" ht="21" customHeight="1">
      <c r="A26" s="404">
        <v>20</v>
      </c>
      <c r="B26" s="404" t="s">
        <v>338</v>
      </c>
      <c r="C26" s="404" t="s">
        <v>1013</v>
      </c>
      <c r="D26" s="404" t="s">
        <v>1545</v>
      </c>
      <c r="E26" s="469"/>
      <c r="F26" s="297">
        <v>20.408574000000002</v>
      </c>
    </row>
    <row r="27" spans="1:6" ht="21" customHeight="1">
      <c r="A27" s="404">
        <v>21</v>
      </c>
      <c r="B27" s="404" t="s">
        <v>338</v>
      </c>
      <c r="C27" s="404" t="s">
        <v>1014</v>
      </c>
      <c r="D27" s="404" t="s">
        <v>1545</v>
      </c>
      <c r="E27" s="469"/>
      <c r="F27" s="296">
        <v>20.234974999999999</v>
      </c>
    </row>
    <row r="28" spans="1:6" ht="21" customHeight="1">
      <c r="A28" s="404">
        <v>22</v>
      </c>
      <c r="B28" s="404" t="s">
        <v>338</v>
      </c>
      <c r="C28" s="404" t="s">
        <v>1015</v>
      </c>
      <c r="D28" s="404" t="s">
        <v>1548</v>
      </c>
      <c r="E28" s="469"/>
      <c r="F28" s="297">
        <v>19.607745399999999</v>
      </c>
    </row>
    <row r="29" spans="1:6" ht="21" customHeight="1">
      <c r="A29" s="404">
        <v>23</v>
      </c>
      <c r="B29" s="404" t="s">
        <v>338</v>
      </c>
      <c r="C29" s="404" t="s">
        <v>1016</v>
      </c>
      <c r="D29" s="404" t="s">
        <v>1545</v>
      </c>
      <c r="E29" s="469"/>
      <c r="F29" s="296">
        <v>18.858972999999999</v>
      </c>
    </row>
    <row r="30" spans="1:6" ht="21" customHeight="1">
      <c r="A30" s="404">
        <v>24</v>
      </c>
      <c r="B30" s="404" t="s">
        <v>338</v>
      </c>
      <c r="C30" s="404" t="s">
        <v>1017</v>
      </c>
      <c r="D30" s="404" t="s">
        <v>1549</v>
      </c>
      <c r="E30" s="469"/>
      <c r="F30" s="297">
        <v>15.55874</v>
      </c>
    </row>
    <row r="31" spans="1:6" ht="21" customHeight="1">
      <c r="A31" s="404">
        <v>25</v>
      </c>
      <c r="B31" s="404" t="s">
        <v>338</v>
      </c>
      <c r="C31" s="404" t="s">
        <v>1018</v>
      </c>
      <c r="D31" s="404" t="s">
        <v>1550</v>
      </c>
      <c r="E31" s="469"/>
      <c r="F31" s="296">
        <v>15.434224</v>
      </c>
    </row>
    <row r="32" spans="1:6" ht="21" customHeight="1">
      <c r="A32" s="404">
        <v>26</v>
      </c>
      <c r="B32" s="404" t="s">
        <v>338</v>
      </c>
      <c r="C32" s="404" t="s">
        <v>1019</v>
      </c>
      <c r="D32" s="404" t="s">
        <v>1551</v>
      </c>
      <c r="E32" s="469"/>
      <c r="F32" s="297">
        <v>14.703200000000001</v>
      </c>
    </row>
    <row r="33" spans="1:6" ht="21" customHeight="1">
      <c r="A33" s="404">
        <v>27</v>
      </c>
      <c r="B33" s="404" t="s">
        <v>338</v>
      </c>
      <c r="C33" s="404" t="s">
        <v>1020</v>
      </c>
      <c r="D33" s="404" t="s">
        <v>1548</v>
      </c>
      <c r="E33" s="469"/>
      <c r="F33" s="296">
        <v>14.584884000000001</v>
      </c>
    </row>
    <row r="34" spans="1:6" ht="21" customHeight="1">
      <c r="A34" s="404">
        <v>28</v>
      </c>
      <c r="B34" s="404" t="s">
        <v>338</v>
      </c>
      <c r="C34" s="404" t="s">
        <v>1021</v>
      </c>
      <c r="D34" s="404" t="s">
        <v>1543</v>
      </c>
      <c r="E34" s="469"/>
      <c r="F34" s="297">
        <v>14.457964499999999</v>
      </c>
    </row>
    <row r="35" spans="1:6" ht="21" customHeight="1">
      <c r="A35" s="404">
        <v>29</v>
      </c>
      <c r="B35" s="404" t="s">
        <v>338</v>
      </c>
      <c r="C35" s="404" t="s">
        <v>1022</v>
      </c>
      <c r="D35" s="404" t="s">
        <v>1552</v>
      </c>
      <c r="E35" s="469"/>
      <c r="F35" s="296">
        <v>14.27</v>
      </c>
    </row>
    <row r="36" spans="1:6" ht="21" customHeight="1">
      <c r="A36" s="404">
        <v>30</v>
      </c>
      <c r="B36" s="404" t="s">
        <v>338</v>
      </c>
      <c r="C36" s="404" t="s">
        <v>1023</v>
      </c>
      <c r="D36" s="404" t="s">
        <v>1543</v>
      </c>
      <c r="E36" s="469"/>
      <c r="F36" s="297">
        <v>14.201751</v>
      </c>
    </row>
    <row r="37" spans="1:6" ht="21" customHeight="1">
      <c r="A37" s="404">
        <v>31</v>
      </c>
      <c r="B37" s="404" t="s">
        <v>338</v>
      </c>
      <c r="C37" s="404" t="s">
        <v>1024</v>
      </c>
      <c r="D37" s="404" t="s">
        <v>1547</v>
      </c>
      <c r="E37" s="469"/>
      <c r="F37" s="296">
        <v>13.6073</v>
      </c>
    </row>
    <row r="38" spans="1:6" ht="21" customHeight="1">
      <c r="A38" s="404">
        <v>32</v>
      </c>
      <c r="B38" s="404" t="s">
        <v>338</v>
      </c>
      <c r="C38" s="404" t="s">
        <v>1025</v>
      </c>
      <c r="D38" s="404" t="s">
        <v>1553</v>
      </c>
      <c r="E38" s="469"/>
      <c r="F38" s="297">
        <v>13.091900000000001</v>
      </c>
    </row>
    <row r="39" spans="1:6" ht="21" customHeight="1">
      <c r="A39" s="404">
        <v>33</v>
      </c>
      <c r="B39" s="404" t="s">
        <v>338</v>
      </c>
      <c r="C39" s="404" t="s">
        <v>1026</v>
      </c>
      <c r="D39" s="404" t="s">
        <v>1554</v>
      </c>
      <c r="E39" s="469"/>
      <c r="F39" s="296">
        <v>13.00212323</v>
      </c>
    </row>
    <row r="40" spans="1:6" ht="21" customHeight="1">
      <c r="A40" s="404">
        <v>34</v>
      </c>
      <c r="B40" s="404" t="s">
        <v>338</v>
      </c>
      <c r="C40" s="404" t="s">
        <v>1027</v>
      </c>
      <c r="D40" s="404" t="s">
        <v>1545</v>
      </c>
      <c r="E40" s="469"/>
      <c r="F40" s="297">
        <v>11.483669000000001</v>
      </c>
    </row>
    <row r="41" spans="1:6" ht="21" customHeight="1">
      <c r="A41" s="404">
        <v>35</v>
      </c>
      <c r="B41" s="404" t="s">
        <v>338</v>
      </c>
      <c r="C41" s="404" t="s">
        <v>1028</v>
      </c>
      <c r="D41" s="404" t="s">
        <v>1541</v>
      </c>
      <c r="E41" s="469"/>
      <c r="F41" s="296">
        <v>11.34430961</v>
      </c>
    </row>
    <row r="42" spans="1:6" ht="21" customHeight="1">
      <c r="A42" s="404">
        <v>36</v>
      </c>
      <c r="B42" s="404" t="s">
        <v>338</v>
      </c>
      <c r="C42" s="404" t="s">
        <v>1029</v>
      </c>
      <c r="D42" s="404" t="s">
        <v>1548</v>
      </c>
      <c r="E42" s="469"/>
      <c r="F42" s="297">
        <v>10.98776</v>
      </c>
    </row>
    <row r="43" spans="1:6" ht="21" customHeight="1">
      <c r="A43" s="404">
        <v>37</v>
      </c>
      <c r="B43" s="404" t="s">
        <v>338</v>
      </c>
      <c r="C43" s="404" t="s">
        <v>1030</v>
      </c>
      <c r="D43" s="404" t="s">
        <v>1542</v>
      </c>
      <c r="E43" s="469"/>
      <c r="F43" s="296">
        <v>10.883229999999999</v>
      </c>
    </row>
    <row r="44" spans="1:6" ht="21" customHeight="1">
      <c r="A44" s="404">
        <v>38</v>
      </c>
      <c r="B44" s="404" t="s">
        <v>338</v>
      </c>
      <c r="C44" s="404" t="s">
        <v>1031</v>
      </c>
      <c r="D44" s="404" t="s">
        <v>1543</v>
      </c>
      <c r="E44" s="469"/>
      <c r="F44" s="297">
        <v>10.0725648</v>
      </c>
    </row>
    <row r="45" spans="1:6" ht="21" customHeight="1">
      <c r="A45" s="404">
        <v>39</v>
      </c>
      <c r="B45" s="404" t="s">
        <v>338</v>
      </c>
      <c r="C45" s="404" t="s">
        <v>1032</v>
      </c>
      <c r="D45" s="404" t="s">
        <v>1550</v>
      </c>
      <c r="E45" s="469"/>
      <c r="F45" s="296">
        <v>9.4593754700000012</v>
      </c>
    </row>
    <row r="46" spans="1:6" ht="21" customHeight="1">
      <c r="A46" s="404">
        <v>40</v>
      </c>
      <c r="B46" s="404" t="s">
        <v>338</v>
      </c>
      <c r="C46" s="404" t="s">
        <v>1033</v>
      </c>
      <c r="D46" s="404" t="s">
        <v>1543</v>
      </c>
      <c r="E46" s="469"/>
      <c r="F46" s="297">
        <v>9</v>
      </c>
    </row>
    <row r="47" spans="1:6" ht="21" customHeight="1">
      <c r="A47" s="404">
        <v>41</v>
      </c>
      <c r="B47" s="404" t="s">
        <v>338</v>
      </c>
      <c r="C47" s="404" t="s">
        <v>1034</v>
      </c>
      <c r="D47" s="404" t="s">
        <v>1542</v>
      </c>
      <c r="E47" s="469"/>
      <c r="F47" s="296">
        <v>8.7565000000000008</v>
      </c>
    </row>
    <row r="48" spans="1:6" ht="21" customHeight="1">
      <c r="A48" s="404">
        <v>42</v>
      </c>
      <c r="B48" s="404" t="s">
        <v>338</v>
      </c>
      <c r="C48" s="404" t="s">
        <v>1035</v>
      </c>
      <c r="D48" s="404" t="s">
        <v>1545</v>
      </c>
      <c r="E48" s="469"/>
      <c r="F48" s="297">
        <v>8.6186330000000009</v>
      </c>
    </row>
    <row r="49" spans="1:6" ht="21" customHeight="1">
      <c r="A49" s="404">
        <v>43</v>
      </c>
      <c r="B49" s="404" t="s">
        <v>338</v>
      </c>
      <c r="C49" s="404" t="s">
        <v>1036</v>
      </c>
      <c r="D49" s="404" t="s">
        <v>1550</v>
      </c>
      <c r="E49" s="469"/>
      <c r="F49" s="296">
        <v>8.4180804899999995</v>
      </c>
    </row>
    <row r="50" spans="1:6" ht="21" customHeight="1">
      <c r="A50" s="404">
        <v>44</v>
      </c>
      <c r="B50" s="404" t="s">
        <v>338</v>
      </c>
      <c r="C50" s="404" t="s">
        <v>1037</v>
      </c>
      <c r="D50" s="404" t="s">
        <v>1544</v>
      </c>
      <c r="E50" s="469"/>
      <c r="F50" s="297">
        <v>8.2799999999999994</v>
      </c>
    </row>
    <row r="51" spans="1:6" ht="21" customHeight="1">
      <c r="A51" s="404">
        <v>45</v>
      </c>
      <c r="B51" s="404" t="s">
        <v>338</v>
      </c>
      <c r="C51" s="404" t="s">
        <v>1038</v>
      </c>
      <c r="D51" s="404" t="s">
        <v>1549</v>
      </c>
      <c r="E51" s="469"/>
      <c r="F51" s="296">
        <v>7.7859999999999996</v>
      </c>
    </row>
    <row r="52" spans="1:6" ht="21" customHeight="1">
      <c r="A52" s="404">
        <v>46</v>
      </c>
      <c r="B52" s="404" t="s">
        <v>338</v>
      </c>
      <c r="C52" s="404" t="s">
        <v>1039</v>
      </c>
      <c r="D52" s="404" t="s">
        <v>1546</v>
      </c>
      <c r="E52" s="469"/>
      <c r="F52" s="297">
        <v>7.646204</v>
      </c>
    </row>
    <row r="53" spans="1:6" ht="21" customHeight="1">
      <c r="A53" s="404">
        <v>47</v>
      </c>
      <c r="B53" s="404" t="s">
        <v>338</v>
      </c>
      <c r="C53" s="404" t="s">
        <v>1040</v>
      </c>
      <c r="D53" s="404" t="s">
        <v>1555</v>
      </c>
      <c r="E53" s="469"/>
      <c r="F53" s="296">
        <v>7.0879700000000003</v>
      </c>
    </row>
    <row r="54" spans="1:6" ht="21" customHeight="1">
      <c r="A54" s="404">
        <v>48</v>
      </c>
      <c r="B54" s="404" t="s">
        <v>338</v>
      </c>
      <c r="C54" s="404" t="s">
        <v>1041</v>
      </c>
      <c r="D54" s="404" t="s">
        <v>1545</v>
      </c>
      <c r="E54" s="469"/>
      <c r="F54" s="297">
        <v>7.0105060000000003</v>
      </c>
    </row>
    <row r="55" spans="1:6" ht="21" customHeight="1">
      <c r="A55" s="404">
        <v>49</v>
      </c>
      <c r="B55" s="404" t="s">
        <v>338</v>
      </c>
      <c r="C55" s="404" t="s">
        <v>1042</v>
      </c>
      <c r="D55" s="404" t="s">
        <v>1549</v>
      </c>
      <c r="E55" s="469"/>
      <c r="F55" s="296">
        <v>6.9480000000000004</v>
      </c>
    </row>
    <row r="56" spans="1:6" ht="21" customHeight="1">
      <c r="A56" s="404">
        <v>50</v>
      </c>
      <c r="B56" s="404" t="s">
        <v>338</v>
      </c>
      <c r="C56" s="404" t="s">
        <v>1043</v>
      </c>
      <c r="D56" s="404" t="s">
        <v>1546</v>
      </c>
      <c r="E56" s="469"/>
      <c r="F56" s="297">
        <v>6.6290319999999996</v>
      </c>
    </row>
    <row r="57" spans="1:6" ht="21" customHeight="1">
      <c r="A57" s="404">
        <v>51</v>
      </c>
      <c r="B57" s="404" t="s">
        <v>338</v>
      </c>
      <c r="C57" s="404" t="s">
        <v>1044</v>
      </c>
      <c r="D57" s="404" t="s">
        <v>1548</v>
      </c>
      <c r="E57" s="469"/>
      <c r="F57" s="296">
        <v>6.470186</v>
      </c>
    </row>
    <row r="58" spans="1:6" ht="21" customHeight="1">
      <c r="A58" s="404">
        <v>52</v>
      </c>
      <c r="B58" s="404" t="s">
        <v>338</v>
      </c>
      <c r="C58" s="404" t="s">
        <v>1045</v>
      </c>
      <c r="D58" s="404" t="s">
        <v>1541</v>
      </c>
      <c r="E58" s="469"/>
      <c r="F58" s="297">
        <v>6.2608309699999998</v>
      </c>
    </row>
    <row r="59" spans="1:6" ht="21" customHeight="1">
      <c r="A59" s="404">
        <v>53</v>
      </c>
      <c r="B59" s="404" t="s">
        <v>338</v>
      </c>
      <c r="C59" s="404" t="s">
        <v>1046</v>
      </c>
      <c r="D59" s="404" t="s">
        <v>1554</v>
      </c>
      <c r="E59" s="469"/>
      <c r="F59" s="296">
        <v>6.045223</v>
      </c>
    </row>
    <row r="60" spans="1:6" ht="21" customHeight="1">
      <c r="A60" s="404">
        <v>54</v>
      </c>
      <c r="B60" s="404" t="s">
        <v>338</v>
      </c>
      <c r="C60" s="404" t="s">
        <v>1047</v>
      </c>
      <c r="D60" s="404" t="s">
        <v>1547</v>
      </c>
      <c r="E60" s="469"/>
      <c r="F60" s="297">
        <v>5.16</v>
      </c>
    </row>
    <row r="61" spans="1:6" ht="21" customHeight="1">
      <c r="A61" s="404">
        <v>55</v>
      </c>
      <c r="B61" s="404" t="s">
        <v>338</v>
      </c>
      <c r="C61" s="404" t="s">
        <v>1048</v>
      </c>
      <c r="D61" s="404" t="s">
        <v>1543</v>
      </c>
      <c r="E61" s="469"/>
      <c r="F61" s="296">
        <v>5.0650950699999999</v>
      </c>
    </row>
    <row r="62" spans="1:6" ht="21" customHeight="1">
      <c r="A62" s="404">
        <v>56</v>
      </c>
      <c r="B62" s="404" t="s">
        <v>338</v>
      </c>
      <c r="C62" s="404" t="s">
        <v>1049</v>
      </c>
      <c r="D62" s="404" t="s">
        <v>1550</v>
      </c>
      <c r="E62" s="469"/>
      <c r="F62" s="297">
        <v>5.0510353600000002</v>
      </c>
    </row>
    <row r="63" spans="1:6" ht="21" customHeight="1">
      <c r="A63" s="404">
        <v>57</v>
      </c>
      <c r="B63" s="404" t="s">
        <v>338</v>
      </c>
      <c r="C63" s="404" t="s">
        <v>1050</v>
      </c>
      <c r="D63" s="404" t="s">
        <v>1556</v>
      </c>
      <c r="E63" s="469"/>
      <c r="F63" s="296">
        <v>4.936547</v>
      </c>
    </row>
    <row r="64" spans="1:6" ht="21" customHeight="1">
      <c r="A64" s="404">
        <v>58</v>
      </c>
      <c r="B64" s="404" t="s">
        <v>338</v>
      </c>
      <c r="C64" s="404" t="s">
        <v>1051</v>
      </c>
      <c r="D64" s="404" t="s">
        <v>1543</v>
      </c>
      <c r="E64" s="469"/>
      <c r="F64" s="297">
        <v>4.7060000000000004</v>
      </c>
    </row>
    <row r="65" spans="1:6" ht="21" customHeight="1">
      <c r="A65" s="404">
        <v>59</v>
      </c>
      <c r="B65" s="404" t="s">
        <v>338</v>
      </c>
      <c r="C65" s="404" t="s">
        <v>1052</v>
      </c>
      <c r="D65" s="404" t="s">
        <v>1555</v>
      </c>
      <c r="E65" s="469"/>
      <c r="F65" s="296">
        <v>4.692126</v>
      </c>
    </row>
    <row r="66" spans="1:6" ht="21" customHeight="1">
      <c r="A66" s="404">
        <v>60</v>
      </c>
      <c r="B66" s="404" t="s">
        <v>338</v>
      </c>
      <c r="C66" s="404" t="s">
        <v>1053</v>
      </c>
      <c r="D66" s="404" t="s">
        <v>1549</v>
      </c>
      <c r="E66" s="469"/>
      <c r="F66" s="297">
        <v>4.4303530000000002</v>
      </c>
    </row>
    <row r="67" spans="1:6" ht="21" customHeight="1">
      <c r="A67" s="404">
        <v>61</v>
      </c>
      <c r="B67" s="404" t="s">
        <v>338</v>
      </c>
      <c r="C67" s="404" t="s">
        <v>1054</v>
      </c>
      <c r="D67" s="404" t="s">
        <v>1546</v>
      </c>
      <c r="E67" s="469"/>
      <c r="F67" s="296">
        <v>4.2483449999999996</v>
      </c>
    </row>
    <row r="68" spans="1:6" ht="21" customHeight="1">
      <c r="A68" s="404">
        <v>62</v>
      </c>
      <c r="B68" s="404" t="s">
        <v>338</v>
      </c>
      <c r="C68" s="404" t="s">
        <v>1055</v>
      </c>
      <c r="D68" s="404" t="s">
        <v>1543</v>
      </c>
      <c r="E68" s="469"/>
      <c r="F68" s="297">
        <v>3.8708710000000002</v>
      </c>
    </row>
    <row r="69" spans="1:6" ht="21" customHeight="1">
      <c r="A69" s="404">
        <v>63</v>
      </c>
      <c r="B69" s="404" t="s">
        <v>338</v>
      </c>
      <c r="C69" s="404" t="s">
        <v>1056</v>
      </c>
      <c r="D69" s="404" t="s">
        <v>1557</v>
      </c>
      <c r="E69" s="469"/>
      <c r="F69" s="296">
        <v>3.741625</v>
      </c>
    </row>
    <row r="70" spans="1:6" ht="21" customHeight="1">
      <c r="A70" s="404">
        <v>64</v>
      </c>
      <c r="B70" s="404" t="s">
        <v>338</v>
      </c>
      <c r="C70" s="404" t="s">
        <v>1057</v>
      </c>
      <c r="D70" s="404" t="s">
        <v>1547</v>
      </c>
      <c r="E70" s="469"/>
      <c r="F70" s="297">
        <v>3.7408917000000002</v>
      </c>
    </row>
    <row r="71" spans="1:6" ht="21" customHeight="1">
      <c r="A71" s="404">
        <v>65</v>
      </c>
      <c r="B71" s="404" t="s">
        <v>338</v>
      </c>
      <c r="C71" s="404" t="s">
        <v>1058</v>
      </c>
      <c r="D71" s="404" t="s">
        <v>1541</v>
      </c>
      <c r="E71" s="469"/>
      <c r="F71" s="296">
        <v>3.7313909999999999</v>
      </c>
    </row>
    <row r="72" spans="1:6" ht="21" customHeight="1">
      <c r="A72" s="404">
        <v>66</v>
      </c>
      <c r="B72" s="404" t="s">
        <v>338</v>
      </c>
      <c r="C72" s="404" t="s">
        <v>1059</v>
      </c>
      <c r="D72" s="404" t="s">
        <v>1550</v>
      </c>
      <c r="E72" s="469"/>
      <c r="F72" s="297">
        <v>3.3234710000000001</v>
      </c>
    </row>
    <row r="73" spans="1:6" ht="21" customHeight="1">
      <c r="A73" s="404">
        <v>67</v>
      </c>
      <c r="B73" s="404" t="s">
        <v>338</v>
      </c>
      <c r="C73" s="404" t="s">
        <v>1060</v>
      </c>
      <c r="D73" s="404" t="s">
        <v>1544</v>
      </c>
      <c r="E73" s="469"/>
      <c r="F73" s="296">
        <v>3.1669635199999999</v>
      </c>
    </row>
    <row r="74" spans="1:6" ht="21" customHeight="1">
      <c r="A74" s="404">
        <v>68</v>
      </c>
      <c r="B74" s="404" t="s">
        <v>338</v>
      </c>
      <c r="C74" s="404" t="s">
        <v>1061</v>
      </c>
      <c r="D74" s="404" t="s">
        <v>1553</v>
      </c>
      <c r="E74" s="469"/>
      <c r="F74" s="297">
        <v>3.1339174600000002</v>
      </c>
    </row>
    <row r="75" spans="1:6" ht="21" customHeight="1">
      <c r="A75" s="404">
        <v>69</v>
      </c>
      <c r="B75" s="404" t="s">
        <v>338</v>
      </c>
      <c r="C75" s="404" t="s">
        <v>1062</v>
      </c>
      <c r="D75" s="404" t="s">
        <v>1548</v>
      </c>
      <c r="E75" s="469"/>
      <c r="F75" s="296">
        <v>3.000413</v>
      </c>
    </row>
    <row r="76" spans="1:6" ht="21" customHeight="1">
      <c r="A76" s="404">
        <v>70</v>
      </c>
      <c r="B76" s="404" t="s">
        <v>338</v>
      </c>
      <c r="C76" s="404" t="s">
        <v>1063</v>
      </c>
      <c r="D76" s="404" t="s">
        <v>1550</v>
      </c>
      <c r="E76" s="469"/>
      <c r="F76" s="297">
        <v>2.9752678700000001</v>
      </c>
    </row>
    <row r="77" spans="1:6" ht="21" customHeight="1">
      <c r="A77" s="404">
        <v>71</v>
      </c>
      <c r="B77" s="404" t="s">
        <v>338</v>
      </c>
      <c r="C77" s="404" t="s">
        <v>1064</v>
      </c>
      <c r="D77" s="404" t="s">
        <v>1545</v>
      </c>
      <c r="E77" s="469"/>
      <c r="F77" s="296">
        <v>2.8515139999999999</v>
      </c>
    </row>
    <row r="78" spans="1:6" ht="21" customHeight="1">
      <c r="A78" s="404">
        <v>72</v>
      </c>
      <c r="B78" s="404" t="s">
        <v>338</v>
      </c>
      <c r="C78" s="404" t="s">
        <v>1065</v>
      </c>
      <c r="D78" s="404" t="s">
        <v>1553</v>
      </c>
      <c r="E78" s="469"/>
      <c r="F78" s="297">
        <v>2.8434360000000001</v>
      </c>
    </row>
    <row r="79" spans="1:6" ht="21" customHeight="1">
      <c r="A79" s="404">
        <v>73</v>
      </c>
      <c r="B79" s="404" t="s">
        <v>338</v>
      </c>
      <c r="C79" s="404" t="s">
        <v>1066</v>
      </c>
      <c r="D79" s="404" t="s">
        <v>1543</v>
      </c>
      <c r="E79" s="469"/>
      <c r="F79" s="296">
        <v>2.7192915200000001</v>
      </c>
    </row>
    <row r="80" spans="1:6" ht="21" customHeight="1">
      <c r="A80" s="404">
        <v>74</v>
      </c>
      <c r="B80" s="404" t="s">
        <v>338</v>
      </c>
      <c r="C80" s="404" t="s">
        <v>1067</v>
      </c>
      <c r="D80" s="404" t="s">
        <v>1547</v>
      </c>
      <c r="E80" s="469"/>
      <c r="F80" s="297">
        <v>2.5053550000000002</v>
      </c>
    </row>
    <row r="81" spans="1:6" ht="21" customHeight="1">
      <c r="A81" s="404">
        <v>75</v>
      </c>
      <c r="B81" s="404" t="s">
        <v>338</v>
      </c>
      <c r="C81" s="404" t="s">
        <v>1068</v>
      </c>
      <c r="D81" s="404" t="s">
        <v>1550</v>
      </c>
      <c r="E81" s="469"/>
      <c r="F81" s="296">
        <v>2.3910749999999998</v>
      </c>
    </row>
    <row r="82" spans="1:6" ht="21" customHeight="1">
      <c r="A82" s="404">
        <v>76</v>
      </c>
      <c r="B82" s="404" t="s">
        <v>338</v>
      </c>
      <c r="C82" s="404" t="s">
        <v>1069</v>
      </c>
      <c r="D82" s="404" t="s">
        <v>1543</v>
      </c>
      <c r="E82" s="469"/>
      <c r="F82" s="297">
        <v>2.3330899999999999</v>
      </c>
    </row>
    <row r="83" spans="1:6" ht="21" customHeight="1">
      <c r="A83" s="404">
        <v>77</v>
      </c>
      <c r="B83" s="404" t="s">
        <v>338</v>
      </c>
      <c r="C83" s="404" t="s">
        <v>1070</v>
      </c>
      <c r="D83" s="404" t="s">
        <v>1544</v>
      </c>
      <c r="E83" s="469"/>
      <c r="F83" s="296">
        <v>2.2479142699999999</v>
      </c>
    </row>
    <row r="84" spans="1:6" ht="21" customHeight="1">
      <c r="A84" s="404">
        <v>78</v>
      </c>
      <c r="B84" s="404" t="s">
        <v>338</v>
      </c>
      <c r="C84" s="404" t="s">
        <v>1071</v>
      </c>
      <c r="D84" s="404" t="s">
        <v>1558</v>
      </c>
      <c r="E84" s="469"/>
      <c r="F84" s="297">
        <v>2.094049</v>
      </c>
    </row>
    <row r="85" spans="1:6" ht="21" customHeight="1">
      <c r="A85" s="404">
        <v>79</v>
      </c>
      <c r="B85" s="404" t="s">
        <v>338</v>
      </c>
      <c r="C85" s="404" t="s">
        <v>1072</v>
      </c>
      <c r="D85" s="404" t="s">
        <v>1553</v>
      </c>
      <c r="E85" s="469"/>
      <c r="F85" s="296">
        <v>2.0435029999999998</v>
      </c>
    </row>
    <row r="86" spans="1:6" ht="21" customHeight="1">
      <c r="A86" s="404">
        <v>80</v>
      </c>
      <c r="B86" s="404" t="s">
        <v>338</v>
      </c>
      <c r="C86" s="404" t="s">
        <v>1073</v>
      </c>
      <c r="D86" s="404" t="s">
        <v>1558</v>
      </c>
      <c r="E86" s="469"/>
      <c r="F86" s="297">
        <v>1.8104150000000001</v>
      </c>
    </row>
    <row r="87" spans="1:6" ht="21" customHeight="1">
      <c r="A87" s="404">
        <v>81</v>
      </c>
      <c r="B87" s="404" t="s">
        <v>338</v>
      </c>
      <c r="C87" s="404" t="s">
        <v>1074</v>
      </c>
      <c r="D87" s="404" t="s">
        <v>1547</v>
      </c>
      <c r="E87" s="469"/>
      <c r="F87" s="296">
        <v>1.7</v>
      </c>
    </row>
    <row r="88" spans="1:6" ht="21" customHeight="1">
      <c r="A88" s="404">
        <v>82</v>
      </c>
      <c r="B88" s="404" t="s">
        <v>338</v>
      </c>
      <c r="C88" s="404" t="s">
        <v>1075</v>
      </c>
      <c r="D88" s="404" t="s">
        <v>1547</v>
      </c>
      <c r="E88" s="469"/>
      <c r="F88" s="297">
        <v>1.69351053</v>
      </c>
    </row>
    <row r="89" spans="1:6" ht="21" customHeight="1">
      <c r="A89" s="404">
        <v>83</v>
      </c>
      <c r="B89" s="404" t="s">
        <v>338</v>
      </c>
      <c r="C89" s="404" t="s">
        <v>1076</v>
      </c>
      <c r="D89" s="404" t="s">
        <v>1557</v>
      </c>
      <c r="E89" s="469"/>
      <c r="F89" s="296">
        <v>1.6808920000000001</v>
      </c>
    </row>
    <row r="90" spans="1:6" ht="21" customHeight="1">
      <c r="A90" s="404">
        <v>84</v>
      </c>
      <c r="B90" s="404" t="s">
        <v>338</v>
      </c>
      <c r="C90" s="404" t="s">
        <v>1077</v>
      </c>
      <c r="D90" s="404" t="s">
        <v>1553</v>
      </c>
      <c r="E90" s="469"/>
      <c r="F90" s="297">
        <v>1.5485246699999999</v>
      </c>
    </row>
    <row r="91" spans="1:6" ht="21" customHeight="1">
      <c r="A91" s="404">
        <v>85</v>
      </c>
      <c r="B91" s="404" t="s">
        <v>338</v>
      </c>
      <c r="C91" s="404" t="s">
        <v>1078</v>
      </c>
      <c r="D91" s="404" t="s">
        <v>1551</v>
      </c>
      <c r="E91" s="469"/>
      <c r="F91" s="296">
        <v>1.5255812900000001</v>
      </c>
    </row>
    <row r="92" spans="1:6" ht="21" customHeight="1">
      <c r="A92" s="404">
        <v>86</v>
      </c>
      <c r="B92" s="404" t="s">
        <v>338</v>
      </c>
      <c r="C92" s="404" t="s">
        <v>1079</v>
      </c>
      <c r="D92" s="404" t="s">
        <v>1550</v>
      </c>
      <c r="E92" s="469"/>
      <c r="F92" s="297">
        <v>1.5194350000000001</v>
      </c>
    </row>
    <row r="93" spans="1:6" ht="21" customHeight="1">
      <c r="A93" s="404">
        <v>87</v>
      </c>
      <c r="B93" s="404" t="s">
        <v>338</v>
      </c>
      <c r="C93" s="404" t="s">
        <v>1080</v>
      </c>
      <c r="D93" s="404" t="s">
        <v>1547</v>
      </c>
      <c r="E93" s="469"/>
      <c r="F93" s="296">
        <v>1.5</v>
      </c>
    </row>
    <row r="94" spans="1:6" ht="21" customHeight="1">
      <c r="A94" s="404">
        <v>88</v>
      </c>
      <c r="B94" s="404" t="s">
        <v>338</v>
      </c>
      <c r="C94" s="404" t="s">
        <v>1081</v>
      </c>
      <c r="D94" s="404" t="s">
        <v>1547</v>
      </c>
      <c r="E94" s="469"/>
      <c r="F94" s="297">
        <v>1.49074683</v>
      </c>
    </row>
    <row r="95" spans="1:6" ht="21" customHeight="1">
      <c r="A95" s="404">
        <v>89</v>
      </c>
      <c r="B95" s="404" t="s">
        <v>338</v>
      </c>
      <c r="C95" s="404" t="s">
        <v>1082</v>
      </c>
      <c r="D95" s="404" t="s">
        <v>1548</v>
      </c>
      <c r="E95" s="469"/>
      <c r="F95" s="296">
        <v>1.4213640000000001</v>
      </c>
    </row>
    <row r="96" spans="1:6" ht="21" customHeight="1">
      <c r="A96" s="404">
        <v>90</v>
      </c>
      <c r="B96" s="404" t="s">
        <v>338</v>
      </c>
      <c r="C96" s="404" t="s">
        <v>1083</v>
      </c>
      <c r="D96" s="404" t="s">
        <v>1558</v>
      </c>
      <c r="E96" s="469"/>
      <c r="F96" s="297">
        <v>1.2054149999999999</v>
      </c>
    </row>
    <row r="97" spans="1:6" ht="21" customHeight="1">
      <c r="A97" s="404">
        <v>91</v>
      </c>
      <c r="B97" s="404" t="s">
        <v>338</v>
      </c>
      <c r="C97" s="404" t="s">
        <v>1084</v>
      </c>
      <c r="D97" s="404" t="s">
        <v>1543</v>
      </c>
      <c r="E97" s="469"/>
      <c r="F97" s="296">
        <v>1.1930270000000001</v>
      </c>
    </row>
    <row r="98" spans="1:6" ht="21" customHeight="1">
      <c r="A98" s="404">
        <v>92</v>
      </c>
      <c r="B98" s="404" t="s">
        <v>338</v>
      </c>
      <c r="C98" s="404" t="s">
        <v>1085</v>
      </c>
      <c r="D98" s="404" t="s">
        <v>1546</v>
      </c>
      <c r="E98" s="469"/>
      <c r="F98" s="297">
        <v>1.149367</v>
      </c>
    </row>
    <row r="99" spans="1:6" ht="21" customHeight="1">
      <c r="A99" s="404">
        <v>93</v>
      </c>
      <c r="B99" s="404" t="s">
        <v>338</v>
      </c>
      <c r="C99" s="404" t="s">
        <v>1086</v>
      </c>
      <c r="D99" s="404" t="s">
        <v>1557</v>
      </c>
      <c r="E99" s="469"/>
      <c r="F99" s="296">
        <v>1.133202</v>
      </c>
    </row>
    <row r="100" spans="1:6" ht="21" customHeight="1">
      <c r="A100" s="404">
        <v>94</v>
      </c>
      <c r="B100" s="404" t="s">
        <v>338</v>
      </c>
      <c r="C100" s="404" t="s">
        <v>1087</v>
      </c>
      <c r="D100" s="404" t="s">
        <v>1558</v>
      </c>
      <c r="E100" s="469"/>
      <c r="F100" s="297">
        <v>0.95863500000000001</v>
      </c>
    </row>
    <row r="101" spans="1:6" ht="21" customHeight="1">
      <c r="A101" s="404">
        <v>95</v>
      </c>
      <c r="B101" s="404" t="s">
        <v>338</v>
      </c>
      <c r="C101" s="404" t="s">
        <v>1088</v>
      </c>
      <c r="D101" s="404" t="s">
        <v>1553</v>
      </c>
      <c r="E101" s="469"/>
      <c r="F101" s="296">
        <v>0.95523899999999995</v>
      </c>
    </row>
    <row r="102" spans="1:6" ht="21" customHeight="1">
      <c r="A102" s="404">
        <v>96</v>
      </c>
      <c r="B102" s="404" t="s">
        <v>338</v>
      </c>
      <c r="C102" s="404" t="s">
        <v>1089</v>
      </c>
      <c r="D102" s="404" t="s">
        <v>1549</v>
      </c>
      <c r="E102" s="469"/>
      <c r="F102" s="297">
        <v>0.92766999999999999</v>
      </c>
    </row>
    <row r="103" spans="1:6" ht="21" customHeight="1">
      <c r="A103" s="404">
        <v>97</v>
      </c>
      <c r="B103" s="404" t="s">
        <v>338</v>
      </c>
      <c r="C103" s="404" t="s">
        <v>1090</v>
      </c>
      <c r="D103" s="404" t="s">
        <v>1557</v>
      </c>
      <c r="E103" s="469"/>
      <c r="F103" s="296">
        <v>0.89167200000000002</v>
      </c>
    </row>
    <row r="104" spans="1:6" ht="21" customHeight="1">
      <c r="A104" s="404">
        <v>98</v>
      </c>
      <c r="B104" s="404" t="s">
        <v>338</v>
      </c>
      <c r="C104" s="404" t="s">
        <v>1091</v>
      </c>
      <c r="D104" s="404" t="s">
        <v>1557</v>
      </c>
      <c r="E104" s="469"/>
      <c r="F104" s="297">
        <v>0.87446000000000002</v>
      </c>
    </row>
    <row r="105" spans="1:6" ht="21" customHeight="1">
      <c r="A105" s="404">
        <v>99</v>
      </c>
      <c r="B105" s="404" t="s">
        <v>338</v>
      </c>
      <c r="C105" s="404" t="s">
        <v>1092</v>
      </c>
      <c r="D105" s="404" t="s">
        <v>1547</v>
      </c>
      <c r="E105" s="469"/>
      <c r="F105" s="296">
        <v>0.69602356999999992</v>
      </c>
    </row>
    <row r="106" spans="1:6" ht="21" customHeight="1">
      <c r="A106" s="404">
        <v>100</v>
      </c>
      <c r="B106" s="404" t="s">
        <v>338</v>
      </c>
      <c r="C106" s="404" t="s">
        <v>1093</v>
      </c>
      <c r="D106" s="404" t="s">
        <v>1543</v>
      </c>
      <c r="E106" s="469"/>
      <c r="F106" s="297">
        <v>0.68285600000000002</v>
      </c>
    </row>
    <row r="107" spans="1:6" ht="21" customHeight="1">
      <c r="A107" s="404">
        <v>101</v>
      </c>
      <c r="B107" s="404" t="s">
        <v>338</v>
      </c>
      <c r="C107" s="404" t="s">
        <v>1094</v>
      </c>
      <c r="D107" s="404" t="s">
        <v>1547</v>
      </c>
      <c r="E107" s="469"/>
      <c r="F107" s="296">
        <v>0.47526000000000002</v>
      </c>
    </row>
    <row r="108" spans="1:6" ht="21" customHeight="1">
      <c r="A108" s="404">
        <v>102</v>
      </c>
      <c r="B108" s="404" t="s">
        <v>338</v>
      </c>
      <c r="C108" s="404" t="s">
        <v>1095</v>
      </c>
      <c r="D108" s="404" t="s">
        <v>1542</v>
      </c>
      <c r="E108" s="469"/>
      <c r="F108" s="297">
        <v>0.45182349999999999</v>
      </c>
    </row>
    <row r="109" spans="1:6" ht="21" customHeight="1">
      <c r="A109" s="404">
        <v>103</v>
      </c>
      <c r="B109" s="404" t="s">
        <v>338</v>
      </c>
      <c r="C109" s="404" t="s">
        <v>1096</v>
      </c>
      <c r="D109" s="404" t="s">
        <v>1546</v>
      </c>
      <c r="E109" s="469"/>
      <c r="F109" s="296">
        <v>0.424479</v>
      </c>
    </row>
    <row r="110" spans="1:6" ht="21" customHeight="1">
      <c r="A110" s="404">
        <v>104</v>
      </c>
      <c r="B110" s="404" t="s">
        <v>338</v>
      </c>
      <c r="C110" s="404" t="s">
        <v>1097</v>
      </c>
      <c r="D110" s="404" t="s">
        <v>1543</v>
      </c>
      <c r="E110" s="469"/>
      <c r="F110" s="297">
        <v>0.40717199999999998</v>
      </c>
    </row>
    <row r="111" spans="1:6" ht="21" customHeight="1">
      <c r="A111" s="404">
        <v>105</v>
      </c>
      <c r="B111" s="404" t="s">
        <v>338</v>
      </c>
      <c r="C111" s="404" t="s">
        <v>1098</v>
      </c>
      <c r="D111" s="404" t="s">
        <v>1546</v>
      </c>
      <c r="E111" s="469"/>
      <c r="F111" s="296">
        <v>0.40469300000000002</v>
      </c>
    </row>
    <row r="112" spans="1:6" ht="21" customHeight="1">
      <c r="A112" s="404">
        <v>106</v>
      </c>
      <c r="B112" s="404" t="s">
        <v>338</v>
      </c>
      <c r="C112" s="404" t="s">
        <v>1099</v>
      </c>
      <c r="D112" s="404" t="s">
        <v>1553</v>
      </c>
      <c r="E112" s="469"/>
      <c r="F112" s="297">
        <v>0.40254400000000001</v>
      </c>
    </row>
    <row r="113" spans="1:6" ht="21" customHeight="1">
      <c r="A113" s="404">
        <v>107</v>
      </c>
      <c r="B113" s="404" t="s">
        <v>338</v>
      </c>
      <c r="C113" s="404" t="s">
        <v>1100</v>
      </c>
      <c r="D113" s="404" t="s">
        <v>1553</v>
      </c>
      <c r="E113" s="469"/>
      <c r="F113" s="296">
        <v>0.27529100000000001</v>
      </c>
    </row>
    <row r="114" spans="1:6" ht="21" customHeight="1">
      <c r="A114" s="404">
        <v>108</v>
      </c>
      <c r="B114" s="404" t="s">
        <v>338</v>
      </c>
      <c r="C114" s="404" t="s">
        <v>1101</v>
      </c>
      <c r="D114" s="404" t="s">
        <v>1547</v>
      </c>
      <c r="E114" s="469"/>
      <c r="F114" s="297">
        <v>0.226129</v>
      </c>
    </row>
    <row r="115" spans="1:6" ht="21" customHeight="1">
      <c r="A115" s="404">
        <v>109</v>
      </c>
      <c r="B115" s="404" t="s">
        <v>338</v>
      </c>
      <c r="C115" s="404" t="s">
        <v>1102</v>
      </c>
      <c r="D115" s="404" t="s">
        <v>1553</v>
      </c>
      <c r="E115" s="469"/>
      <c r="F115" s="296">
        <v>0.13839499999999999</v>
      </c>
    </row>
    <row r="116" spans="1:6" ht="21" customHeight="1">
      <c r="A116" s="404">
        <v>110</v>
      </c>
      <c r="B116" s="404" t="s">
        <v>341</v>
      </c>
      <c r="C116" s="404" t="s">
        <v>1103</v>
      </c>
      <c r="D116" s="404" t="s">
        <v>1559</v>
      </c>
      <c r="E116" s="469"/>
      <c r="F116" s="297">
        <v>95.658121750000007</v>
      </c>
    </row>
    <row r="117" spans="1:6" ht="21" customHeight="1">
      <c r="A117" s="404">
        <v>111</v>
      </c>
      <c r="B117" s="404" t="s">
        <v>341</v>
      </c>
      <c r="C117" s="404" t="s">
        <v>1104</v>
      </c>
      <c r="D117" s="404" t="s">
        <v>1559</v>
      </c>
      <c r="E117" s="469"/>
      <c r="F117" s="296">
        <v>30.210742499999999</v>
      </c>
    </row>
    <row r="118" spans="1:6" ht="21" customHeight="1">
      <c r="A118" s="404">
        <v>112</v>
      </c>
      <c r="B118" s="404" t="s">
        <v>341</v>
      </c>
      <c r="C118" s="404" t="s">
        <v>756</v>
      </c>
      <c r="D118" s="404" t="s">
        <v>1560</v>
      </c>
      <c r="E118" s="469"/>
      <c r="F118" s="297">
        <v>18.154577</v>
      </c>
    </row>
    <row r="119" spans="1:6" ht="21" customHeight="1">
      <c r="A119" s="404">
        <v>113</v>
      </c>
      <c r="B119" s="404" t="s">
        <v>341</v>
      </c>
      <c r="C119" s="404" t="s">
        <v>1105</v>
      </c>
      <c r="D119" s="404" t="s">
        <v>1561</v>
      </c>
      <c r="E119" s="469"/>
      <c r="F119" s="296">
        <v>10.494373</v>
      </c>
    </row>
    <row r="120" spans="1:6" ht="21" customHeight="1">
      <c r="A120" s="404">
        <v>114</v>
      </c>
      <c r="B120" s="404" t="s">
        <v>341</v>
      </c>
      <c r="C120" s="404" t="s">
        <v>1106</v>
      </c>
      <c r="D120" s="404" t="s">
        <v>1559</v>
      </c>
      <c r="E120" s="469"/>
      <c r="F120" s="297">
        <v>7.3242084199999997</v>
      </c>
    </row>
    <row r="121" spans="1:6" ht="21" customHeight="1">
      <c r="A121" s="404">
        <v>115</v>
      </c>
      <c r="B121" s="404" t="s">
        <v>341</v>
      </c>
      <c r="C121" s="404" t="s">
        <v>1107</v>
      </c>
      <c r="D121" s="404" t="s">
        <v>1562</v>
      </c>
      <c r="E121" s="469"/>
      <c r="F121" s="296">
        <v>6.5634847999999995</v>
      </c>
    </row>
    <row r="122" spans="1:6" ht="21" customHeight="1">
      <c r="A122" s="404">
        <v>116</v>
      </c>
      <c r="B122" s="404" t="s">
        <v>341</v>
      </c>
      <c r="C122" s="404" t="s">
        <v>1108</v>
      </c>
      <c r="D122" s="404" t="s">
        <v>1562</v>
      </c>
      <c r="E122" s="469"/>
      <c r="F122" s="297">
        <v>5.8993715</v>
      </c>
    </row>
    <row r="123" spans="1:6" ht="21" customHeight="1">
      <c r="A123" s="404">
        <v>117</v>
      </c>
      <c r="B123" s="404" t="s">
        <v>341</v>
      </c>
      <c r="C123" s="404" t="s">
        <v>1109</v>
      </c>
      <c r="D123" s="404" t="s">
        <v>1563</v>
      </c>
      <c r="E123" s="469"/>
      <c r="F123" s="296">
        <v>3.7034358199999997</v>
      </c>
    </row>
    <row r="124" spans="1:6" ht="21" customHeight="1">
      <c r="A124" s="404">
        <v>118</v>
      </c>
      <c r="B124" s="404" t="s">
        <v>341</v>
      </c>
      <c r="C124" s="404" t="s">
        <v>1110</v>
      </c>
      <c r="D124" s="404" t="s">
        <v>1560</v>
      </c>
      <c r="E124" s="469"/>
      <c r="F124" s="297">
        <v>3.50055132</v>
      </c>
    </row>
    <row r="125" spans="1:6" ht="21" customHeight="1">
      <c r="A125" s="404">
        <v>119</v>
      </c>
      <c r="B125" s="404" t="s">
        <v>341</v>
      </c>
      <c r="C125" s="404" t="s">
        <v>1111</v>
      </c>
      <c r="D125" s="404" t="s">
        <v>1564</v>
      </c>
      <c r="E125" s="469"/>
      <c r="F125" s="296">
        <v>3.5000017799999998</v>
      </c>
    </row>
    <row r="126" spans="1:6" ht="21" customHeight="1">
      <c r="A126" s="404">
        <v>120</v>
      </c>
      <c r="B126" s="404" t="s">
        <v>341</v>
      </c>
      <c r="C126" s="404" t="s">
        <v>1112</v>
      </c>
      <c r="D126" s="404" t="s">
        <v>1563</v>
      </c>
      <c r="E126" s="469"/>
      <c r="F126" s="297">
        <v>2.2867897999999998</v>
      </c>
    </row>
    <row r="127" spans="1:6" ht="21" customHeight="1">
      <c r="A127" s="404">
        <v>121</v>
      </c>
      <c r="B127" s="404" t="s">
        <v>341</v>
      </c>
      <c r="C127" s="404" t="s">
        <v>1113</v>
      </c>
      <c r="D127" s="404" t="s">
        <v>1561</v>
      </c>
      <c r="E127" s="469"/>
      <c r="F127" s="296">
        <v>1.80238673</v>
      </c>
    </row>
    <row r="128" spans="1:6" ht="21" customHeight="1">
      <c r="A128" s="404">
        <v>122</v>
      </c>
      <c r="B128" s="404" t="s">
        <v>341</v>
      </c>
      <c r="C128" s="404" t="s">
        <v>1114</v>
      </c>
      <c r="D128" s="404" t="s">
        <v>1559</v>
      </c>
      <c r="E128" s="469"/>
      <c r="F128" s="297">
        <v>1.7746599999999999</v>
      </c>
    </row>
    <row r="129" spans="1:6" ht="21" customHeight="1">
      <c r="A129" s="404">
        <v>123</v>
      </c>
      <c r="B129" s="404" t="s">
        <v>341</v>
      </c>
      <c r="C129" s="404" t="s">
        <v>1115</v>
      </c>
      <c r="D129" s="404" t="s">
        <v>1565</v>
      </c>
      <c r="E129" s="469"/>
      <c r="F129" s="296">
        <v>1.7624338899999998</v>
      </c>
    </row>
    <row r="130" spans="1:6" ht="21" customHeight="1">
      <c r="A130" s="404">
        <v>124</v>
      </c>
      <c r="B130" s="404" t="s">
        <v>341</v>
      </c>
      <c r="C130" s="404" t="s">
        <v>1116</v>
      </c>
      <c r="D130" s="404" t="s">
        <v>1561</v>
      </c>
      <c r="E130" s="469"/>
      <c r="F130" s="297">
        <v>1.1523481899999999</v>
      </c>
    </row>
    <row r="131" spans="1:6" ht="21" customHeight="1">
      <c r="A131" s="404">
        <v>125</v>
      </c>
      <c r="B131" s="404" t="s">
        <v>341</v>
      </c>
      <c r="C131" s="404" t="s">
        <v>1117</v>
      </c>
      <c r="D131" s="404" t="s">
        <v>1565</v>
      </c>
      <c r="E131" s="469"/>
      <c r="F131" s="296">
        <v>1.08559538</v>
      </c>
    </row>
    <row r="132" spans="1:6" ht="21" customHeight="1">
      <c r="A132" s="404">
        <v>126</v>
      </c>
      <c r="B132" s="404" t="s">
        <v>341</v>
      </c>
      <c r="C132" s="404" t="s">
        <v>1118</v>
      </c>
      <c r="D132" s="404" t="s">
        <v>1560</v>
      </c>
      <c r="E132" s="469"/>
      <c r="F132" s="297">
        <v>1.01756793</v>
      </c>
    </row>
    <row r="133" spans="1:6" ht="21" customHeight="1">
      <c r="A133" s="404">
        <v>127</v>
      </c>
      <c r="B133" s="404" t="s">
        <v>341</v>
      </c>
      <c r="C133" s="404" t="s">
        <v>1119</v>
      </c>
      <c r="D133" s="404" t="s">
        <v>1559</v>
      </c>
      <c r="E133" s="469"/>
      <c r="F133" s="296">
        <v>0.94369199999999998</v>
      </c>
    </row>
    <row r="134" spans="1:6" ht="21" customHeight="1">
      <c r="A134" s="404">
        <v>128</v>
      </c>
      <c r="B134" s="404" t="s">
        <v>341</v>
      </c>
      <c r="C134" s="404" t="s">
        <v>1120</v>
      </c>
      <c r="D134" s="404" t="s">
        <v>1562</v>
      </c>
      <c r="E134" s="469"/>
      <c r="F134" s="297">
        <v>0.86421019999999993</v>
      </c>
    </row>
    <row r="135" spans="1:6" ht="21" customHeight="1">
      <c r="A135" s="404">
        <v>129</v>
      </c>
      <c r="B135" s="404" t="s">
        <v>341</v>
      </c>
      <c r="C135" s="404" t="s">
        <v>1121</v>
      </c>
      <c r="D135" s="404" t="s">
        <v>1565</v>
      </c>
      <c r="E135" s="469"/>
      <c r="F135" s="296">
        <v>0.79900108999999997</v>
      </c>
    </row>
    <row r="136" spans="1:6" ht="21" customHeight="1">
      <c r="A136" s="404">
        <v>130</v>
      </c>
      <c r="B136" s="404" t="s">
        <v>341</v>
      </c>
      <c r="C136" s="404" t="s">
        <v>1122</v>
      </c>
      <c r="D136" s="404" t="s">
        <v>1565</v>
      </c>
      <c r="E136" s="469"/>
      <c r="F136" s="297">
        <v>0.73920476000000002</v>
      </c>
    </row>
    <row r="137" spans="1:6" ht="21" customHeight="1">
      <c r="A137" s="404">
        <v>131</v>
      </c>
      <c r="B137" s="404" t="s">
        <v>341</v>
      </c>
      <c r="C137" s="404" t="s">
        <v>1123</v>
      </c>
      <c r="D137" s="404" t="s">
        <v>1559</v>
      </c>
      <c r="E137" s="469"/>
      <c r="F137" s="296">
        <v>0.63017431999999995</v>
      </c>
    </row>
    <row r="138" spans="1:6" ht="21" customHeight="1">
      <c r="A138" s="404">
        <v>132</v>
      </c>
      <c r="B138" s="404" t="s">
        <v>341</v>
      </c>
      <c r="C138" s="404" t="s">
        <v>1124</v>
      </c>
      <c r="D138" s="404" t="s">
        <v>1562</v>
      </c>
      <c r="E138" s="469"/>
      <c r="F138" s="297">
        <v>0.5270224</v>
      </c>
    </row>
    <row r="139" spans="1:6" ht="21" customHeight="1">
      <c r="A139" s="404">
        <v>133</v>
      </c>
      <c r="B139" s="404" t="s">
        <v>341</v>
      </c>
      <c r="C139" s="404" t="s">
        <v>1125</v>
      </c>
      <c r="D139" s="404" t="s">
        <v>1561</v>
      </c>
      <c r="E139" s="469"/>
      <c r="F139" s="296">
        <v>0.42145269000000002</v>
      </c>
    </row>
    <row r="140" spans="1:6" ht="21" customHeight="1">
      <c r="A140" s="404">
        <v>134</v>
      </c>
      <c r="B140" s="404" t="s">
        <v>341</v>
      </c>
      <c r="C140" s="404" t="s">
        <v>1126</v>
      </c>
      <c r="D140" s="404" t="s">
        <v>1561</v>
      </c>
      <c r="E140" s="469"/>
      <c r="F140" s="297">
        <v>0.40478799999999998</v>
      </c>
    </row>
    <row r="141" spans="1:6" ht="21" customHeight="1">
      <c r="A141" s="404">
        <v>135</v>
      </c>
      <c r="B141" s="404" t="s">
        <v>341</v>
      </c>
      <c r="C141" s="404" t="s">
        <v>1127</v>
      </c>
      <c r="D141" s="404" t="s">
        <v>1562</v>
      </c>
      <c r="E141" s="469"/>
      <c r="F141" s="296">
        <v>0.40125959999999999</v>
      </c>
    </row>
    <row r="142" spans="1:6" ht="21" customHeight="1">
      <c r="A142" s="404">
        <v>136</v>
      </c>
      <c r="B142" s="404" t="s">
        <v>341</v>
      </c>
      <c r="C142" s="404" t="s">
        <v>1128</v>
      </c>
      <c r="D142" s="404" t="s">
        <v>1566</v>
      </c>
      <c r="E142" s="469"/>
      <c r="F142" s="297">
        <v>0.26996599999999998</v>
      </c>
    </row>
    <row r="143" spans="1:6" ht="21" customHeight="1">
      <c r="A143" s="404">
        <v>137</v>
      </c>
      <c r="B143" s="404" t="s">
        <v>341</v>
      </c>
      <c r="C143" s="404" t="s">
        <v>1129</v>
      </c>
      <c r="D143" s="404" t="s">
        <v>1561</v>
      </c>
      <c r="E143" s="469"/>
      <c r="F143" s="296">
        <v>0.139962</v>
      </c>
    </row>
    <row r="144" spans="1:6" ht="21" customHeight="1">
      <c r="A144" s="404">
        <v>138</v>
      </c>
      <c r="B144" s="404" t="s">
        <v>345</v>
      </c>
      <c r="C144" s="404" t="s">
        <v>1130</v>
      </c>
      <c r="D144" s="404" t="s">
        <v>1567</v>
      </c>
      <c r="E144" s="469"/>
      <c r="F144" s="297">
        <v>1531.46294579</v>
      </c>
    </row>
    <row r="145" spans="1:6" ht="21" customHeight="1">
      <c r="A145" s="404">
        <v>139</v>
      </c>
      <c r="B145" s="404" t="s">
        <v>345</v>
      </c>
      <c r="C145" s="404" t="s">
        <v>1131</v>
      </c>
      <c r="D145" s="404" t="s">
        <v>1568</v>
      </c>
      <c r="E145" s="469"/>
      <c r="F145" s="296">
        <v>692.76671099999999</v>
      </c>
    </row>
    <row r="146" spans="1:6" ht="21" customHeight="1">
      <c r="A146" s="404">
        <v>140</v>
      </c>
      <c r="B146" s="404" t="s">
        <v>345</v>
      </c>
      <c r="C146" s="404" t="s">
        <v>1132</v>
      </c>
      <c r="D146" s="404" t="s">
        <v>1569</v>
      </c>
      <c r="E146" s="469"/>
      <c r="F146" s="297">
        <v>665.35566046999998</v>
      </c>
    </row>
    <row r="147" spans="1:6" ht="21" customHeight="1">
      <c r="A147" s="404">
        <v>141</v>
      </c>
      <c r="B147" s="404" t="s">
        <v>345</v>
      </c>
      <c r="C147" s="404" t="s">
        <v>1133</v>
      </c>
      <c r="D147" s="404" t="s">
        <v>1569</v>
      </c>
      <c r="E147" s="469"/>
      <c r="F147" s="296">
        <v>568.15379479000001</v>
      </c>
    </row>
    <row r="148" spans="1:6" ht="21" customHeight="1">
      <c r="A148" s="404">
        <v>142</v>
      </c>
      <c r="B148" s="404" t="s">
        <v>345</v>
      </c>
      <c r="C148" s="404" t="s">
        <v>1134</v>
      </c>
      <c r="D148" s="404" t="s">
        <v>1570</v>
      </c>
      <c r="E148" s="469"/>
      <c r="F148" s="297">
        <v>547.42853209999998</v>
      </c>
    </row>
    <row r="149" spans="1:6" ht="21" customHeight="1">
      <c r="A149" s="404">
        <v>143</v>
      </c>
      <c r="B149" s="404" t="s">
        <v>345</v>
      </c>
      <c r="C149" s="404" t="s">
        <v>1135</v>
      </c>
      <c r="D149" s="404" t="s">
        <v>1569</v>
      </c>
      <c r="E149" s="469"/>
      <c r="F149" s="296">
        <v>460.57996473000003</v>
      </c>
    </row>
    <row r="150" spans="1:6" ht="21" customHeight="1">
      <c r="A150" s="404">
        <v>144</v>
      </c>
      <c r="B150" s="404" t="s">
        <v>345</v>
      </c>
      <c r="C150" s="404" t="s">
        <v>1136</v>
      </c>
      <c r="D150" s="404" t="s">
        <v>1571</v>
      </c>
      <c r="E150" s="469"/>
      <c r="F150" s="297">
        <v>299.32743316</v>
      </c>
    </row>
    <row r="151" spans="1:6" ht="21" customHeight="1">
      <c r="A151" s="404">
        <v>145</v>
      </c>
      <c r="B151" s="404" t="s">
        <v>345</v>
      </c>
      <c r="C151" s="404" t="s">
        <v>1137</v>
      </c>
      <c r="D151" s="404" t="s">
        <v>1572</v>
      </c>
      <c r="E151" s="469"/>
      <c r="F151" s="296">
        <v>92.597147359999994</v>
      </c>
    </row>
    <row r="152" spans="1:6" ht="21" customHeight="1">
      <c r="A152" s="404">
        <v>146</v>
      </c>
      <c r="B152" s="404" t="s">
        <v>345</v>
      </c>
      <c r="C152" s="404" t="s">
        <v>1138</v>
      </c>
      <c r="D152" s="404" t="s">
        <v>1569</v>
      </c>
      <c r="E152" s="469"/>
      <c r="F152" s="297">
        <v>30.88247952</v>
      </c>
    </row>
    <row r="153" spans="1:6" ht="21" customHeight="1">
      <c r="A153" s="404">
        <v>147</v>
      </c>
      <c r="B153" s="404" t="s">
        <v>345</v>
      </c>
      <c r="C153" s="404" t="s">
        <v>1139</v>
      </c>
      <c r="D153" s="404" t="s">
        <v>1569</v>
      </c>
      <c r="E153" s="469"/>
      <c r="F153" s="296">
        <v>19.083166869999999</v>
      </c>
    </row>
    <row r="154" spans="1:6" ht="21" customHeight="1">
      <c r="A154" s="404">
        <v>148</v>
      </c>
      <c r="B154" s="404" t="s">
        <v>345</v>
      </c>
      <c r="C154" s="404" t="s">
        <v>1140</v>
      </c>
      <c r="D154" s="404" t="s">
        <v>1569</v>
      </c>
      <c r="E154" s="469"/>
      <c r="F154" s="297">
        <v>17.617759600000003</v>
      </c>
    </row>
    <row r="155" spans="1:6" ht="21" customHeight="1">
      <c r="A155" s="404">
        <v>149</v>
      </c>
      <c r="B155" s="404" t="s">
        <v>345</v>
      </c>
      <c r="C155" s="404" t="s">
        <v>1141</v>
      </c>
      <c r="D155" s="404" t="s">
        <v>1569</v>
      </c>
      <c r="E155" s="469"/>
      <c r="F155" s="296">
        <v>7.653143</v>
      </c>
    </row>
    <row r="156" spans="1:6" ht="21" customHeight="1">
      <c r="A156" s="404">
        <v>150</v>
      </c>
      <c r="B156" s="404" t="s">
        <v>345</v>
      </c>
      <c r="C156" s="404" t="s">
        <v>1142</v>
      </c>
      <c r="D156" s="404" t="s">
        <v>1567</v>
      </c>
      <c r="E156" s="469"/>
      <c r="F156" s="297">
        <v>4.9928075599999993</v>
      </c>
    </row>
    <row r="157" spans="1:6" ht="21" customHeight="1">
      <c r="A157" s="404">
        <v>151</v>
      </c>
      <c r="B157" s="404" t="s">
        <v>345</v>
      </c>
      <c r="C157" s="404" t="s">
        <v>1143</v>
      </c>
      <c r="D157" s="404" t="s">
        <v>1573</v>
      </c>
      <c r="E157" s="469"/>
      <c r="F157" s="296">
        <v>4.3562197199999995</v>
      </c>
    </row>
    <row r="158" spans="1:6" ht="21" customHeight="1">
      <c r="A158" s="404">
        <v>152</v>
      </c>
      <c r="B158" s="404" t="s">
        <v>345</v>
      </c>
      <c r="C158" s="404" t="s">
        <v>1144</v>
      </c>
      <c r="D158" s="404" t="s">
        <v>1569</v>
      </c>
      <c r="E158" s="469"/>
      <c r="F158" s="297">
        <v>2.3300853699999999</v>
      </c>
    </row>
    <row r="159" spans="1:6" ht="21" customHeight="1">
      <c r="A159" s="404">
        <v>153</v>
      </c>
      <c r="B159" s="404" t="s">
        <v>345</v>
      </c>
      <c r="C159" s="404" t="s">
        <v>1145</v>
      </c>
      <c r="D159" s="404" t="s">
        <v>1569</v>
      </c>
      <c r="E159" s="469"/>
      <c r="F159" s="296">
        <v>1.96535408</v>
      </c>
    </row>
    <row r="160" spans="1:6" ht="21" customHeight="1">
      <c r="A160" s="404">
        <v>154</v>
      </c>
      <c r="B160" s="404" t="s">
        <v>345</v>
      </c>
      <c r="C160" s="404" t="s">
        <v>1146</v>
      </c>
      <c r="D160" s="404" t="s">
        <v>1568</v>
      </c>
      <c r="E160" s="469"/>
      <c r="F160" s="297">
        <v>0.99279156999999996</v>
      </c>
    </row>
    <row r="161" spans="1:6" ht="21" customHeight="1">
      <c r="A161" s="404">
        <v>155</v>
      </c>
      <c r="B161" s="404" t="s">
        <v>345</v>
      </c>
      <c r="C161" s="404" t="s">
        <v>1147</v>
      </c>
      <c r="D161" s="404" t="s">
        <v>1567</v>
      </c>
      <c r="E161" s="469"/>
      <c r="F161" s="296">
        <v>0.94166950999999999</v>
      </c>
    </row>
    <row r="162" spans="1:6" ht="21" customHeight="1">
      <c r="A162" s="404">
        <v>156</v>
      </c>
      <c r="B162" s="404" t="s">
        <v>345</v>
      </c>
      <c r="C162" s="404" t="s">
        <v>1148</v>
      </c>
      <c r="D162" s="404" t="s">
        <v>1571</v>
      </c>
      <c r="E162" s="469"/>
      <c r="F162" s="297">
        <v>0.89912250999999999</v>
      </c>
    </row>
    <row r="163" spans="1:6" ht="21" customHeight="1">
      <c r="A163" s="404">
        <v>157</v>
      </c>
      <c r="B163" s="404" t="s">
        <v>345</v>
      </c>
      <c r="C163" s="404" t="s">
        <v>1149</v>
      </c>
      <c r="D163" s="404" t="s">
        <v>1571</v>
      </c>
      <c r="E163" s="469"/>
      <c r="F163" s="296">
        <v>0.27540048</v>
      </c>
    </row>
    <row r="164" spans="1:6" ht="21" customHeight="1">
      <c r="A164" s="404">
        <v>158</v>
      </c>
      <c r="B164" s="404" t="s">
        <v>345</v>
      </c>
      <c r="C164" s="404" t="s">
        <v>1150</v>
      </c>
      <c r="D164" s="404" t="s">
        <v>1571</v>
      </c>
      <c r="E164" s="469"/>
      <c r="F164" s="297">
        <v>0.216254</v>
      </c>
    </row>
    <row r="165" spans="1:6" ht="21" customHeight="1">
      <c r="A165" s="404">
        <v>159</v>
      </c>
      <c r="B165" s="404" t="s">
        <v>345</v>
      </c>
      <c r="C165" s="404" t="s">
        <v>1151</v>
      </c>
      <c r="D165" s="404" t="s">
        <v>1571</v>
      </c>
      <c r="E165" s="469"/>
      <c r="F165" s="296">
        <v>0.18677966000000001</v>
      </c>
    </row>
    <row r="166" spans="1:6" ht="21" customHeight="1">
      <c r="A166" s="404">
        <v>160</v>
      </c>
      <c r="B166" s="404" t="s">
        <v>345</v>
      </c>
      <c r="C166" s="404" t="s">
        <v>1152</v>
      </c>
      <c r="D166" s="404" t="s">
        <v>1571</v>
      </c>
      <c r="E166" s="469"/>
      <c r="F166" s="297">
        <v>0.12737607000000001</v>
      </c>
    </row>
    <row r="167" spans="1:6" ht="21" customHeight="1">
      <c r="A167" s="404">
        <v>161</v>
      </c>
      <c r="B167" s="404" t="s">
        <v>345</v>
      </c>
      <c r="C167" s="404" t="s">
        <v>1153</v>
      </c>
      <c r="D167" s="404" t="s">
        <v>1571</v>
      </c>
      <c r="E167" s="469"/>
      <c r="F167" s="296">
        <v>8.8464809999999991E-2</v>
      </c>
    </row>
    <row r="168" spans="1:6" ht="21" customHeight="1">
      <c r="A168" s="404">
        <v>162</v>
      </c>
      <c r="B168" s="404" t="s">
        <v>345</v>
      </c>
      <c r="C168" s="404" t="s">
        <v>1154</v>
      </c>
      <c r="D168" s="404" t="s">
        <v>1571</v>
      </c>
      <c r="E168" s="469"/>
      <c r="F168" s="297">
        <v>7.7728610000000004E-2</v>
      </c>
    </row>
    <row r="169" spans="1:6" ht="21" customHeight="1">
      <c r="A169" s="404">
        <v>163</v>
      </c>
      <c r="B169" s="404" t="s">
        <v>345</v>
      </c>
      <c r="C169" s="404" t="s">
        <v>1155</v>
      </c>
      <c r="D169" s="404" t="s">
        <v>1571</v>
      </c>
      <c r="E169" s="469"/>
      <c r="F169" s="296">
        <v>5.5962610000000003E-2</v>
      </c>
    </row>
    <row r="170" spans="1:6" ht="21" customHeight="1">
      <c r="A170" s="404">
        <v>164</v>
      </c>
      <c r="B170" s="404" t="s">
        <v>345</v>
      </c>
      <c r="C170" s="404" t="s">
        <v>1156</v>
      </c>
      <c r="D170" s="404" t="s">
        <v>1571</v>
      </c>
      <c r="E170" s="469"/>
      <c r="F170" s="297">
        <v>5.5892709999999998E-2</v>
      </c>
    </row>
    <row r="171" spans="1:6" ht="21" customHeight="1">
      <c r="A171" s="404">
        <v>165</v>
      </c>
      <c r="B171" s="404" t="s">
        <v>345</v>
      </c>
      <c r="C171" s="404" t="s">
        <v>1157</v>
      </c>
      <c r="D171" s="404" t="s">
        <v>1571</v>
      </c>
      <c r="E171" s="469"/>
      <c r="F171" s="296">
        <v>4.749714E-2</v>
      </c>
    </row>
    <row r="172" spans="1:6" ht="21" customHeight="1">
      <c r="A172" s="404">
        <v>166</v>
      </c>
      <c r="B172" s="404" t="s">
        <v>345</v>
      </c>
      <c r="C172" s="404" t="s">
        <v>1158</v>
      </c>
      <c r="D172" s="404" t="s">
        <v>1571</v>
      </c>
      <c r="E172" s="469"/>
      <c r="F172" s="297">
        <v>4.3986600000000001E-2</v>
      </c>
    </row>
    <row r="173" spans="1:6" ht="21" customHeight="1">
      <c r="A173" s="404">
        <v>167</v>
      </c>
      <c r="B173" s="404" t="s">
        <v>345</v>
      </c>
      <c r="C173" s="404" t="s">
        <v>1159</v>
      </c>
      <c r="D173" s="404" t="s">
        <v>1571</v>
      </c>
      <c r="E173" s="469"/>
      <c r="F173" s="296">
        <v>2.1435159999999998E-2</v>
      </c>
    </row>
    <row r="174" spans="1:6" ht="21" customHeight="1">
      <c r="A174" s="404">
        <v>168</v>
      </c>
      <c r="B174" s="404" t="s">
        <v>345</v>
      </c>
      <c r="C174" s="404" t="s">
        <v>1160</v>
      </c>
      <c r="D174" s="404" t="s">
        <v>1571</v>
      </c>
      <c r="E174" s="469"/>
      <c r="F174" s="297">
        <v>1.123742E-2</v>
      </c>
    </row>
    <row r="175" spans="1:6" ht="21" customHeight="1">
      <c r="A175" s="404">
        <v>169</v>
      </c>
      <c r="B175" s="404" t="s">
        <v>347</v>
      </c>
      <c r="C175" s="404" t="s">
        <v>1161</v>
      </c>
      <c r="D175" s="404" t="s">
        <v>1574</v>
      </c>
      <c r="E175" s="469"/>
      <c r="F175" s="296">
        <v>142.75227931999999</v>
      </c>
    </row>
    <row r="176" spans="1:6" ht="21" customHeight="1">
      <c r="A176" s="404">
        <v>170</v>
      </c>
      <c r="B176" s="404" t="s">
        <v>347</v>
      </c>
      <c r="C176" s="404" t="s">
        <v>1162</v>
      </c>
      <c r="D176" s="404" t="s">
        <v>1575</v>
      </c>
      <c r="E176" s="469"/>
      <c r="F176" s="297">
        <v>95.402070099999989</v>
      </c>
    </row>
    <row r="177" spans="1:6" ht="21" customHeight="1">
      <c r="A177" s="404">
        <v>171</v>
      </c>
      <c r="B177" s="404" t="s">
        <v>347</v>
      </c>
      <c r="C177" s="404" t="s">
        <v>1163</v>
      </c>
      <c r="D177" s="404" t="s">
        <v>1575</v>
      </c>
      <c r="E177" s="469"/>
      <c r="F177" s="296">
        <v>82.015537629999997</v>
      </c>
    </row>
    <row r="178" spans="1:6" ht="21" customHeight="1">
      <c r="A178" s="404">
        <v>172</v>
      </c>
      <c r="B178" s="404" t="s">
        <v>347</v>
      </c>
      <c r="C178" s="404" t="s">
        <v>1164</v>
      </c>
      <c r="D178" s="404" t="s">
        <v>1576</v>
      </c>
      <c r="E178" s="469"/>
      <c r="F178" s="297">
        <v>58.736065600000003</v>
      </c>
    </row>
    <row r="179" spans="1:6" ht="21" customHeight="1">
      <c r="A179" s="404">
        <v>173</v>
      </c>
      <c r="B179" s="404" t="s">
        <v>347</v>
      </c>
      <c r="C179" s="404" t="s">
        <v>1165</v>
      </c>
      <c r="D179" s="404" t="s">
        <v>1577</v>
      </c>
      <c r="E179" s="469"/>
      <c r="F179" s="296">
        <v>55.292209</v>
      </c>
    </row>
    <row r="180" spans="1:6" ht="21" customHeight="1">
      <c r="A180" s="404">
        <v>174</v>
      </c>
      <c r="B180" s="404" t="s">
        <v>347</v>
      </c>
      <c r="C180" s="404" t="s">
        <v>1166</v>
      </c>
      <c r="D180" s="404" t="s">
        <v>1576</v>
      </c>
      <c r="E180" s="469"/>
      <c r="F180" s="297">
        <v>54.53986939</v>
      </c>
    </row>
    <row r="181" spans="1:6" ht="21" customHeight="1">
      <c r="A181" s="404">
        <v>175</v>
      </c>
      <c r="B181" s="404" t="s">
        <v>347</v>
      </c>
      <c r="C181" s="404" t="s">
        <v>1167</v>
      </c>
      <c r="D181" s="404" t="s">
        <v>1578</v>
      </c>
      <c r="E181" s="469"/>
      <c r="F181" s="296">
        <v>51.597718999999998</v>
      </c>
    </row>
    <row r="182" spans="1:6" ht="21" customHeight="1">
      <c r="A182" s="404">
        <v>176</v>
      </c>
      <c r="B182" s="404" t="s">
        <v>347</v>
      </c>
      <c r="C182" s="404" t="s">
        <v>1168</v>
      </c>
      <c r="D182" s="404" t="s">
        <v>1579</v>
      </c>
      <c r="E182" s="469"/>
      <c r="F182" s="297">
        <v>49.876034199999999</v>
      </c>
    </row>
    <row r="183" spans="1:6" ht="21" customHeight="1">
      <c r="A183" s="404">
        <v>177</v>
      </c>
      <c r="B183" s="404" t="s">
        <v>347</v>
      </c>
      <c r="C183" s="404" t="s">
        <v>1169</v>
      </c>
      <c r="D183" s="404" t="s">
        <v>1580</v>
      </c>
      <c r="E183" s="469"/>
      <c r="F183" s="296">
        <v>39.314018350000005</v>
      </c>
    </row>
    <row r="184" spans="1:6" ht="21" customHeight="1">
      <c r="A184" s="404">
        <v>178</v>
      </c>
      <c r="B184" s="404" t="s">
        <v>347</v>
      </c>
      <c r="C184" s="404" t="s">
        <v>1170</v>
      </c>
      <c r="D184" s="404" t="s">
        <v>1575</v>
      </c>
      <c r="E184" s="469"/>
      <c r="F184" s="297">
        <v>34.863378130000001</v>
      </c>
    </row>
    <row r="185" spans="1:6" ht="21" customHeight="1">
      <c r="A185" s="404">
        <v>179</v>
      </c>
      <c r="B185" s="404" t="s">
        <v>347</v>
      </c>
      <c r="C185" s="404" t="s">
        <v>1171</v>
      </c>
      <c r="D185" s="404" t="s">
        <v>1576</v>
      </c>
      <c r="E185" s="469"/>
      <c r="F185" s="296">
        <v>32.990102419999999</v>
      </c>
    </row>
    <row r="186" spans="1:6" ht="21" customHeight="1">
      <c r="A186" s="404">
        <v>180</v>
      </c>
      <c r="B186" s="404" t="s">
        <v>347</v>
      </c>
      <c r="C186" s="404" t="s">
        <v>1172</v>
      </c>
      <c r="D186" s="404" t="s">
        <v>1575</v>
      </c>
      <c r="E186" s="469"/>
      <c r="F186" s="297">
        <v>32.016026440000005</v>
      </c>
    </row>
    <row r="187" spans="1:6" ht="21" customHeight="1">
      <c r="A187" s="404">
        <v>181</v>
      </c>
      <c r="B187" s="404" t="s">
        <v>347</v>
      </c>
      <c r="C187" s="404" t="s">
        <v>1173</v>
      </c>
      <c r="D187" s="404" t="s">
        <v>1575</v>
      </c>
      <c r="E187" s="469"/>
      <c r="F187" s="296">
        <v>30.01958939</v>
      </c>
    </row>
    <row r="188" spans="1:6" ht="21" customHeight="1">
      <c r="A188" s="404">
        <v>182</v>
      </c>
      <c r="B188" s="404" t="s">
        <v>347</v>
      </c>
      <c r="C188" s="404" t="s">
        <v>1174</v>
      </c>
      <c r="D188" s="404" t="s">
        <v>1577</v>
      </c>
      <c r="E188" s="469"/>
      <c r="F188" s="297">
        <v>29.252416173</v>
      </c>
    </row>
    <row r="189" spans="1:6" ht="21" customHeight="1">
      <c r="A189" s="404">
        <v>183</v>
      </c>
      <c r="B189" s="404" t="s">
        <v>347</v>
      </c>
      <c r="C189" s="404" t="s">
        <v>1175</v>
      </c>
      <c r="D189" s="404" t="s">
        <v>1576</v>
      </c>
      <c r="E189" s="469"/>
      <c r="F189" s="296">
        <v>28.912922440000003</v>
      </c>
    </row>
    <row r="190" spans="1:6" ht="21" customHeight="1">
      <c r="A190" s="404">
        <v>184</v>
      </c>
      <c r="B190" s="404" t="s">
        <v>347</v>
      </c>
      <c r="C190" s="404" t="s">
        <v>1176</v>
      </c>
      <c r="D190" s="404" t="s">
        <v>1581</v>
      </c>
      <c r="E190" s="469"/>
      <c r="F190" s="297">
        <v>24.425816999999999</v>
      </c>
    </row>
    <row r="191" spans="1:6" ht="21" customHeight="1">
      <c r="A191" s="404">
        <v>185</v>
      </c>
      <c r="B191" s="404" t="s">
        <v>347</v>
      </c>
      <c r="C191" s="404" t="s">
        <v>1177</v>
      </c>
      <c r="D191" s="404" t="s">
        <v>1582</v>
      </c>
      <c r="E191" s="469"/>
      <c r="F191" s="296">
        <v>24.290835999999999</v>
      </c>
    </row>
    <row r="192" spans="1:6" ht="21" customHeight="1">
      <c r="A192" s="404">
        <v>186</v>
      </c>
      <c r="B192" s="404" t="s">
        <v>347</v>
      </c>
      <c r="C192" s="404" t="s">
        <v>1178</v>
      </c>
      <c r="D192" s="404" t="s">
        <v>1580</v>
      </c>
      <c r="E192" s="469"/>
      <c r="F192" s="297">
        <v>24.231253089999999</v>
      </c>
    </row>
    <row r="193" spans="1:6" ht="21" customHeight="1">
      <c r="A193" s="404">
        <v>187</v>
      </c>
      <c r="B193" s="404" t="s">
        <v>347</v>
      </c>
      <c r="C193" s="404" t="s">
        <v>1179</v>
      </c>
      <c r="D193" s="404" t="s">
        <v>1580</v>
      </c>
      <c r="E193" s="469"/>
      <c r="F193" s="296">
        <v>24.115397510000001</v>
      </c>
    </row>
    <row r="194" spans="1:6" ht="21" customHeight="1">
      <c r="A194" s="404">
        <v>188</v>
      </c>
      <c r="B194" s="404" t="s">
        <v>347</v>
      </c>
      <c r="C194" s="404" t="s">
        <v>1180</v>
      </c>
      <c r="D194" s="404" t="s">
        <v>1576</v>
      </c>
      <c r="E194" s="469"/>
      <c r="F194" s="297">
        <v>22.973756000000002</v>
      </c>
    </row>
    <row r="195" spans="1:6" ht="21" customHeight="1">
      <c r="A195" s="404">
        <v>189</v>
      </c>
      <c r="B195" s="404" t="s">
        <v>347</v>
      </c>
      <c r="C195" s="404" t="s">
        <v>1181</v>
      </c>
      <c r="D195" s="404" t="s">
        <v>1578</v>
      </c>
      <c r="E195" s="469"/>
      <c r="F195" s="296">
        <v>22.669933499999999</v>
      </c>
    </row>
    <row r="196" spans="1:6" ht="21" customHeight="1">
      <c r="A196" s="404">
        <v>190</v>
      </c>
      <c r="B196" s="404" t="s">
        <v>347</v>
      </c>
      <c r="C196" s="404" t="s">
        <v>1182</v>
      </c>
      <c r="D196" s="404" t="s">
        <v>1582</v>
      </c>
      <c r="E196" s="469"/>
      <c r="F196" s="297">
        <v>22.453910513999997</v>
      </c>
    </row>
    <row r="197" spans="1:6" ht="21" customHeight="1">
      <c r="A197" s="404">
        <v>191</v>
      </c>
      <c r="B197" s="404" t="s">
        <v>347</v>
      </c>
      <c r="C197" s="404" t="s">
        <v>1183</v>
      </c>
      <c r="D197" s="404" t="s">
        <v>1581</v>
      </c>
      <c r="E197" s="469"/>
      <c r="F197" s="296">
        <v>20.677878</v>
      </c>
    </row>
    <row r="198" spans="1:6" ht="21" customHeight="1">
      <c r="A198" s="404">
        <v>192</v>
      </c>
      <c r="B198" s="404" t="s">
        <v>347</v>
      </c>
      <c r="C198" s="404" t="s">
        <v>1184</v>
      </c>
      <c r="D198" s="404" t="s">
        <v>1578</v>
      </c>
      <c r="E198" s="469"/>
      <c r="F198" s="297">
        <v>19.8424844</v>
      </c>
    </row>
    <row r="199" spans="1:6" ht="21" customHeight="1">
      <c r="A199" s="404">
        <v>193</v>
      </c>
      <c r="B199" s="404" t="s">
        <v>347</v>
      </c>
      <c r="C199" s="404" t="s">
        <v>1185</v>
      </c>
      <c r="D199" s="404" t="s">
        <v>1575</v>
      </c>
      <c r="E199" s="469"/>
      <c r="F199" s="296">
        <v>19.579863710000001</v>
      </c>
    </row>
    <row r="200" spans="1:6" ht="21" customHeight="1">
      <c r="A200" s="404">
        <v>194</v>
      </c>
      <c r="B200" s="404" t="s">
        <v>347</v>
      </c>
      <c r="C200" s="404" t="s">
        <v>1186</v>
      </c>
      <c r="D200" s="404" t="s">
        <v>1582</v>
      </c>
      <c r="E200" s="469"/>
      <c r="F200" s="297">
        <v>18.279140000000002</v>
      </c>
    </row>
    <row r="201" spans="1:6" ht="21" customHeight="1">
      <c r="A201" s="404">
        <v>195</v>
      </c>
      <c r="B201" s="404" t="s">
        <v>347</v>
      </c>
      <c r="C201" s="404" t="s">
        <v>1187</v>
      </c>
      <c r="D201" s="404" t="s">
        <v>1581</v>
      </c>
      <c r="E201" s="469"/>
      <c r="F201" s="296">
        <v>18.080337074000003</v>
      </c>
    </row>
    <row r="202" spans="1:6" ht="21" customHeight="1">
      <c r="A202" s="404">
        <v>196</v>
      </c>
      <c r="B202" s="404" t="s">
        <v>347</v>
      </c>
      <c r="C202" s="404" t="s">
        <v>1188</v>
      </c>
      <c r="D202" s="404" t="s">
        <v>1578</v>
      </c>
      <c r="E202" s="469"/>
      <c r="F202" s="297">
        <v>17.615299699999998</v>
      </c>
    </row>
    <row r="203" spans="1:6" ht="21" customHeight="1">
      <c r="A203" s="404">
        <v>197</v>
      </c>
      <c r="B203" s="404" t="s">
        <v>347</v>
      </c>
      <c r="C203" s="404" t="s">
        <v>1189</v>
      </c>
      <c r="D203" s="404" t="s">
        <v>1578</v>
      </c>
      <c r="E203" s="469"/>
      <c r="F203" s="296">
        <v>16.208368</v>
      </c>
    </row>
    <row r="204" spans="1:6" ht="21" customHeight="1">
      <c r="A204" s="404">
        <v>198</v>
      </c>
      <c r="B204" s="404" t="s">
        <v>347</v>
      </c>
      <c r="C204" s="404" t="s">
        <v>1190</v>
      </c>
      <c r="D204" s="404" t="s">
        <v>1576</v>
      </c>
      <c r="E204" s="469"/>
      <c r="F204" s="297">
        <v>15.6168034</v>
      </c>
    </row>
    <row r="205" spans="1:6" ht="21" customHeight="1">
      <c r="A205" s="404">
        <v>199</v>
      </c>
      <c r="B205" s="404" t="s">
        <v>347</v>
      </c>
      <c r="C205" s="404" t="s">
        <v>1191</v>
      </c>
      <c r="D205" s="404" t="s">
        <v>1578</v>
      </c>
      <c r="E205" s="469"/>
      <c r="F205" s="296">
        <v>15.01190493</v>
      </c>
    </row>
    <row r="206" spans="1:6" ht="21" customHeight="1">
      <c r="A206" s="404">
        <v>200</v>
      </c>
      <c r="B206" s="404" t="s">
        <v>347</v>
      </c>
      <c r="C206" s="404" t="s">
        <v>1192</v>
      </c>
      <c r="D206" s="404" t="s">
        <v>1577</v>
      </c>
      <c r="E206" s="469"/>
      <c r="F206" s="297">
        <v>14.061745999999999</v>
      </c>
    </row>
    <row r="207" spans="1:6" ht="21" customHeight="1">
      <c r="A207" s="404">
        <v>201</v>
      </c>
      <c r="B207" s="404" t="s">
        <v>347</v>
      </c>
      <c r="C207" s="404" t="s">
        <v>1193</v>
      </c>
      <c r="D207" s="404" t="s">
        <v>1578</v>
      </c>
      <c r="E207" s="469"/>
      <c r="F207" s="296">
        <v>13.116292</v>
      </c>
    </row>
    <row r="208" spans="1:6" ht="21" customHeight="1">
      <c r="A208" s="404">
        <v>202</v>
      </c>
      <c r="B208" s="404" t="s">
        <v>347</v>
      </c>
      <c r="C208" s="404" t="s">
        <v>1194</v>
      </c>
      <c r="D208" s="404" t="s">
        <v>1578</v>
      </c>
      <c r="E208" s="469"/>
      <c r="F208" s="297">
        <v>13.089164</v>
      </c>
    </row>
    <row r="209" spans="1:6" ht="21" customHeight="1">
      <c r="A209" s="404">
        <v>203</v>
      </c>
      <c r="B209" s="404" t="s">
        <v>347</v>
      </c>
      <c r="C209" s="404" t="s">
        <v>1195</v>
      </c>
      <c r="D209" s="404" t="s">
        <v>1583</v>
      </c>
      <c r="E209" s="469"/>
      <c r="F209" s="296">
        <v>12.919992789999998</v>
      </c>
    </row>
    <row r="210" spans="1:6" ht="21" customHeight="1">
      <c r="A210" s="404">
        <v>204</v>
      </c>
      <c r="B210" s="404" t="s">
        <v>347</v>
      </c>
      <c r="C210" s="404" t="s">
        <v>1196</v>
      </c>
      <c r="D210" s="404" t="s">
        <v>1577</v>
      </c>
      <c r="E210" s="469"/>
      <c r="F210" s="297">
        <v>12.906291</v>
      </c>
    </row>
    <row r="211" spans="1:6" ht="21" customHeight="1">
      <c r="A211" s="404">
        <v>205</v>
      </c>
      <c r="B211" s="404" t="s">
        <v>347</v>
      </c>
      <c r="C211" s="404" t="s">
        <v>1197</v>
      </c>
      <c r="D211" s="404" t="s">
        <v>1581</v>
      </c>
      <c r="E211" s="469"/>
      <c r="F211" s="296">
        <v>12.269992</v>
      </c>
    </row>
    <row r="212" spans="1:6" ht="21" customHeight="1">
      <c r="A212" s="404">
        <v>206</v>
      </c>
      <c r="B212" s="404" t="s">
        <v>347</v>
      </c>
      <c r="C212" s="404" t="s">
        <v>1198</v>
      </c>
      <c r="D212" s="404" t="s">
        <v>1576</v>
      </c>
      <c r="E212" s="469"/>
      <c r="F212" s="297">
        <v>12.187595539999998</v>
      </c>
    </row>
    <row r="213" spans="1:6" ht="21" customHeight="1">
      <c r="A213" s="404">
        <v>207</v>
      </c>
      <c r="B213" s="404" t="s">
        <v>347</v>
      </c>
      <c r="C213" s="404" t="s">
        <v>1199</v>
      </c>
      <c r="D213" s="404" t="s">
        <v>1581</v>
      </c>
      <c r="E213" s="469"/>
      <c r="F213" s="296">
        <v>11.640664710000001</v>
      </c>
    </row>
    <row r="214" spans="1:6" ht="21" customHeight="1">
      <c r="A214" s="404">
        <v>208</v>
      </c>
      <c r="B214" s="404" t="s">
        <v>347</v>
      </c>
      <c r="C214" s="404" t="s">
        <v>1200</v>
      </c>
      <c r="D214" s="404" t="s">
        <v>1584</v>
      </c>
      <c r="E214" s="469"/>
      <c r="F214" s="297">
        <v>10.473819390000001</v>
      </c>
    </row>
    <row r="215" spans="1:6" ht="21" customHeight="1">
      <c r="A215" s="404">
        <v>209</v>
      </c>
      <c r="B215" s="404" t="s">
        <v>347</v>
      </c>
      <c r="C215" s="404" t="s">
        <v>1201</v>
      </c>
      <c r="D215" s="404" t="s">
        <v>1584</v>
      </c>
      <c r="E215" s="469"/>
      <c r="F215" s="296">
        <v>10.2076721</v>
      </c>
    </row>
    <row r="216" spans="1:6" ht="21" customHeight="1">
      <c r="A216" s="404">
        <v>210</v>
      </c>
      <c r="B216" s="404" t="s">
        <v>347</v>
      </c>
      <c r="C216" s="404" t="s">
        <v>1202</v>
      </c>
      <c r="D216" s="404" t="s">
        <v>1584</v>
      </c>
      <c r="E216" s="469"/>
      <c r="F216" s="297">
        <v>10</v>
      </c>
    </row>
    <row r="217" spans="1:6" ht="21" customHeight="1">
      <c r="A217" s="404">
        <v>211</v>
      </c>
      <c r="B217" s="404" t="s">
        <v>347</v>
      </c>
      <c r="C217" s="404" t="s">
        <v>1203</v>
      </c>
      <c r="D217" s="404" t="s">
        <v>1581</v>
      </c>
      <c r="E217" s="469"/>
      <c r="F217" s="296">
        <v>9.5921000000000003</v>
      </c>
    </row>
    <row r="218" spans="1:6" ht="21" customHeight="1">
      <c r="A218" s="404">
        <v>212</v>
      </c>
      <c r="B218" s="404" t="s">
        <v>347</v>
      </c>
      <c r="C218" s="404" t="s">
        <v>1204</v>
      </c>
      <c r="D218" s="404" t="s">
        <v>1584</v>
      </c>
      <c r="E218" s="469"/>
      <c r="F218" s="297">
        <v>9.1976110000000002</v>
      </c>
    </row>
    <row r="219" spans="1:6" ht="21" customHeight="1">
      <c r="A219" s="404">
        <v>213</v>
      </c>
      <c r="B219" s="404" t="s">
        <v>347</v>
      </c>
      <c r="C219" s="404" t="s">
        <v>1205</v>
      </c>
      <c r="D219" s="404" t="s">
        <v>1581</v>
      </c>
      <c r="E219" s="469"/>
      <c r="F219" s="296">
        <v>9.0801999999999996</v>
      </c>
    </row>
    <row r="220" spans="1:6" ht="21" customHeight="1">
      <c r="A220" s="404">
        <v>214</v>
      </c>
      <c r="B220" s="404" t="s">
        <v>347</v>
      </c>
      <c r="C220" s="404" t="s">
        <v>1206</v>
      </c>
      <c r="D220" s="404" t="s">
        <v>1577</v>
      </c>
      <c r="E220" s="469"/>
      <c r="F220" s="297">
        <v>8.7633159999999997</v>
      </c>
    </row>
    <row r="221" spans="1:6" ht="21" customHeight="1">
      <c r="A221" s="404">
        <v>215</v>
      </c>
      <c r="B221" s="404" t="s">
        <v>347</v>
      </c>
      <c r="C221" s="404" t="s">
        <v>1207</v>
      </c>
      <c r="D221" s="404" t="s">
        <v>1580</v>
      </c>
      <c r="E221" s="469"/>
      <c r="F221" s="296">
        <v>8.6894111999999986</v>
      </c>
    </row>
    <row r="222" spans="1:6" ht="21" customHeight="1">
      <c r="A222" s="404">
        <v>216</v>
      </c>
      <c r="B222" s="404" t="s">
        <v>347</v>
      </c>
      <c r="C222" s="404" t="s">
        <v>1208</v>
      </c>
      <c r="D222" s="404" t="s">
        <v>1578</v>
      </c>
      <c r="E222" s="469"/>
      <c r="F222" s="297">
        <v>8</v>
      </c>
    </row>
    <row r="223" spans="1:6" ht="21" customHeight="1">
      <c r="A223" s="404">
        <v>217</v>
      </c>
      <c r="B223" s="404" t="s">
        <v>347</v>
      </c>
      <c r="C223" s="404" t="s">
        <v>1209</v>
      </c>
      <c r="D223" s="404" t="s">
        <v>1581</v>
      </c>
      <c r="E223" s="469"/>
      <c r="F223" s="296">
        <v>7.5397049999999997</v>
      </c>
    </row>
    <row r="224" spans="1:6" ht="21" customHeight="1">
      <c r="A224" s="404">
        <v>218</v>
      </c>
      <c r="B224" s="404" t="s">
        <v>347</v>
      </c>
      <c r="C224" s="404" t="s">
        <v>1210</v>
      </c>
      <c r="D224" s="404" t="s">
        <v>1583</v>
      </c>
      <c r="E224" s="469"/>
      <c r="F224" s="297">
        <v>6.2214079400000006</v>
      </c>
    </row>
    <row r="225" spans="1:6" ht="21" customHeight="1">
      <c r="A225" s="404">
        <v>219</v>
      </c>
      <c r="B225" s="404" t="s">
        <v>347</v>
      </c>
      <c r="C225" s="404" t="s">
        <v>1211</v>
      </c>
      <c r="D225" s="404" t="s">
        <v>1576</v>
      </c>
      <c r="E225" s="469"/>
      <c r="F225" s="296">
        <v>6.1639056500000002</v>
      </c>
    </row>
    <row r="226" spans="1:6" ht="21" customHeight="1">
      <c r="A226" s="404">
        <v>220</v>
      </c>
      <c r="B226" s="404" t="s">
        <v>347</v>
      </c>
      <c r="C226" s="404" t="s">
        <v>1212</v>
      </c>
      <c r="D226" s="404" t="s">
        <v>1584</v>
      </c>
      <c r="E226" s="469"/>
      <c r="F226" s="297">
        <v>5.9034988300000002</v>
      </c>
    </row>
    <row r="227" spans="1:6" ht="21" customHeight="1">
      <c r="A227" s="404">
        <v>221</v>
      </c>
      <c r="B227" s="404" t="s">
        <v>347</v>
      </c>
      <c r="C227" s="404" t="s">
        <v>1213</v>
      </c>
      <c r="D227" s="404" t="s">
        <v>1576</v>
      </c>
      <c r="E227" s="469"/>
      <c r="F227" s="296">
        <v>5.0606152</v>
      </c>
    </row>
    <row r="228" spans="1:6" ht="21" customHeight="1">
      <c r="A228" s="404">
        <v>222</v>
      </c>
      <c r="B228" s="404" t="s">
        <v>347</v>
      </c>
      <c r="C228" s="404" t="s">
        <v>1214</v>
      </c>
      <c r="D228" s="404" t="s">
        <v>1585</v>
      </c>
      <c r="E228" s="469"/>
      <c r="F228" s="297">
        <v>4.7769800499999997</v>
      </c>
    </row>
    <row r="229" spans="1:6" ht="21" customHeight="1">
      <c r="A229" s="404">
        <v>223</v>
      </c>
      <c r="B229" s="404" t="s">
        <v>347</v>
      </c>
      <c r="C229" s="404" t="s">
        <v>1215</v>
      </c>
      <c r="D229" s="404" t="s">
        <v>1576</v>
      </c>
      <c r="E229" s="469"/>
      <c r="F229" s="296">
        <v>4.7503960000000003</v>
      </c>
    </row>
    <row r="230" spans="1:6" ht="21" customHeight="1">
      <c r="A230" s="404">
        <v>224</v>
      </c>
      <c r="B230" s="404" t="s">
        <v>347</v>
      </c>
      <c r="C230" s="404" t="s">
        <v>1216</v>
      </c>
      <c r="D230" s="404" t="s">
        <v>1576</v>
      </c>
      <c r="E230" s="469"/>
      <c r="F230" s="297">
        <v>4.6839652000000003</v>
      </c>
    </row>
    <row r="231" spans="1:6" ht="21" customHeight="1">
      <c r="A231" s="404">
        <v>225</v>
      </c>
      <c r="B231" s="404" t="s">
        <v>347</v>
      </c>
      <c r="C231" s="404" t="s">
        <v>1217</v>
      </c>
      <c r="D231" s="404" t="s">
        <v>1579</v>
      </c>
      <c r="E231" s="469"/>
      <c r="F231" s="296">
        <v>4.5387241999999999</v>
      </c>
    </row>
    <row r="232" spans="1:6" ht="21" customHeight="1">
      <c r="A232" s="404">
        <v>226</v>
      </c>
      <c r="B232" s="404" t="s">
        <v>347</v>
      </c>
      <c r="C232" s="404" t="s">
        <v>1218</v>
      </c>
      <c r="D232" s="404" t="s">
        <v>1579</v>
      </c>
      <c r="E232" s="469"/>
      <c r="F232" s="297">
        <v>4.3574108499999999</v>
      </c>
    </row>
    <row r="233" spans="1:6" ht="21" customHeight="1">
      <c r="A233" s="404">
        <v>227</v>
      </c>
      <c r="B233" s="404" t="s">
        <v>347</v>
      </c>
      <c r="C233" s="404" t="s">
        <v>1219</v>
      </c>
      <c r="D233" s="404" t="s">
        <v>1586</v>
      </c>
      <c r="E233" s="469"/>
      <c r="F233" s="296">
        <v>3.9957240499999997</v>
      </c>
    </row>
    <row r="234" spans="1:6" ht="21" customHeight="1">
      <c r="A234" s="404">
        <v>228</v>
      </c>
      <c r="B234" s="404" t="s">
        <v>347</v>
      </c>
      <c r="C234" s="404" t="s">
        <v>1220</v>
      </c>
      <c r="D234" s="404" t="s">
        <v>1587</v>
      </c>
      <c r="E234" s="469"/>
      <c r="F234" s="297">
        <v>3.6909049999999999</v>
      </c>
    </row>
    <row r="235" spans="1:6" ht="21" customHeight="1">
      <c r="A235" s="404">
        <v>229</v>
      </c>
      <c r="B235" s="404" t="s">
        <v>347</v>
      </c>
      <c r="C235" s="404" t="s">
        <v>1221</v>
      </c>
      <c r="D235" s="404" t="s">
        <v>1583</v>
      </c>
      <c r="E235" s="469"/>
      <c r="F235" s="296">
        <v>3.6843851299999999</v>
      </c>
    </row>
    <row r="236" spans="1:6" ht="21" customHeight="1">
      <c r="A236" s="404">
        <v>230</v>
      </c>
      <c r="B236" s="404" t="s">
        <v>347</v>
      </c>
      <c r="C236" s="404" t="s">
        <v>1222</v>
      </c>
      <c r="D236" s="404" t="s">
        <v>1578</v>
      </c>
      <c r="E236" s="469"/>
      <c r="F236" s="297">
        <v>3.6806414900000002</v>
      </c>
    </row>
    <row r="237" spans="1:6" ht="21" customHeight="1">
      <c r="A237" s="404">
        <v>231</v>
      </c>
      <c r="B237" s="404" t="s">
        <v>347</v>
      </c>
      <c r="C237" s="404" t="s">
        <v>1223</v>
      </c>
      <c r="D237" s="404" t="s">
        <v>1581</v>
      </c>
      <c r="E237" s="469"/>
      <c r="F237" s="296">
        <v>3.6185224100000002</v>
      </c>
    </row>
    <row r="238" spans="1:6" ht="21" customHeight="1">
      <c r="A238" s="404">
        <v>232</v>
      </c>
      <c r="B238" s="404" t="s">
        <v>347</v>
      </c>
      <c r="C238" s="404" t="s">
        <v>1224</v>
      </c>
      <c r="D238" s="404" t="s">
        <v>1583</v>
      </c>
      <c r="E238" s="469"/>
      <c r="F238" s="297">
        <v>3.6076787400000003</v>
      </c>
    </row>
    <row r="239" spans="1:6" ht="21" customHeight="1">
      <c r="A239" s="404">
        <v>233</v>
      </c>
      <c r="B239" s="404" t="s">
        <v>347</v>
      </c>
      <c r="C239" s="404" t="s">
        <v>1225</v>
      </c>
      <c r="D239" s="404" t="s">
        <v>1581</v>
      </c>
      <c r="E239" s="469"/>
      <c r="F239" s="296">
        <v>3.404909</v>
      </c>
    </row>
    <row r="240" spans="1:6" ht="21" customHeight="1">
      <c r="A240" s="404">
        <v>234</v>
      </c>
      <c r="B240" s="404" t="s">
        <v>347</v>
      </c>
      <c r="C240" s="404" t="s">
        <v>1226</v>
      </c>
      <c r="D240" s="404" t="s">
        <v>1585</v>
      </c>
      <c r="E240" s="469"/>
      <c r="F240" s="297">
        <v>3.3733130099999999</v>
      </c>
    </row>
    <row r="241" spans="1:6" ht="21" customHeight="1">
      <c r="A241" s="404">
        <v>235</v>
      </c>
      <c r="B241" s="404" t="s">
        <v>347</v>
      </c>
      <c r="C241" s="404" t="s">
        <v>1227</v>
      </c>
      <c r="D241" s="404" t="s">
        <v>1576</v>
      </c>
      <c r="E241" s="469"/>
      <c r="F241" s="296">
        <v>3.2294377000000001</v>
      </c>
    </row>
    <row r="242" spans="1:6" ht="21" customHeight="1">
      <c r="A242" s="404">
        <v>236</v>
      </c>
      <c r="B242" s="404" t="s">
        <v>347</v>
      </c>
      <c r="C242" s="404" t="s">
        <v>1228</v>
      </c>
      <c r="D242" s="404" t="s">
        <v>1587</v>
      </c>
      <c r="E242" s="469"/>
      <c r="F242" s="297">
        <v>3.1633119999999999</v>
      </c>
    </row>
    <row r="243" spans="1:6" ht="21" customHeight="1">
      <c r="A243" s="404">
        <v>237</v>
      </c>
      <c r="B243" s="404" t="s">
        <v>347</v>
      </c>
      <c r="C243" s="404" t="s">
        <v>1229</v>
      </c>
      <c r="D243" s="404" t="s">
        <v>1585</v>
      </c>
      <c r="E243" s="469"/>
      <c r="F243" s="296">
        <v>3.01792208</v>
      </c>
    </row>
    <row r="244" spans="1:6" ht="21" customHeight="1">
      <c r="A244" s="404">
        <v>238</v>
      </c>
      <c r="B244" s="404" t="s">
        <v>347</v>
      </c>
      <c r="C244" s="404" t="s">
        <v>1230</v>
      </c>
      <c r="D244" s="404" t="s">
        <v>1579</v>
      </c>
      <c r="E244" s="469"/>
      <c r="F244" s="297">
        <v>3</v>
      </c>
    </row>
    <row r="245" spans="1:6" ht="21" customHeight="1">
      <c r="A245" s="404">
        <v>239</v>
      </c>
      <c r="B245" s="404" t="s">
        <v>347</v>
      </c>
      <c r="C245" s="404" t="s">
        <v>1231</v>
      </c>
      <c r="D245" s="404" t="s">
        <v>1578</v>
      </c>
      <c r="E245" s="469"/>
      <c r="F245" s="296">
        <v>2.589045</v>
      </c>
    </row>
    <row r="246" spans="1:6" ht="21" customHeight="1">
      <c r="A246" s="404">
        <v>240</v>
      </c>
      <c r="B246" s="404" t="s">
        <v>347</v>
      </c>
      <c r="C246" s="404" t="s">
        <v>1232</v>
      </c>
      <c r="D246" s="404" t="s">
        <v>1581</v>
      </c>
      <c r="E246" s="469"/>
      <c r="F246" s="297">
        <v>2.4177909999999998</v>
      </c>
    </row>
    <row r="247" spans="1:6" ht="21" customHeight="1">
      <c r="A247" s="404">
        <v>241</v>
      </c>
      <c r="B247" s="404" t="s">
        <v>347</v>
      </c>
      <c r="C247" s="404" t="s">
        <v>1233</v>
      </c>
      <c r="D247" s="404" t="s">
        <v>1587</v>
      </c>
      <c r="E247" s="469"/>
      <c r="F247" s="296">
        <v>2.2161270000000002</v>
      </c>
    </row>
    <row r="248" spans="1:6" ht="21" customHeight="1">
      <c r="A248" s="404">
        <v>242</v>
      </c>
      <c r="B248" s="404" t="s">
        <v>347</v>
      </c>
      <c r="C248" s="404" t="s">
        <v>1234</v>
      </c>
      <c r="D248" s="404" t="s">
        <v>1578</v>
      </c>
      <c r="E248" s="469"/>
      <c r="F248" s="297">
        <v>2.1761551299999997</v>
      </c>
    </row>
    <row r="249" spans="1:6" ht="21" customHeight="1">
      <c r="A249" s="404">
        <v>243</v>
      </c>
      <c r="B249" s="404" t="s">
        <v>347</v>
      </c>
      <c r="C249" s="404" t="s">
        <v>1235</v>
      </c>
      <c r="D249" s="404" t="s">
        <v>1586</v>
      </c>
      <c r="E249" s="469"/>
      <c r="F249" s="296">
        <v>2.0068429999999999</v>
      </c>
    </row>
    <row r="250" spans="1:6" ht="21" customHeight="1">
      <c r="A250" s="404">
        <v>244</v>
      </c>
      <c r="B250" s="404" t="s">
        <v>347</v>
      </c>
      <c r="C250" s="404" t="s">
        <v>1236</v>
      </c>
      <c r="D250" s="404" t="s">
        <v>1575</v>
      </c>
      <c r="E250" s="469"/>
      <c r="F250" s="297">
        <v>1.86625109</v>
      </c>
    </row>
    <row r="251" spans="1:6" ht="21" customHeight="1">
      <c r="A251" s="404">
        <v>245</v>
      </c>
      <c r="B251" s="404" t="s">
        <v>347</v>
      </c>
      <c r="C251" s="404" t="s">
        <v>1237</v>
      </c>
      <c r="D251" s="404" t="s">
        <v>1578</v>
      </c>
      <c r="E251" s="469"/>
      <c r="F251" s="296">
        <v>1.855826</v>
      </c>
    </row>
    <row r="252" spans="1:6" ht="21" customHeight="1">
      <c r="A252" s="404">
        <v>246</v>
      </c>
      <c r="B252" s="404" t="s">
        <v>347</v>
      </c>
      <c r="C252" s="404" t="s">
        <v>1238</v>
      </c>
      <c r="D252" s="404" t="s">
        <v>1583</v>
      </c>
      <c r="E252" s="469"/>
      <c r="F252" s="297">
        <v>1.8104402099999999</v>
      </c>
    </row>
    <row r="253" spans="1:6" ht="21" customHeight="1">
      <c r="A253" s="404">
        <v>247</v>
      </c>
      <c r="B253" s="404" t="s">
        <v>347</v>
      </c>
      <c r="C253" s="404" t="s">
        <v>1239</v>
      </c>
      <c r="D253" s="404" t="s">
        <v>1584</v>
      </c>
      <c r="E253" s="469"/>
      <c r="F253" s="296">
        <v>1.8</v>
      </c>
    </row>
    <row r="254" spans="1:6" ht="21" customHeight="1">
      <c r="A254" s="404">
        <v>248</v>
      </c>
      <c r="B254" s="404" t="s">
        <v>347</v>
      </c>
      <c r="C254" s="404" t="s">
        <v>1240</v>
      </c>
      <c r="D254" s="404" t="s">
        <v>1578</v>
      </c>
      <c r="E254" s="469"/>
      <c r="F254" s="297">
        <v>1.8</v>
      </c>
    </row>
    <row r="255" spans="1:6" ht="21" customHeight="1">
      <c r="A255" s="404">
        <v>249</v>
      </c>
      <c r="B255" s="404" t="s">
        <v>347</v>
      </c>
      <c r="C255" s="404" t="s">
        <v>1241</v>
      </c>
      <c r="D255" s="404" t="s">
        <v>1578</v>
      </c>
      <c r="E255" s="469"/>
      <c r="F255" s="296">
        <v>1.79091282</v>
      </c>
    </row>
    <row r="256" spans="1:6" ht="21" customHeight="1">
      <c r="A256" s="404">
        <v>250</v>
      </c>
      <c r="B256" s="404" t="s">
        <v>347</v>
      </c>
      <c r="C256" s="404" t="s">
        <v>1242</v>
      </c>
      <c r="D256" s="404" t="s">
        <v>1583</v>
      </c>
      <c r="E256" s="469"/>
      <c r="F256" s="297">
        <v>1.78580597</v>
      </c>
    </row>
    <row r="257" spans="1:6" ht="21" customHeight="1">
      <c r="A257" s="404">
        <v>251</v>
      </c>
      <c r="B257" s="404" t="s">
        <v>347</v>
      </c>
      <c r="C257" s="404" t="s">
        <v>1243</v>
      </c>
      <c r="D257" s="404" t="s">
        <v>1577</v>
      </c>
      <c r="E257" s="469"/>
      <c r="F257" s="296">
        <v>1.7088369999999999</v>
      </c>
    </row>
    <row r="258" spans="1:6" ht="21" customHeight="1">
      <c r="A258" s="404">
        <v>252</v>
      </c>
      <c r="B258" s="404" t="s">
        <v>347</v>
      </c>
      <c r="C258" s="404" t="s">
        <v>1244</v>
      </c>
      <c r="D258" s="404" t="s">
        <v>1579</v>
      </c>
      <c r="E258" s="469"/>
      <c r="F258" s="297">
        <v>1.693708</v>
      </c>
    </row>
    <row r="259" spans="1:6" ht="21" customHeight="1">
      <c r="A259" s="404">
        <v>253</v>
      </c>
      <c r="B259" s="404" t="s">
        <v>347</v>
      </c>
      <c r="C259" s="404" t="s">
        <v>1245</v>
      </c>
      <c r="D259" s="404" t="s">
        <v>1581</v>
      </c>
      <c r="E259" s="469"/>
      <c r="F259" s="296">
        <v>1.6932879999999999</v>
      </c>
    </row>
    <row r="260" spans="1:6" ht="21" customHeight="1">
      <c r="A260" s="404">
        <v>254</v>
      </c>
      <c r="B260" s="404" t="s">
        <v>347</v>
      </c>
      <c r="C260" s="404" t="s">
        <v>1246</v>
      </c>
      <c r="D260" s="404" t="s">
        <v>1578</v>
      </c>
      <c r="E260" s="469"/>
      <c r="F260" s="297">
        <v>1.6607829999999999</v>
      </c>
    </row>
    <row r="261" spans="1:6" ht="21" customHeight="1">
      <c r="A261" s="404">
        <v>255</v>
      </c>
      <c r="B261" s="404" t="s">
        <v>347</v>
      </c>
      <c r="C261" s="404" t="s">
        <v>1247</v>
      </c>
      <c r="D261" s="404" t="s">
        <v>1577</v>
      </c>
      <c r="E261" s="469"/>
      <c r="F261" s="296">
        <v>1.6177900199999999</v>
      </c>
    </row>
    <row r="262" spans="1:6" ht="21" customHeight="1">
      <c r="A262" s="404">
        <v>256</v>
      </c>
      <c r="B262" s="404" t="s">
        <v>347</v>
      </c>
      <c r="C262" s="404" t="s">
        <v>1248</v>
      </c>
      <c r="D262" s="404" t="s">
        <v>1584</v>
      </c>
      <c r="E262" s="469"/>
      <c r="F262" s="297">
        <v>1.5501747699999999</v>
      </c>
    </row>
    <row r="263" spans="1:6" ht="21" customHeight="1">
      <c r="A263" s="404">
        <v>257</v>
      </c>
      <c r="B263" s="404" t="s">
        <v>347</v>
      </c>
      <c r="C263" s="404" t="s">
        <v>1249</v>
      </c>
      <c r="D263" s="404" t="s">
        <v>1581</v>
      </c>
      <c r="E263" s="469"/>
      <c r="F263" s="296">
        <v>1.5</v>
      </c>
    </row>
    <row r="264" spans="1:6" ht="21" customHeight="1">
      <c r="A264" s="404">
        <v>258</v>
      </c>
      <c r="B264" s="404" t="s">
        <v>347</v>
      </c>
      <c r="C264" s="404" t="s">
        <v>1250</v>
      </c>
      <c r="D264" s="404" t="s">
        <v>1587</v>
      </c>
      <c r="E264" s="469"/>
      <c r="F264" s="297">
        <v>1.39322843</v>
      </c>
    </row>
    <row r="265" spans="1:6" ht="21" customHeight="1">
      <c r="A265" s="404">
        <v>259</v>
      </c>
      <c r="B265" s="404" t="s">
        <v>347</v>
      </c>
      <c r="C265" s="404" t="s">
        <v>1251</v>
      </c>
      <c r="D265" s="404" t="s">
        <v>1577</v>
      </c>
      <c r="E265" s="469"/>
      <c r="F265" s="296">
        <v>1.2039</v>
      </c>
    </row>
    <row r="266" spans="1:6" ht="21" customHeight="1">
      <c r="A266" s="404">
        <v>260</v>
      </c>
      <c r="B266" s="404" t="s">
        <v>347</v>
      </c>
      <c r="C266" s="404" t="s">
        <v>1252</v>
      </c>
      <c r="D266" s="404" t="s">
        <v>1578</v>
      </c>
      <c r="E266" s="469"/>
      <c r="F266" s="297">
        <v>1.1559282500000001</v>
      </c>
    </row>
    <row r="267" spans="1:6" ht="21" customHeight="1">
      <c r="A267" s="404">
        <v>261</v>
      </c>
      <c r="B267" s="404" t="s">
        <v>347</v>
      </c>
      <c r="C267" s="404" t="s">
        <v>1253</v>
      </c>
      <c r="D267" s="404" t="s">
        <v>1584</v>
      </c>
      <c r="E267" s="469"/>
      <c r="F267" s="296">
        <v>1.1490031599999999</v>
      </c>
    </row>
    <row r="268" spans="1:6" ht="21" customHeight="1">
      <c r="A268" s="404">
        <v>262</v>
      </c>
      <c r="B268" s="404" t="s">
        <v>347</v>
      </c>
      <c r="C268" s="404" t="s">
        <v>1254</v>
      </c>
      <c r="D268" s="404" t="s">
        <v>1578</v>
      </c>
      <c r="E268" s="469"/>
      <c r="F268" s="297">
        <v>1.1414891999999999</v>
      </c>
    </row>
    <row r="269" spans="1:6" ht="21" customHeight="1">
      <c r="A269" s="404">
        <v>263</v>
      </c>
      <c r="B269" s="404" t="s">
        <v>347</v>
      </c>
      <c r="C269" s="404" t="s">
        <v>1255</v>
      </c>
      <c r="D269" s="404" t="s">
        <v>1579</v>
      </c>
      <c r="E269" s="469"/>
      <c r="F269" s="296">
        <v>1.13614543</v>
      </c>
    </row>
    <row r="270" spans="1:6" ht="21" customHeight="1">
      <c r="A270" s="404">
        <v>264</v>
      </c>
      <c r="B270" s="404" t="s">
        <v>347</v>
      </c>
      <c r="C270" s="404" t="s">
        <v>1256</v>
      </c>
      <c r="D270" s="404" t="s">
        <v>1583</v>
      </c>
      <c r="E270" s="469"/>
      <c r="F270" s="297">
        <v>1.0946923799999999</v>
      </c>
    </row>
    <row r="271" spans="1:6" ht="21" customHeight="1">
      <c r="A271" s="404">
        <v>265</v>
      </c>
      <c r="B271" s="404" t="s">
        <v>347</v>
      </c>
      <c r="C271" s="404" t="s">
        <v>1257</v>
      </c>
      <c r="D271" s="404" t="s">
        <v>1578</v>
      </c>
      <c r="E271" s="469"/>
      <c r="F271" s="296">
        <v>1.09256603</v>
      </c>
    </row>
    <row r="272" spans="1:6" ht="21" customHeight="1">
      <c r="A272" s="404">
        <v>266</v>
      </c>
      <c r="B272" s="404" t="s">
        <v>347</v>
      </c>
      <c r="C272" s="404" t="s">
        <v>1258</v>
      </c>
      <c r="D272" s="404" t="s">
        <v>1576</v>
      </c>
      <c r="E272" s="469"/>
      <c r="F272" s="297">
        <v>0.99607676000000001</v>
      </c>
    </row>
    <row r="273" spans="1:6" ht="21" customHeight="1">
      <c r="A273" s="404">
        <v>267</v>
      </c>
      <c r="B273" s="404" t="s">
        <v>347</v>
      </c>
      <c r="C273" s="404" t="s">
        <v>1259</v>
      </c>
      <c r="D273" s="404" t="s">
        <v>1578</v>
      </c>
      <c r="E273" s="469"/>
      <c r="F273" s="296">
        <v>0.96749144999999992</v>
      </c>
    </row>
    <row r="274" spans="1:6" ht="21" customHeight="1">
      <c r="A274" s="404">
        <v>268</v>
      </c>
      <c r="B274" s="404" t="s">
        <v>347</v>
      </c>
      <c r="C274" s="404" t="s">
        <v>1260</v>
      </c>
      <c r="D274" s="404" t="s">
        <v>1578</v>
      </c>
      <c r="E274" s="469"/>
      <c r="F274" s="297">
        <v>0.96623439</v>
      </c>
    </row>
    <row r="275" spans="1:6" ht="21" customHeight="1">
      <c r="A275" s="404">
        <v>269</v>
      </c>
      <c r="B275" s="404" t="s">
        <v>347</v>
      </c>
      <c r="C275" s="404" t="s">
        <v>1261</v>
      </c>
      <c r="D275" s="404" t="s">
        <v>1587</v>
      </c>
      <c r="E275" s="469"/>
      <c r="F275" s="296">
        <v>0.91599679270000001</v>
      </c>
    </row>
    <row r="276" spans="1:6" ht="21" customHeight="1">
      <c r="A276" s="404">
        <v>270</v>
      </c>
      <c r="B276" s="404" t="s">
        <v>347</v>
      </c>
      <c r="C276" s="404" t="s">
        <v>1262</v>
      </c>
      <c r="D276" s="404" t="s">
        <v>1578</v>
      </c>
      <c r="E276" s="469"/>
      <c r="F276" s="297">
        <v>0.90241000000000005</v>
      </c>
    </row>
    <row r="277" spans="1:6" ht="21" customHeight="1">
      <c r="A277" s="404">
        <v>271</v>
      </c>
      <c r="B277" s="404" t="s">
        <v>347</v>
      </c>
      <c r="C277" s="404" t="s">
        <v>1263</v>
      </c>
      <c r="D277" s="404" t="s">
        <v>1587</v>
      </c>
      <c r="E277" s="469"/>
      <c r="F277" s="296">
        <v>0.878359</v>
      </c>
    </row>
    <row r="278" spans="1:6" ht="21" customHeight="1">
      <c r="A278" s="404">
        <v>272</v>
      </c>
      <c r="B278" s="404" t="s">
        <v>347</v>
      </c>
      <c r="C278" s="404" t="s">
        <v>1264</v>
      </c>
      <c r="D278" s="404" t="s">
        <v>1583</v>
      </c>
      <c r="E278" s="469"/>
      <c r="F278" s="297">
        <v>0.85971030000000004</v>
      </c>
    </row>
    <row r="279" spans="1:6" ht="21" customHeight="1">
      <c r="A279" s="404">
        <v>273</v>
      </c>
      <c r="B279" s="404" t="s">
        <v>347</v>
      </c>
      <c r="C279" s="404" t="s">
        <v>1265</v>
      </c>
      <c r="D279" s="404" t="s">
        <v>1578</v>
      </c>
      <c r="E279" s="469"/>
      <c r="F279" s="296">
        <v>0.85620943999999999</v>
      </c>
    </row>
    <row r="280" spans="1:6" ht="21" customHeight="1">
      <c r="A280" s="404">
        <v>274</v>
      </c>
      <c r="B280" s="404" t="s">
        <v>347</v>
      </c>
      <c r="C280" s="404" t="s">
        <v>1266</v>
      </c>
      <c r="D280" s="404" t="s">
        <v>1578</v>
      </c>
      <c r="E280" s="469"/>
      <c r="F280" s="297">
        <v>0.83061944999999993</v>
      </c>
    </row>
    <row r="281" spans="1:6" ht="21" customHeight="1">
      <c r="A281" s="404">
        <v>275</v>
      </c>
      <c r="B281" s="404" t="s">
        <v>347</v>
      </c>
      <c r="C281" s="404" t="s">
        <v>1267</v>
      </c>
      <c r="D281" s="404" t="s">
        <v>1585</v>
      </c>
      <c r="E281" s="469"/>
      <c r="F281" s="296">
        <v>0.79282721699999992</v>
      </c>
    </row>
    <row r="282" spans="1:6" ht="21" customHeight="1">
      <c r="A282" s="404">
        <v>276</v>
      </c>
      <c r="B282" s="404" t="s">
        <v>347</v>
      </c>
      <c r="C282" s="404" t="s">
        <v>1268</v>
      </c>
      <c r="D282" s="404" t="s">
        <v>1585</v>
      </c>
      <c r="E282" s="469"/>
      <c r="F282" s="297">
        <v>0.76422431999999996</v>
      </c>
    </row>
    <row r="283" spans="1:6" ht="21" customHeight="1">
      <c r="A283" s="404">
        <v>277</v>
      </c>
      <c r="B283" s="404" t="s">
        <v>347</v>
      </c>
      <c r="C283" s="404" t="s">
        <v>1269</v>
      </c>
      <c r="D283" s="404" t="s">
        <v>1576</v>
      </c>
      <c r="E283" s="469"/>
      <c r="F283" s="296">
        <v>0.74337147999999997</v>
      </c>
    </row>
    <row r="284" spans="1:6" ht="21" customHeight="1">
      <c r="A284" s="404">
        <v>278</v>
      </c>
      <c r="B284" s="404" t="s">
        <v>347</v>
      </c>
      <c r="C284" s="404" t="s">
        <v>1270</v>
      </c>
      <c r="D284" s="404" t="s">
        <v>1578</v>
      </c>
      <c r="E284" s="469"/>
      <c r="F284" s="297">
        <v>0.72151978000000005</v>
      </c>
    </row>
    <row r="285" spans="1:6" ht="21" customHeight="1">
      <c r="A285" s="404">
        <v>279</v>
      </c>
      <c r="B285" s="404" t="s">
        <v>347</v>
      </c>
      <c r="C285" s="404" t="s">
        <v>1271</v>
      </c>
      <c r="D285" s="404" t="s">
        <v>1574</v>
      </c>
      <c r="E285" s="469"/>
      <c r="F285" s="296">
        <v>0.71263834999999998</v>
      </c>
    </row>
    <row r="286" spans="1:6" ht="21" customHeight="1">
      <c r="A286" s="404">
        <v>280</v>
      </c>
      <c r="B286" s="404" t="s">
        <v>347</v>
      </c>
      <c r="C286" s="404" t="s">
        <v>1272</v>
      </c>
      <c r="D286" s="404" t="s">
        <v>1587</v>
      </c>
      <c r="E286" s="469"/>
      <c r="F286" s="297">
        <v>0.70178847999999994</v>
      </c>
    </row>
    <row r="287" spans="1:6" ht="21" customHeight="1">
      <c r="A287" s="404">
        <v>281</v>
      </c>
      <c r="B287" s="404" t="s">
        <v>347</v>
      </c>
      <c r="C287" s="404" t="s">
        <v>1273</v>
      </c>
      <c r="D287" s="404" t="s">
        <v>1578</v>
      </c>
      <c r="E287" s="469"/>
      <c r="F287" s="296">
        <v>0.67978159999999999</v>
      </c>
    </row>
    <row r="288" spans="1:6" ht="21" customHeight="1">
      <c r="A288" s="404">
        <v>282</v>
      </c>
      <c r="B288" s="404" t="s">
        <v>347</v>
      </c>
      <c r="C288" s="404" t="s">
        <v>1274</v>
      </c>
      <c r="D288" s="404" t="s">
        <v>1578</v>
      </c>
      <c r="E288" s="469"/>
      <c r="F288" s="297">
        <v>0.66926799000000003</v>
      </c>
    </row>
    <row r="289" spans="1:6" ht="21" customHeight="1">
      <c r="A289" s="404">
        <v>283</v>
      </c>
      <c r="B289" s="404" t="s">
        <v>347</v>
      </c>
      <c r="C289" s="404" t="s">
        <v>1275</v>
      </c>
      <c r="D289" s="404" t="s">
        <v>1584</v>
      </c>
      <c r="E289" s="469"/>
      <c r="F289" s="296">
        <v>0.63173018999999997</v>
      </c>
    </row>
    <row r="290" spans="1:6" ht="21" customHeight="1">
      <c r="A290" s="404">
        <v>284</v>
      </c>
      <c r="B290" s="404" t="s">
        <v>347</v>
      </c>
      <c r="C290" s="404" t="s">
        <v>1276</v>
      </c>
      <c r="D290" s="404" t="s">
        <v>1583</v>
      </c>
      <c r="E290" s="469"/>
      <c r="F290" s="297">
        <v>0.62527293000000006</v>
      </c>
    </row>
    <row r="291" spans="1:6" ht="21" customHeight="1">
      <c r="A291" s="404">
        <v>285</v>
      </c>
      <c r="B291" s="404" t="s">
        <v>347</v>
      </c>
      <c r="C291" s="404" t="s">
        <v>1277</v>
      </c>
      <c r="D291" s="404" t="s">
        <v>1577</v>
      </c>
      <c r="E291" s="469"/>
      <c r="F291" s="296">
        <v>0.61665000000000003</v>
      </c>
    </row>
    <row r="292" spans="1:6" ht="21" customHeight="1">
      <c r="A292" s="404">
        <v>286</v>
      </c>
      <c r="B292" s="404" t="s">
        <v>347</v>
      </c>
      <c r="C292" s="404" t="s">
        <v>1278</v>
      </c>
      <c r="D292" s="404" t="s">
        <v>1584</v>
      </c>
      <c r="E292" s="469"/>
      <c r="F292" s="297">
        <v>0.61302805000000005</v>
      </c>
    </row>
    <row r="293" spans="1:6" ht="21" customHeight="1">
      <c r="A293" s="404">
        <v>287</v>
      </c>
      <c r="B293" s="404" t="s">
        <v>347</v>
      </c>
      <c r="C293" s="404" t="s">
        <v>1279</v>
      </c>
      <c r="D293" s="404" t="s">
        <v>1578</v>
      </c>
      <c r="E293" s="469"/>
      <c r="F293" s="296">
        <v>0.60670210000000002</v>
      </c>
    </row>
    <row r="294" spans="1:6" ht="21" customHeight="1">
      <c r="A294" s="404">
        <v>288</v>
      </c>
      <c r="B294" s="404" t="s">
        <v>347</v>
      </c>
      <c r="C294" s="404" t="s">
        <v>1280</v>
      </c>
      <c r="D294" s="404" t="s">
        <v>1578</v>
      </c>
      <c r="E294" s="469"/>
      <c r="F294" s="297">
        <v>0.5906920699999999</v>
      </c>
    </row>
    <row r="295" spans="1:6" ht="21" customHeight="1">
      <c r="A295" s="404">
        <v>289</v>
      </c>
      <c r="B295" s="404" t="s">
        <v>347</v>
      </c>
      <c r="C295" s="404" t="s">
        <v>1281</v>
      </c>
      <c r="D295" s="404" t="s">
        <v>1583</v>
      </c>
      <c r="E295" s="469"/>
      <c r="F295" s="296">
        <v>0.52735074999999998</v>
      </c>
    </row>
    <row r="296" spans="1:6" ht="21" customHeight="1">
      <c r="A296" s="404">
        <v>290</v>
      </c>
      <c r="B296" s="404" t="s">
        <v>347</v>
      </c>
      <c r="C296" s="404" t="s">
        <v>1282</v>
      </c>
      <c r="D296" s="404" t="s">
        <v>1577</v>
      </c>
      <c r="E296" s="469"/>
      <c r="F296" s="297">
        <v>0.51985199999999998</v>
      </c>
    </row>
    <row r="297" spans="1:6" ht="21" customHeight="1">
      <c r="A297" s="404">
        <v>291</v>
      </c>
      <c r="B297" s="404" t="s">
        <v>347</v>
      </c>
      <c r="C297" s="404" t="s">
        <v>1283</v>
      </c>
      <c r="D297" s="404" t="s">
        <v>1584</v>
      </c>
      <c r="E297" s="469"/>
      <c r="F297" s="296">
        <v>0.50154290999999995</v>
      </c>
    </row>
    <row r="298" spans="1:6" ht="21" customHeight="1">
      <c r="A298" s="404">
        <v>292</v>
      </c>
      <c r="B298" s="404" t="s">
        <v>347</v>
      </c>
      <c r="C298" s="404" t="s">
        <v>1284</v>
      </c>
      <c r="D298" s="404" t="s">
        <v>1588</v>
      </c>
      <c r="E298" s="469"/>
      <c r="F298" s="297">
        <v>0.5</v>
      </c>
    </row>
    <row r="299" spans="1:6" ht="21" customHeight="1">
      <c r="A299" s="404">
        <v>293</v>
      </c>
      <c r="B299" s="404" t="s">
        <v>347</v>
      </c>
      <c r="C299" s="404" t="s">
        <v>1285</v>
      </c>
      <c r="D299" s="404" t="s">
        <v>1583</v>
      </c>
      <c r="E299" s="469"/>
      <c r="F299" s="296">
        <v>0.47642590000000001</v>
      </c>
    </row>
    <row r="300" spans="1:6" ht="21" customHeight="1">
      <c r="A300" s="404">
        <v>294</v>
      </c>
      <c r="B300" s="404" t="s">
        <v>347</v>
      </c>
      <c r="C300" s="404" t="s">
        <v>1286</v>
      </c>
      <c r="D300" s="404" t="s">
        <v>1577</v>
      </c>
      <c r="E300" s="469"/>
      <c r="F300" s="297">
        <v>0.44236299000000001</v>
      </c>
    </row>
    <row r="301" spans="1:6" ht="21" customHeight="1">
      <c r="A301" s="404">
        <v>295</v>
      </c>
      <c r="B301" s="404" t="s">
        <v>347</v>
      </c>
      <c r="C301" s="404" t="s">
        <v>1287</v>
      </c>
      <c r="D301" s="404" t="s">
        <v>1585</v>
      </c>
      <c r="E301" s="469"/>
      <c r="F301" s="296">
        <v>0.42804720000000002</v>
      </c>
    </row>
    <row r="302" spans="1:6" ht="21" customHeight="1">
      <c r="A302" s="404">
        <v>296</v>
      </c>
      <c r="B302" s="404" t="s">
        <v>347</v>
      </c>
      <c r="C302" s="404" t="s">
        <v>1288</v>
      </c>
      <c r="D302" s="404" t="s">
        <v>1584</v>
      </c>
      <c r="E302" s="469"/>
      <c r="F302" s="297">
        <v>0.41833904999999999</v>
      </c>
    </row>
    <row r="303" spans="1:6" ht="21" customHeight="1">
      <c r="A303" s="404">
        <v>297</v>
      </c>
      <c r="B303" s="404" t="s">
        <v>347</v>
      </c>
      <c r="C303" s="404" t="s">
        <v>1289</v>
      </c>
      <c r="D303" s="404" t="s">
        <v>1578</v>
      </c>
      <c r="E303" s="469"/>
      <c r="F303" s="296">
        <v>0.41266118000000002</v>
      </c>
    </row>
    <row r="304" spans="1:6" ht="21" customHeight="1">
      <c r="A304" s="404">
        <v>298</v>
      </c>
      <c r="B304" s="404" t="s">
        <v>347</v>
      </c>
      <c r="C304" s="404" t="s">
        <v>1290</v>
      </c>
      <c r="D304" s="404" t="s">
        <v>1585</v>
      </c>
      <c r="E304" s="469"/>
      <c r="F304" s="297">
        <v>0.40438600000000002</v>
      </c>
    </row>
    <row r="305" spans="1:6" ht="21" customHeight="1">
      <c r="A305" s="404">
        <v>299</v>
      </c>
      <c r="B305" s="404" t="s">
        <v>347</v>
      </c>
      <c r="C305" s="404" t="s">
        <v>1291</v>
      </c>
      <c r="D305" s="404" t="s">
        <v>1583</v>
      </c>
      <c r="E305" s="469"/>
      <c r="F305" s="296">
        <v>0.39094827000000004</v>
      </c>
    </row>
    <row r="306" spans="1:6" ht="21" customHeight="1">
      <c r="A306" s="404">
        <v>300</v>
      </c>
      <c r="B306" s="404" t="s">
        <v>347</v>
      </c>
      <c r="C306" s="404" t="s">
        <v>1292</v>
      </c>
      <c r="D306" s="404" t="s">
        <v>1583</v>
      </c>
      <c r="E306" s="469"/>
      <c r="F306" s="297">
        <v>0.38872523999999997</v>
      </c>
    </row>
    <row r="307" spans="1:6" ht="21" customHeight="1">
      <c r="A307" s="404">
        <v>301</v>
      </c>
      <c r="B307" s="404" t="s">
        <v>347</v>
      </c>
      <c r="C307" s="404" t="s">
        <v>1293</v>
      </c>
      <c r="D307" s="404" t="s">
        <v>1578</v>
      </c>
      <c r="E307" s="469"/>
      <c r="F307" s="296">
        <v>0.36853234999999995</v>
      </c>
    </row>
    <row r="308" spans="1:6" ht="21" customHeight="1">
      <c r="A308" s="404">
        <v>302</v>
      </c>
      <c r="B308" s="404" t="s">
        <v>347</v>
      </c>
      <c r="C308" s="404" t="s">
        <v>1294</v>
      </c>
      <c r="D308" s="404" t="s">
        <v>1585</v>
      </c>
      <c r="E308" s="469"/>
      <c r="F308" s="297">
        <v>0.36042402000000001</v>
      </c>
    </row>
    <row r="309" spans="1:6" ht="21" customHeight="1">
      <c r="A309" s="404">
        <v>303</v>
      </c>
      <c r="B309" s="404" t="s">
        <v>347</v>
      </c>
      <c r="C309" s="404" t="s">
        <v>1295</v>
      </c>
      <c r="D309" s="404" t="s">
        <v>1578</v>
      </c>
      <c r="E309" s="469"/>
      <c r="F309" s="296">
        <v>0.36036816999999999</v>
      </c>
    </row>
    <row r="310" spans="1:6" ht="21" customHeight="1">
      <c r="A310" s="404">
        <v>304</v>
      </c>
      <c r="B310" s="404" t="s">
        <v>347</v>
      </c>
      <c r="C310" s="404" t="s">
        <v>1296</v>
      </c>
      <c r="D310" s="404" t="s">
        <v>1584</v>
      </c>
      <c r="E310" s="469"/>
      <c r="F310" s="297">
        <v>0.35121033000000002</v>
      </c>
    </row>
    <row r="311" spans="1:6" ht="21" customHeight="1">
      <c r="A311" s="404">
        <v>305</v>
      </c>
      <c r="B311" s="404" t="s">
        <v>347</v>
      </c>
      <c r="C311" s="404" t="s">
        <v>1297</v>
      </c>
      <c r="D311" s="404" t="s">
        <v>1584</v>
      </c>
      <c r="E311" s="469"/>
      <c r="F311" s="296">
        <v>0.32454316999999999</v>
      </c>
    </row>
    <row r="312" spans="1:6" ht="21" customHeight="1">
      <c r="A312" s="404">
        <v>306</v>
      </c>
      <c r="B312" s="404" t="s">
        <v>347</v>
      </c>
      <c r="C312" s="404" t="s">
        <v>1298</v>
      </c>
      <c r="D312" s="404" t="s">
        <v>1584</v>
      </c>
      <c r="E312" s="469"/>
      <c r="F312" s="297">
        <v>0.30591912999999998</v>
      </c>
    </row>
    <row r="313" spans="1:6" ht="21" customHeight="1">
      <c r="A313" s="404">
        <v>307</v>
      </c>
      <c r="B313" s="404" t="s">
        <v>347</v>
      </c>
      <c r="C313" s="404" t="s">
        <v>1299</v>
      </c>
      <c r="D313" s="404" t="s">
        <v>1578</v>
      </c>
      <c r="E313" s="469"/>
      <c r="F313" s="296">
        <v>0.30495714000000002</v>
      </c>
    </row>
    <row r="314" spans="1:6" ht="21" customHeight="1">
      <c r="A314" s="404">
        <v>308</v>
      </c>
      <c r="B314" s="404" t="s">
        <v>347</v>
      </c>
      <c r="C314" s="404" t="s">
        <v>1300</v>
      </c>
      <c r="D314" s="404" t="s">
        <v>1583</v>
      </c>
      <c r="E314" s="469"/>
      <c r="F314" s="297">
        <v>0.29775606999999998</v>
      </c>
    </row>
    <row r="315" spans="1:6" ht="21" customHeight="1">
      <c r="A315" s="404">
        <v>309</v>
      </c>
      <c r="B315" s="404" t="s">
        <v>347</v>
      </c>
      <c r="C315" s="404" t="s">
        <v>1301</v>
      </c>
      <c r="D315" s="404" t="s">
        <v>1583</v>
      </c>
      <c r="E315" s="469"/>
      <c r="F315" s="296">
        <v>0.29170981000000001</v>
      </c>
    </row>
    <row r="316" spans="1:6" ht="21" customHeight="1">
      <c r="A316" s="404">
        <v>310</v>
      </c>
      <c r="B316" s="404" t="s">
        <v>347</v>
      </c>
      <c r="C316" s="404" t="s">
        <v>1302</v>
      </c>
      <c r="D316" s="404" t="s">
        <v>1583</v>
      </c>
      <c r="E316" s="469"/>
      <c r="F316" s="297">
        <v>0.26703634999999998</v>
      </c>
    </row>
    <row r="317" spans="1:6" ht="21" customHeight="1">
      <c r="A317" s="404">
        <v>311</v>
      </c>
      <c r="B317" s="404" t="s">
        <v>347</v>
      </c>
      <c r="C317" s="404" t="s">
        <v>1303</v>
      </c>
      <c r="D317" s="404" t="s">
        <v>1579</v>
      </c>
      <c r="E317" s="469"/>
      <c r="F317" s="296">
        <v>0.25417571999999999</v>
      </c>
    </row>
    <row r="318" spans="1:6" ht="21" customHeight="1">
      <c r="A318" s="404">
        <v>312</v>
      </c>
      <c r="B318" s="404" t="s">
        <v>347</v>
      </c>
      <c r="C318" s="404" t="s">
        <v>1304</v>
      </c>
      <c r="D318" s="404" t="s">
        <v>1584</v>
      </c>
      <c r="E318" s="469"/>
      <c r="F318" s="297">
        <v>0.23773031999999999</v>
      </c>
    </row>
    <row r="319" spans="1:6" ht="21" customHeight="1">
      <c r="A319" s="404">
        <v>313</v>
      </c>
      <c r="B319" s="404" t="s">
        <v>347</v>
      </c>
      <c r="C319" s="404" t="s">
        <v>1305</v>
      </c>
      <c r="D319" s="404" t="s">
        <v>1578</v>
      </c>
      <c r="E319" s="469"/>
      <c r="F319" s="296">
        <v>0.23138961999999999</v>
      </c>
    </row>
    <row r="320" spans="1:6" ht="21" customHeight="1">
      <c r="A320" s="404">
        <v>314</v>
      </c>
      <c r="B320" s="404" t="s">
        <v>347</v>
      </c>
      <c r="C320" s="404" t="s">
        <v>1306</v>
      </c>
      <c r="D320" s="404" t="s">
        <v>1584</v>
      </c>
      <c r="E320" s="469"/>
      <c r="F320" s="297">
        <v>0.21648502</v>
      </c>
    </row>
    <row r="321" spans="1:6" ht="21" customHeight="1">
      <c r="A321" s="404">
        <v>315</v>
      </c>
      <c r="B321" s="404" t="s">
        <v>347</v>
      </c>
      <c r="C321" s="404" t="s">
        <v>1307</v>
      </c>
      <c r="D321" s="404" t="s">
        <v>1588</v>
      </c>
      <c r="E321" s="469"/>
      <c r="F321" s="296">
        <v>0.20845827</v>
      </c>
    </row>
    <row r="322" spans="1:6" ht="21" customHeight="1">
      <c r="A322" s="404">
        <v>316</v>
      </c>
      <c r="B322" s="404" t="s">
        <v>347</v>
      </c>
      <c r="C322" s="404" t="s">
        <v>1308</v>
      </c>
      <c r="D322" s="404" t="s">
        <v>1583</v>
      </c>
      <c r="E322" s="469"/>
      <c r="F322" s="297">
        <v>0.20124185999999999</v>
      </c>
    </row>
    <row r="323" spans="1:6" ht="21" customHeight="1">
      <c r="A323" s="404">
        <v>317</v>
      </c>
      <c r="B323" s="404" t="s">
        <v>347</v>
      </c>
      <c r="C323" s="404" t="s">
        <v>1309</v>
      </c>
      <c r="D323" s="404" t="s">
        <v>1583</v>
      </c>
      <c r="E323" s="469"/>
      <c r="F323" s="296">
        <v>0.19382407000000001</v>
      </c>
    </row>
    <row r="324" spans="1:6" ht="21" customHeight="1">
      <c r="A324" s="404">
        <v>318</v>
      </c>
      <c r="B324" s="404" t="s">
        <v>347</v>
      </c>
      <c r="C324" s="404" t="s">
        <v>1310</v>
      </c>
      <c r="D324" s="404" t="s">
        <v>1578</v>
      </c>
      <c r="E324" s="469"/>
      <c r="F324" s="297">
        <v>0.19275673000000002</v>
      </c>
    </row>
    <row r="325" spans="1:6" ht="21" customHeight="1">
      <c r="A325" s="404">
        <v>319</v>
      </c>
      <c r="B325" s="404" t="s">
        <v>347</v>
      </c>
      <c r="C325" s="404" t="s">
        <v>1311</v>
      </c>
      <c r="D325" s="404" t="s">
        <v>1578</v>
      </c>
      <c r="E325" s="469"/>
      <c r="F325" s="296">
        <v>0.18915154000000001</v>
      </c>
    </row>
    <row r="326" spans="1:6" ht="21" customHeight="1">
      <c r="A326" s="404">
        <v>320</v>
      </c>
      <c r="B326" s="404" t="s">
        <v>347</v>
      </c>
      <c r="C326" s="404" t="s">
        <v>1312</v>
      </c>
      <c r="D326" s="404" t="s">
        <v>1583</v>
      </c>
      <c r="E326" s="469"/>
      <c r="F326" s="297">
        <v>0.16404592000000001</v>
      </c>
    </row>
    <row r="327" spans="1:6" ht="21" customHeight="1">
      <c r="A327" s="404">
        <v>321</v>
      </c>
      <c r="B327" s="404" t="s">
        <v>347</v>
      </c>
      <c r="C327" s="404" t="s">
        <v>1313</v>
      </c>
      <c r="D327" s="404" t="s">
        <v>1583</v>
      </c>
      <c r="E327" s="469"/>
      <c r="F327" s="296">
        <v>0.15825808999999999</v>
      </c>
    </row>
    <row r="328" spans="1:6" ht="21" customHeight="1">
      <c r="A328" s="404">
        <v>322</v>
      </c>
      <c r="B328" s="404" t="s">
        <v>347</v>
      </c>
      <c r="C328" s="404" t="s">
        <v>1314</v>
      </c>
      <c r="D328" s="404" t="s">
        <v>1584</v>
      </c>
      <c r="E328" s="469"/>
      <c r="F328" s="297">
        <v>0.13903073000000002</v>
      </c>
    </row>
    <row r="329" spans="1:6" ht="21" customHeight="1">
      <c r="A329" s="404">
        <v>323</v>
      </c>
      <c r="B329" s="404" t="s">
        <v>347</v>
      </c>
      <c r="C329" s="404" t="s">
        <v>1315</v>
      </c>
      <c r="D329" s="404" t="s">
        <v>1583</v>
      </c>
      <c r="E329" s="469"/>
      <c r="F329" s="296">
        <v>0.13836815999999999</v>
      </c>
    </row>
    <row r="330" spans="1:6" ht="21" customHeight="1">
      <c r="A330" s="404">
        <v>324</v>
      </c>
      <c r="B330" s="404" t="s">
        <v>347</v>
      </c>
      <c r="C330" s="404" t="s">
        <v>1316</v>
      </c>
      <c r="D330" s="404" t="s">
        <v>1578</v>
      </c>
      <c r="E330" s="469"/>
      <c r="F330" s="297">
        <v>0.13774516000000001</v>
      </c>
    </row>
    <row r="331" spans="1:6" ht="21" customHeight="1">
      <c r="A331" s="404">
        <v>325</v>
      </c>
      <c r="B331" s="404" t="s">
        <v>347</v>
      </c>
      <c r="C331" s="404" t="s">
        <v>1317</v>
      </c>
      <c r="D331" s="404" t="s">
        <v>1578</v>
      </c>
      <c r="E331" s="469"/>
      <c r="F331" s="296">
        <v>0.13536519</v>
      </c>
    </row>
    <row r="332" spans="1:6" ht="21" customHeight="1">
      <c r="A332" s="404">
        <v>326</v>
      </c>
      <c r="B332" s="404" t="s">
        <v>347</v>
      </c>
      <c r="C332" s="404" t="s">
        <v>1318</v>
      </c>
      <c r="D332" s="404" t="s">
        <v>1578</v>
      </c>
      <c r="E332" s="469"/>
      <c r="F332" s="297">
        <v>0.12787835</v>
      </c>
    </row>
    <row r="333" spans="1:6" ht="21" customHeight="1">
      <c r="A333" s="404">
        <v>327</v>
      </c>
      <c r="B333" s="404" t="s">
        <v>347</v>
      </c>
      <c r="C333" s="404" t="s">
        <v>1319</v>
      </c>
      <c r="D333" s="404" t="s">
        <v>1584</v>
      </c>
      <c r="E333" s="469"/>
      <c r="F333" s="296">
        <v>0.12469546000000001</v>
      </c>
    </row>
    <row r="334" spans="1:6" ht="21" customHeight="1">
      <c r="A334" s="404">
        <v>328</v>
      </c>
      <c r="B334" s="404" t="s">
        <v>347</v>
      </c>
      <c r="C334" s="404" t="s">
        <v>1320</v>
      </c>
      <c r="D334" s="404" t="s">
        <v>1583</v>
      </c>
      <c r="E334" s="469"/>
      <c r="F334" s="297">
        <v>0.12181644</v>
      </c>
    </row>
    <row r="335" spans="1:6" ht="21" customHeight="1">
      <c r="A335" s="404">
        <v>329</v>
      </c>
      <c r="B335" s="404" t="s">
        <v>347</v>
      </c>
      <c r="C335" s="404" t="s">
        <v>1321</v>
      </c>
      <c r="D335" s="404" t="s">
        <v>1578</v>
      </c>
      <c r="E335" s="469"/>
      <c r="F335" s="296">
        <v>0.12006807000000001</v>
      </c>
    </row>
    <row r="336" spans="1:6" ht="21" customHeight="1">
      <c r="A336" s="404">
        <v>330</v>
      </c>
      <c r="B336" s="404" t="s">
        <v>347</v>
      </c>
      <c r="C336" s="404" t="s">
        <v>1322</v>
      </c>
      <c r="D336" s="404" t="s">
        <v>1584</v>
      </c>
      <c r="E336" s="469"/>
      <c r="F336" s="297">
        <v>0.11946944</v>
      </c>
    </row>
    <row r="337" spans="1:6" ht="21" customHeight="1">
      <c r="A337" s="404">
        <v>331</v>
      </c>
      <c r="B337" s="404" t="s">
        <v>347</v>
      </c>
      <c r="C337" s="404" t="s">
        <v>1323</v>
      </c>
      <c r="D337" s="404" t="s">
        <v>1583</v>
      </c>
      <c r="E337" s="469"/>
      <c r="F337" s="296">
        <v>0.11775772</v>
      </c>
    </row>
    <row r="338" spans="1:6" ht="21" customHeight="1">
      <c r="A338" s="404">
        <v>332</v>
      </c>
      <c r="B338" s="404" t="s">
        <v>347</v>
      </c>
      <c r="C338" s="404" t="s">
        <v>1324</v>
      </c>
      <c r="D338" s="404" t="s">
        <v>1584</v>
      </c>
      <c r="E338" s="469"/>
      <c r="F338" s="297">
        <v>9.8512130000000003E-2</v>
      </c>
    </row>
    <row r="339" spans="1:6" ht="21" customHeight="1">
      <c r="A339" s="404">
        <v>333</v>
      </c>
      <c r="B339" s="404" t="s">
        <v>347</v>
      </c>
      <c r="C339" s="404" t="s">
        <v>1325</v>
      </c>
      <c r="D339" s="404" t="s">
        <v>1578</v>
      </c>
      <c r="E339" s="469"/>
      <c r="F339" s="296">
        <v>9.6737169999999997E-2</v>
      </c>
    </row>
    <row r="340" spans="1:6" ht="21" customHeight="1">
      <c r="A340" s="404">
        <v>334</v>
      </c>
      <c r="B340" s="404" t="s">
        <v>347</v>
      </c>
      <c r="C340" s="404" t="s">
        <v>1326</v>
      </c>
      <c r="D340" s="404" t="s">
        <v>1583</v>
      </c>
      <c r="E340" s="469"/>
      <c r="F340" s="297">
        <v>9.6404950000000003E-2</v>
      </c>
    </row>
    <row r="341" spans="1:6" ht="21" customHeight="1">
      <c r="A341" s="404">
        <v>335</v>
      </c>
      <c r="B341" s="404" t="s">
        <v>347</v>
      </c>
      <c r="C341" s="404" t="s">
        <v>1327</v>
      </c>
      <c r="D341" s="404" t="s">
        <v>1584</v>
      </c>
      <c r="E341" s="469"/>
      <c r="F341" s="296">
        <v>9.2301220000000003E-2</v>
      </c>
    </row>
    <row r="342" spans="1:6" ht="21" customHeight="1">
      <c r="A342" s="404">
        <v>336</v>
      </c>
      <c r="B342" s="404" t="s">
        <v>347</v>
      </c>
      <c r="C342" s="404" t="s">
        <v>1328</v>
      </c>
      <c r="D342" s="404" t="s">
        <v>1584</v>
      </c>
      <c r="E342" s="469"/>
      <c r="F342" s="297">
        <v>9.0007550000000006E-2</v>
      </c>
    </row>
    <row r="343" spans="1:6" ht="21" customHeight="1">
      <c r="A343" s="404">
        <v>337</v>
      </c>
      <c r="B343" s="404" t="s">
        <v>347</v>
      </c>
      <c r="C343" s="404" t="s">
        <v>1329</v>
      </c>
      <c r="D343" s="404" t="s">
        <v>1584</v>
      </c>
      <c r="E343" s="469"/>
      <c r="F343" s="296">
        <v>8.4367890000000001E-2</v>
      </c>
    </row>
    <row r="344" spans="1:6" ht="21" customHeight="1">
      <c r="A344" s="404">
        <v>338</v>
      </c>
      <c r="B344" s="404" t="s">
        <v>347</v>
      </c>
      <c r="C344" s="404" t="s">
        <v>1330</v>
      </c>
      <c r="D344" s="404" t="s">
        <v>1584</v>
      </c>
      <c r="E344" s="469"/>
      <c r="F344" s="297">
        <v>7.6109839999999998E-2</v>
      </c>
    </row>
    <row r="345" spans="1:6" ht="21" customHeight="1">
      <c r="A345" s="404">
        <v>339</v>
      </c>
      <c r="B345" s="404" t="s">
        <v>347</v>
      </c>
      <c r="C345" s="404" t="s">
        <v>1331</v>
      </c>
      <c r="D345" s="404" t="s">
        <v>1583</v>
      </c>
      <c r="E345" s="469"/>
      <c r="F345" s="296">
        <v>7.3193190000000005E-2</v>
      </c>
    </row>
    <row r="346" spans="1:6" ht="21" customHeight="1">
      <c r="A346" s="404">
        <v>340</v>
      </c>
      <c r="B346" s="404" t="s">
        <v>347</v>
      </c>
      <c r="C346" s="404" t="s">
        <v>1332</v>
      </c>
      <c r="D346" s="404" t="s">
        <v>1584</v>
      </c>
      <c r="E346" s="469"/>
      <c r="F346" s="297">
        <v>6.9208039999999998E-2</v>
      </c>
    </row>
    <row r="347" spans="1:6" ht="21" customHeight="1">
      <c r="A347" s="404">
        <v>341</v>
      </c>
      <c r="B347" s="404" t="s">
        <v>347</v>
      </c>
      <c r="C347" s="404" t="s">
        <v>1333</v>
      </c>
      <c r="D347" s="404" t="s">
        <v>1580</v>
      </c>
      <c r="E347" s="469"/>
      <c r="F347" s="296">
        <v>6.7521679999999987E-2</v>
      </c>
    </row>
    <row r="348" spans="1:6" ht="21" customHeight="1">
      <c r="A348" s="404">
        <v>342</v>
      </c>
      <c r="B348" s="404" t="s">
        <v>347</v>
      </c>
      <c r="C348" s="404" t="s">
        <v>1334</v>
      </c>
      <c r="D348" s="404" t="s">
        <v>1584</v>
      </c>
      <c r="E348" s="469"/>
      <c r="F348" s="297">
        <v>5.9088889999999998E-2</v>
      </c>
    </row>
    <row r="349" spans="1:6" ht="21" customHeight="1">
      <c r="A349" s="404">
        <v>343</v>
      </c>
      <c r="B349" s="404" t="s">
        <v>347</v>
      </c>
      <c r="C349" s="404" t="s">
        <v>1335</v>
      </c>
      <c r="D349" s="404" t="s">
        <v>1584</v>
      </c>
      <c r="E349" s="469"/>
      <c r="F349" s="296">
        <v>5.8299550000000006E-2</v>
      </c>
    </row>
    <row r="350" spans="1:6" ht="21" customHeight="1">
      <c r="A350" s="404">
        <v>344</v>
      </c>
      <c r="B350" s="404" t="s">
        <v>347</v>
      </c>
      <c r="C350" s="404" t="s">
        <v>1336</v>
      </c>
      <c r="D350" s="404" t="s">
        <v>1578</v>
      </c>
      <c r="E350" s="469"/>
      <c r="F350" s="297">
        <v>5.3027330000000004E-2</v>
      </c>
    </row>
    <row r="351" spans="1:6" ht="21" customHeight="1">
      <c r="A351" s="404">
        <v>345</v>
      </c>
      <c r="B351" s="404" t="s">
        <v>347</v>
      </c>
      <c r="C351" s="404" t="s">
        <v>1337</v>
      </c>
      <c r="D351" s="404" t="s">
        <v>1586</v>
      </c>
      <c r="E351" s="469"/>
      <c r="F351" s="296">
        <v>4.8224650000000001E-2</v>
      </c>
    </row>
    <row r="352" spans="1:6" ht="21" customHeight="1">
      <c r="A352" s="404">
        <v>346</v>
      </c>
      <c r="B352" s="404" t="s">
        <v>347</v>
      </c>
      <c r="C352" s="404" t="s">
        <v>1338</v>
      </c>
      <c r="D352" s="404" t="s">
        <v>1583</v>
      </c>
      <c r="E352" s="469"/>
      <c r="F352" s="297">
        <v>4.014003E-2</v>
      </c>
    </row>
    <row r="353" spans="1:6" ht="21" customHeight="1">
      <c r="A353" s="404">
        <v>347</v>
      </c>
      <c r="B353" s="404" t="s">
        <v>347</v>
      </c>
      <c r="C353" s="404" t="s">
        <v>1339</v>
      </c>
      <c r="D353" s="404" t="s">
        <v>1584</v>
      </c>
      <c r="E353" s="469"/>
      <c r="F353" s="296">
        <v>3.4010699999999998E-2</v>
      </c>
    </row>
    <row r="354" spans="1:6" ht="21" customHeight="1">
      <c r="A354" s="404">
        <v>348</v>
      </c>
      <c r="B354" s="404" t="s">
        <v>347</v>
      </c>
      <c r="C354" s="404" t="s">
        <v>1340</v>
      </c>
      <c r="D354" s="404" t="s">
        <v>1584</v>
      </c>
      <c r="E354" s="469"/>
      <c r="F354" s="297">
        <v>3.038418E-2</v>
      </c>
    </row>
    <row r="355" spans="1:6" ht="21" customHeight="1">
      <c r="A355" s="404">
        <v>349</v>
      </c>
      <c r="B355" s="404" t="s">
        <v>347</v>
      </c>
      <c r="C355" s="404" t="s">
        <v>1341</v>
      </c>
      <c r="D355" s="404" t="s">
        <v>1578</v>
      </c>
      <c r="E355" s="469"/>
      <c r="F355" s="296">
        <v>2.6708509999999998E-2</v>
      </c>
    </row>
    <row r="356" spans="1:6" ht="21" customHeight="1">
      <c r="A356" s="404">
        <v>350</v>
      </c>
      <c r="B356" s="404" t="s">
        <v>347</v>
      </c>
      <c r="C356" s="404" t="s">
        <v>1342</v>
      </c>
      <c r="D356" s="404" t="s">
        <v>1578</v>
      </c>
      <c r="E356" s="469"/>
      <c r="F356" s="297">
        <v>2.4281870000000001E-2</v>
      </c>
    </row>
    <row r="357" spans="1:6" ht="21" customHeight="1">
      <c r="A357" s="404">
        <v>351</v>
      </c>
      <c r="B357" s="404" t="s">
        <v>347</v>
      </c>
      <c r="C357" s="404" t="s">
        <v>1343</v>
      </c>
      <c r="D357" s="404" t="s">
        <v>1578</v>
      </c>
      <c r="E357" s="469"/>
      <c r="F357" s="296">
        <v>1.6341889999999998E-2</v>
      </c>
    </row>
    <row r="358" spans="1:6" ht="21" customHeight="1">
      <c r="A358" s="404">
        <v>352</v>
      </c>
      <c r="B358" s="404" t="s">
        <v>347</v>
      </c>
      <c r="C358" s="404" t="s">
        <v>1344</v>
      </c>
      <c r="D358" s="404" t="s">
        <v>1584</v>
      </c>
      <c r="E358" s="469"/>
      <c r="F358" s="297">
        <v>1.5736389999999999E-2</v>
      </c>
    </row>
    <row r="359" spans="1:6" ht="21" customHeight="1">
      <c r="A359" s="404">
        <v>353</v>
      </c>
      <c r="B359" s="404" t="s">
        <v>347</v>
      </c>
      <c r="C359" s="404" t="s">
        <v>1345</v>
      </c>
      <c r="D359" s="404" t="s">
        <v>1578</v>
      </c>
      <c r="E359" s="469"/>
      <c r="F359" s="296">
        <v>1.45784E-2</v>
      </c>
    </row>
    <row r="360" spans="1:6" ht="21" customHeight="1">
      <c r="A360" s="404">
        <v>354</v>
      </c>
      <c r="B360" s="404" t="s">
        <v>347</v>
      </c>
      <c r="C360" s="404" t="s">
        <v>1346</v>
      </c>
      <c r="D360" s="404" t="s">
        <v>1584</v>
      </c>
      <c r="E360" s="469"/>
      <c r="F360" s="297">
        <v>1.0186520000000001E-2</v>
      </c>
    </row>
    <row r="361" spans="1:6" ht="21" customHeight="1">
      <c r="A361" s="404">
        <v>355</v>
      </c>
      <c r="B361" s="404" t="s">
        <v>345</v>
      </c>
      <c r="C361" s="404" t="s">
        <v>1347</v>
      </c>
      <c r="D361" s="404" t="s">
        <v>1571</v>
      </c>
      <c r="E361" s="469"/>
      <c r="F361" s="296">
        <v>2.01205E-3</v>
      </c>
    </row>
    <row r="362" spans="1:6" ht="21" customHeight="1">
      <c r="A362" s="404">
        <v>356</v>
      </c>
      <c r="B362" s="404" t="s">
        <v>348</v>
      </c>
      <c r="C362" s="404" t="s">
        <v>1348</v>
      </c>
      <c r="D362" s="404" t="s">
        <v>765</v>
      </c>
      <c r="E362" s="469"/>
      <c r="F362" s="297">
        <v>334.54227785</v>
      </c>
    </row>
    <row r="363" spans="1:6" ht="21" customHeight="1">
      <c r="A363" s="404">
        <v>357</v>
      </c>
      <c r="B363" s="404" t="s">
        <v>348</v>
      </c>
      <c r="C363" s="404" t="s">
        <v>1349</v>
      </c>
      <c r="D363" s="404" t="s">
        <v>765</v>
      </c>
      <c r="E363" s="469"/>
      <c r="F363" s="296">
        <v>326.3262014</v>
      </c>
    </row>
    <row r="364" spans="1:6" ht="21" customHeight="1">
      <c r="A364" s="404">
        <v>358</v>
      </c>
      <c r="B364" s="404" t="s">
        <v>348</v>
      </c>
      <c r="C364" s="404" t="s">
        <v>511</v>
      </c>
      <c r="D364" s="404" t="s">
        <v>765</v>
      </c>
      <c r="E364" s="469"/>
      <c r="F364" s="297">
        <v>40.270600000000002</v>
      </c>
    </row>
    <row r="365" spans="1:6" ht="21" customHeight="1">
      <c r="A365" s="404">
        <v>359</v>
      </c>
      <c r="B365" s="404" t="s">
        <v>348</v>
      </c>
      <c r="C365" s="404" t="s">
        <v>1350</v>
      </c>
      <c r="D365" s="404" t="s">
        <v>1589</v>
      </c>
      <c r="E365" s="469"/>
      <c r="F365" s="296">
        <v>25</v>
      </c>
    </row>
    <row r="366" spans="1:6" ht="21" customHeight="1">
      <c r="A366" s="404">
        <v>360</v>
      </c>
      <c r="B366" s="404" t="s">
        <v>348</v>
      </c>
      <c r="C366" s="404" t="s">
        <v>1351</v>
      </c>
      <c r="D366" s="404" t="s">
        <v>765</v>
      </c>
      <c r="E366" s="469"/>
      <c r="F366" s="297">
        <v>20.790842720000001</v>
      </c>
    </row>
    <row r="367" spans="1:6" ht="21" customHeight="1">
      <c r="A367" s="404">
        <v>361</v>
      </c>
      <c r="B367" s="404" t="s">
        <v>348</v>
      </c>
      <c r="C367" s="404" t="s">
        <v>1352</v>
      </c>
      <c r="D367" s="404" t="s">
        <v>1589</v>
      </c>
      <c r="E367" s="469"/>
      <c r="F367" s="296">
        <v>20.5</v>
      </c>
    </row>
    <row r="368" spans="1:6" ht="21" customHeight="1">
      <c r="A368" s="404">
        <v>362</v>
      </c>
      <c r="B368" s="404" t="s">
        <v>348</v>
      </c>
      <c r="C368" s="404" t="s">
        <v>1353</v>
      </c>
      <c r="D368" s="404" t="s">
        <v>1590</v>
      </c>
      <c r="E368" s="469"/>
      <c r="F368" s="297">
        <v>13.03927</v>
      </c>
    </row>
    <row r="369" spans="1:6" ht="21" customHeight="1">
      <c r="A369" s="404">
        <v>363</v>
      </c>
      <c r="B369" s="404" t="s">
        <v>348</v>
      </c>
      <c r="C369" s="404" t="s">
        <v>1354</v>
      </c>
      <c r="D369" s="404" t="s">
        <v>1591</v>
      </c>
      <c r="E369" s="469"/>
      <c r="F369" s="296">
        <v>10.622344</v>
      </c>
    </row>
    <row r="370" spans="1:6" ht="21" customHeight="1">
      <c r="A370" s="404">
        <v>364</v>
      </c>
      <c r="B370" s="404" t="s">
        <v>348</v>
      </c>
      <c r="C370" s="404" t="s">
        <v>1355</v>
      </c>
      <c r="D370" s="404" t="s">
        <v>1590</v>
      </c>
      <c r="E370" s="469"/>
      <c r="F370" s="297">
        <v>7.9343130000000004</v>
      </c>
    </row>
    <row r="371" spans="1:6" ht="21" customHeight="1">
      <c r="A371" s="404">
        <v>365</v>
      </c>
      <c r="B371" s="404" t="s">
        <v>348</v>
      </c>
      <c r="C371" s="404" t="s">
        <v>1356</v>
      </c>
      <c r="D371" s="404" t="s">
        <v>1589</v>
      </c>
      <c r="E371" s="469"/>
      <c r="F371" s="296">
        <v>2</v>
      </c>
    </row>
    <row r="372" spans="1:6" ht="21" customHeight="1">
      <c r="A372" s="404">
        <v>366</v>
      </c>
      <c r="B372" s="404" t="s">
        <v>348</v>
      </c>
      <c r="C372" s="404" t="s">
        <v>1357</v>
      </c>
      <c r="D372" s="404" t="s">
        <v>1592</v>
      </c>
      <c r="E372" s="469"/>
      <c r="F372" s="297">
        <v>1</v>
      </c>
    </row>
    <row r="373" spans="1:6" ht="21" customHeight="1">
      <c r="A373" s="404">
        <v>367</v>
      </c>
      <c r="B373" s="404" t="s">
        <v>348</v>
      </c>
      <c r="C373" s="404" t="s">
        <v>1358</v>
      </c>
      <c r="D373" s="404" t="s">
        <v>1593</v>
      </c>
      <c r="E373" s="469"/>
      <c r="F373" s="296">
        <v>0.73548271999999992</v>
      </c>
    </row>
    <row r="374" spans="1:6" ht="21" customHeight="1">
      <c r="A374" s="404">
        <v>368</v>
      </c>
      <c r="B374" s="404" t="s">
        <v>348</v>
      </c>
      <c r="C374" s="404" t="s">
        <v>1359</v>
      </c>
      <c r="D374" s="404" t="s">
        <v>1593</v>
      </c>
      <c r="E374" s="469"/>
      <c r="F374" s="297">
        <v>0.30394245000000003</v>
      </c>
    </row>
    <row r="375" spans="1:6" ht="21" customHeight="1">
      <c r="A375" s="404">
        <v>369</v>
      </c>
      <c r="B375" s="404" t="s">
        <v>348</v>
      </c>
      <c r="C375" s="404" t="s">
        <v>1360</v>
      </c>
      <c r="D375" s="404" t="s">
        <v>765</v>
      </c>
      <c r="E375" s="469"/>
      <c r="F375" s="296">
        <v>0.27361135399999997</v>
      </c>
    </row>
    <row r="376" spans="1:6" ht="21" customHeight="1">
      <c r="A376" s="404">
        <v>370</v>
      </c>
      <c r="B376" s="404" t="s">
        <v>348</v>
      </c>
      <c r="C376" s="404" t="s">
        <v>1361</v>
      </c>
      <c r="D376" s="404" t="s">
        <v>1593</v>
      </c>
      <c r="E376" s="469"/>
      <c r="F376" s="297">
        <v>0.26523308000000001</v>
      </c>
    </row>
    <row r="377" spans="1:6" ht="21" customHeight="1">
      <c r="A377" s="404">
        <v>371</v>
      </c>
      <c r="B377" s="404" t="s">
        <v>348</v>
      </c>
      <c r="C377" s="404" t="s">
        <v>1362</v>
      </c>
      <c r="D377" s="404" t="s">
        <v>1593</v>
      </c>
      <c r="E377" s="469"/>
      <c r="F377" s="296">
        <v>0.24526502</v>
      </c>
    </row>
    <row r="378" spans="1:6" ht="21" customHeight="1">
      <c r="A378" s="404">
        <v>372</v>
      </c>
      <c r="B378" s="404" t="s">
        <v>348</v>
      </c>
      <c r="C378" s="404" t="s">
        <v>1363</v>
      </c>
      <c r="D378" s="404" t="s">
        <v>1593</v>
      </c>
      <c r="E378" s="469"/>
      <c r="F378" s="297">
        <v>0.18930543999999999</v>
      </c>
    </row>
    <row r="379" spans="1:6" ht="21" customHeight="1">
      <c r="A379" s="404">
        <v>373</v>
      </c>
      <c r="B379" s="404" t="s">
        <v>348</v>
      </c>
      <c r="C379" s="404" t="s">
        <v>1364</v>
      </c>
      <c r="D379" s="404" t="s">
        <v>1591</v>
      </c>
      <c r="E379" s="469"/>
      <c r="F379" s="296">
        <v>9.5000000000000001E-2</v>
      </c>
    </row>
    <row r="380" spans="1:6" ht="21" customHeight="1">
      <c r="A380" s="404">
        <v>374</v>
      </c>
      <c r="B380" s="404" t="s">
        <v>348</v>
      </c>
      <c r="C380" s="404" t="s">
        <v>1365</v>
      </c>
      <c r="D380" s="404" t="s">
        <v>1591</v>
      </c>
      <c r="E380" s="469"/>
      <c r="F380" s="297">
        <v>0.06</v>
      </c>
    </row>
    <row r="381" spans="1:6" ht="21" customHeight="1">
      <c r="A381" s="404">
        <v>375</v>
      </c>
      <c r="B381" s="404" t="s">
        <v>348</v>
      </c>
      <c r="C381" s="404" t="s">
        <v>1366</v>
      </c>
      <c r="D381" s="404" t="s">
        <v>1591</v>
      </c>
      <c r="E381" s="469"/>
      <c r="F381" s="296">
        <v>0.06</v>
      </c>
    </row>
    <row r="382" spans="1:6" ht="21" customHeight="1">
      <c r="A382" s="404">
        <v>376</v>
      </c>
      <c r="B382" s="404" t="s">
        <v>348</v>
      </c>
      <c r="C382" s="404" t="s">
        <v>1367</v>
      </c>
      <c r="D382" s="404" t="s">
        <v>1591</v>
      </c>
      <c r="E382" s="469"/>
      <c r="F382" s="297">
        <v>0.06</v>
      </c>
    </row>
    <row r="383" spans="1:6" ht="21" customHeight="1">
      <c r="A383" s="404">
        <v>377</v>
      </c>
      <c r="B383" s="404" t="s">
        <v>348</v>
      </c>
      <c r="C383" s="404" t="s">
        <v>1368</v>
      </c>
      <c r="D383" s="404" t="s">
        <v>1593</v>
      </c>
      <c r="E383" s="469"/>
      <c r="F383" s="296">
        <v>5.210385E-2</v>
      </c>
    </row>
    <row r="384" spans="1:6" ht="21" customHeight="1">
      <c r="A384" s="404">
        <v>378</v>
      </c>
      <c r="B384" s="404" t="s">
        <v>348</v>
      </c>
      <c r="C384" s="404" t="s">
        <v>1369</v>
      </c>
      <c r="D384" s="404" t="s">
        <v>1591</v>
      </c>
      <c r="E384" s="469"/>
      <c r="F384" s="297">
        <v>0.05</v>
      </c>
    </row>
    <row r="385" spans="1:6" ht="21" customHeight="1">
      <c r="A385" s="404">
        <v>379</v>
      </c>
      <c r="B385" s="404" t="s">
        <v>348</v>
      </c>
      <c r="C385" s="404" t="s">
        <v>1370</v>
      </c>
      <c r="D385" s="404" t="s">
        <v>1591</v>
      </c>
      <c r="E385" s="469"/>
      <c r="F385" s="296">
        <v>0.05</v>
      </c>
    </row>
    <row r="386" spans="1:6" ht="21" customHeight="1">
      <c r="A386" s="404">
        <v>380</v>
      </c>
      <c r="B386" s="404" t="s">
        <v>348</v>
      </c>
      <c r="C386" s="404" t="s">
        <v>1371</v>
      </c>
      <c r="D386" s="404" t="s">
        <v>1591</v>
      </c>
      <c r="E386" s="469"/>
      <c r="F386" s="297">
        <v>0.05</v>
      </c>
    </row>
    <row r="387" spans="1:6" ht="21" customHeight="1">
      <c r="A387" s="404">
        <v>381</v>
      </c>
      <c r="B387" s="404" t="s">
        <v>348</v>
      </c>
      <c r="C387" s="404" t="s">
        <v>1372</v>
      </c>
      <c r="D387" s="404" t="s">
        <v>1591</v>
      </c>
      <c r="E387" s="469"/>
      <c r="F387" s="296">
        <v>0.05</v>
      </c>
    </row>
    <row r="388" spans="1:6" ht="21" customHeight="1">
      <c r="A388" s="404">
        <v>382</v>
      </c>
      <c r="B388" s="404" t="s">
        <v>348</v>
      </c>
      <c r="C388" s="404" t="s">
        <v>1373</v>
      </c>
      <c r="D388" s="404" t="s">
        <v>1591</v>
      </c>
      <c r="E388" s="469"/>
      <c r="F388" s="297">
        <v>0.05</v>
      </c>
    </row>
    <row r="389" spans="1:6" ht="21" customHeight="1">
      <c r="A389" s="404">
        <v>383</v>
      </c>
      <c r="B389" s="404" t="s">
        <v>352</v>
      </c>
      <c r="C389" s="404" t="s">
        <v>1374</v>
      </c>
      <c r="D389" s="404" t="s">
        <v>1594</v>
      </c>
      <c r="E389" s="469"/>
      <c r="F389" s="296">
        <v>274.05420800000002</v>
      </c>
    </row>
    <row r="390" spans="1:6" ht="21" customHeight="1">
      <c r="A390" s="404">
        <v>384</v>
      </c>
      <c r="B390" s="404" t="s">
        <v>352</v>
      </c>
      <c r="C390" s="404" t="s">
        <v>1375</v>
      </c>
      <c r="D390" s="404" t="s">
        <v>1595</v>
      </c>
      <c r="E390" s="469"/>
      <c r="F390" s="297">
        <v>89.907260260000001</v>
      </c>
    </row>
    <row r="391" spans="1:6" ht="21" customHeight="1">
      <c r="A391" s="404">
        <v>385</v>
      </c>
      <c r="B391" s="404" t="s">
        <v>352</v>
      </c>
      <c r="C391" s="404" t="s">
        <v>1376</v>
      </c>
      <c r="D391" s="404" t="s">
        <v>1594</v>
      </c>
      <c r="E391" s="469"/>
      <c r="F391" s="296">
        <v>75.929587699999999</v>
      </c>
    </row>
    <row r="392" spans="1:6" ht="21" customHeight="1">
      <c r="A392" s="404">
        <v>386</v>
      </c>
      <c r="B392" s="404" t="s">
        <v>352</v>
      </c>
      <c r="C392" s="404" t="s">
        <v>1377</v>
      </c>
      <c r="D392" s="404" t="s">
        <v>1596</v>
      </c>
      <c r="E392" s="469"/>
      <c r="F392" s="297">
        <v>73.106765999999993</v>
      </c>
    </row>
    <row r="393" spans="1:6" ht="21" customHeight="1">
      <c r="A393" s="404">
        <v>387</v>
      </c>
      <c r="B393" s="404" t="s">
        <v>352</v>
      </c>
      <c r="C393" s="404" t="s">
        <v>1378</v>
      </c>
      <c r="D393" s="404" t="s">
        <v>1596</v>
      </c>
      <c r="E393" s="469"/>
      <c r="F393" s="296">
        <v>68.231000800000004</v>
      </c>
    </row>
    <row r="394" spans="1:6" ht="21" customHeight="1">
      <c r="A394" s="404">
        <v>388</v>
      </c>
      <c r="B394" s="404" t="s">
        <v>352</v>
      </c>
      <c r="C394" s="404" t="s">
        <v>1379</v>
      </c>
      <c r="D394" s="404" t="s">
        <v>1596</v>
      </c>
      <c r="E394" s="469"/>
      <c r="F394" s="297">
        <v>66.850947000000005</v>
      </c>
    </row>
    <row r="395" spans="1:6" ht="21" customHeight="1">
      <c r="A395" s="404">
        <v>389</v>
      </c>
      <c r="B395" s="404" t="s">
        <v>352</v>
      </c>
      <c r="C395" s="404" t="s">
        <v>1380</v>
      </c>
      <c r="D395" s="404" t="s">
        <v>1595</v>
      </c>
      <c r="E395" s="469"/>
      <c r="F395" s="296">
        <v>27.674006780000003</v>
      </c>
    </row>
    <row r="396" spans="1:6" ht="21" customHeight="1">
      <c r="A396" s="404">
        <v>390</v>
      </c>
      <c r="B396" s="404" t="s">
        <v>352</v>
      </c>
      <c r="C396" s="404" t="s">
        <v>1381</v>
      </c>
      <c r="D396" s="404" t="s">
        <v>1595</v>
      </c>
      <c r="E396" s="469"/>
      <c r="F396" s="297">
        <v>24.563442420000001</v>
      </c>
    </row>
    <row r="397" spans="1:6" ht="21" customHeight="1">
      <c r="A397" s="404">
        <v>391</v>
      </c>
      <c r="B397" s="404" t="s">
        <v>352</v>
      </c>
      <c r="C397" s="404" t="s">
        <v>1382</v>
      </c>
      <c r="D397" s="404" t="s">
        <v>1596</v>
      </c>
      <c r="E397" s="469"/>
      <c r="F397" s="296">
        <v>17.791497</v>
      </c>
    </row>
    <row r="398" spans="1:6" ht="21" customHeight="1">
      <c r="A398" s="404">
        <v>392</v>
      </c>
      <c r="B398" s="404" t="s">
        <v>352</v>
      </c>
      <c r="C398" s="404" t="s">
        <v>1383</v>
      </c>
      <c r="D398" s="404" t="s">
        <v>1594</v>
      </c>
      <c r="E398" s="469"/>
      <c r="F398" s="297">
        <v>17.257238999999998</v>
      </c>
    </row>
    <row r="399" spans="1:6" ht="21" customHeight="1">
      <c r="A399" s="404">
        <v>393</v>
      </c>
      <c r="B399" s="404" t="s">
        <v>352</v>
      </c>
      <c r="C399" s="404" t="s">
        <v>1384</v>
      </c>
      <c r="D399" s="404" t="s">
        <v>1597</v>
      </c>
      <c r="E399" s="469"/>
      <c r="F399" s="296">
        <v>15.83498483</v>
      </c>
    </row>
    <row r="400" spans="1:6" ht="21" customHeight="1">
      <c r="A400" s="404">
        <v>394</v>
      </c>
      <c r="B400" s="404" t="s">
        <v>352</v>
      </c>
      <c r="C400" s="404" t="s">
        <v>1385</v>
      </c>
      <c r="D400" s="404" t="s">
        <v>1596</v>
      </c>
      <c r="E400" s="469"/>
      <c r="F400" s="297">
        <v>14.125029029999999</v>
      </c>
    </row>
    <row r="401" spans="1:6" ht="21" customHeight="1">
      <c r="A401" s="404">
        <v>395</v>
      </c>
      <c r="B401" s="404" t="s">
        <v>352</v>
      </c>
      <c r="C401" s="404" t="s">
        <v>1386</v>
      </c>
      <c r="D401" s="404" t="s">
        <v>1598</v>
      </c>
      <c r="E401" s="469"/>
      <c r="F401" s="296">
        <v>13.043443999999999</v>
      </c>
    </row>
    <row r="402" spans="1:6" ht="21" customHeight="1">
      <c r="A402" s="404">
        <v>396</v>
      </c>
      <c r="B402" s="404" t="s">
        <v>352</v>
      </c>
      <c r="C402" s="404" t="s">
        <v>1387</v>
      </c>
      <c r="D402" s="404" t="s">
        <v>1599</v>
      </c>
      <c r="E402" s="469"/>
      <c r="F402" s="297">
        <v>12</v>
      </c>
    </row>
    <row r="403" spans="1:6" ht="21" customHeight="1">
      <c r="A403" s="404">
        <v>397</v>
      </c>
      <c r="B403" s="404" t="s">
        <v>352</v>
      </c>
      <c r="C403" s="404" t="s">
        <v>1388</v>
      </c>
      <c r="D403" s="404" t="s">
        <v>1600</v>
      </c>
      <c r="E403" s="469"/>
      <c r="F403" s="296">
        <v>11.5437285</v>
      </c>
    </row>
    <row r="404" spans="1:6" ht="21" customHeight="1">
      <c r="A404" s="404">
        <v>398</v>
      </c>
      <c r="B404" s="404" t="s">
        <v>352</v>
      </c>
      <c r="C404" s="404" t="s">
        <v>1389</v>
      </c>
      <c r="D404" s="404" t="s">
        <v>1596</v>
      </c>
      <c r="E404" s="469"/>
      <c r="F404" s="297">
        <v>11.03344792</v>
      </c>
    </row>
    <row r="405" spans="1:6" ht="21" customHeight="1">
      <c r="A405" s="404">
        <v>399</v>
      </c>
      <c r="B405" s="404" t="s">
        <v>352</v>
      </c>
      <c r="C405" s="404" t="s">
        <v>1390</v>
      </c>
      <c r="D405" s="404" t="s">
        <v>1599</v>
      </c>
      <c r="E405" s="469"/>
      <c r="F405" s="296">
        <v>8.9013229999999997</v>
      </c>
    </row>
    <row r="406" spans="1:6" ht="21" customHeight="1">
      <c r="A406" s="404">
        <v>400</v>
      </c>
      <c r="B406" s="404" t="s">
        <v>352</v>
      </c>
      <c r="C406" s="404" t="s">
        <v>1391</v>
      </c>
      <c r="D406" s="404" t="s">
        <v>1601</v>
      </c>
      <c r="E406" s="469"/>
      <c r="F406" s="297">
        <v>8.2762293600000003</v>
      </c>
    </row>
    <row r="407" spans="1:6" ht="21" customHeight="1">
      <c r="A407" s="404">
        <v>401</v>
      </c>
      <c r="B407" s="404" t="s">
        <v>352</v>
      </c>
      <c r="C407" s="404" t="s">
        <v>1392</v>
      </c>
      <c r="D407" s="404" t="s">
        <v>1594</v>
      </c>
      <c r="E407" s="469"/>
      <c r="F407" s="296">
        <v>7.8103850000000001</v>
      </c>
    </row>
    <row r="408" spans="1:6" ht="21" customHeight="1">
      <c r="A408" s="404">
        <v>402</v>
      </c>
      <c r="B408" s="404" t="s">
        <v>352</v>
      </c>
      <c r="C408" s="404" t="s">
        <v>1393</v>
      </c>
      <c r="D408" s="404" t="s">
        <v>1594</v>
      </c>
      <c r="E408" s="469"/>
      <c r="F408" s="297">
        <v>7.4665537999999998</v>
      </c>
    </row>
    <row r="409" spans="1:6" ht="21" customHeight="1">
      <c r="A409" s="404">
        <v>403</v>
      </c>
      <c r="B409" s="404" t="s">
        <v>352</v>
      </c>
      <c r="C409" s="404" t="s">
        <v>1394</v>
      </c>
      <c r="D409" s="404" t="s">
        <v>1601</v>
      </c>
      <c r="E409" s="469"/>
      <c r="F409" s="296">
        <v>7.4493208499999994</v>
      </c>
    </row>
    <row r="410" spans="1:6" ht="21" customHeight="1">
      <c r="A410" s="404">
        <v>404</v>
      </c>
      <c r="B410" s="404" t="s">
        <v>352</v>
      </c>
      <c r="C410" s="404" t="s">
        <v>1395</v>
      </c>
      <c r="D410" s="404" t="s">
        <v>1594</v>
      </c>
      <c r="E410" s="469"/>
      <c r="F410" s="297">
        <v>7.1553067000000006</v>
      </c>
    </row>
    <row r="411" spans="1:6" ht="21" customHeight="1">
      <c r="A411" s="404">
        <v>405</v>
      </c>
      <c r="B411" s="404" t="s">
        <v>352</v>
      </c>
      <c r="C411" s="404" t="s">
        <v>1396</v>
      </c>
      <c r="D411" s="404" t="s">
        <v>1598</v>
      </c>
      <c r="E411" s="469"/>
      <c r="F411" s="296">
        <v>4.5077360000000004</v>
      </c>
    </row>
    <row r="412" spans="1:6" ht="21" customHeight="1">
      <c r="A412" s="404">
        <v>406</v>
      </c>
      <c r="B412" s="404" t="s">
        <v>352</v>
      </c>
      <c r="C412" s="404" t="s">
        <v>1397</v>
      </c>
      <c r="D412" s="404" t="s">
        <v>1598</v>
      </c>
      <c r="E412" s="469"/>
      <c r="F412" s="297">
        <v>4.27357969</v>
      </c>
    </row>
    <row r="413" spans="1:6" ht="21" customHeight="1">
      <c r="A413" s="404">
        <v>407</v>
      </c>
      <c r="B413" s="404" t="s">
        <v>352</v>
      </c>
      <c r="C413" s="404" t="s">
        <v>1398</v>
      </c>
      <c r="D413" s="404" t="s">
        <v>1601</v>
      </c>
      <c r="E413" s="469"/>
      <c r="F413" s="296">
        <v>3.977201</v>
      </c>
    </row>
    <row r="414" spans="1:6" ht="21" customHeight="1">
      <c r="A414" s="404">
        <v>408</v>
      </c>
      <c r="B414" s="404" t="s">
        <v>352</v>
      </c>
      <c r="C414" s="404" t="s">
        <v>1399</v>
      </c>
      <c r="D414" s="404" t="s">
        <v>1601</v>
      </c>
      <c r="E414" s="469"/>
      <c r="F414" s="297">
        <v>3.6129724300000001</v>
      </c>
    </row>
    <row r="415" spans="1:6" ht="21" customHeight="1">
      <c r="A415" s="404">
        <v>409</v>
      </c>
      <c r="B415" s="404" t="s">
        <v>352</v>
      </c>
      <c r="C415" s="404" t="s">
        <v>1400</v>
      </c>
      <c r="D415" s="404" t="s">
        <v>1602</v>
      </c>
      <c r="E415" s="469"/>
      <c r="F415" s="296">
        <v>2.5944216299999998</v>
      </c>
    </row>
    <row r="416" spans="1:6" ht="21" customHeight="1">
      <c r="A416" s="404">
        <v>410</v>
      </c>
      <c r="B416" s="404" t="s">
        <v>352</v>
      </c>
      <c r="C416" s="404" t="s">
        <v>1401</v>
      </c>
      <c r="D416" s="404" t="s">
        <v>1601</v>
      </c>
      <c r="E416" s="469"/>
      <c r="F416" s="297">
        <v>2.2186430000000001</v>
      </c>
    </row>
    <row r="417" spans="1:6" ht="21" customHeight="1">
      <c r="A417" s="404">
        <v>411</v>
      </c>
      <c r="B417" s="404" t="s">
        <v>352</v>
      </c>
      <c r="C417" s="404" t="s">
        <v>1402</v>
      </c>
      <c r="D417" s="404" t="s">
        <v>1598</v>
      </c>
      <c r="E417" s="469"/>
      <c r="F417" s="296">
        <v>1.4966476299999998</v>
      </c>
    </row>
    <row r="418" spans="1:6" ht="21" customHeight="1">
      <c r="A418" s="404">
        <v>412</v>
      </c>
      <c r="B418" s="404" t="s">
        <v>352</v>
      </c>
      <c r="C418" s="404" t="s">
        <v>1403</v>
      </c>
      <c r="D418" s="404" t="s">
        <v>1603</v>
      </c>
      <c r="E418" s="469"/>
      <c r="F418" s="297">
        <v>1.490542</v>
      </c>
    </row>
    <row r="419" spans="1:6" ht="21" customHeight="1">
      <c r="A419" s="404">
        <v>413</v>
      </c>
      <c r="B419" s="404" t="s">
        <v>352</v>
      </c>
      <c r="C419" s="404" t="s">
        <v>1404</v>
      </c>
      <c r="D419" s="404" t="s">
        <v>1598</v>
      </c>
      <c r="E419" s="469"/>
      <c r="F419" s="296">
        <v>1.33183085</v>
      </c>
    </row>
    <row r="420" spans="1:6" ht="21" customHeight="1">
      <c r="A420" s="404">
        <v>414</v>
      </c>
      <c r="B420" s="404" t="s">
        <v>352</v>
      </c>
      <c r="C420" s="404" t="s">
        <v>1405</v>
      </c>
      <c r="D420" s="404" t="s">
        <v>1598</v>
      </c>
      <c r="E420" s="469"/>
      <c r="F420" s="297">
        <v>1.16505974</v>
      </c>
    </row>
    <row r="421" spans="1:6" ht="21" customHeight="1">
      <c r="A421" s="404">
        <v>415</v>
      </c>
      <c r="B421" s="404" t="s">
        <v>352</v>
      </c>
      <c r="C421" s="404" t="s">
        <v>1406</v>
      </c>
      <c r="D421" s="404" t="s">
        <v>1602</v>
      </c>
      <c r="E421" s="469"/>
      <c r="F421" s="296">
        <v>1.0662499999999999</v>
      </c>
    </row>
    <row r="422" spans="1:6" ht="21" customHeight="1">
      <c r="A422" s="404">
        <v>416</v>
      </c>
      <c r="B422" s="404" t="s">
        <v>352</v>
      </c>
      <c r="C422" s="404" t="s">
        <v>1407</v>
      </c>
      <c r="D422" s="404" t="s">
        <v>1598</v>
      </c>
      <c r="E422" s="469"/>
      <c r="F422" s="297">
        <v>1</v>
      </c>
    </row>
    <row r="423" spans="1:6" ht="21" customHeight="1">
      <c r="A423" s="404">
        <v>417</v>
      </c>
      <c r="B423" s="404" t="s">
        <v>352</v>
      </c>
      <c r="C423" s="404" t="s">
        <v>1408</v>
      </c>
      <c r="D423" s="404" t="s">
        <v>1604</v>
      </c>
      <c r="E423" s="469"/>
      <c r="F423" s="296">
        <v>0.93488755000000001</v>
      </c>
    </row>
    <row r="424" spans="1:6" ht="21" customHeight="1">
      <c r="A424" s="404">
        <v>418</v>
      </c>
      <c r="B424" s="404" t="s">
        <v>352</v>
      </c>
      <c r="C424" s="404" t="s">
        <v>1409</v>
      </c>
      <c r="D424" s="404" t="s">
        <v>1596</v>
      </c>
      <c r="E424" s="469"/>
      <c r="F424" s="297">
        <v>0.88554100000000002</v>
      </c>
    </row>
    <row r="425" spans="1:6" ht="21" customHeight="1">
      <c r="A425" s="404">
        <v>419</v>
      </c>
      <c r="B425" s="404" t="s">
        <v>352</v>
      </c>
      <c r="C425" s="404" t="s">
        <v>1410</v>
      </c>
      <c r="D425" s="404" t="s">
        <v>1601</v>
      </c>
      <c r="E425" s="469"/>
      <c r="F425" s="296">
        <v>0.84595299999999995</v>
      </c>
    </row>
    <row r="426" spans="1:6" ht="21" customHeight="1">
      <c r="A426" s="404">
        <v>420</v>
      </c>
      <c r="B426" s="404" t="s">
        <v>352</v>
      </c>
      <c r="C426" s="404" t="s">
        <v>1411</v>
      </c>
      <c r="D426" s="404" t="s">
        <v>1604</v>
      </c>
      <c r="E426" s="469"/>
      <c r="F426" s="297">
        <v>0.77383599999999997</v>
      </c>
    </row>
    <row r="427" spans="1:6" ht="21" customHeight="1">
      <c r="A427" s="404">
        <v>421</v>
      </c>
      <c r="B427" s="404" t="s">
        <v>352</v>
      </c>
      <c r="C427" s="404" t="s">
        <v>1412</v>
      </c>
      <c r="D427" s="404" t="s">
        <v>1598</v>
      </c>
      <c r="E427" s="469"/>
      <c r="F427" s="296">
        <v>0.60708300000000004</v>
      </c>
    </row>
    <row r="428" spans="1:6" ht="21" customHeight="1">
      <c r="A428" s="404">
        <v>422</v>
      </c>
      <c r="B428" s="404" t="s">
        <v>352</v>
      </c>
      <c r="C428" s="404" t="s">
        <v>1413</v>
      </c>
      <c r="D428" s="404" t="s">
        <v>1601</v>
      </c>
      <c r="E428" s="469"/>
      <c r="F428" s="297">
        <v>0.59236755000000008</v>
      </c>
    </row>
    <row r="429" spans="1:6" ht="21" customHeight="1">
      <c r="A429" s="404">
        <v>423</v>
      </c>
      <c r="B429" s="404" t="s">
        <v>352</v>
      </c>
      <c r="C429" s="404" t="s">
        <v>1414</v>
      </c>
      <c r="D429" s="404" t="s">
        <v>1598</v>
      </c>
      <c r="E429" s="469"/>
      <c r="F429" s="296">
        <v>0.49895299999999998</v>
      </c>
    </row>
    <row r="430" spans="1:6" ht="21" customHeight="1">
      <c r="A430" s="404">
        <v>424</v>
      </c>
      <c r="B430" s="404" t="s">
        <v>352</v>
      </c>
      <c r="C430" s="404" t="s">
        <v>1415</v>
      </c>
      <c r="D430" s="404" t="s">
        <v>1601</v>
      </c>
      <c r="E430" s="469"/>
      <c r="F430" s="297">
        <v>0.41910399999999998</v>
      </c>
    </row>
    <row r="431" spans="1:6" ht="21" customHeight="1">
      <c r="A431" s="404">
        <v>425</v>
      </c>
      <c r="B431" s="404" t="s">
        <v>352</v>
      </c>
      <c r="C431" s="404" t="s">
        <v>1416</v>
      </c>
      <c r="D431" s="404" t="s">
        <v>1604</v>
      </c>
      <c r="E431" s="469"/>
      <c r="F431" s="296">
        <v>0.36834</v>
      </c>
    </row>
    <row r="432" spans="1:6" ht="21" customHeight="1">
      <c r="A432" s="404">
        <v>426</v>
      </c>
      <c r="B432" s="404" t="s">
        <v>352</v>
      </c>
      <c r="C432" s="404" t="s">
        <v>1417</v>
      </c>
      <c r="D432" s="404" t="s">
        <v>1605</v>
      </c>
      <c r="E432" s="469"/>
      <c r="F432" s="297">
        <v>0.34999400000000003</v>
      </c>
    </row>
    <row r="433" spans="1:6" ht="21" customHeight="1">
      <c r="A433" s="404">
        <v>427</v>
      </c>
      <c r="B433" s="404" t="s">
        <v>352</v>
      </c>
      <c r="C433" s="404" t="s">
        <v>1418</v>
      </c>
      <c r="D433" s="404" t="s">
        <v>1604</v>
      </c>
      <c r="E433" s="469"/>
      <c r="F433" s="296">
        <v>0.28484300000000001</v>
      </c>
    </row>
    <row r="434" spans="1:6" ht="21" customHeight="1">
      <c r="A434" s="404">
        <v>428</v>
      </c>
      <c r="B434" s="404" t="s">
        <v>352</v>
      </c>
      <c r="C434" s="404" t="s">
        <v>1419</v>
      </c>
      <c r="D434" s="404" t="s">
        <v>1595</v>
      </c>
      <c r="E434" s="469"/>
      <c r="F434" s="297">
        <v>0.21040600000000001</v>
      </c>
    </row>
    <row r="435" spans="1:6" ht="21" customHeight="1">
      <c r="A435" s="404">
        <v>429</v>
      </c>
      <c r="B435" s="404" t="s">
        <v>352</v>
      </c>
      <c r="C435" s="404" t="s">
        <v>1420</v>
      </c>
      <c r="D435" s="404" t="s">
        <v>1604</v>
      </c>
      <c r="E435" s="469"/>
      <c r="F435" s="296">
        <v>0.20887700000000001</v>
      </c>
    </row>
    <row r="436" spans="1:6" ht="21" customHeight="1">
      <c r="A436" s="404">
        <v>430</v>
      </c>
      <c r="B436" s="404" t="s">
        <v>352</v>
      </c>
      <c r="C436" s="404" t="s">
        <v>1421</v>
      </c>
      <c r="D436" s="404" t="s">
        <v>1605</v>
      </c>
      <c r="E436" s="469"/>
      <c r="F436" s="297">
        <v>0.19808171999999999</v>
      </c>
    </row>
    <row r="437" spans="1:6" ht="21" customHeight="1">
      <c r="A437" s="404">
        <v>431</v>
      </c>
      <c r="B437" s="404" t="s">
        <v>352</v>
      </c>
      <c r="C437" s="404" t="s">
        <v>1422</v>
      </c>
      <c r="D437" s="404" t="s">
        <v>1604</v>
      </c>
      <c r="E437" s="469"/>
      <c r="F437" s="296">
        <v>0.18506900000000001</v>
      </c>
    </row>
    <row r="438" spans="1:6" ht="21" customHeight="1">
      <c r="A438" s="404">
        <v>432</v>
      </c>
      <c r="B438" s="404" t="s">
        <v>352</v>
      </c>
      <c r="C438" s="404" t="s">
        <v>1423</v>
      </c>
      <c r="D438" s="404" t="s">
        <v>1604</v>
      </c>
      <c r="E438" s="469"/>
      <c r="F438" s="297">
        <v>0.176092</v>
      </c>
    </row>
    <row r="439" spans="1:6" ht="21" customHeight="1">
      <c r="A439" s="404">
        <v>433</v>
      </c>
      <c r="B439" s="404" t="s">
        <v>352</v>
      </c>
      <c r="C439" s="404" t="s">
        <v>1424</v>
      </c>
      <c r="D439" s="404" t="s">
        <v>1605</v>
      </c>
      <c r="E439" s="469"/>
      <c r="F439" s="296">
        <v>0.16423850000000001</v>
      </c>
    </row>
    <row r="440" spans="1:6" ht="21" customHeight="1">
      <c r="A440" s="404">
        <v>434</v>
      </c>
      <c r="B440" s="404" t="s">
        <v>352</v>
      </c>
      <c r="C440" s="404" t="s">
        <v>1425</v>
      </c>
      <c r="D440" s="404" t="s">
        <v>1598</v>
      </c>
      <c r="E440" s="469"/>
      <c r="F440" s="297">
        <v>0.10856200000000001</v>
      </c>
    </row>
    <row r="441" spans="1:6" ht="21" customHeight="1">
      <c r="A441" s="404">
        <v>435</v>
      </c>
      <c r="B441" s="404" t="s">
        <v>352</v>
      </c>
      <c r="C441" s="404" t="s">
        <v>1426</v>
      </c>
      <c r="D441" s="404" t="s">
        <v>1604</v>
      </c>
      <c r="E441" s="469"/>
      <c r="F441" s="296">
        <v>0.103981</v>
      </c>
    </row>
    <row r="442" spans="1:6" ht="21" customHeight="1">
      <c r="A442" s="404">
        <v>436</v>
      </c>
      <c r="B442" s="404" t="s">
        <v>352</v>
      </c>
      <c r="C442" s="404" t="s">
        <v>1427</v>
      </c>
      <c r="D442" s="404" t="s">
        <v>1606</v>
      </c>
      <c r="E442" s="469"/>
      <c r="F442" s="297">
        <v>5.9896580000000005E-2</v>
      </c>
    </row>
    <row r="443" spans="1:6" ht="21" customHeight="1">
      <c r="A443" s="404">
        <v>437</v>
      </c>
      <c r="B443" s="404" t="s">
        <v>352</v>
      </c>
      <c r="C443" s="404" t="s">
        <v>1428</v>
      </c>
      <c r="D443" s="404" t="s">
        <v>1604</v>
      </c>
      <c r="E443" s="469"/>
      <c r="F443" s="296">
        <v>5.9254000000000001E-2</v>
      </c>
    </row>
    <row r="444" spans="1:6" ht="21" customHeight="1">
      <c r="A444" s="404">
        <v>438</v>
      </c>
      <c r="B444" s="404" t="s">
        <v>352</v>
      </c>
      <c r="C444" s="404" t="s">
        <v>1429</v>
      </c>
      <c r="D444" s="404" t="s">
        <v>1604</v>
      </c>
      <c r="E444" s="469"/>
      <c r="F444" s="297">
        <v>4.2921000000000001E-2</v>
      </c>
    </row>
    <row r="445" spans="1:6" ht="21" customHeight="1">
      <c r="A445" s="404">
        <v>439</v>
      </c>
      <c r="B445" s="404" t="s">
        <v>352</v>
      </c>
      <c r="C445" s="404" t="s">
        <v>1430</v>
      </c>
      <c r="D445" s="404" t="s">
        <v>1604</v>
      </c>
      <c r="E445" s="469"/>
      <c r="F445" s="296">
        <v>2.6936999999999999E-2</v>
      </c>
    </row>
    <row r="446" spans="1:6" ht="21" customHeight="1">
      <c r="A446" s="404">
        <v>440</v>
      </c>
      <c r="B446" s="404" t="s">
        <v>352</v>
      </c>
      <c r="C446" s="404" t="s">
        <v>1431</v>
      </c>
      <c r="D446" s="404" t="s">
        <v>1606</v>
      </c>
      <c r="E446" s="469"/>
      <c r="F446" s="297">
        <v>2.0053459999999999E-2</v>
      </c>
    </row>
    <row r="447" spans="1:6" ht="21" customHeight="1">
      <c r="A447" s="404">
        <v>441</v>
      </c>
      <c r="B447" s="404" t="s">
        <v>352</v>
      </c>
      <c r="C447" s="404" t="s">
        <v>1432</v>
      </c>
      <c r="D447" s="404" t="s">
        <v>1604</v>
      </c>
      <c r="E447" s="469"/>
      <c r="F447" s="296">
        <v>1.4236E-2</v>
      </c>
    </row>
    <row r="448" spans="1:6" ht="21" customHeight="1">
      <c r="A448" s="404">
        <v>442</v>
      </c>
      <c r="B448" s="404" t="s">
        <v>352</v>
      </c>
      <c r="C448" s="404" t="s">
        <v>1433</v>
      </c>
      <c r="D448" s="404" t="s">
        <v>1604</v>
      </c>
      <c r="E448" s="469"/>
      <c r="F448" s="297">
        <v>9.1999999999999998E-3</v>
      </c>
    </row>
    <row r="449" spans="1:6" ht="21" customHeight="1">
      <c r="A449" s="404">
        <v>443</v>
      </c>
      <c r="B449" s="404" t="s">
        <v>352</v>
      </c>
      <c r="C449" s="404" t="s">
        <v>1434</v>
      </c>
      <c r="D449" s="404" t="s">
        <v>1604</v>
      </c>
      <c r="E449" s="469"/>
      <c r="F449" s="296">
        <v>7.5810000000000001E-3</v>
      </c>
    </row>
    <row r="450" spans="1:6" ht="21" customHeight="1">
      <c r="A450" s="404">
        <v>444</v>
      </c>
      <c r="B450" s="404" t="s">
        <v>352</v>
      </c>
      <c r="C450" s="404" t="s">
        <v>1435</v>
      </c>
      <c r="D450" s="404" t="s">
        <v>1606</v>
      </c>
      <c r="E450" s="469"/>
      <c r="F450" s="297">
        <v>2.99673E-3</v>
      </c>
    </row>
    <row r="451" spans="1:6" ht="21" customHeight="1">
      <c r="A451" s="404">
        <v>445</v>
      </c>
      <c r="B451" s="404" t="s">
        <v>356</v>
      </c>
      <c r="C451" s="404" t="s">
        <v>1436</v>
      </c>
      <c r="D451" s="404" t="s">
        <v>1607</v>
      </c>
      <c r="E451" s="469"/>
      <c r="F451" s="296">
        <v>18.297595879999999</v>
      </c>
    </row>
    <row r="452" spans="1:6" ht="21" customHeight="1">
      <c r="A452" s="404">
        <v>446</v>
      </c>
      <c r="B452" s="404" t="s">
        <v>356</v>
      </c>
      <c r="C452" s="404" t="s">
        <v>1437</v>
      </c>
      <c r="D452" s="404" t="s">
        <v>1608</v>
      </c>
      <c r="E452" s="469"/>
      <c r="F452" s="297">
        <v>9</v>
      </c>
    </row>
    <row r="453" spans="1:6" ht="21" customHeight="1">
      <c r="A453" s="404">
        <v>447</v>
      </c>
      <c r="B453" s="404" t="s">
        <v>356</v>
      </c>
      <c r="C453" s="404" t="s">
        <v>1438</v>
      </c>
      <c r="D453" s="404" t="s">
        <v>1609</v>
      </c>
      <c r="E453" s="469"/>
      <c r="F453" s="296">
        <v>2.9487643299999999</v>
      </c>
    </row>
    <row r="454" spans="1:6" ht="21" customHeight="1">
      <c r="A454" s="404">
        <v>448</v>
      </c>
      <c r="B454" s="404" t="s">
        <v>356</v>
      </c>
      <c r="C454" s="404" t="s">
        <v>1439</v>
      </c>
      <c r="D454" s="404" t="s">
        <v>1609</v>
      </c>
      <c r="E454" s="469"/>
      <c r="F454" s="297">
        <v>1.6222292</v>
      </c>
    </row>
    <row r="455" spans="1:6" ht="21" customHeight="1">
      <c r="A455" s="404">
        <v>449</v>
      </c>
      <c r="B455" s="404" t="s">
        <v>356</v>
      </c>
      <c r="C455" s="404" t="s">
        <v>1440</v>
      </c>
      <c r="D455" s="404" t="s">
        <v>1608</v>
      </c>
      <c r="E455" s="469"/>
      <c r="F455" s="296">
        <v>1.57805095</v>
      </c>
    </row>
    <row r="456" spans="1:6" ht="21" customHeight="1">
      <c r="A456" s="404">
        <v>450</v>
      </c>
      <c r="B456" s="404" t="s">
        <v>356</v>
      </c>
      <c r="C456" s="404" t="s">
        <v>1441</v>
      </c>
      <c r="D456" s="404" t="s">
        <v>1609</v>
      </c>
      <c r="E456" s="469"/>
      <c r="F456" s="297">
        <v>1.5734623999999999</v>
      </c>
    </row>
    <row r="457" spans="1:6" ht="21" customHeight="1">
      <c r="A457" s="404">
        <v>451</v>
      </c>
      <c r="B457" s="404" t="s">
        <v>358</v>
      </c>
      <c r="C457" s="404" t="s">
        <v>1442</v>
      </c>
      <c r="D457" s="404" t="s">
        <v>1610</v>
      </c>
      <c r="E457" s="469"/>
      <c r="F457" s="296">
        <v>285.11546499999997</v>
      </c>
    </row>
    <row r="458" spans="1:6" ht="21" customHeight="1">
      <c r="A458" s="404">
        <v>452</v>
      </c>
      <c r="B458" s="404" t="s">
        <v>358</v>
      </c>
      <c r="C458" s="404" t="s">
        <v>1443</v>
      </c>
      <c r="D458" s="404" t="s">
        <v>1611</v>
      </c>
      <c r="E458" s="469"/>
      <c r="F458" s="297">
        <v>98.903000000000006</v>
      </c>
    </row>
    <row r="459" spans="1:6" ht="21" customHeight="1">
      <c r="A459" s="404">
        <v>453</v>
      </c>
      <c r="B459" s="404" t="s">
        <v>358</v>
      </c>
      <c r="C459" s="404" t="s">
        <v>1444</v>
      </c>
      <c r="D459" s="404" t="s">
        <v>1612</v>
      </c>
      <c r="E459" s="469"/>
      <c r="F459" s="296">
        <v>36.839789889999999</v>
      </c>
    </row>
    <row r="460" spans="1:6" ht="21" customHeight="1">
      <c r="A460" s="404">
        <v>454</v>
      </c>
      <c r="B460" s="404" t="s">
        <v>358</v>
      </c>
      <c r="C460" s="404" t="s">
        <v>1445</v>
      </c>
      <c r="D460" s="404" t="s">
        <v>1611</v>
      </c>
      <c r="E460" s="469"/>
      <c r="F460" s="297">
        <v>33.240848010000001</v>
      </c>
    </row>
    <row r="461" spans="1:6" ht="21" customHeight="1">
      <c r="A461" s="404">
        <v>455</v>
      </c>
      <c r="B461" s="404" t="s">
        <v>358</v>
      </c>
      <c r="C461" s="404" t="s">
        <v>1446</v>
      </c>
      <c r="D461" s="404" t="s">
        <v>1613</v>
      </c>
      <c r="E461" s="469"/>
      <c r="F461" s="296">
        <v>25.500965180000001</v>
      </c>
    </row>
    <row r="462" spans="1:6" ht="21" customHeight="1">
      <c r="A462" s="404">
        <v>456</v>
      </c>
      <c r="B462" s="404" t="s">
        <v>358</v>
      </c>
      <c r="C462" s="404" t="s">
        <v>1447</v>
      </c>
      <c r="D462" s="404" t="s">
        <v>1611</v>
      </c>
      <c r="E462" s="469"/>
      <c r="F462" s="297">
        <v>25.422902199999999</v>
      </c>
    </row>
    <row r="463" spans="1:6" ht="21" customHeight="1">
      <c r="A463" s="404">
        <v>457</v>
      </c>
      <c r="B463" s="404" t="s">
        <v>358</v>
      </c>
      <c r="C463" s="404" t="s">
        <v>1448</v>
      </c>
      <c r="D463" s="404" t="s">
        <v>1611</v>
      </c>
      <c r="E463" s="469"/>
      <c r="F463" s="296">
        <v>22.20252121</v>
      </c>
    </row>
    <row r="464" spans="1:6" ht="21" customHeight="1">
      <c r="A464" s="404">
        <v>458</v>
      </c>
      <c r="B464" s="404" t="s">
        <v>358</v>
      </c>
      <c r="C464" s="404" t="s">
        <v>1449</v>
      </c>
      <c r="D464" s="404" t="s">
        <v>1614</v>
      </c>
      <c r="E464" s="469"/>
      <c r="F464" s="297">
        <v>13.22404893</v>
      </c>
    </row>
    <row r="465" spans="1:6" ht="21" customHeight="1">
      <c r="A465" s="404">
        <v>459</v>
      </c>
      <c r="B465" s="404" t="s">
        <v>358</v>
      </c>
      <c r="C465" s="404" t="s">
        <v>1450</v>
      </c>
      <c r="D465" s="404" t="s">
        <v>1615</v>
      </c>
      <c r="E465" s="469"/>
      <c r="F465" s="296">
        <v>8.5092119999999998</v>
      </c>
    </row>
    <row r="466" spans="1:6" ht="21" customHeight="1">
      <c r="A466" s="404">
        <v>460</v>
      </c>
      <c r="B466" s="404" t="s">
        <v>358</v>
      </c>
      <c r="C466" s="404" t="s">
        <v>1451</v>
      </c>
      <c r="D466" s="404" t="s">
        <v>1612</v>
      </c>
      <c r="E466" s="469"/>
      <c r="F466" s="297">
        <v>6.9394477999999999</v>
      </c>
    </row>
    <row r="467" spans="1:6" ht="21" customHeight="1">
      <c r="A467" s="404">
        <v>461</v>
      </c>
      <c r="B467" s="404" t="s">
        <v>358</v>
      </c>
      <c r="C467" s="404" t="s">
        <v>1452</v>
      </c>
      <c r="D467" s="404" t="s">
        <v>1616</v>
      </c>
      <c r="E467" s="469"/>
      <c r="F467" s="296">
        <v>6.2567539999999999</v>
      </c>
    </row>
    <row r="468" spans="1:6" ht="21" customHeight="1">
      <c r="A468" s="404">
        <v>462</v>
      </c>
      <c r="B468" s="404" t="s">
        <v>358</v>
      </c>
      <c r="C468" s="404" t="s">
        <v>1453</v>
      </c>
      <c r="D468" s="404" t="s">
        <v>1615</v>
      </c>
      <c r="E468" s="469"/>
      <c r="F468" s="297">
        <v>6.0087352899999997</v>
      </c>
    </row>
    <row r="469" spans="1:6" ht="21" customHeight="1">
      <c r="A469" s="404">
        <v>463</v>
      </c>
      <c r="B469" s="404" t="s">
        <v>358</v>
      </c>
      <c r="C469" s="404" t="s">
        <v>1454</v>
      </c>
      <c r="D469" s="404" t="s">
        <v>1612</v>
      </c>
      <c r="E469" s="469"/>
      <c r="F469" s="296">
        <v>5.1557740000000001</v>
      </c>
    </row>
    <row r="470" spans="1:6" ht="21" customHeight="1">
      <c r="A470" s="404">
        <v>464</v>
      </c>
      <c r="B470" s="404" t="s">
        <v>358</v>
      </c>
      <c r="C470" s="404" t="s">
        <v>1455</v>
      </c>
      <c r="D470" s="404" t="s">
        <v>1610</v>
      </c>
      <c r="E470" s="469"/>
      <c r="F470" s="297">
        <v>5.0120501500000003</v>
      </c>
    </row>
    <row r="471" spans="1:6" ht="21" customHeight="1">
      <c r="A471" s="404">
        <v>465</v>
      </c>
      <c r="B471" s="404" t="s">
        <v>358</v>
      </c>
      <c r="C471" s="404" t="s">
        <v>1456</v>
      </c>
      <c r="D471" s="404" t="s">
        <v>1611</v>
      </c>
      <c r="E471" s="469"/>
      <c r="F471" s="296">
        <v>4.7701760000000002</v>
      </c>
    </row>
    <row r="472" spans="1:6" ht="21" customHeight="1">
      <c r="A472" s="404">
        <v>466</v>
      </c>
      <c r="B472" s="404" t="s">
        <v>358</v>
      </c>
      <c r="C472" s="404" t="s">
        <v>1457</v>
      </c>
      <c r="D472" s="404" t="s">
        <v>1613</v>
      </c>
      <c r="E472" s="469"/>
      <c r="F472" s="297">
        <v>4.6336591</v>
      </c>
    </row>
    <row r="473" spans="1:6" ht="21" customHeight="1">
      <c r="A473" s="404">
        <v>467</v>
      </c>
      <c r="B473" s="404" t="s">
        <v>358</v>
      </c>
      <c r="C473" s="404" t="s">
        <v>1458</v>
      </c>
      <c r="D473" s="404" t="s">
        <v>1612</v>
      </c>
      <c r="E473" s="469"/>
      <c r="F473" s="296">
        <v>4.0434929999999998</v>
      </c>
    </row>
    <row r="474" spans="1:6" ht="21" customHeight="1">
      <c r="A474" s="404">
        <v>468</v>
      </c>
      <c r="B474" s="404" t="s">
        <v>358</v>
      </c>
      <c r="C474" s="404" t="s">
        <v>1459</v>
      </c>
      <c r="D474" s="404" t="s">
        <v>1615</v>
      </c>
      <c r="E474" s="469"/>
      <c r="F474" s="297">
        <v>3.5400117599999996</v>
      </c>
    </row>
    <row r="475" spans="1:6" ht="21" customHeight="1">
      <c r="A475" s="404">
        <v>469</v>
      </c>
      <c r="B475" s="404" t="s">
        <v>358</v>
      </c>
      <c r="C475" s="404" t="s">
        <v>1460</v>
      </c>
      <c r="D475" s="404" t="s">
        <v>1615</v>
      </c>
      <c r="E475" s="469"/>
      <c r="F475" s="296">
        <v>3.1274342400000004</v>
      </c>
    </row>
    <row r="476" spans="1:6" ht="21" customHeight="1">
      <c r="A476" s="404">
        <v>470</v>
      </c>
      <c r="B476" s="404" t="s">
        <v>358</v>
      </c>
      <c r="C476" s="404" t="s">
        <v>1461</v>
      </c>
      <c r="D476" s="404" t="s">
        <v>1616</v>
      </c>
      <c r="E476" s="469"/>
      <c r="F476" s="297">
        <v>3.0090710000000001</v>
      </c>
    </row>
    <row r="477" spans="1:6" ht="21" customHeight="1">
      <c r="A477" s="404">
        <v>471</v>
      </c>
      <c r="B477" s="404" t="s">
        <v>358</v>
      </c>
      <c r="C477" s="404" t="s">
        <v>1462</v>
      </c>
      <c r="D477" s="404" t="s">
        <v>1614</v>
      </c>
      <c r="E477" s="469"/>
      <c r="F477" s="296">
        <v>2</v>
      </c>
    </row>
    <row r="478" spans="1:6" ht="21" customHeight="1">
      <c r="A478" s="404">
        <v>472</v>
      </c>
      <c r="B478" s="404" t="s">
        <v>358</v>
      </c>
      <c r="C478" s="404" t="s">
        <v>1463</v>
      </c>
      <c r="D478" s="404" t="s">
        <v>1614</v>
      </c>
      <c r="E478" s="469"/>
      <c r="F478" s="297">
        <v>2</v>
      </c>
    </row>
    <row r="479" spans="1:6" ht="21" customHeight="1">
      <c r="A479" s="404">
        <v>473</v>
      </c>
      <c r="B479" s="404" t="s">
        <v>358</v>
      </c>
      <c r="C479" s="404" t="s">
        <v>1464</v>
      </c>
      <c r="D479" s="404" t="s">
        <v>1613</v>
      </c>
      <c r="E479" s="469"/>
      <c r="F479" s="296">
        <v>1.81616003</v>
      </c>
    </row>
    <row r="480" spans="1:6" ht="21" customHeight="1">
      <c r="A480" s="404">
        <v>474</v>
      </c>
      <c r="B480" s="404" t="s">
        <v>358</v>
      </c>
      <c r="C480" s="404" t="s">
        <v>1465</v>
      </c>
      <c r="D480" s="404" t="s">
        <v>1613</v>
      </c>
      <c r="E480" s="469"/>
      <c r="F480" s="297">
        <v>1.36616505</v>
      </c>
    </row>
    <row r="481" spans="1:6" ht="21" customHeight="1">
      <c r="A481" s="404">
        <v>475</v>
      </c>
      <c r="B481" s="404" t="s">
        <v>358</v>
      </c>
      <c r="C481" s="404" t="s">
        <v>1466</v>
      </c>
      <c r="D481" s="404" t="s">
        <v>1614</v>
      </c>
      <c r="E481" s="469"/>
      <c r="F481" s="296">
        <v>1.0361714129999999</v>
      </c>
    </row>
    <row r="482" spans="1:6" ht="21" customHeight="1">
      <c r="A482" s="404">
        <v>476</v>
      </c>
      <c r="B482" s="404" t="s">
        <v>358</v>
      </c>
      <c r="C482" s="404" t="s">
        <v>1138</v>
      </c>
      <c r="D482" s="404" t="s">
        <v>1614</v>
      </c>
      <c r="E482" s="469"/>
      <c r="F482" s="297">
        <v>1.020511255</v>
      </c>
    </row>
    <row r="483" spans="1:6" ht="21" customHeight="1">
      <c r="A483" s="404">
        <v>477</v>
      </c>
      <c r="B483" s="404" t="s">
        <v>358</v>
      </c>
      <c r="C483" s="404" t="s">
        <v>1467</v>
      </c>
      <c r="D483" s="404" t="s">
        <v>1615</v>
      </c>
      <c r="E483" s="469"/>
      <c r="F483" s="296">
        <v>1.00058713</v>
      </c>
    </row>
    <row r="484" spans="1:6" ht="21" customHeight="1">
      <c r="A484" s="404">
        <v>478</v>
      </c>
      <c r="B484" s="404" t="s">
        <v>358</v>
      </c>
      <c r="C484" s="404" t="s">
        <v>1468</v>
      </c>
      <c r="D484" s="404" t="s">
        <v>1614</v>
      </c>
      <c r="E484" s="469"/>
      <c r="F484" s="297">
        <v>1</v>
      </c>
    </row>
    <row r="485" spans="1:6" ht="21" customHeight="1">
      <c r="A485" s="404">
        <v>479</v>
      </c>
      <c r="B485" s="404" t="s">
        <v>358</v>
      </c>
      <c r="C485" s="404" t="s">
        <v>1469</v>
      </c>
      <c r="D485" s="404" t="s">
        <v>1613</v>
      </c>
      <c r="E485" s="469"/>
      <c r="F485" s="296">
        <v>0.96375543999999991</v>
      </c>
    </row>
    <row r="486" spans="1:6" ht="21" customHeight="1">
      <c r="A486" s="404">
        <v>480</v>
      </c>
      <c r="B486" s="404" t="s">
        <v>358</v>
      </c>
      <c r="C486" s="404" t="s">
        <v>1470</v>
      </c>
      <c r="D486" s="404" t="s">
        <v>1615</v>
      </c>
      <c r="E486" s="469"/>
      <c r="F486" s="297">
        <v>0.92352699999999999</v>
      </c>
    </row>
    <row r="487" spans="1:6" ht="21" customHeight="1">
      <c r="A487" s="404">
        <v>481</v>
      </c>
      <c r="B487" s="404" t="s">
        <v>358</v>
      </c>
      <c r="C487" s="404" t="s">
        <v>1471</v>
      </c>
      <c r="D487" s="404" t="s">
        <v>1615</v>
      </c>
      <c r="E487" s="469"/>
      <c r="F487" s="296">
        <v>0.64832400000000001</v>
      </c>
    </row>
    <row r="488" spans="1:6" ht="21" customHeight="1">
      <c r="A488" s="404">
        <v>482</v>
      </c>
      <c r="B488" s="404" t="s">
        <v>358</v>
      </c>
      <c r="C488" s="404" t="s">
        <v>1472</v>
      </c>
      <c r="D488" s="404" t="s">
        <v>1613</v>
      </c>
      <c r="E488" s="469"/>
      <c r="F488" s="297">
        <v>4.6232790000000003E-2</v>
      </c>
    </row>
    <row r="489" spans="1:6" ht="21" customHeight="1">
      <c r="A489" s="404">
        <v>483</v>
      </c>
      <c r="B489" s="404" t="s">
        <v>359</v>
      </c>
      <c r="C489" s="404" t="s">
        <v>1473</v>
      </c>
      <c r="D489" s="404" t="s">
        <v>1617</v>
      </c>
      <c r="E489" s="469"/>
      <c r="F489" s="296">
        <v>29.407133000000002</v>
      </c>
    </row>
    <row r="490" spans="1:6" ht="21" customHeight="1">
      <c r="A490" s="404">
        <v>484</v>
      </c>
      <c r="B490" s="404" t="s">
        <v>359</v>
      </c>
      <c r="C490" s="404" t="s">
        <v>1474</v>
      </c>
      <c r="D490" s="404" t="s">
        <v>1618</v>
      </c>
      <c r="E490" s="469"/>
      <c r="F490" s="297">
        <v>14.16728</v>
      </c>
    </row>
    <row r="491" spans="1:6" ht="21" customHeight="1">
      <c r="A491" s="404">
        <v>485</v>
      </c>
      <c r="B491" s="404" t="s">
        <v>359</v>
      </c>
      <c r="C491" s="404" t="s">
        <v>1475</v>
      </c>
      <c r="D491" s="404" t="s">
        <v>1618</v>
      </c>
      <c r="E491" s="469"/>
      <c r="F491" s="296">
        <v>7.1009770000000003</v>
      </c>
    </row>
    <row r="492" spans="1:6" ht="21" customHeight="1">
      <c r="A492" s="404">
        <v>486</v>
      </c>
      <c r="B492" s="404" t="s">
        <v>359</v>
      </c>
      <c r="C492" s="404" t="s">
        <v>1476</v>
      </c>
      <c r="D492" s="404" t="s">
        <v>1618</v>
      </c>
      <c r="E492" s="469"/>
      <c r="F492" s="297">
        <v>5.746791</v>
      </c>
    </row>
    <row r="493" spans="1:6" ht="21" customHeight="1">
      <c r="A493" s="404">
        <v>487</v>
      </c>
      <c r="B493" s="404" t="s">
        <v>363</v>
      </c>
      <c r="C493" s="404" t="s">
        <v>1477</v>
      </c>
      <c r="D493" s="404" t="s">
        <v>1619</v>
      </c>
      <c r="E493" s="469"/>
      <c r="F493" s="296">
        <v>137.79611722999999</v>
      </c>
    </row>
    <row r="494" spans="1:6" ht="21" customHeight="1">
      <c r="A494" s="404">
        <v>488</v>
      </c>
      <c r="B494" s="404" t="s">
        <v>363</v>
      </c>
      <c r="C494" s="404" t="s">
        <v>1478</v>
      </c>
      <c r="D494" s="404" t="s">
        <v>1620</v>
      </c>
      <c r="E494" s="469"/>
      <c r="F494" s="297">
        <v>34.280412210000001</v>
      </c>
    </row>
    <row r="495" spans="1:6" ht="21" customHeight="1">
      <c r="A495" s="404">
        <v>489</v>
      </c>
      <c r="B495" s="404" t="s">
        <v>363</v>
      </c>
      <c r="C495" s="404" t="s">
        <v>1479</v>
      </c>
      <c r="D495" s="404" t="s">
        <v>1620</v>
      </c>
      <c r="E495" s="469"/>
      <c r="F495" s="296">
        <v>23.339255999999999</v>
      </c>
    </row>
    <row r="496" spans="1:6" ht="21" customHeight="1">
      <c r="A496" s="404">
        <v>490</v>
      </c>
      <c r="B496" s="404" t="s">
        <v>363</v>
      </c>
      <c r="C496" s="404" t="s">
        <v>1480</v>
      </c>
      <c r="D496" s="404" t="s">
        <v>1619</v>
      </c>
      <c r="E496" s="469"/>
      <c r="F496" s="297">
        <v>19.190229590000001</v>
      </c>
    </row>
    <row r="497" spans="1:6" ht="21" customHeight="1">
      <c r="A497" s="404">
        <v>491</v>
      </c>
      <c r="B497" s="404" t="s">
        <v>363</v>
      </c>
      <c r="C497" s="404" t="s">
        <v>1481</v>
      </c>
      <c r="D497" s="404" t="s">
        <v>1619</v>
      </c>
      <c r="E497" s="469"/>
      <c r="F497" s="296">
        <v>16.822455269999999</v>
      </c>
    </row>
    <row r="498" spans="1:6" ht="21" customHeight="1">
      <c r="A498" s="404">
        <v>492</v>
      </c>
      <c r="B498" s="404" t="s">
        <v>363</v>
      </c>
      <c r="C498" s="404" t="s">
        <v>1482</v>
      </c>
      <c r="D498" s="404" t="s">
        <v>1621</v>
      </c>
      <c r="E498" s="469"/>
      <c r="F498" s="297">
        <v>11.68592059</v>
      </c>
    </row>
    <row r="499" spans="1:6" ht="21" customHeight="1">
      <c r="A499" s="404">
        <v>493</v>
      </c>
      <c r="B499" s="404" t="s">
        <v>363</v>
      </c>
      <c r="C499" s="404" t="s">
        <v>1483</v>
      </c>
      <c r="D499" s="404" t="s">
        <v>1622</v>
      </c>
      <c r="E499" s="469"/>
      <c r="F499" s="296">
        <v>7.7290549400000002</v>
      </c>
    </row>
    <row r="500" spans="1:6" ht="21" customHeight="1">
      <c r="A500" s="404">
        <v>494</v>
      </c>
      <c r="B500" s="404" t="s">
        <v>363</v>
      </c>
      <c r="C500" s="404" t="s">
        <v>1484</v>
      </c>
      <c r="D500" s="404" t="s">
        <v>1623</v>
      </c>
      <c r="E500" s="469"/>
      <c r="F500" s="297">
        <v>7.3969180000000003</v>
      </c>
    </row>
    <row r="501" spans="1:6" ht="21" customHeight="1">
      <c r="A501" s="404">
        <v>495</v>
      </c>
      <c r="B501" s="404" t="s">
        <v>363</v>
      </c>
      <c r="C501" s="404" t="s">
        <v>1485</v>
      </c>
      <c r="D501" s="404" t="s">
        <v>1624</v>
      </c>
      <c r="E501" s="469"/>
      <c r="F501" s="296">
        <v>6.2346950000000003</v>
      </c>
    </row>
    <row r="502" spans="1:6" ht="21" customHeight="1">
      <c r="A502" s="404">
        <v>496</v>
      </c>
      <c r="B502" s="404" t="s">
        <v>363</v>
      </c>
      <c r="C502" s="404" t="s">
        <v>1486</v>
      </c>
      <c r="D502" s="404" t="s">
        <v>1620</v>
      </c>
      <c r="E502" s="469"/>
      <c r="F502" s="297">
        <v>6.0182469999999997</v>
      </c>
    </row>
    <row r="503" spans="1:6" ht="21" customHeight="1">
      <c r="A503" s="404">
        <v>497</v>
      </c>
      <c r="B503" s="404" t="s">
        <v>363</v>
      </c>
      <c r="C503" s="404" t="s">
        <v>1487</v>
      </c>
      <c r="D503" s="404" t="s">
        <v>1619</v>
      </c>
      <c r="E503" s="469"/>
      <c r="F503" s="296">
        <v>5.1239028200000005</v>
      </c>
    </row>
    <row r="504" spans="1:6" ht="21" customHeight="1">
      <c r="A504" s="404">
        <v>498</v>
      </c>
      <c r="B504" s="404" t="s">
        <v>363</v>
      </c>
      <c r="C504" s="404" t="s">
        <v>1488</v>
      </c>
      <c r="D504" s="404" t="s">
        <v>1619</v>
      </c>
      <c r="E504" s="469"/>
      <c r="F504" s="297">
        <v>4.51003241</v>
      </c>
    </row>
    <row r="505" spans="1:6" ht="21" customHeight="1">
      <c r="A505" s="404">
        <v>499</v>
      </c>
      <c r="B505" s="404" t="s">
        <v>363</v>
      </c>
      <c r="C505" s="404" t="s">
        <v>1489</v>
      </c>
      <c r="D505" s="404" t="s">
        <v>1625</v>
      </c>
      <c r="E505" s="469"/>
      <c r="F505" s="296">
        <v>3.80029438</v>
      </c>
    </row>
    <row r="506" spans="1:6" ht="21" customHeight="1">
      <c r="A506" s="404">
        <v>500</v>
      </c>
      <c r="B506" s="404" t="s">
        <v>363</v>
      </c>
      <c r="C506" s="404" t="s">
        <v>1490</v>
      </c>
      <c r="D506" s="404" t="s">
        <v>1622</v>
      </c>
      <c r="E506" s="469"/>
      <c r="F506" s="297">
        <v>3.0487997899999999</v>
      </c>
    </row>
    <row r="507" spans="1:6" ht="21" customHeight="1">
      <c r="A507" s="404">
        <v>501</v>
      </c>
      <c r="B507" s="404" t="s">
        <v>363</v>
      </c>
      <c r="C507" s="404" t="s">
        <v>1491</v>
      </c>
      <c r="D507" s="404" t="s">
        <v>1620</v>
      </c>
      <c r="E507" s="469"/>
      <c r="F507" s="296">
        <v>2.3830469300000003</v>
      </c>
    </row>
    <row r="508" spans="1:6" ht="21" customHeight="1">
      <c r="A508" s="404">
        <v>502</v>
      </c>
      <c r="B508" s="404" t="s">
        <v>363</v>
      </c>
      <c r="C508" s="404" t="s">
        <v>1492</v>
      </c>
      <c r="D508" s="404" t="s">
        <v>1620</v>
      </c>
      <c r="E508" s="469"/>
      <c r="F508" s="297">
        <v>2.0035337100000001</v>
      </c>
    </row>
    <row r="509" spans="1:6" ht="21" customHeight="1">
      <c r="A509" s="404">
        <v>503</v>
      </c>
      <c r="B509" s="404" t="s">
        <v>363</v>
      </c>
      <c r="C509" s="404" t="s">
        <v>1493</v>
      </c>
      <c r="D509" s="404" t="s">
        <v>1626</v>
      </c>
      <c r="E509" s="469"/>
      <c r="F509" s="296">
        <v>1.8681316399999999</v>
      </c>
    </row>
    <row r="510" spans="1:6" ht="21" customHeight="1">
      <c r="A510" s="404">
        <v>504</v>
      </c>
      <c r="B510" s="404" t="s">
        <v>363</v>
      </c>
      <c r="C510" s="404" t="s">
        <v>1494</v>
      </c>
      <c r="D510" s="404" t="s">
        <v>1621</v>
      </c>
      <c r="E510" s="469"/>
      <c r="F510" s="297">
        <v>1.7065538099999999</v>
      </c>
    </row>
    <row r="511" spans="1:6" ht="21" customHeight="1">
      <c r="A511" s="404">
        <v>505</v>
      </c>
      <c r="B511" s="404" t="s">
        <v>363</v>
      </c>
      <c r="C511" s="404" t="s">
        <v>1495</v>
      </c>
      <c r="D511" s="404" t="s">
        <v>1620</v>
      </c>
      <c r="E511" s="469"/>
      <c r="F511" s="296">
        <v>1.6157711100000001</v>
      </c>
    </row>
    <row r="512" spans="1:6" ht="21" customHeight="1">
      <c r="A512" s="404">
        <v>506</v>
      </c>
      <c r="B512" s="404" t="s">
        <v>363</v>
      </c>
      <c r="C512" s="404" t="s">
        <v>1496</v>
      </c>
      <c r="D512" s="404" t="s">
        <v>1623</v>
      </c>
      <c r="E512" s="469"/>
      <c r="F512" s="297">
        <v>0.78260047999999993</v>
      </c>
    </row>
    <row r="513" spans="1:6" ht="21" customHeight="1">
      <c r="A513" s="404">
        <v>507</v>
      </c>
      <c r="B513" s="404" t="s">
        <v>363</v>
      </c>
      <c r="C513" s="404" t="s">
        <v>1497</v>
      </c>
      <c r="D513" s="404" t="s">
        <v>1624</v>
      </c>
      <c r="E513" s="469"/>
      <c r="F513" s="296">
        <v>0.37097821999999997</v>
      </c>
    </row>
    <row r="514" spans="1:6" ht="21" customHeight="1">
      <c r="A514" s="404">
        <v>508</v>
      </c>
      <c r="B514" s="404" t="s">
        <v>363</v>
      </c>
      <c r="C514" s="404" t="s">
        <v>1498</v>
      </c>
      <c r="D514" s="404" t="s">
        <v>1623</v>
      </c>
      <c r="E514" s="469"/>
      <c r="F514" s="297">
        <v>0.29242241999999996</v>
      </c>
    </row>
    <row r="515" spans="1:6" ht="21" customHeight="1">
      <c r="A515" s="404">
        <v>509</v>
      </c>
      <c r="B515" s="404" t="s">
        <v>363</v>
      </c>
      <c r="C515" s="404" t="s">
        <v>1499</v>
      </c>
      <c r="D515" s="404" t="s">
        <v>1623</v>
      </c>
      <c r="E515" s="469"/>
      <c r="F515" s="296">
        <v>0.26001029999999997</v>
      </c>
    </row>
    <row r="516" spans="1:6" ht="21" customHeight="1">
      <c r="A516" s="404">
        <v>510</v>
      </c>
      <c r="B516" s="404" t="s">
        <v>363</v>
      </c>
      <c r="C516" s="404" t="s">
        <v>1500</v>
      </c>
      <c r="D516" s="404" t="s">
        <v>1624</v>
      </c>
      <c r="E516" s="469"/>
      <c r="F516" s="297">
        <v>9.2410630000000007E-2</v>
      </c>
    </row>
    <row r="517" spans="1:6" ht="21" customHeight="1">
      <c r="A517" s="404">
        <v>511</v>
      </c>
      <c r="B517" s="404" t="s">
        <v>364</v>
      </c>
      <c r="C517" s="404" t="s">
        <v>1501</v>
      </c>
      <c r="D517" s="404" t="s">
        <v>1627</v>
      </c>
      <c r="E517" s="469"/>
      <c r="F517" s="296">
        <v>76.446911790000001</v>
      </c>
    </row>
    <row r="518" spans="1:6" ht="21" customHeight="1">
      <c r="A518" s="404">
        <v>512</v>
      </c>
      <c r="B518" s="404" t="s">
        <v>364</v>
      </c>
      <c r="C518" s="404" t="s">
        <v>1502</v>
      </c>
      <c r="D518" s="404" t="s">
        <v>1628</v>
      </c>
      <c r="E518" s="469"/>
      <c r="F518" s="297">
        <v>37.187040090000004</v>
      </c>
    </row>
    <row r="519" spans="1:6" ht="21" customHeight="1">
      <c r="A519" s="404">
        <v>513</v>
      </c>
      <c r="B519" s="404" t="s">
        <v>364</v>
      </c>
      <c r="C519" s="404" t="s">
        <v>1503</v>
      </c>
      <c r="D519" s="404" t="s">
        <v>1629</v>
      </c>
      <c r="E519" s="469"/>
      <c r="F519" s="296">
        <v>25</v>
      </c>
    </row>
    <row r="520" spans="1:6" ht="21" customHeight="1">
      <c r="A520" s="404">
        <v>514</v>
      </c>
      <c r="B520" s="404" t="s">
        <v>364</v>
      </c>
      <c r="C520" s="404" t="s">
        <v>1504</v>
      </c>
      <c r="D520" s="404" t="s">
        <v>1629</v>
      </c>
      <c r="E520" s="469"/>
      <c r="F520" s="297">
        <v>6.5599162</v>
      </c>
    </row>
    <row r="521" spans="1:6" ht="21" customHeight="1">
      <c r="A521" s="404">
        <v>515</v>
      </c>
      <c r="B521" s="404" t="s">
        <v>364</v>
      </c>
      <c r="C521" s="404" t="s">
        <v>1505</v>
      </c>
      <c r="D521" s="404" t="s">
        <v>1629</v>
      </c>
      <c r="E521" s="469"/>
      <c r="F521" s="296">
        <v>3.1053897999999998</v>
      </c>
    </row>
    <row r="522" spans="1:6" ht="21" customHeight="1">
      <c r="A522" s="404">
        <v>516</v>
      </c>
      <c r="B522" s="404" t="s">
        <v>378</v>
      </c>
      <c r="C522" s="404" t="s">
        <v>1506</v>
      </c>
      <c r="D522" s="404" t="s">
        <v>1630</v>
      </c>
      <c r="E522" s="469"/>
      <c r="F522" s="297">
        <v>76.760814840000009</v>
      </c>
    </row>
    <row r="523" spans="1:6" ht="21" customHeight="1">
      <c r="A523" s="404">
        <v>517</v>
      </c>
      <c r="B523" s="404" t="s">
        <v>378</v>
      </c>
      <c r="C523" s="404" t="s">
        <v>1507</v>
      </c>
      <c r="D523" s="404" t="s">
        <v>1631</v>
      </c>
      <c r="E523" s="469"/>
      <c r="F523" s="296">
        <v>5.7678729400000002</v>
      </c>
    </row>
    <row r="524" spans="1:6" ht="21" customHeight="1">
      <c r="A524" s="404">
        <v>518</v>
      </c>
      <c r="B524" s="404" t="s">
        <v>378</v>
      </c>
      <c r="C524" s="404" t="s">
        <v>1508</v>
      </c>
      <c r="D524" s="404" t="s">
        <v>1632</v>
      </c>
      <c r="E524" s="469"/>
      <c r="F524" s="297">
        <v>3.8179667500000001</v>
      </c>
    </row>
    <row r="525" spans="1:6" ht="21" customHeight="1">
      <c r="A525" s="404">
        <v>519</v>
      </c>
      <c r="B525" s="404" t="s">
        <v>378</v>
      </c>
      <c r="C525" s="404" t="s">
        <v>1509</v>
      </c>
      <c r="D525" s="404" t="s">
        <v>1630</v>
      </c>
      <c r="E525" s="469"/>
      <c r="F525" s="296">
        <v>3.7443258900000003</v>
      </c>
    </row>
    <row r="526" spans="1:6" ht="21" customHeight="1">
      <c r="A526" s="404">
        <v>520</v>
      </c>
      <c r="B526" s="404" t="s">
        <v>378</v>
      </c>
      <c r="C526" s="404" t="s">
        <v>1510</v>
      </c>
      <c r="D526" s="404" t="s">
        <v>1630</v>
      </c>
      <c r="E526" s="469"/>
      <c r="F526" s="297">
        <v>2.2969666699999998</v>
      </c>
    </row>
    <row r="527" spans="1:6" ht="21" customHeight="1">
      <c r="A527" s="404">
        <v>521</v>
      </c>
      <c r="B527" s="404" t="s">
        <v>378</v>
      </c>
      <c r="C527" s="404" t="s">
        <v>1511</v>
      </c>
      <c r="D527" s="404" t="s">
        <v>1630</v>
      </c>
      <c r="E527" s="469"/>
      <c r="F527" s="296">
        <v>1.9777674700000001</v>
      </c>
    </row>
    <row r="528" spans="1:6" ht="21" customHeight="1">
      <c r="A528" s="404">
        <v>522</v>
      </c>
      <c r="B528" s="404" t="s">
        <v>378</v>
      </c>
      <c r="C528" s="404" t="s">
        <v>1512</v>
      </c>
      <c r="D528" s="404" t="s">
        <v>1632</v>
      </c>
      <c r="E528" s="469"/>
      <c r="F528" s="297">
        <v>1.924339</v>
      </c>
    </row>
    <row r="529" spans="1:6" ht="21" customHeight="1">
      <c r="A529" s="404">
        <v>523</v>
      </c>
      <c r="B529" s="404" t="s">
        <v>378</v>
      </c>
      <c r="C529" s="404" t="s">
        <v>1513</v>
      </c>
      <c r="D529" s="404" t="s">
        <v>1631</v>
      </c>
      <c r="E529" s="469"/>
      <c r="F529" s="296">
        <v>1.9072877099999999</v>
      </c>
    </row>
    <row r="530" spans="1:6" ht="21" customHeight="1">
      <c r="A530" s="404">
        <v>524</v>
      </c>
      <c r="B530" s="404" t="s">
        <v>378</v>
      </c>
      <c r="C530" s="404" t="s">
        <v>1514</v>
      </c>
      <c r="D530" s="404" t="s">
        <v>1633</v>
      </c>
      <c r="E530" s="469"/>
      <c r="F530" s="297">
        <v>1.6080256499999999</v>
      </c>
    </row>
    <row r="531" spans="1:6" ht="21" customHeight="1">
      <c r="A531" s="404">
        <v>525</v>
      </c>
      <c r="B531" s="404" t="s">
        <v>378</v>
      </c>
      <c r="C531" s="404" t="s">
        <v>1515</v>
      </c>
      <c r="D531" s="404" t="s">
        <v>1634</v>
      </c>
      <c r="E531" s="469"/>
      <c r="F531" s="296">
        <v>1.15071842</v>
      </c>
    </row>
    <row r="532" spans="1:6" ht="21" customHeight="1">
      <c r="A532" s="404">
        <v>526</v>
      </c>
      <c r="B532" s="404" t="s">
        <v>378</v>
      </c>
      <c r="C532" s="404" t="s">
        <v>1516</v>
      </c>
      <c r="D532" s="404" t="s">
        <v>1635</v>
      </c>
      <c r="E532" s="469"/>
      <c r="F532" s="297">
        <v>1.1265559199999999</v>
      </c>
    </row>
    <row r="533" spans="1:6" ht="21" customHeight="1">
      <c r="A533" s="404">
        <v>527</v>
      </c>
      <c r="B533" s="404" t="s">
        <v>378</v>
      </c>
      <c r="C533" s="404" t="s">
        <v>1517</v>
      </c>
      <c r="D533" s="404" t="s">
        <v>1631</v>
      </c>
      <c r="E533" s="469"/>
      <c r="F533" s="296">
        <v>1.0628592699999999</v>
      </c>
    </row>
    <row r="534" spans="1:6" ht="21" customHeight="1">
      <c r="A534" s="404">
        <v>528</v>
      </c>
      <c r="B534" s="404" t="s">
        <v>378</v>
      </c>
      <c r="C534" s="404" t="s">
        <v>1518</v>
      </c>
      <c r="D534" s="404" t="s">
        <v>1634</v>
      </c>
      <c r="E534" s="469"/>
      <c r="F534" s="297">
        <v>0.65758256000000004</v>
      </c>
    </row>
    <row r="535" spans="1:6" ht="21" customHeight="1">
      <c r="A535" s="404">
        <v>529</v>
      </c>
      <c r="B535" s="404" t="s">
        <v>378</v>
      </c>
      <c r="C535" s="404" t="s">
        <v>1519</v>
      </c>
      <c r="D535" s="404" t="s">
        <v>1633</v>
      </c>
      <c r="E535" s="469"/>
      <c r="F535" s="296">
        <v>0.63042288000000002</v>
      </c>
    </row>
    <row r="536" spans="1:6" ht="21" customHeight="1">
      <c r="A536" s="404">
        <v>530</v>
      </c>
      <c r="B536" s="404" t="s">
        <v>378</v>
      </c>
      <c r="C536" s="404" t="s">
        <v>1520</v>
      </c>
      <c r="D536" s="404" t="s">
        <v>1634</v>
      </c>
      <c r="E536" s="469"/>
      <c r="F536" s="297">
        <v>0.59106601999999997</v>
      </c>
    </row>
    <row r="537" spans="1:6" ht="21" customHeight="1">
      <c r="A537" s="404">
        <v>531</v>
      </c>
      <c r="B537" s="404" t="s">
        <v>378</v>
      </c>
      <c r="C537" s="404" t="s">
        <v>1521</v>
      </c>
      <c r="D537" s="404" t="s">
        <v>1630</v>
      </c>
      <c r="E537" s="469"/>
      <c r="F537" s="296">
        <v>0.42112799000000001</v>
      </c>
    </row>
    <row r="538" spans="1:6" ht="21" customHeight="1">
      <c r="A538" s="404">
        <v>532</v>
      </c>
      <c r="B538" s="404" t="s">
        <v>378</v>
      </c>
      <c r="C538" s="404" t="s">
        <v>1522</v>
      </c>
      <c r="D538" s="404" t="s">
        <v>1630</v>
      </c>
      <c r="E538" s="469"/>
      <c r="F538" s="297">
        <v>0.40363553000000002</v>
      </c>
    </row>
    <row r="539" spans="1:6" ht="21" customHeight="1">
      <c r="A539" s="404">
        <v>533</v>
      </c>
      <c r="B539" s="404" t="s">
        <v>378</v>
      </c>
      <c r="C539" s="404" t="s">
        <v>1523</v>
      </c>
      <c r="D539" s="404" t="s">
        <v>1631</v>
      </c>
      <c r="E539" s="469"/>
      <c r="F539" s="296">
        <v>0.34419699999999998</v>
      </c>
    </row>
    <row r="540" spans="1:6" ht="21" customHeight="1">
      <c r="A540" s="404">
        <v>534</v>
      </c>
      <c r="B540" s="404" t="s">
        <v>378</v>
      </c>
      <c r="C540" s="404" t="s">
        <v>1524</v>
      </c>
      <c r="D540" s="404" t="s">
        <v>1630</v>
      </c>
      <c r="E540" s="469"/>
      <c r="F540" s="297">
        <v>0.13859199999999999</v>
      </c>
    </row>
    <row r="541" spans="1:6" ht="21" customHeight="1">
      <c r="A541" s="404">
        <v>535</v>
      </c>
      <c r="B541" s="404" t="s">
        <v>378</v>
      </c>
      <c r="C541" s="404" t="s">
        <v>1525</v>
      </c>
      <c r="D541" s="404" t="s">
        <v>1633</v>
      </c>
      <c r="E541" s="469"/>
      <c r="F541" s="296">
        <v>8.7302429999999986E-2</v>
      </c>
    </row>
    <row r="542" spans="1:6" ht="21" customHeight="1">
      <c r="A542" s="404">
        <v>536</v>
      </c>
      <c r="B542" s="404" t="s">
        <v>378</v>
      </c>
      <c r="C542" s="404" t="s">
        <v>1526</v>
      </c>
      <c r="D542" s="404" t="s">
        <v>1636</v>
      </c>
      <c r="E542" s="469"/>
      <c r="F542" s="297">
        <v>8.3099320000000004E-2</v>
      </c>
    </row>
    <row r="543" spans="1:6" ht="21" customHeight="1">
      <c r="A543" s="404">
        <v>537</v>
      </c>
      <c r="B543" s="404" t="s">
        <v>378</v>
      </c>
      <c r="C543" s="404" t="s">
        <v>1527</v>
      </c>
      <c r="D543" s="404" t="s">
        <v>1633</v>
      </c>
      <c r="E543" s="469"/>
      <c r="F543" s="296">
        <v>1.763895E-2</v>
      </c>
    </row>
    <row r="544" spans="1:6" ht="21" customHeight="1">
      <c r="A544" s="404">
        <v>538</v>
      </c>
      <c r="B544" s="404" t="s">
        <v>378</v>
      </c>
      <c r="C544" s="404" t="s">
        <v>1528</v>
      </c>
      <c r="D544" s="404" t="s">
        <v>1633</v>
      </c>
      <c r="E544" s="469"/>
      <c r="F544" s="297">
        <v>8.3990799999999997E-3</v>
      </c>
    </row>
    <row r="545" spans="1:8" ht="21" customHeight="1">
      <c r="A545" s="404">
        <v>539</v>
      </c>
      <c r="B545" s="404" t="s">
        <v>378</v>
      </c>
      <c r="C545" s="404" t="s">
        <v>1529</v>
      </c>
      <c r="D545" s="404" t="s">
        <v>1632</v>
      </c>
      <c r="E545" s="469"/>
      <c r="F545" s="296">
        <v>6.9669499999999995E-3</v>
      </c>
    </row>
    <row r="546" spans="1:8" ht="21" customHeight="1">
      <c r="A546" s="404">
        <v>540</v>
      </c>
      <c r="B546" s="404" t="s">
        <v>378</v>
      </c>
      <c r="C546" s="404" t="s">
        <v>1530</v>
      </c>
      <c r="D546" s="404" t="s">
        <v>1633</v>
      </c>
      <c r="E546" s="469"/>
      <c r="F546" s="297">
        <v>5.2893999999999997E-3</v>
      </c>
    </row>
    <row r="547" spans="1:8" ht="21" customHeight="1">
      <c r="A547" s="404">
        <v>541</v>
      </c>
      <c r="B547" s="404" t="s">
        <v>378</v>
      </c>
      <c r="C547" s="404" t="s">
        <v>1531</v>
      </c>
      <c r="D547" s="404" t="s">
        <v>1630</v>
      </c>
      <c r="E547" s="469"/>
      <c r="F547" s="296">
        <v>4.5155799999999999E-3</v>
      </c>
    </row>
    <row r="548" spans="1:8" ht="21" customHeight="1">
      <c r="A548" s="404">
        <v>542</v>
      </c>
      <c r="B548" s="404" t="s">
        <v>378</v>
      </c>
      <c r="C548" s="404" t="s">
        <v>1532</v>
      </c>
      <c r="D548" s="404" t="s">
        <v>1633</v>
      </c>
      <c r="E548" s="469"/>
      <c r="F548" s="297">
        <v>3.9282900000000001E-3</v>
      </c>
    </row>
    <row r="549" spans="1:8" ht="21" customHeight="1">
      <c r="A549" s="404">
        <v>543</v>
      </c>
      <c r="B549" s="404" t="s">
        <v>367</v>
      </c>
      <c r="C549" s="404" t="s">
        <v>1533</v>
      </c>
      <c r="D549" s="404" t="s">
        <v>1637</v>
      </c>
      <c r="E549" s="469"/>
      <c r="F549" s="296">
        <v>88.091765269999996</v>
      </c>
    </row>
    <row r="550" spans="1:8" ht="21" customHeight="1">
      <c r="A550" s="404">
        <v>544</v>
      </c>
      <c r="B550" s="404" t="s">
        <v>367</v>
      </c>
      <c r="C550" s="404" t="s">
        <v>1534</v>
      </c>
      <c r="D550" s="404" t="s">
        <v>1638</v>
      </c>
      <c r="E550" s="469"/>
      <c r="F550" s="297">
        <v>50</v>
      </c>
    </row>
    <row r="551" spans="1:8" ht="21" customHeight="1">
      <c r="A551" s="404">
        <v>545</v>
      </c>
      <c r="B551" s="404" t="s">
        <v>367</v>
      </c>
      <c r="C551" s="404" t="s">
        <v>1535</v>
      </c>
      <c r="D551" s="404" t="s">
        <v>1639</v>
      </c>
      <c r="E551" s="469"/>
      <c r="F551" s="296">
        <v>42.893133770000006</v>
      </c>
    </row>
    <row r="552" spans="1:8" ht="21" customHeight="1">
      <c r="A552" s="404">
        <v>546</v>
      </c>
      <c r="B552" s="404" t="s">
        <v>367</v>
      </c>
      <c r="C552" s="404" t="s">
        <v>1536</v>
      </c>
      <c r="D552" s="404" t="s">
        <v>1638</v>
      </c>
      <c r="E552" s="469"/>
      <c r="F552" s="297">
        <v>38.075544020000002</v>
      </c>
    </row>
    <row r="553" spans="1:8" ht="21" customHeight="1">
      <c r="A553" s="404">
        <v>547</v>
      </c>
      <c r="B553" s="404" t="s">
        <v>367</v>
      </c>
      <c r="C553" s="404" t="s">
        <v>1537</v>
      </c>
      <c r="D553" s="404" t="s">
        <v>1640</v>
      </c>
      <c r="E553" s="469"/>
      <c r="F553" s="296">
        <v>5.7723129999999996</v>
      </c>
    </row>
    <row r="554" spans="1:8" ht="21" customHeight="1">
      <c r="A554" s="404">
        <v>548</v>
      </c>
      <c r="B554" s="404" t="s">
        <v>367</v>
      </c>
      <c r="C554" s="404" t="s">
        <v>1538</v>
      </c>
      <c r="D554" s="404" t="s">
        <v>1640</v>
      </c>
      <c r="E554" s="469"/>
      <c r="F554" s="297">
        <v>1.9796419999999999</v>
      </c>
    </row>
    <row r="555" spans="1:8" ht="21" customHeight="1">
      <c r="A555" s="404">
        <v>549</v>
      </c>
      <c r="B555" s="404" t="s">
        <v>367</v>
      </c>
      <c r="C555" s="404" t="s">
        <v>1539</v>
      </c>
      <c r="D555" s="404" t="s">
        <v>1639</v>
      </c>
      <c r="E555" s="469"/>
      <c r="F555" s="296">
        <v>1.895718</v>
      </c>
    </row>
    <row r="556" spans="1:8" ht="21" customHeight="1">
      <c r="A556" s="699" t="s">
        <v>771</v>
      </c>
      <c r="B556" s="700"/>
      <c r="C556" s="700"/>
      <c r="D556" s="701"/>
      <c r="E556" s="467"/>
      <c r="F556" s="225">
        <v>12472.029215162693</v>
      </c>
      <c r="H556" s="329"/>
    </row>
    <row r="557" spans="1:8" s="357" customFormat="1" ht="21" customHeight="1">
      <c r="A557" s="697" t="s">
        <v>909</v>
      </c>
      <c r="B557" s="698"/>
      <c r="C557" s="698"/>
      <c r="D557" s="698"/>
      <c r="E557" s="698"/>
      <c r="F557" s="157" t="s">
        <v>824</v>
      </c>
      <c r="H557" s="377"/>
    </row>
  </sheetData>
  <mergeCells count="10">
    <mergeCell ref="A557:E557"/>
    <mergeCell ref="E7:E556"/>
    <mergeCell ref="A556:D556"/>
    <mergeCell ref="A4:F4"/>
    <mergeCell ref="E5:E6"/>
    <mergeCell ref="D5:D6"/>
    <mergeCell ref="C5:C6"/>
    <mergeCell ref="B5:B6"/>
    <mergeCell ref="F5:F6"/>
    <mergeCell ref="A5:A6"/>
  </mergeCells>
  <hyperlinks>
    <hyperlink ref="F557" location="الفهرس!A1" display="العودة الى الفهرس" xr:uid="{B815BF80-90A5-42D2-8CE9-83BB8EE9962B}"/>
  </hyperlinks>
  <pageMargins left="0.70866141732283461" right="0.70866141732283461" top="0.74803149606299213" bottom="0.74803149606299213" header="0.31496062992125984" footer="0.31496062992125984"/>
  <pageSetup paperSize="9" scale="10" orientation="landscape" r:id="rId1"/>
  <rowBreaks count="2" manualBreakCount="2">
    <brk id="62" max="5" man="1"/>
    <brk id="300" max="5" man="1"/>
  </rowBreaks>
  <drawing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0F485-7552-423A-A4A1-4F5477D44921}">
  <dimension ref="A1:I26"/>
  <sheetViews>
    <sheetView showGridLines="0" rightToLeft="1" view="pageBreakPreview" zoomScaleNormal="80" zoomScaleSheetLayoutView="100" workbookViewId="0">
      <selection activeCell="G25" sqref="G25"/>
    </sheetView>
  </sheetViews>
  <sheetFormatPr defaultColWidth="8.75" defaultRowHeight="19"/>
  <cols>
    <col min="1" max="1" width="4.25" style="295" customWidth="1"/>
    <col min="2" max="2" width="11.83203125" style="295" bestFit="1" customWidth="1"/>
    <col min="3" max="3" width="15.4140625" style="295" bestFit="1" customWidth="1"/>
    <col min="4" max="4" width="11.58203125" style="295" bestFit="1" customWidth="1"/>
    <col min="5" max="7" width="16.58203125" style="295" customWidth="1"/>
    <col min="8" max="16384" width="8.75" style="295"/>
  </cols>
  <sheetData>
    <row r="1" spans="1:7" ht="21" customHeight="1">
      <c r="A1" s="257"/>
      <c r="B1" s="257"/>
      <c r="C1" s="257"/>
      <c r="D1" s="294"/>
    </row>
    <row r="2" spans="1:7" ht="21" customHeight="1">
      <c r="A2" s="257"/>
      <c r="B2" s="257"/>
      <c r="C2" s="257"/>
      <c r="D2" s="294"/>
    </row>
    <row r="3" spans="1:7" ht="21" customHeight="1">
      <c r="A3" s="257"/>
      <c r="B3" s="257"/>
      <c r="C3" s="257"/>
      <c r="D3" s="294"/>
    </row>
    <row r="4" spans="1:7" ht="55" customHeight="1">
      <c r="A4" s="702" t="s">
        <v>772</v>
      </c>
      <c r="B4" s="703"/>
      <c r="C4" s="703"/>
      <c r="D4" s="703"/>
      <c r="E4" s="703"/>
      <c r="F4" s="703"/>
      <c r="G4" s="704"/>
    </row>
    <row r="5" spans="1:7" ht="21" customHeight="1">
      <c r="A5" s="466" t="s">
        <v>320</v>
      </c>
      <c r="B5" s="466" t="s">
        <v>321</v>
      </c>
      <c r="C5" s="466" t="s">
        <v>748</v>
      </c>
      <c r="D5" s="466" t="s">
        <v>749</v>
      </c>
      <c r="E5" s="466" t="s">
        <v>323</v>
      </c>
      <c r="F5" s="434" t="s">
        <v>773</v>
      </c>
      <c r="G5" s="434"/>
    </row>
    <row r="6" spans="1:7" ht="21" customHeight="1">
      <c r="A6" s="467"/>
      <c r="B6" s="467"/>
      <c r="C6" s="467"/>
      <c r="D6" s="467"/>
      <c r="E6" s="467"/>
      <c r="F6" s="389">
        <v>2023</v>
      </c>
      <c r="G6" s="389">
        <v>2024</v>
      </c>
    </row>
    <row r="7" spans="1:7" ht="21" customHeight="1">
      <c r="A7" s="466">
        <v>1</v>
      </c>
      <c r="B7" s="466" t="s">
        <v>338</v>
      </c>
      <c r="C7" s="173" t="s">
        <v>750</v>
      </c>
      <c r="D7" s="173" t="s">
        <v>338</v>
      </c>
      <c r="E7" s="466" t="s">
        <v>910</v>
      </c>
      <c r="F7" s="296">
        <v>50000</v>
      </c>
      <c r="G7" s="146">
        <v>12000</v>
      </c>
    </row>
    <row r="8" spans="1:7" ht="21" customHeight="1">
      <c r="A8" s="469"/>
      <c r="B8" s="469"/>
      <c r="C8" s="173" t="s">
        <v>751</v>
      </c>
      <c r="D8" s="173" t="s">
        <v>338</v>
      </c>
      <c r="E8" s="469"/>
      <c r="F8" s="297">
        <v>241000</v>
      </c>
      <c r="G8" s="145">
        <v>70000</v>
      </c>
    </row>
    <row r="9" spans="1:7" ht="21" customHeight="1">
      <c r="A9" s="469"/>
      <c r="B9" s="469"/>
      <c r="C9" s="173" t="s">
        <v>752</v>
      </c>
      <c r="D9" s="173" t="s">
        <v>338</v>
      </c>
      <c r="E9" s="469"/>
      <c r="F9" s="296">
        <v>50000</v>
      </c>
      <c r="G9" s="146">
        <v>39500</v>
      </c>
    </row>
    <row r="10" spans="1:7" ht="21" customHeight="1">
      <c r="A10" s="469"/>
      <c r="B10" s="469"/>
      <c r="C10" s="173" t="s">
        <v>753</v>
      </c>
      <c r="D10" s="173" t="s">
        <v>338</v>
      </c>
      <c r="E10" s="469"/>
      <c r="F10" s="297">
        <v>150000</v>
      </c>
      <c r="G10" s="145">
        <v>20000</v>
      </c>
    </row>
    <row r="11" spans="1:7" ht="21" customHeight="1">
      <c r="A11" s="467"/>
      <c r="B11" s="467"/>
      <c r="C11" s="173" t="s">
        <v>754</v>
      </c>
      <c r="D11" s="173" t="s">
        <v>755</v>
      </c>
      <c r="E11" s="469"/>
      <c r="F11" s="296">
        <v>300000</v>
      </c>
      <c r="G11" s="146">
        <v>3000</v>
      </c>
    </row>
    <row r="12" spans="1:7" ht="21" customHeight="1">
      <c r="A12" s="466">
        <v>2</v>
      </c>
      <c r="B12" s="466" t="s">
        <v>341</v>
      </c>
      <c r="C12" s="173" t="s">
        <v>756</v>
      </c>
      <c r="D12" s="173" t="s">
        <v>341</v>
      </c>
      <c r="E12" s="469"/>
      <c r="F12" s="297">
        <v>42460</v>
      </c>
      <c r="G12" s="145">
        <v>130700</v>
      </c>
    </row>
    <row r="13" spans="1:7" ht="21" customHeight="1">
      <c r="A13" s="467"/>
      <c r="B13" s="467"/>
      <c r="C13" s="173" t="s">
        <v>757</v>
      </c>
      <c r="D13" s="173" t="s">
        <v>344</v>
      </c>
      <c r="E13" s="469"/>
      <c r="F13" s="296">
        <v>42810</v>
      </c>
      <c r="G13" s="146">
        <v>50000</v>
      </c>
    </row>
    <row r="14" spans="1:7" ht="21" customHeight="1">
      <c r="A14" s="466">
        <v>3</v>
      </c>
      <c r="B14" s="466" t="s">
        <v>345</v>
      </c>
      <c r="C14" s="173" t="s">
        <v>758</v>
      </c>
      <c r="D14" s="173" t="s">
        <v>345</v>
      </c>
      <c r="E14" s="469"/>
      <c r="F14" s="297">
        <v>50000</v>
      </c>
      <c r="G14" s="145">
        <v>62000</v>
      </c>
    </row>
    <row r="15" spans="1:7" ht="21" customHeight="1">
      <c r="A15" s="467"/>
      <c r="B15" s="467"/>
      <c r="C15" s="173" t="s">
        <v>759</v>
      </c>
      <c r="D15" s="173" t="s">
        <v>345</v>
      </c>
      <c r="E15" s="469"/>
      <c r="F15" s="296">
        <v>76325</v>
      </c>
      <c r="G15" s="146">
        <v>300000</v>
      </c>
    </row>
    <row r="16" spans="1:7" ht="21" customHeight="1">
      <c r="A16" s="466">
        <v>4</v>
      </c>
      <c r="B16" s="466" t="s">
        <v>347</v>
      </c>
      <c r="C16" s="173" t="s">
        <v>760</v>
      </c>
      <c r="D16" s="173" t="s">
        <v>761</v>
      </c>
      <c r="E16" s="469"/>
      <c r="F16" s="297">
        <v>300000</v>
      </c>
      <c r="G16" s="145">
        <v>450000</v>
      </c>
    </row>
    <row r="17" spans="1:9" ht="21" customHeight="1">
      <c r="A17" s="467"/>
      <c r="B17" s="467"/>
      <c r="C17" s="173" t="s">
        <v>762</v>
      </c>
      <c r="D17" s="173" t="s">
        <v>763</v>
      </c>
      <c r="E17" s="469"/>
      <c r="F17" s="296">
        <v>250000</v>
      </c>
      <c r="G17" s="146">
        <v>350000</v>
      </c>
    </row>
    <row r="18" spans="1:9" ht="21" customHeight="1">
      <c r="A18" s="181">
        <v>5</v>
      </c>
      <c r="B18" s="181" t="s">
        <v>348</v>
      </c>
      <c r="C18" s="173" t="s">
        <v>764</v>
      </c>
      <c r="D18" s="173" t="s">
        <v>765</v>
      </c>
      <c r="E18" s="469"/>
      <c r="F18" s="297">
        <v>460000</v>
      </c>
      <c r="G18" s="145">
        <v>1300000</v>
      </c>
    </row>
    <row r="19" spans="1:9" ht="21" customHeight="1">
      <c r="A19" s="173">
        <v>6</v>
      </c>
      <c r="B19" s="173" t="s">
        <v>359</v>
      </c>
      <c r="C19" s="173" t="s">
        <v>766</v>
      </c>
      <c r="D19" s="173" t="s">
        <v>360</v>
      </c>
      <c r="E19" s="469"/>
      <c r="F19" s="296">
        <v>200000</v>
      </c>
      <c r="G19" s="146">
        <v>150000</v>
      </c>
    </row>
    <row r="20" spans="1:9" ht="21" customHeight="1">
      <c r="A20" s="173">
        <v>7</v>
      </c>
      <c r="B20" s="173" t="s">
        <v>363</v>
      </c>
      <c r="C20" s="173" t="s">
        <v>767</v>
      </c>
      <c r="D20" s="173" t="s">
        <v>363</v>
      </c>
      <c r="E20" s="469"/>
      <c r="F20" s="297">
        <v>200000</v>
      </c>
      <c r="G20" s="145">
        <v>200000</v>
      </c>
    </row>
    <row r="21" spans="1:9" ht="21" customHeight="1">
      <c r="A21" s="173">
        <v>8</v>
      </c>
      <c r="B21" s="173" t="s">
        <v>358</v>
      </c>
      <c r="C21" s="173" t="s">
        <v>768</v>
      </c>
      <c r="D21" s="173" t="s">
        <v>358</v>
      </c>
      <c r="E21" s="469"/>
      <c r="F21" s="296">
        <v>74000</v>
      </c>
      <c r="G21" s="146">
        <v>3000</v>
      </c>
    </row>
    <row r="22" spans="1:9" ht="21" customHeight="1">
      <c r="A22" s="173">
        <v>9</v>
      </c>
      <c r="B22" s="173" t="s">
        <v>378</v>
      </c>
      <c r="C22" s="173" t="s">
        <v>769</v>
      </c>
      <c r="D22" s="173" t="s">
        <v>770</v>
      </c>
      <c r="E22" s="469"/>
      <c r="F22" s="297">
        <v>95000</v>
      </c>
      <c r="G22" s="145">
        <v>95000</v>
      </c>
    </row>
    <row r="23" spans="1:9" ht="21" customHeight="1">
      <c r="A23" s="699" t="s">
        <v>771</v>
      </c>
      <c r="B23" s="700"/>
      <c r="C23" s="700"/>
      <c r="D23" s="701"/>
      <c r="E23" s="467"/>
      <c r="F23" s="225">
        <v>2581595</v>
      </c>
      <c r="G23" s="225">
        <v>3235200</v>
      </c>
      <c r="H23" s="330"/>
      <c r="I23" s="398"/>
    </row>
    <row r="24" spans="1:9" ht="21" customHeight="1">
      <c r="A24" s="697" t="s">
        <v>1641</v>
      </c>
      <c r="B24" s="698"/>
      <c r="C24" s="698"/>
      <c r="D24" s="698"/>
      <c r="E24" s="698"/>
      <c r="F24" s="697"/>
      <c r="G24" s="698"/>
      <c r="H24" s="330"/>
      <c r="I24" s="398"/>
    </row>
    <row r="25" spans="1:9" s="357" customFormat="1" ht="21" customHeight="1">
      <c r="A25" s="697" t="s">
        <v>909</v>
      </c>
      <c r="B25" s="698"/>
      <c r="C25" s="698"/>
      <c r="D25" s="698"/>
      <c r="E25" s="698"/>
      <c r="F25" s="376"/>
      <c r="G25" s="157" t="s">
        <v>824</v>
      </c>
      <c r="H25" s="377"/>
    </row>
    <row r="26" spans="1:9">
      <c r="F26" s="330"/>
      <c r="G26" s="330"/>
    </row>
  </sheetData>
  <mergeCells count="20">
    <mergeCell ref="B5:B6"/>
    <mergeCell ref="C5:C6"/>
    <mergeCell ref="D5:D6"/>
    <mergeCell ref="A24:E24"/>
    <mergeCell ref="F24:G24"/>
    <mergeCell ref="E5:E6"/>
    <mergeCell ref="A25:E25"/>
    <mergeCell ref="A4:G4"/>
    <mergeCell ref="F5:G5"/>
    <mergeCell ref="A7:A11"/>
    <mergeCell ref="B7:B11"/>
    <mergeCell ref="A12:A13"/>
    <mergeCell ref="B12:B13"/>
    <mergeCell ref="E7:E23"/>
    <mergeCell ref="A14:A15"/>
    <mergeCell ref="B14:B15"/>
    <mergeCell ref="A16:A17"/>
    <mergeCell ref="B16:B17"/>
    <mergeCell ref="A23:D23"/>
    <mergeCell ref="A5:A6"/>
  </mergeCells>
  <hyperlinks>
    <hyperlink ref="G25" location="الفهرس!A1" display="العودة الى الفهرس" xr:uid="{94EBE9D9-90CF-4AF9-B5FC-8267CCD2BE64}"/>
  </hyperlinks>
  <pageMargins left="0.70866141732283461" right="0.70866141732283461" top="0.74803149606299213" bottom="0.74803149606299213" header="0.31496062992125984" footer="0.31496062992125984"/>
  <pageSetup paperSize="9" scale="52" orientation="landscape" r:id="rId1"/>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CADA9-275C-48C4-9381-B280BE584C23}">
  <dimension ref="A1:D17"/>
  <sheetViews>
    <sheetView showGridLines="0" rightToLeft="1" view="pageBreakPreview" topLeftCell="A5" zoomScaleNormal="100" zoomScaleSheetLayoutView="100" workbookViewId="0">
      <selection activeCell="A33" sqref="A33:H33"/>
    </sheetView>
  </sheetViews>
  <sheetFormatPr defaultRowHeight="14"/>
  <cols>
    <col min="1" max="1" width="4.4140625" customWidth="1"/>
    <col min="2" max="2" width="40.83203125" customWidth="1"/>
    <col min="3" max="3" width="26" style="131" customWidth="1"/>
    <col min="4" max="4" width="37.4140625" customWidth="1"/>
  </cols>
  <sheetData>
    <row r="1" spans="1:4" ht="21" customHeight="1">
      <c r="A1" s="257"/>
      <c r="B1" s="257"/>
      <c r="C1" s="257"/>
      <c r="D1" s="132"/>
    </row>
    <row r="2" spans="1:4" ht="21" customHeight="1">
      <c r="A2" s="257"/>
      <c r="B2" s="257"/>
      <c r="C2" s="257"/>
      <c r="D2" s="132"/>
    </row>
    <row r="3" spans="1:4" ht="21" customHeight="1">
      <c r="A3" s="257"/>
      <c r="B3" s="257"/>
      <c r="C3" s="257"/>
      <c r="D3" s="132"/>
    </row>
    <row r="4" spans="1:4" ht="55" customHeight="1">
      <c r="A4" s="705" t="s">
        <v>308</v>
      </c>
      <c r="B4" s="705"/>
      <c r="C4" s="705"/>
      <c r="D4" s="705"/>
    </row>
    <row r="5" spans="1:4" ht="43" customHeight="1">
      <c r="A5" s="130" t="s">
        <v>320</v>
      </c>
      <c r="B5" s="130" t="s">
        <v>391</v>
      </c>
      <c r="C5" s="130" t="s">
        <v>774</v>
      </c>
      <c r="D5" s="130" t="s">
        <v>775</v>
      </c>
    </row>
    <row r="6" spans="1:4" ht="33" customHeight="1">
      <c r="A6" s="130">
        <v>1</v>
      </c>
      <c r="B6" s="133" t="s">
        <v>776</v>
      </c>
      <c r="C6" s="133">
        <v>1981</v>
      </c>
      <c r="D6" s="133" t="s">
        <v>1667</v>
      </c>
    </row>
    <row r="7" spans="1:4" ht="33" customHeight="1">
      <c r="A7" s="130">
        <v>2</v>
      </c>
      <c r="B7" s="134" t="s">
        <v>777</v>
      </c>
      <c r="C7" s="134">
        <v>1986</v>
      </c>
      <c r="D7" s="134" t="s">
        <v>1668</v>
      </c>
    </row>
    <row r="8" spans="1:4" ht="33" customHeight="1">
      <c r="A8" s="130">
        <v>3</v>
      </c>
      <c r="B8" s="133" t="s">
        <v>778</v>
      </c>
      <c r="C8" s="133">
        <v>2016</v>
      </c>
      <c r="D8" s="133" t="s">
        <v>1669</v>
      </c>
    </row>
    <row r="9" spans="1:4" ht="33" customHeight="1">
      <c r="A9" s="130">
        <v>4</v>
      </c>
      <c r="B9" s="134" t="s">
        <v>779</v>
      </c>
      <c r="C9" s="134">
        <v>2019</v>
      </c>
      <c r="D9" s="134" t="s">
        <v>1670</v>
      </c>
    </row>
    <row r="10" spans="1:4" ht="33" customHeight="1">
      <c r="A10" s="130">
        <v>5</v>
      </c>
      <c r="B10" s="133" t="s">
        <v>780</v>
      </c>
      <c r="C10" s="133">
        <v>2019</v>
      </c>
      <c r="D10" s="133" t="s">
        <v>1671</v>
      </c>
    </row>
    <row r="11" spans="1:4" ht="33" customHeight="1">
      <c r="A11" s="130">
        <v>6</v>
      </c>
      <c r="B11" s="134" t="s">
        <v>781</v>
      </c>
      <c r="C11" s="134">
        <v>2019</v>
      </c>
      <c r="D11" s="134" t="s">
        <v>782</v>
      </c>
    </row>
    <row r="12" spans="1:4" ht="33" customHeight="1">
      <c r="A12" s="130">
        <v>7</v>
      </c>
      <c r="B12" s="133" t="s">
        <v>783</v>
      </c>
      <c r="C12" s="133">
        <v>2019</v>
      </c>
      <c r="D12" s="133" t="s">
        <v>784</v>
      </c>
    </row>
    <row r="13" spans="1:4" ht="33" customHeight="1">
      <c r="A13" s="130">
        <v>8</v>
      </c>
      <c r="B13" s="134" t="s">
        <v>785</v>
      </c>
      <c r="C13" s="134">
        <v>2019</v>
      </c>
      <c r="D13" s="134" t="s">
        <v>786</v>
      </c>
    </row>
    <row r="14" spans="1:4" ht="33" customHeight="1">
      <c r="A14" s="130">
        <v>9</v>
      </c>
      <c r="B14" s="133" t="s">
        <v>787</v>
      </c>
      <c r="C14" s="133" t="s">
        <v>1666</v>
      </c>
      <c r="D14" s="133" t="s">
        <v>788</v>
      </c>
    </row>
    <row r="15" spans="1:4" ht="33" customHeight="1">
      <c r="A15" s="417">
        <v>10</v>
      </c>
      <c r="B15" s="134" t="s">
        <v>1665</v>
      </c>
      <c r="C15" s="134">
        <v>2019</v>
      </c>
      <c r="D15" s="134" t="s">
        <v>1673</v>
      </c>
    </row>
    <row r="16" spans="1:4" ht="33" customHeight="1">
      <c r="A16" s="417">
        <v>11</v>
      </c>
      <c r="B16" s="133" t="s">
        <v>1664</v>
      </c>
      <c r="C16" s="133">
        <v>2021</v>
      </c>
      <c r="D16" s="133" t="s">
        <v>1672</v>
      </c>
    </row>
    <row r="17" spans="1:4" s="379" customFormat="1" ht="21" customHeight="1">
      <c r="A17" s="706" t="s">
        <v>911</v>
      </c>
      <c r="B17" s="706"/>
      <c r="C17" s="706"/>
      <c r="D17" s="378" t="s">
        <v>824</v>
      </c>
    </row>
  </sheetData>
  <mergeCells count="2">
    <mergeCell ref="A4:D4"/>
    <mergeCell ref="A17:C17"/>
  </mergeCells>
  <hyperlinks>
    <hyperlink ref="D17" location="الفهرس!A1" display="العودة الى الفهرس" xr:uid="{880276AA-B74E-4205-AA8E-4997D8E9AC0E}"/>
  </hyperlinks>
  <pageMargins left="0.7" right="0.7" top="0.75" bottom="0.75" header="0.3" footer="0.3"/>
  <pageSetup paperSize="9" scale="43" orientation="portrait" r:id="rId1"/>
  <drawing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7B400-29AC-4F06-8C4F-7D9E7D681D44}">
  <dimension ref="A1:F15"/>
  <sheetViews>
    <sheetView showGridLines="0" rightToLeft="1" view="pageBreakPreview" zoomScaleNormal="85" zoomScaleSheetLayoutView="100" workbookViewId="0">
      <selection activeCell="A33" sqref="A33:H33"/>
    </sheetView>
  </sheetViews>
  <sheetFormatPr defaultRowHeight="14"/>
  <cols>
    <col min="1" max="1" width="4.4140625" customWidth="1"/>
    <col min="2" max="2" width="30.1640625" customWidth="1"/>
    <col min="3" max="3" width="42.58203125" style="131" customWidth="1"/>
    <col min="4" max="4" width="46.1640625" style="135" customWidth="1"/>
  </cols>
  <sheetData>
    <row r="1" spans="1:6" ht="21">
      <c r="A1" s="257"/>
      <c r="B1" s="257"/>
      <c r="C1" s="257"/>
      <c r="D1" s="136"/>
    </row>
    <row r="2" spans="1:6" ht="21">
      <c r="A2" s="257"/>
      <c r="B2" s="257"/>
      <c r="C2" s="257"/>
      <c r="D2" s="136"/>
    </row>
    <row r="3" spans="1:6" ht="21">
      <c r="A3" s="257"/>
      <c r="B3" s="257"/>
      <c r="C3" s="257"/>
      <c r="D3" s="136"/>
    </row>
    <row r="4" spans="1:6" ht="55" customHeight="1">
      <c r="A4" s="705" t="s">
        <v>311</v>
      </c>
      <c r="B4" s="705"/>
      <c r="C4" s="705"/>
      <c r="D4" s="705"/>
    </row>
    <row r="5" spans="1:6" ht="21" customHeight="1">
      <c r="A5" s="130" t="s">
        <v>320</v>
      </c>
      <c r="B5" s="130" t="s">
        <v>789</v>
      </c>
      <c r="C5" s="130" t="s">
        <v>790</v>
      </c>
      <c r="D5" s="130" t="s">
        <v>791</v>
      </c>
    </row>
    <row r="6" spans="1:6" ht="45.65" customHeight="1">
      <c r="A6" s="130">
        <v>1</v>
      </c>
      <c r="B6" s="381" t="s">
        <v>792</v>
      </c>
      <c r="C6" s="127" t="s">
        <v>793</v>
      </c>
      <c r="D6" s="127" t="s">
        <v>794</v>
      </c>
      <c r="F6" s="137"/>
    </row>
    <row r="7" spans="1:6" ht="45.65" customHeight="1">
      <c r="A7" s="130">
        <v>2</v>
      </c>
      <c r="B7" s="382" t="s">
        <v>795</v>
      </c>
      <c r="C7" s="126" t="s">
        <v>796</v>
      </c>
      <c r="D7" s="126" t="s">
        <v>797</v>
      </c>
      <c r="F7" s="137"/>
    </row>
    <row r="8" spans="1:6" ht="45.65" customHeight="1">
      <c r="A8" s="707">
        <v>3</v>
      </c>
      <c r="B8" s="710" t="s">
        <v>798</v>
      </c>
      <c r="C8" s="712" t="s">
        <v>799</v>
      </c>
      <c r="D8" s="380" t="s">
        <v>800</v>
      </c>
      <c r="F8" s="137"/>
    </row>
    <row r="9" spans="1:6" ht="45.65" customHeight="1">
      <c r="A9" s="707"/>
      <c r="B9" s="711"/>
      <c r="C9" s="713"/>
      <c r="D9" s="380" t="s">
        <v>801</v>
      </c>
      <c r="F9" s="137"/>
    </row>
    <row r="10" spans="1:6" ht="45.65" customHeight="1">
      <c r="A10" s="707">
        <v>4</v>
      </c>
      <c r="B10" s="714" t="s">
        <v>802</v>
      </c>
      <c r="C10" s="714" t="s">
        <v>799</v>
      </c>
      <c r="D10" s="126" t="s">
        <v>803</v>
      </c>
      <c r="F10" s="137"/>
    </row>
    <row r="11" spans="1:6" ht="45.65" customHeight="1">
      <c r="A11" s="707"/>
      <c r="B11" s="715"/>
      <c r="C11" s="715"/>
      <c r="D11" s="126" t="s">
        <v>804</v>
      </c>
      <c r="F11" s="137"/>
    </row>
    <row r="12" spans="1:6" ht="45.65" customHeight="1">
      <c r="A12" s="130">
        <v>5</v>
      </c>
      <c r="B12" s="380" t="s">
        <v>805</v>
      </c>
      <c r="C12" s="127" t="s">
        <v>796</v>
      </c>
      <c r="D12" s="127" t="s">
        <v>806</v>
      </c>
      <c r="F12" s="137"/>
    </row>
    <row r="13" spans="1:6" ht="45.65" customHeight="1">
      <c r="A13" s="130">
        <v>6</v>
      </c>
      <c r="B13" s="382" t="s">
        <v>807</v>
      </c>
      <c r="C13" s="126" t="s">
        <v>808</v>
      </c>
      <c r="D13" s="126" t="s">
        <v>809</v>
      </c>
      <c r="F13" s="137"/>
    </row>
    <row r="14" spans="1:6" ht="45.65" customHeight="1">
      <c r="A14" s="130">
        <v>7</v>
      </c>
      <c r="B14" s="380" t="s">
        <v>810</v>
      </c>
      <c r="C14" s="127" t="s">
        <v>811</v>
      </c>
      <c r="D14" s="127" t="s">
        <v>812</v>
      </c>
      <c r="F14" s="137"/>
    </row>
    <row r="15" spans="1:6" s="379" customFormat="1" ht="21" customHeight="1">
      <c r="A15" s="708" t="s">
        <v>912</v>
      </c>
      <c r="B15" s="709"/>
      <c r="C15" s="709"/>
      <c r="D15" s="378" t="s">
        <v>824</v>
      </c>
    </row>
  </sheetData>
  <mergeCells count="8">
    <mergeCell ref="A4:D4"/>
    <mergeCell ref="A8:A9"/>
    <mergeCell ref="A10:A11"/>
    <mergeCell ref="A15:C15"/>
    <mergeCell ref="B8:B9"/>
    <mergeCell ref="C8:C9"/>
    <mergeCell ref="B10:B11"/>
    <mergeCell ref="C10:C11"/>
  </mergeCells>
  <hyperlinks>
    <hyperlink ref="A15" r:id="rId1" display="https://ncec.gov.sa/" xr:uid="{7A5FEBA7-7C5C-443B-9501-1694CF7FF2E8}"/>
    <hyperlink ref="D15" location="الفهرس!A1" display="العودة الى الفهرس" xr:uid="{CFFC3438-B4FF-4BBD-9C9B-CE81526F429F}"/>
    <hyperlink ref="A15:C15" r:id="rId2" display="المصدر :وزارة البيئة والمياه والزراعة , المركز الوطني للرقابة على الالتزام البيئي – المعايير الوطنية لجودة الهواء المحيط " xr:uid="{1DFBDE79-2E29-4C25-8039-E9314E1D09F6}"/>
  </hyperlinks>
  <pageMargins left="0.7" right="0.7" top="0.75" bottom="0.75" header="0.3" footer="0.3"/>
  <pageSetup paperSize="9" scale="55" orientation="portrait" r:id="rId3"/>
  <drawing r:id="rId4"/>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9DAAD-FCF5-4DBB-9ABA-436144617B41}">
  <dimension ref="A1:B18"/>
  <sheetViews>
    <sheetView showGridLines="0" rightToLeft="1" view="pageBreakPreview" topLeftCell="A4" zoomScaleNormal="100" zoomScaleSheetLayoutView="100" workbookViewId="0">
      <selection activeCell="A33" sqref="A33:H33"/>
    </sheetView>
  </sheetViews>
  <sheetFormatPr defaultRowHeight="14"/>
  <cols>
    <col min="1" max="1" width="6" customWidth="1"/>
    <col min="2" max="2" width="55.25" style="131" customWidth="1"/>
    <col min="3" max="6" width="44.58203125" customWidth="1"/>
  </cols>
  <sheetData>
    <row r="1" spans="1:2" ht="21">
      <c r="A1" s="257"/>
      <c r="B1" s="257"/>
    </row>
    <row r="2" spans="1:2" ht="21">
      <c r="A2" s="257"/>
      <c r="B2" s="257"/>
    </row>
    <row r="3" spans="1:2" ht="21">
      <c r="A3" s="257"/>
      <c r="B3" s="257"/>
    </row>
    <row r="4" spans="1:2" s="331" customFormat="1" ht="55" customHeight="1">
      <c r="A4" s="705" t="s">
        <v>1662</v>
      </c>
      <c r="B4" s="705"/>
    </row>
    <row r="5" spans="1:2" ht="21" customHeight="1">
      <c r="A5" s="412" t="s">
        <v>320</v>
      </c>
      <c r="B5" s="412" t="s">
        <v>1643</v>
      </c>
    </row>
    <row r="6" spans="1:2" ht="32.25" customHeight="1">
      <c r="A6" s="412">
        <v>1</v>
      </c>
      <c r="B6" s="127" t="s">
        <v>1642</v>
      </c>
    </row>
    <row r="7" spans="1:2" ht="32.25" customHeight="1">
      <c r="A7" s="412">
        <v>2</v>
      </c>
      <c r="B7" s="126" t="s">
        <v>1644</v>
      </c>
    </row>
    <row r="8" spans="1:2" ht="32.25" customHeight="1">
      <c r="A8" s="412">
        <v>3</v>
      </c>
      <c r="B8" s="127" t="s">
        <v>1645</v>
      </c>
    </row>
    <row r="9" spans="1:2" ht="32.25" customHeight="1">
      <c r="A9" s="412">
        <v>4</v>
      </c>
      <c r="B9" s="126" t="s">
        <v>1646</v>
      </c>
    </row>
    <row r="10" spans="1:2" ht="32.25" customHeight="1">
      <c r="A10" s="412">
        <v>5</v>
      </c>
      <c r="B10" s="127" t="s">
        <v>1647</v>
      </c>
    </row>
    <row r="11" spans="1:2" ht="32.25" customHeight="1">
      <c r="A11" s="412">
        <v>6</v>
      </c>
      <c r="B11" s="126" t="s">
        <v>1648</v>
      </c>
    </row>
    <row r="12" spans="1:2" ht="32.25" customHeight="1">
      <c r="A12" s="412">
        <v>7</v>
      </c>
      <c r="B12" s="127" t="s">
        <v>1649</v>
      </c>
    </row>
    <row r="13" spans="1:2" ht="32.25" customHeight="1">
      <c r="A13" s="412">
        <v>8</v>
      </c>
      <c r="B13" s="126" t="s">
        <v>1650</v>
      </c>
    </row>
    <row r="14" spans="1:2" ht="32.25" customHeight="1">
      <c r="A14" s="412">
        <v>9</v>
      </c>
      <c r="B14" s="127" t="s">
        <v>1651</v>
      </c>
    </row>
    <row r="15" spans="1:2" ht="32.25" customHeight="1">
      <c r="A15" s="412">
        <v>10</v>
      </c>
      <c r="B15" s="126" t="s">
        <v>1652</v>
      </c>
    </row>
    <row r="16" spans="1:2" ht="32.25" customHeight="1">
      <c r="A16" s="412">
        <v>11</v>
      </c>
      <c r="B16" s="127" t="s">
        <v>1653</v>
      </c>
    </row>
    <row r="17" spans="1:2" s="379" customFormat="1">
      <c r="A17" s="706" t="s">
        <v>401</v>
      </c>
      <c r="B17" s="706"/>
    </row>
    <row r="18" spans="1:2">
      <c r="A18" s="132"/>
      <c r="B18" s="378" t="s">
        <v>824</v>
      </c>
    </row>
  </sheetData>
  <mergeCells count="2">
    <mergeCell ref="A4:B4"/>
    <mergeCell ref="A17:B17"/>
  </mergeCells>
  <hyperlinks>
    <hyperlink ref="B18" location="الفهرس!A1" display="العودة الى الفهرس" xr:uid="{1A27884D-441C-4682-9FAC-DE68A25DA879}"/>
  </hyperlinks>
  <pageMargins left="0.7" right="0.7" top="0.75" bottom="0.75" header="0.3" footer="0.3"/>
  <pageSetup paperSize="9" scale="60" orientation="portrait" r:id="rId1"/>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8C3AE-7316-4744-9774-C98263146D8A}">
  <dimension ref="A1:G12"/>
  <sheetViews>
    <sheetView showGridLines="0" rightToLeft="1" view="pageBreakPreview" zoomScaleNormal="100" zoomScaleSheetLayoutView="100" workbookViewId="0">
      <selection activeCell="A33" sqref="A33:H33"/>
    </sheetView>
  </sheetViews>
  <sheetFormatPr defaultColWidth="11.58203125" defaultRowHeight="14"/>
  <cols>
    <col min="1" max="1" width="4.4140625" customWidth="1"/>
    <col min="2" max="2" width="29.58203125" customWidth="1"/>
    <col min="3" max="3" width="17.83203125" customWidth="1"/>
    <col min="4" max="4" width="17.83203125" style="131" customWidth="1"/>
  </cols>
  <sheetData>
    <row r="1" spans="1:7" ht="21">
      <c r="A1" s="257"/>
      <c r="B1" s="257"/>
      <c r="C1" s="257"/>
      <c r="D1" s="129"/>
    </row>
    <row r="2" spans="1:7" ht="21">
      <c r="A2" s="257"/>
      <c r="B2" s="257"/>
      <c r="C2" s="257"/>
      <c r="D2" s="129"/>
    </row>
    <row r="3" spans="1:7" ht="21">
      <c r="A3" s="257"/>
      <c r="B3" s="257"/>
      <c r="C3" s="257"/>
      <c r="D3" s="129"/>
    </row>
    <row r="4" spans="1:7" ht="55" customHeight="1">
      <c r="A4" s="705" t="s">
        <v>317</v>
      </c>
      <c r="B4" s="705"/>
      <c r="C4" s="705"/>
      <c r="D4" s="705"/>
    </row>
    <row r="5" spans="1:7" ht="21" customHeight="1">
      <c r="A5" s="130" t="s">
        <v>320</v>
      </c>
      <c r="B5" s="130" t="s">
        <v>913</v>
      </c>
      <c r="C5" s="153" t="s">
        <v>813</v>
      </c>
      <c r="D5" s="153" t="s">
        <v>814</v>
      </c>
    </row>
    <row r="6" spans="1:7" ht="21" customHeight="1">
      <c r="A6" s="130">
        <v>1</v>
      </c>
      <c r="B6" s="126" t="s">
        <v>815</v>
      </c>
      <c r="C6" s="133">
        <v>2021</v>
      </c>
      <c r="D6" s="126" t="s">
        <v>816</v>
      </c>
      <c r="G6" s="137"/>
    </row>
    <row r="7" spans="1:7" ht="21" customHeight="1">
      <c r="A7" s="130">
        <v>2</v>
      </c>
      <c r="B7" s="127" t="s">
        <v>817</v>
      </c>
      <c r="C7" s="134">
        <v>2019</v>
      </c>
      <c r="D7" s="127" t="s">
        <v>816</v>
      </c>
    </row>
    <row r="8" spans="1:7" ht="21" customHeight="1">
      <c r="A8" s="130">
        <v>3</v>
      </c>
      <c r="B8" s="126" t="s">
        <v>818</v>
      </c>
      <c r="C8" s="133">
        <v>2023</v>
      </c>
      <c r="D8" s="126" t="s">
        <v>819</v>
      </c>
    </row>
    <row r="9" spans="1:7" ht="21" customHeight="1">
      <c r="A9" s="130">
        <v>4</v>
      </c>
      <c r="B9" s="127" t="s">
        <v>820</v>
      </c>
      <c r="C9" s="134">
        <v>2020</v>
      </c>
      <c r="D9" s="127" t="s">
        <v>816</v>
      </c>
    </row>
    <row r="10" spans="1:7" ht="21" customHeight="1">
      <c r="A10" s="130">
        <v>5</v>
      </c>
      <c r="B10" s="126" t="s">
        <v>821</v>
      </c>
      <c r="C10" s="133">
        <v>2021</v>
      </c>
      <c r="D10" s="126" t="s">
        <v>816</v>
      </c>
    </row>
    <row r="11" spans="1:7" ht="21" customHeight="1">
      <c r="A11" s="130">
        <v>6</v>
      </c>
      <c r="B11" s="127" t="s">
        <v>822</v>
      </c>
      <c r="C11" s="134">
        <v>2023</v>
      </c>
      <c r="D11" s="127" t="s">
        <v>819</v>
      </c>
    </row>
    <row r="12" spans="1:7" s="379" customFormat="1" ht="19" customHeight="1">
      <c r="A12" s="708" t="s">
        <v>860</v>
      </c>
      <c r="B12" s="716"/>
      <c r="C12" s="383"/>
      <c r="D12" s="378" t="s">
        <v>824</v>
      </c>
    </row>
  </sheetData>
  <mergeCells count="2">
    <mergeCell ref="A4:D4"/>
    <mergeCell ref="A12:B12"/>
  </mergeCells>
  <hyperlinks>
    <hyperlink ref="D12" location="الفهرس!A1" display="العودة الى الفهرس" xr:uid="{2283A3E2-0CB4-41E3-A128-F236CA965869}"/>
  </hyperlinks>
  <pageMargins left="0.7" right="0.7" top="0.75" bottom="0.75" header="0.3" footer="0.3"/>
  <pageSetup paperSize="9" scale="7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727C2-89E4-435C-A5F6-153E9586599A}">
  <dimension ref="A1:P34"/>
  <sheetViews>
    <sheetView showGridLines="0" rightToLeft="1" view="pageBreakPreview" zoomScale="85" zoomScaleNormal="100" zoomScaleSheetLayoutView="85" workbookViewId="0">
      <selection activeCell="E32" sqref="E32"/>
    </sheetView>
  </sheetViews>
  <sheetFormatPr defaultColWidth="9" defaultRowHeight="19"/>
  <cols>
    <col min="1" max="1" width="2.83203125" style="3" bestFit="1" customWidth="1"/>
    <col min="2" max="2" width="11.83203125" style="3" bestFit="1" customWidth="1"/>
    <col min="3" max="3" width="17.75" style="36" bestFit="1" customWidth="1"/>
    <col min="4" max="4" width="15.1640625" style="36" bestFit="1" customWidth="1"/>
    <col min="5" max="16" width="10.25" style="36" customWidth="1"/>
    <col min="17" max="16384" width="9" style="36"/>
  </cols>
  <sheetData>
    <row r="1" spans="1:16" ht="21" customHeight="1">
      <c r="A1" s="1"/>
      <c r="B1" s="1"/>
      <c r="C1" s="1"/>
      <c r="D1" s="10"/>
      <c r="E1" s="80"/>
      <c r="F1" s="80"/>
      <c r="G1" s="77"/>
      <c r="H1" s="77"/>
      <c r="I1" s="77"/>
      <c r="J1" s="77"/>
      <c r="K1" s="77"/>
      <c r="L1" s="77"/>
      <c r="M1" s="77"/>
      <c r="N1" s="77"/>
      <c r="O1" s="77"/>
      <c r="P1" s="77"/>
    </row>
    <row r="2" spans="1:16" ht="21" customHeight="1">
      <c r="A2" s="1"/>
      <c r="B2" s="1"/>
      <c r="C2" s="1"/>
      <c r="D2" s="10"/>
      <c r="E2" s="80"/>
      <c r="F2" s="80"/>
      <c r="G2" s="77"/>
      <c r="H2" s="77"/>
      <c r="I2" s="77"/>
      <c r="J2" s="77"/>
      <c r="K2" s="77"/>
      <c r="L2" s="77"/>
      <c r="M2" s="77"/>
      <c r="N2" s="77"/>
      <c r="O2" s="77"/>
      <c r="P2" s="77"/>
    </row>
    <row r="3" spans="1:16" ht="21" customHeight="1">
      <c r="A3" s="1"/>
      <c r="B3" s="1"/>
      <c r="C3" s="1"/>
      <c r="D3" s="10"/>
      <c r="E3" s="80"/>
      <c r="F3" s="80"/>
      <c r="G3" s="77"/>
      <c r="H3" s="77"/>
      <c r="I3" s="77"/>
      <c r="J3" s="77"/>
      <c r="K3" s="77"/>
      <c r="L3" s="77"/>
      <c r="M3" s="77"/>
      <c r="N3" s="77"/>
      <c r="O3" s="77"/>
      <c r="P3" s="77"/>
    </row>
    <row r="4" spans="1:16" ht="55" customHeight="1">
      <c r="A4" s="438" t="s">
        <v>383</v>
      </c>
      <c r="B4" s="438"/>
      <c r="C4" s="438"/>
      <c r="D4" s="438"/>
      <c r="E4" s="438"/>
      <c r="F4" s="438"/>
      <c r="G4" s="438"/>
      <c r="H4" s="438"/>
      <c r="I4" s="438"/>
      <c r="J4" s="438"/>
      <c r="K4" s="438"/>
      <c r="L4" s="438"/>
      <c r="M4" s="438"/>
      <c r="N4" s="438"/>
      <c r="O4" s="438"/>
      <c r="P4" s="438"/>
    </row>
    <row r="5" spans="1:16" ht="21" customHeight="1">
      <c r="A5" s="475" t="s">
        <v>320</v>
      </c>
      <c r="B5" s="472" t="s">
        <v>321</v>
      </c>
      <c r="C5" s="476" t="s">
        <v>322</v>
      </c>
      <c r="D5" s="477" t="s">
        <v>323</v>
      </c>
      <c r="E5" s="476" t="s">
        <v>324</v>
      </c>
      <c r="F5" s="476"/>
      <c r="G5" s="476"/>
      <c r="H5" s="476"/>
      <c r="I5" s="476"/>
      <c r="J5" s="476"/>
      <c r="K5" s="476"/>
      <c r="L5" s="476"/>
      <c r="M5" s="476"/>
      <c r="N5" s="476"/>
      <c r="O5" s="476"/>
      <c r="P5" s="476"/>
    </row>
    <row r="6" spans="1:16" ht="21" customHeight="1">
      <c r="A6" s="475"/>
      <c r="B6" s="474"/>
      <c r="C6" s="476"/>
      <c r="D6" s="478"/>
      <c r="E6" s="86" t="s">
        <v>326</v>
      </c>
      <c r="F6" s="86" t="s">
        <v>327</v>
      </c>
      <c r="G6" s="86" t="s">
        <v>328</v>
      </c>
      <c r="H6" s="86" t="s">
        <v>329</v>
      </c>
      <c r="I6" s="86" t="s">
        <v>330</v>
      </c>
      <c r="J6" s="86" t="s">
        <v>331</v>
      </c>
      <c r="K6" s="86" t="s">
        <v>332</v>
      </c>
      <c r="L6" s="86" t="s">
        <v>384</v>
      </c>
      <c r="M6" s="86" t="s">
        <v>334</v>
      </c>
      <c r="N6" s="86" t="s">
        <v>335</v>
      </c>
      <c r="O6" s="86" t="s">
        <v>336</v>
      </c>
      <c r="P6" s="86" t="s">
        <v>337</v>
      </c>
    </row>
    <row r="7" spans="1:16" ht="21" customHeight="1">
      <c r="A7" s="475">
        <v>1</v>
      </c>
      <c r="B7" s="472" t="s">
        <v>338</v>
      </c>
      <c r="C7" s="86" t="s">
        <v>379</v>
      </c>
      <c r="D7" s="477" t="s">
        <v>385</v>
      </c>
      <c r="E7" s="179">
        <v>948.5</v>
      </c>
      <c r="F7" s="179">
        <v>947.8</v>
      </c>
      <c r="G7" s="179">
        <v>945.8</v>
      </c>
      <c r="H7" s="179">
        <v>941.8</v>
      </c>
      <c r="I7" s="179">
        <v>939.7</v>
      </c>
      <c r="J7" s="179">
        <v>935.4</v>
      </c>
      <c r="K7" s="179">
        <v>933.1</v>
      </c>
      <c r="L7" s="179">
        <v>934.9</v>
      </c>
      <c r="M7" s="179">
        <v>938.8</v>
      </c>
      <c r="N7" s="179">
        <v>943.7</v>
      </c>
      <c r="O7" s="179">
        <v>947.4</v>
      </c>
      <c r="P7" s="179">
        <v>949.4</v>
      </c>
    </row>
    <row r="8" spans="1:16" ht="21" customHeight="1">
      <c r="A8" s="475"/>
      <c r="B8" s="474"/>
      <c r="C8" s="86" t="s">
        <v>340</v>
      </c>
      <c r="D8" s="479"/>
      <c r="E8" s="179">
        <v>945.7</v>
      </c>
      <c r="F8" s="179">
        <v>944.6</v>
      </c>
      <c r="G8" s="179">
        <v>942.4</v>
      </c>
      <c r="H8" s="179">
        <v>939</v>
      </c>
      <c r="I8" s="179">
        <v>937.3</v>
      </c>
      <c r="J8" s="179">
        <v>933.3</v>
      </c>
      <c r="K8" s="179">
        <v>931.6</v>
      </c>
      <c r="L8" s="179">
        <v>932.6</v>
      </c>
      <c r="M8" s="179">
        <v>936.3</v>
      </c>
      <c r="N8" s="179">
        <v>940.7</v>
      </c>
      <c r="O8" s="179">
        <v>944.4</v>
      </c>
      <c r="P8" s="179">
        <v>946.9</v>
      </c>
    </row>
    <row r="9" spans="1:16" ht="21" customHeight="1">
      <c r="A9" s="475">
        <v>2</v>
      </c>
      <c r="B9" s="472" t="s">
        <v>341</v>
      </c>
      <c r="C9" s="86" t="s">
        <v>386</v>
      </c>
      <c r="D9" s="479"/>
      <c r="E9" s="180">
        <v>1012.6</v>
      </c>
      <c r="F9" s="180">
        <v>1011.9</v>
      </c>
      <c r="G9" s="180">
        <v>1008.8</v>
      </c>
      <c r="H9" s="180">
        <v>1005.2</v>
      </c>
      <c r="I9" s="180">
        <v>1004.5</v>
      </c>
      <c r="J9" s="180">
        <v>1000.3</v>
      </c>
      <c r="K9" s="180">
        <v>1000.6</v>
      </c>
      <c r="L9" s="180">
        <v>1002.1</v>
      </c>
      <c r="M9" s="180">
        <v>1002.9</v>
      </c>
      <c r="N9" s="180">
        <v>1006.2</v>
      </c>
      <c r="O9" s="180">
        <v>1009.7</v>
      </c>
      <c r="P9" s="180">
        <v>1012.1</v>
      </c>
    </row>
    <row r="10" spans="1:16" ht="21" customHeight="1">
      <c r="A10" s="475"/>
      <c r="B10" s="473"/>
      <c r="C10" s="86" t="s">
        <v>343</v>
      </c>
      <c r="D10" s="479"/>
      <c r="E10" s="180">
        <v>973.9</v>
      </c>
      <c r="F10" s="180">
        <v>973.7</v>
      </c>
      <c r="G10" s="180">
        <v>971.7</v>
      </c>
      <c r="H10" s="180">
        <v>968.6</v>
      </c>
      <c r="I10" s="180">
        <v>967.5</v>
      </c>
      <c r="J10" s="180">
        <v>963.3</v>
      </c>
      <c r="K10" s="180">
        <v>963.7</v>
      </c>
      <c r="L10" s="180">
        <v>965.3</v>
      </c>
      <c r="M10" s="180">
        <v>965.7</v>
      </c>
      <c r="N10" s="180">
        <v>968.7</v>
      </c>
      <c r="O10" s="180">
        <v>971.6</v>
      </c>
      <c r="P10" s="180">
        <v>973.7</v>
      </c>
    </row>
    <row r="11" spans="1:16" ht="21" customHeight="1">
      <c r="A11" s="475"/>
      <c r="B11" s="474"/>
      <c r="C11" s="86" t="s">
        <v>344</v>
      </c>
      <c r="D11" s="479"/>
      <c r="E11" s="180">
        <v>858.1</v>
      </c>
      <c r="F11" s="180">
        <v>857.2</v>
      </c>
      <c r="G11" s="180">
        <v>856.3</v>
      </c>
      <c r="H11" s="180">
        <v>854.6</v>
      </c>
      <c r="I11" s="180">
        <v>855</v>
      </c>
      <c r="J11" s="180">
        <v>853.3</v>
      </c>
      <c r="K11" s="180">
        <v>852.8</v>
      </c>
      <c r="L11" s="180">
        <v>853.6</v>
      </c>
      <c r="M11" s="180">
        <v>854.8</v>
      </c>
      <c r="N11" s="180">
        <v>856.7</v>
      </c>
      <c r="O11" s="180">
        <v>857.7</v>
      </c>
      <c r="P11" s="180">
        <v>858.4</v>
      </c>
    </row>
    <row r="12" spans="1:16" ht="21" customHeight="1">
      <c r="A12" s="475">
        <v>3</v>
      </c>
      <c r="B12" s="472" t="s">
        <v>345</v>
      </c>
      <c r="C12" s="86" t="s">
        <v>345</v>
      </c>
      <c r="D12" s="479"/>
      <c r="E12" s="179">
        <v>943.5</v>
      </c>
      <c r="F12" s="179">
        <v>942.9</v>
      </c>
      <c r="G12" s="179">
        <v>940.3</v>
      </c>
      <c r="H12" s="179">
        <v>937.7</v>
      </c>
      <c r="I12" s="179">
        <v>936.1</v>
      </c>
      <c r="J12" s="179">
        <v>932.8</v>
      </c>
      <c r="K12" s="179">
        <v>932.3</v>
      </c>
      <c r="L12" s="179">
        <v>933.4</v>
      </c>
      <c r="M12" s="179">
        <v>935.3</v>
      </c>
      <c r="N12" s="179">
        <v>938.4</v>
      </c>
      <c r="O12" s="179">
        <v>940.9</v>
      </c>
      <c r="P12" s="179">
        <v>943.6</v>
      </c>
    </row>
    <row r="13" spans="1:16" ht="21" customHeight="1">
      <c r="A13" s="475"/>
      <c r="B13" s="474"/>
      <c r="C13" s="86" t="s">
        <v>346</v>
      </c>
      <c r="D13" s="479"/>
      <c r="E13" s="179">
        <v>1013.2</v>
      </c>
      <c r="F13" s="179">
        <v>1012.6</v>
      </c>
      <c r="G13" s="179">
        <v>1009</v>
      </c>
      <c r="H13" s="179">
        <v>1005.6</v>
      </c>
      <c r="I13" s="179">
        <v>1004.4</v>
      </c>
      <c r="J13" s="179">
        <v>1000</v>
      </c>
      <c r="K13" s="179">
        <v>1000.2</v>
      </c>
      <c r="L13" s="179">
        <v>1001.5</v>
      </c>
      <c r="M13" s="179">
        <v>1002.6</v>
      </c>
      <c r="N13" s="179">
        <v>1006.4</v>
      </c>
      <c r="O13" s="179">
        <v>1010.1</v>
      </c>
      <c r="P13" s="179">
        <v>1013</v>
      </c>
    </row>
    <row r="14" spans="1:16" ht="21" customHeight="1">
      <c r="A14" s="60">
        <v>4</v>
      </c>
      <c r="B14" s="60" t="s">
        <v>347</v>
      </c>
      <c r="C14" s="86" t="s">
        <v>347</v>
      </c>
      <c r="D14" s="479"/>
      <c r="E14" s="180">
        <v>943.4</v>
      </c>
      <c r="F14" s="180">
        <v>942.8</v>
      </c>
      <c r="G14" s="180">
        <v>940.5</v>
      </c>
      <c r="H14" s="180">
        <v>936.9</v>
      </c>
      <c r="I14" s="180">
        <v>935.3</v>
      </c>
      <c r="J14" s="180">
        <v>931.8</v>
      </c>
      <c r="K14" s="180">
        <v>929.8</v>
      </c>
      <c r="L14" s="180">
        <v>931.5</v>
      </c>
      <c r="M14" s="180">
        <v>935</v>
      </c>
      <c r="N14" s="180">
        <v>939.3</v>
      </c>
      <c r="O14" s="180">
        <v>942.7</v>
      </c>
      <c r="P14" s="180">
        <v>944.9</v>
      </c>
    </row>
    <row r="15" spans="1:16" ht="21" customHeight="1">
      <c r="A15" s="475">
        <v>5</v>
      </c>
      <c r="B15" s="472" t="s">
        <v>348</v>
      </c>
      <c r="C15" s="86" t="s">
        <v>349</v>
      </c>
      <c r="D15" s="479"/>
      <c r="E15" s="179">
        <v>1016.8</v>
      </c>
      <c r="F15" s="179">
        <v>1016.5</v>
      </c>
      <c r="G15" s="179">
        <v>1013.6</v>
      </c>
      <c r="H15" s="179">
        <v>1007.9</v>
      </c>
      <c r="I15" s="179">
        <v>1004.5</v>
      </c>
      <c r="J15" s="179">
        <v>998.1</v>
      </c>
      <c r="K15" s="179">
        <v>994.3</v>
      </c>
      <c r="L15" s="179">
        <v>997.3</v>
      </c>
      <c r="M15" s="179">
        <v>1002.1</v>
      </c>
      <c r="N15" s="179">
        <v>1009.5</v>
      </c>
      <c r="O15" s="179">
        <v>1014.2</v>
      </c>
      <c r="P15" s="179">
        <v>1018</v>
      </c>
    </row>
    <row r="16" spans="1:16" ht="21" customHeight="1">
      <c r="A16" s="475"/>
      <c r="B16" s="473"/>
      <c r="C16" s="86" t="s">
        <v>387</v>
      </c>
      <c r="D16" s="479"/>
      <c r="E16" s="179">
        <v>997.5</v>
      </c>
      <c r="F16" s="179">
        <v>997.1</v>
      </c>
      <c r="G16" s="179">
        <v>994.4</v>
      </c>
      <c r="H16" s="179">
        <v>989.1</v>
      </c>
      <c r="I16" s="179">
        <v>986.1</v>
      </c>
      <c r="J16" s="179">
        <v>980.2</v>
      </c>
      <c r="K16" s="179">
        <v>976.9</v>
      </c>
      <c r="L16" s="179">
        <v>979.4</v>
      </c>
      <c r="M16" s="179">
        <v>984.1</v>
      </c>
      <c r="N16" s="179">
        <v>990.8</v>
      </c>
      <c r="O16" s="179">
        <v>995.4</v>
      </c>
      <c r="P16" s="179">
        <v>998.7</v>
      </c>
    </row>
    <row r="17" spans="1:16" ht="21" customHeight="1">
      <c r="A17" s="475"/>
      <c r="B17" s="474"/>
      <c r="C17" s="86" t="s">
        <v>351</v>
      </c>
      <c r="D17" s="479"/>
      <c r="E17" s="179">
        <v>977.3</v>
      </c>
      <c r="F17" s="179">
        <v>977</v>
      </c>
      <c r="G17" s="179">
        <v>974</v>
      </c>
      <c r="H17" s="179">
        <v>969.2</v>
      </c>
      <c r="I17" s="179">
        <v>967.2</v>
      </c>
      <c r="J17" s="179">
        <v>962.1</v>
      </c>
      <c r="K17" s="179">
        <v>959.2</v>
      </c>
      <c r="L17" s="179">
        <v>961.6</v>
      </c>
      <c r="M17" s="179">
        <v>965.9</v>
      </c>
      <c r="N17" s="179">
        <v>971.8</v>
      </c>
      <c r="O17" s="179">
        <v>976</v>
      </c>
      <c r="P17" s="179">
        <v>978.6</v>
      </c>
    </row>
    <row r="18" spans="1:16" ht="21" customHeight="1">
      <c r="A18" s="475">
        <v>6</v>
      </c>
      <c r="B18" s="472" t="s">
        <v>352</v>
      </c>
      <c r="C18" s="86" t="s">
        <v>388</v>
      </c>
      <c r="D18" s="479"/>
      <c r="E18" s="180">
        <v>886.9</v>
      </c>
      <c r="F18" s="180">
        <v>885.9</v>
      </c>
      <c r="G18" s="180">
        <v>884.7</v>
      </c>
      <c r="H18" s="180">
        <v>882.7</v>
      </c>
      <c r="I18" s="180">
        <v>882.2</v>
      </c>
      <c r="J18" s="180">
        <v>879.6</v>
      </c>
      <c r="K18" s="180">
        <v>878.7</v>
      </c>
      <c r="L18" s="180">
        <v>879.4</v>
      </c>
      <c r="M18" s="180">
        <v>881.4</v>
      </c>
      <c r="N18" s="180">
        <v>884.3</v>
      </c>
      <c r="O18" s="180">
        <v>886.3</v>
      </c>
      <c r="P18" s="180">
        <v>887.5</v>
      </c>
    </row>
    <row r="19" spans="1:16" ht="21" customHeight="1">
      <c r="A19" s="475"/>
      <c r="B19" s="473"/>
      <c r="C19" s="86" t="s">
        <v>354</v>
      </c>
      <c r="D19" s="479"/>
      <c r="E19" s="180">
        <v>796.6</v>
      </c>
      <c r="F19" s="180">
        <v>796.3</v>
      </c>
      <c r="G19" s="180">
        <v>795.8</v>
      </c>
      <c r="H19" s="180">
        <v>794.3</v>
      </c>
      <c r="I19" s="180">
        <v>795</v>
      </c>
      <c r="J19" s="180">
        <v>793.5</v>
      </c>
      <c r="K19" s="180">
        <v>792.7</v>
      </c>
      <c r="L19" s="180">
        <v>793</v>
      </c>
      <c r="M19" s="180">
        <v>794.5</v>
      </c>
      <c r="N19" s="180">
        <v>796</v>
      </c>
      <c r="O19" s="180">
        <v>796.5</v>
      </c>
      <c r="P19" s="180">
        <v>796.9</v>
      </c>
    </row>
    <row r="20" spans="1:16" ht="21" customHeight="1">
      <c r="A20" s="475"/>
      <c r="B20" s="474"/>
      <c r="C20" s="86" t="s">
        <v>355</v>
      </c>
      <c r="D20" s="479"/>
      <c r="E20" s="180">
        <v>800</v>
      </c>
      <c r="F20" s="180">
        <v>799.6</v>
      </c>
      <c r="G20" s="180">
        <v>799.1</v>
      </c>
      <c r="H20" s="180">
        <v>797.6</v>
      </c>
      <c r="I20" s="180">
        <v>798.3</v>
      </c>
      <c r="J20" s="180">
        <v>796.7</v>
      </c>
      <c r="K20" s="180">
        <v>795.9</v>
      </c>
      <c r="L20" s="180">
        <v>796.2</v>
      </c>
      <c r="M20" s="180">
        <v>797.7</v>
      </c>
      <c r="N20" s="180">
        <v>799.3</v>
      </c>
      <c r="O20" s="180">
        <v>800.1</v>
      </c>
      <c r="P20" s="180">
        <v>800.6</v>
      </c>
    </row>
    <row r="21" spans="1:16" ht="21" customHeight="1">
      <c r="A21" s="475">
        <v>7</v>
      </c>
      <c r="B21" s="472" t="s">
        <v>356</v>
      </c>
      <c r="C21" s="86" t="s">
        <v>356</v>
      </c>
      <c r="D21" s="479"/>
      <c r="E21" s="179">
        <v>929.7</v>
      </c>
      <c r="F21" s="179">
        <v>929.5</v>
      </c>
      <c r="G21" s="179">
        <v>926.6</v>
      </c>
      <c r="H21" s="179">
        <v>924.2</v>
      </c>
      <c r="I21" s="179">
        <v>924.3</v>
      </c>
      <c r="J21" s="179">
        <v>921.6</v>
      </c>
      <c r="K21" s="179">
        <v>920.1</v>
      </c>
      <c r="L21" s="179">
        <v>921.6</v>
      </c>
      <c r="M21" s="179">
        <v>923.8</v>
      </c>
      <c r="N21" s="179">
        <v>926</v>
      </c>
      <c r="O21" s="179">
        <v>928.7</v>
      </c>
      <c r="P21" s="179">
        <v>930.5</v>
      </c>
    </row>
    <row r="22" spans="1:16" ht="21" customHeight="1">
      <c r="A22" s="475"/>
      <c r="B22" s="474"/>
      <c r="C22" s="86" t="s">
        <v>357</v>
      </c>
      <c r="D22" s="479"/>
      <c r="E22" s="179">
        <v>1013.9</v>
      </c>
      <c r="F22" s="179">
        <v>1013.4</v>
      </c>
      <c r="G22" s="179">
        <v>1009.8</v>
      </c>
      <c r="H22" s="179">
        <v>1006.1</v>
      </c>
      <c r="I22" s="179">
        <v>1005.2</v>
      </c>
      <c r="J22" s="179">
        <v>1000.5</v>
      </c>
      <c r="K22" s="179">
        <v>1000.6</v>
      </c>
      <c r="L22" s="179">
        <v>1001.8</v>
      </c>
      <c r="M22" s="179">
        <v>1004</v>
      </c>
      <c r="N22" s="179">
        <v>1007.2</v>
      </c>
      <c r="O22" s="179">
        <v>1011</v>
      </c>
      <c r="P22" s="179">
        <v>1014</v>
      </c>
    </row>
    <row r="23" spans="1:16" ht="21" customHeight="1">
      <c r="A23" s="60">
        <v>8</v>
      </c>
      <c r="B23" s="60" t="s">
        <v>358</v>
      </c>
      <c r="C23" s="86" t="s">
        <v>358</v>
      </c>
      <c r="D23" s="479"/>
      <c r="E23" s="180">
        <v>905.5</v>
      </c>
      <c r="F23" s="180">
        <v>905</v>
      </c>
      <c r="G23" s="180">
        <v>902.8</v>
      </c>
      <c r="H23" s="180">
        <v>900.5</v>
      </c>
      <c r="I23" s="180">
        <v>899.8</v>
      </c>
      <c r="J23" s="180">
        <v>897.3</v>
      </c>
      <c r="K23" s="180">
        <v>895.4</v>
      </c>
      <c r="L23" s="180">
        <v>897.1</v>
      </c>
      <c r="M23" s="180">
        <v>899.5</v>
      </c>
      <c r="N23" s="180">
        <v>902.5</v>
      </c>
      <c r="O23" s="180">
        <v>904.9</v>
      </c>
      <c r="P23" s="180">
        <v>906.4</v>
      </c>
    </row>
    <row r="24" spans="1:16" ht="21" customHeight="1">
      <c r="A24" s="475">
        <v>9</v>
      </c>
      <c r="B24" s="472" t="s">
        <v>359</v>
      </c>
      <c r="C24" s="86" t="s">
        <v>360</v>
      </c>
      <c r="D24" s="479"/>
      <c r="E24" s="179">
        <v>954.5</v>
      </c>
      <c r="F24" s="179">
        <v>954.4</v>
      </c>
      <c r="G24" s="179">
        <v>951.3</v>
      </c>
      <c r="H24" s="179">
        <v>947.7</v>
      </c>
      <c r="I24" s="179">
        <v>946.6</v>
      </c>
      <c r="J24" s="179">
        <v>942.7</v>
      </c>
      <c r="K24" s="179">
        <v>940.2</v>
      </c>
      <c r="L24" s="179">
        <v>942.3</v>
      </c>
      <c r="M24" s="179">
        <v>945.8</v>
      </c>
      <c r="N24" s="179">
        <v>950.4</v>
      </c>
      <c r="O24" s="179">
        <v>954.1</v>
      </c>
      <c r="P24" s="179">
        <v>956.1</v>
      </c>
    </row>
    <row r="25" spans="1:16" ht="21" customHeight="1">
      <c r="A25" s="475"/>
      <c r="B25" s="473"/>
      <c r="C25" s="86" t="s">
        <v>361</v>
      </c>
      <c r="D25" s="479"/>
      <c r="E25" s="179">
        <v>920.8</v>
      </c>
      <c r="F25" s="179">
        <v>920.9</v>
      </c>
      <c r="G25" s="179">
        <v>918.1</v>
      </c>
      <c r="H25" s="179">
        <v>915.9</v>
      </c>
      <c r="I25" s="179">
        <v>915.3</v>
      </c>
      <c r="J25" s="179">
        <v>912.5</v>
      </c>
      <c r="K25" s="179">
        <v>910.4</v>
      </c>
      <c r="L25" s="179">
        <v>912.4</v>
      </c>
      <c r="M25" s="179">
        <v>915</v>
      </c>
      <c r="N25" s="179">
        <v>918.2</v>
      </c>
      <c r="O25" s="179">
        <v>920.8</v>
      </c>
      <c r="P25" s="179">
        <v>922.2</v>
      </c>
    </row>
    <row r="26" spans="1:16" ht="21" customHeight="1">
      <c r="A26" s="475"/>
      <c r="B26" s="474"/>
      <c r="C26" s="86" t="s">
        <v>389</v>
      </c>
      <c r="D26" s="479"/>
      <c r="E26" s="179">
        <v>967</v>
      </c>
      <c r="F26" s="179">
        <v>966.9</v>
      </c>
      <c r="G26" s="179">
        <v>963.9</v>
      </c>
      <c r="H26" s="179">
        <v>959.6</v>
      </c>
      <c r="I26" s="179">
        <v>958.1</v>
      </c>
      <c r="J26" s="179">
        <v>953.8</v>
      </c>
      <c r="K26" s="179">
        <v>951.1</v>
      </c>
      <c r="L26" s="179">
        <v>953.2</v>
      </c>
      <c r="M26" s="179">
        <v>957.1</v>
      </c>
      <c r="N26" s="179">
        <v>962.2</v>
      </c>
      <c r="O26" s="179">
        <v>966.2</v>
      </c>
      <c r="P26" s="179">
        <v>968.6</v>
      </c>
    </row>
    <row r="27" spans="1:16" ht="21" customHeight="1">
      <c r="A27" s="60">
        <v>10</v>
      </c>
      <c r="B27" s="60" t="s">
        <v>363</v>
      </c>
      <c r="C27" s="86" t="s">
        <v>363</v>
      </c>
      <c r="D27" s="479"/>
      <c r="E27" s="180">
        <v>1013.6</v>
      </c>
      <c r="F27" s="180">
        <v>1012.7</v>
      </c>
      <c r="G27" s="180">
        <v>1009.9</v>
      </c>
      <c r="H27" s="180">
        <v>1006.6</v>
      </c>
      <c r="I27" s="180">
        <v>1005.4</v>
      </c>
      <c r="J27" s="180">
        <v>1001.9</v>
      </c>
      <c r="K27" s="180">
        <v>1001.7</v>
      </c>
      <c r="L27" s="180">
        <v>1004.5</v>
      </c>
      <c r="M27" s="180">
        <v>1004.5</v>
      </c>
      <c r="N27" s="180">
        <v>1007.9</v>
      </c>
      <c r="O27" s="180">
        <v>1011</v>
      </c>
      <c r="P27" s="180">
        <v>1013.4</v>
      </c>
    </row>
    <row r="28" spans="1:16" ht="21" customHeight="1">
      <c r="A28" s="475">
        <v>11</v>
      </c>
      <c r="B28" s="472" t="s">
        <v>364</v>
      </c>
      <c r="C28" s="86" t="s">
        <v>364</v>
      </c>
      <c r="D28" s="479"/>
      <c r="E28" s="179">
        <v>883.1</v>
      </c>
      <c r="F28" s="179">
        <v>882.3</v>
      </c>
      <c r="G28" s="179">
        <v>880.9</v>
      </c>
      <c r="H28" s="179">
        <v>878.3</v>
      </c>
      <c r="I28" s="179">
        <v>877.9</v>
      </c>
      <c r="J28" s="179">
        <v>875</v>
      </c>
      <c r="K28" s="179">
        <v>873.7</v>
      </c>
      <c r="L28" s="179">
        <v>874.5</v>
      </c>
      <c r="M28" s="179">
        <v>877.5</v>
      </c>
      <c r="N28" s="179">
        <v>880.9</v>
      </c>
      <c r="O28" s="179">
        <v>883.1</v>
      </c>
      <c r="P28" s="179">
        <v>884.6</v>
      </c>
    </row>
    <row r="29" spans="1:16" ht="21" customHeight="1">
      <c r="A29" s="475"/>
      <c r="B29" s="474"/>
      <c r="C29" s="86" t="s">
        <v>365</v>
      </c>
      <c r="D29" s="479"/>
      <c r="E29" s="179">
        <v>934.5</v>
      </c>
      <c r="F29" s="179">
        <v>933.6</v>
      </c>
      <c r="G29" s="179">
        <v>931.7</v>
      </c>
      <c r="H29" s="179">
        <v>928.3</v>
      </c>
      <c r="I29" s="179">
        <v>927.3</v>
      </c>
      <c r="J29" s="179">
        <v>923.2</v>
      </c>
      <c r="K29" s="179">
        <v>921.3</v>
      </c>
      <c r="L29" s="179">
        <v>922.4</v>
      </c>
      <c r="M29" s="179">
        <v>925.8</v>
      </c>
      <c r="N29" s="179">
        <v>930.1</v>
      </c>
      <c r="O29" s="179">
        <v>933.5</v>
      </c>
      <c r="P29" s="179">
        <v>936.2</v>
      </c>
    </row>
    <row r="30" spans="1:16" ht="21" customHeight="1">
      <c r="A30" s="60">
        <v>12</v>
      </c>
      <c r="B30" s="60" t="s">
        <v>366</v>
      </c>
      <c r="C30" s="86" t="s">
        <v>378</v>
      </c>
      <c r="D30" s="479"/>
      <c r="E30" s="180">
        <v>838.3</v>
      </c>
      <c r="F30" s="180">
        <v>837.5</v>
      </c>
      <c r="G30" s="180">
        <v>836.9</v>
      </c>
      <c r="H30" s="180">
        <v>835.2</v>
      </c>
      <c r="I30" s="180">
        <v>835.7</v>
      </c>
      <c r="J30" s="180">
        <v>833.9</v>
      </c>
      <c r="K30" s="180">
        <v>833.1</v>
      </c>
      <c r="L30" s="180">
        <v>833.7</v>
      </c>
      <c r="M30" s="180">
        <v>835.3</v>
      </c>
      <c r="N30" s="180">
        <v>837.2</v>
      </c>
      <c r="O30" s="180">
        <v>838.2</v>
      </c>
      <c r="P30" s="180">
        <v>838.8</v>
      </c>
    </row>
    <row r="31" spans="1:16" ht="21" customHeight="1">
      <c r="A31" s="475">
        <v>13</v>
      </c>
      <c r="B31" s="472" t="s">
        <v>367</v>
      </c>
      <c r="C31" s="86" t="s">
        <v>367</v>
      </c>
      <c r="D31" s="479"/>
      <c r="E31" s="179">
        <v>941.6</v>
      </c>
      <c r="F31" s="179">
        <v>941.5</v>
      </c>
      <c r="G31" s="179">
        <v>938.5</v>
      </c>
      <c r="H31" s="179">
        <v>935.4</v>
      </c>
      <c r="I31" s="179">
        <v>934.6</v>
      </c>
      <c r="J31" s="179">
        <v>931.2</v>
      </c>
      <c r="K31" s="179">
        <v>929.3</v>
      </c>
      <c r="L31" s="179">
        <v>931.2</v>
      </c>
      <c r="M31" s="179">
        <v>933.9</v>
      </c>
      <c r="N31" s="179">
        <v>937.5</v>
      </c>
      <c r="O31" s="179">
        <v>940.7</v>
      </c>
      <c r="P31" s="179">
        <v>942.6</v>
      </c>
    </row>
    <row r="32" spans="1:16" ht="21" customHeight="1">
      <c r="A32" s="475"/>
      <c r="B32" s="474"/>
      <c r="C32" s="86" t="s">
        <v>368</v>
      </c>
      <c r="D32" s="478"/>
      <c r="E32" s="180">
        <v>959.5</v>
      </c>
      <c r="F32" s="180">
        <v>959.7</v>
      </c>
      <c r="G32" s="180">
        <v>956.4</v>
      </c>
      <c r="H32" s="180">
        <v>953.5</v>
      </c>
      <c r="I32" s="180">
        <v>953</v>
      </c>
      <c r="J32" s="180">
        <v>949.1</v>
      </c>
      <c r="K32" s="180">
        <v>947.4</v>
      </c>
      <c r="L32" s="180">
        <v>949.4</v>
      </c>
      <c r="M32" s="180">
        <v>952.3</v>
      </c>
      <c r="N32" s="180">
        <v>955.6</v>
      </c>
      <c r="O32" s="180">
        <v>958.9</v>
      </c>
      <c r="P32" s="180">
        <v>960.7</v>
      </c>
    </row>
    <row r="33" spans="1:16" s="168" customFormat="1" ht="21" customHeight="1">
      <c r="A33" s="470" t="s">
        <v>864</v>
      </c>
      <c r="B33" s="470"/>
      <c r="C33" s="470"/>
      <c r="D33" s="470"/>
      <c r="E33" s="470"/>
      <c r="F33" s="470"/>
      <c r="G33" s="470"/>
      <c r="H33" s="470"/>
      <c r="I33" s="470"/>
      <c r="J33" s="470"/>
      <c r="K33" s="470"/>
      <c r="L33" s="470"/>
      <c r="M33" s="471"/>
      <c r="N33" s="470"/>
      <c r="O33" s="251"/>
      <c r="P33" s="157" t="s">
        <v>824</v>
      </c>
    </row>
    <row r="34" spans="1:16" ht="21" customHeight="1">
      <c r="E34" s="93"/>
      <c r="F34" s="93"/>
      <c r="G34" s="93"/>
      <c r="H34" s="93"/>
      <c r="I34" s="93"/>
      <c r="J34" s="93"/>
      <c r="K34" s="93"/>
      <c r="L34" s="93"/>
      <c r="M34" s="93"/>
      <c r="N34" s="93"/>
      <c r="O34" s="93"/>
      <c r="P34" s="93"/>
    </row>
  </sheetData>
  <mergeCells count="28">
    <mergeCell ref="E5:P5"/>
    <mergeCell ref="A4:P4"/>
    <mergeCell ref="A7:A8"/>
    <mergeCell ref="B7:B8"/>
    <mergeCell ref="D5:D6"/>
    <mergeCell ref="D7:D32"/>
    <mergeCell ref="A18:A20"/>
    <mergeCell ref="A21:A22"/>
    <mergeCell ref="A24:A26"/>
    <mergeCell ref="A9:A11"/>
    <mergeCell ref="A12:A13"/>
    <mergeCell ref="A15:A17"/>
    <mergeCell ref="B12:B13"/>
    <mergeCell ref="B9:B11"/>
    <mergeCell ref="A5:A6"/>
    <mergeCell ref="B5:B6"/>
    <mergeCell ref="B18:B20"/>
    <mergeCell ref="B15:B17"/>
    <mergeCell ref="C5:C6"/>
    <mergeCell ref="A28:A29"/>
    <mergeCell ref="B28:B29"/>
    <mergeCell ref="L33:N33"/>
    <mergeCell ref="G33:K33"/>
    <mergeCell ref="A33:F33"/>
    <mergeCell ref="B24:B26"/>
    <mergeCell ref="B21:B22"/>
    <mergeCell ref="A31:A32"/>
    <mergeCell ref="B31:B32"/>
  </mergeCells>
  <hyperlinks>
    <hyperlink ref="P33" location="الفهرس!A1" display="العودة الى الفهرس" xr:uid="{6ABE9D6F-0F73-4018-AC13-BC32B92A1F52}"/>
  </hyperlinks>
  <pageMargins left="0.7" right="0.7" top="0.75" bottom="0.75" header="0.3" footer="0.3"/>
  <pageSetup paperSize="9" scale="23"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E194A-BC16-421D-B914-638759F123C1}">
  <dimension ref="A1:P33"/>
  <sheetViews>
    <sheetView showGridLines="0" rightToLeft="1" view="pageBreakPreview" zoomScale="85" zoomScaleNormal="100" zoomScaleSheetLayoutView="85" workbookViewId="0">
      <selection activeCell="D7" sqref="D7:D32"/>
    </sheetView>
  </sheetViews>
  <sheetFormatPr defaultColWidth="9" defaultRowHeight="19"/>
  <cols>
    <col min="1" max="1" width="2.83203125" style="89" bestFit="1" customWidth="1"/>
    <col min="2" max="2" width="11.83203125" style="89" bestFit="1" customWidth="1"/>
    <col min="3" max="3" width="17.75" style="89" bestFit="1" customWidth="1"/>
    <col min="4" max="4" width="15.1640625" style="89" bestFit="1" customWidth="1"/>
    <col min="5" max="16" width="11.75" style="89" customWidth="1"/>
    <col min="17" max="16384" width="9" style="89"/>
  </cols>
  <sheetData>
    <row r="1" spans="1:16" ht="21" customHeight="1">
      <c r="A1" s="1"/>
      <c r="B1" s="1"/>
      <c r="C1" s="1"/>
      <c r="D1" s="10"/>
      <c r="E1" s="87"/>
      <c r="F1" s="87"/>
      <c r="G1" s="88"/>
      <c r="H1" s="88"/>
      <c r="I1" s="88"/>
      <c r="J1" s="88"/>
      <c r="K1" s="88"/>
      <c r="L1" s="88"/>
      <c r="M1" s="88"/>
      <c r="N1" s="88"/>
      <c r="O1" s="88"/>
      <c r="P1" s="88"/>
    </row>
    <row r="2" spans="1:16" ht="21" customHeight="1">
      <c r="A2" s="1"/>
      <c r="B2" s="1"/>
      <c r="C2" s="1"/>
      <c r="D2" s="10"/>
      <c r="E2" s="87"/>
      <c r="F2" s="87"/>
      <c r="G2" s="88"/>
      <c r="H2" s="88"/>
      <c r="I2" s="88"/>
      <c r="J2" s="88"/>
      <c r="K2" s="88"/>
      <c r="L2" s="88"/>
      <c r="M2" s="88"/>
      <c r="N2" s="88"/>
      <c r="O2" s="88"/>
      <c r="P2" s="88"/>
    </row>
    <row r="3" spans="1:16" ht="21" customHeight="1">
      <c r="A3" s="1"/>
      <c r="B3" s="1"/>
      <c r="C3" s="1"/>
      <c r="D3" s="10"/>
      <c r="E3" s="87"/>
      <c r="F3" s="87"/>
      <c r="G3" s="88"/>
      <c r="H3" s="88"/>
      <c r="I3" s="88"/>
      <c r="J3" s="88"/>
      <c r="K3" s="88"/>
      <c r="L3" s="88"/>
      <c r="M3" s="88"/>
      <c r="N3" s="88"/>
      <c r="O3" s="88"/>
      <c r="P3" s="88"/>
    </row>
    <row r="4" spans="1:16" ht="55" customHeight="1">
      <c r="A4" s="438" t="s">
        <v>36</v>
      </c>
      <c r="B4" s="438"/>
      <c r="C4" s="438"/>
      <c r="D4" s="438"/>
      <c r="E4" s="438"/>
      <c r="F4" s="438"/>
      <c r="G4" s="438"/>
      <c r="H4" s="438"/>
      <c r="I4" s="438"/>
      <c r="J4" s="438"/>
      <c r="K4" s="438"/>
      <c r="L4" s="438"/>
      <c r="M4" s="438"/>
      <c r="N4" s="438"/>
      <c r="O4" s="438"/>
      <c r="P4" s="438"/>
    </row>
    <row r="5" spans="1:16" ht="21" customHeight="1">
      <c r="A5" s="434" t="s">
        <v>320</v>
      </c>
      <c r="B5" s="466" t="s">
        <v>321</v>
      </c>
      <c r="C5" s="434" t="s">
        <v>322</v>
      </c>
      <c r="D5" s="466" t="s">
        <v>323</v>
      </c>
      <c r="E5" s="434" t="s">
        <v>324</v>
      </c>
      <c r="F5" s="434"/>
      <c r="G5" s="434"/>
      <c r="H5" s="434"/>
      <c r="I5" s="434"/>
      <c r="J5" s="434"/>
      <c r="K5" s="434"/>
      <c r="L5" s="434"/>
      <c r="M5" s="434"/>
      <c r="N5" s="434"/>
      <c r="O5" s="434"/>
      <c r="P5" s="434"/>
    </row>
    <row r="6" spans="1:16" ht="21" customHeight="1">
      <c r="A6" s="434"/>
      <c r="B6" s="467"/>
      <c r="C6" s="434"/>
      <c r="D6" s="467"/>
      <c r="E6" s="173" t="s">
        <v>326</v>
      </c>
      <c r="F6" s="173" t="s">
        <v>327</v>
      </c>
      <c r="G6" s="173" t="s">
        <v>328</v>
      </c>
      <c r="H6" s="173" t="s">
        <v>329</v>
      </c>
      <c r="I6" s="173" t="s">
        <v>330</v>
      </c>
      <c r="J6" s="173" t="s">
        <v>331</v>
      </c>
      <c r="K6" s="173" t="s">
        <v>332</v>
      </c>
      <c r="L6" s="173" t="s">
        <v>384</v>
      </c>
      <c r="M6" s="173" t="s">
        <v>334</v>
      </c>
      <c r="N6" s="173" t="s">
        <v>335</v>
      </c>
      <c r="O6" s="173" t="s">
        <v>336</v>
      </c>
      <c r="P6" s="173" t="s">
        <v>337</v>
      </c>
    </row>
    <row r="7" spans="1:16" ht="21" customHeight="1">
      <c r="A7" s="434">
        <v>1</v>
      </c>
      <c r="B7" s="466" t="s">
        <v>338</v>
      </c>
      <c r="C7" s="173" t="s">
        <v>379</v>
      </c>
      <c r="D7" s="466" t="s">
        <v>834</v>
      </c>
      <c r="E7" s="179">
        <v>940.5</v>
      </c>
      <c r="F7" s="179">
        <v>939.6</v>
      </c>
      <c r="G7" s="179">
        <v>933.9</v>
      </c>
      <c r="H7" s="179">
        <v>933.6</v>
      </c>
      <c r="I7" s="179">
        <v>933.7</v>
      </c>
      <c r="J7" s="179">
        <v>930.5</v>
      </c>
      <c r="K7" s="179">
        <v>929.2</v>
      </c>
      <c r="L7" s="179">
        <v>930.9</v>
      </c>
      <c r="M7" s="179">
        <v>934.7</v>
      </c>
      <c r="N7" s="179">
        <v>937.7</v>
      </c>
      <c r="O7" s="179">
        <v>942.1</v>
      </c>
      <c r="P7" s="179">
        <v>943.6</v>
      </c>
    </row>
    <row r="8" spans="1:16" ht="21" customHeight="1">
      <c r="A8" s="434"/>
      <c r="B8" s="467"/>
      <c r="C8" s="173" t="s">
        <v>340</v>
      </c>
      <c r="D8" s="469"/>
      <c r="E8" s="179">
        <v>939.2</v>
      </c>
      <c r="F8" s="179">
        <v>936.6</v>
      </c>
      <c r="G8" s="179">
        <v>933.1</v>
      </c>
      <c r="H8" s="179">
        <v>932.1</v>
      </c>
      <c r="I8" s="179">
        <v>933</v>
      </c>
      <c r="J8" s="179">
        <v>928</v>
      </c>
      <c r="K8" s="179">
        <v>927.7</v>
      </c>
      <c r="L8" s="179">
        <v>928.6</v>
      </c>
      <c r="M8" s="179">
        <v>931.6</v>
      </c>
      <c r="N8" s="179">
        <v>936</v>
      </c>
      <c r="O8" s="179">
        <v>939.4</v>
      </c>
      <c r="P8" s="179">
        <v>942.5</v>
      </c>
    </row>
    <row r="9" spans="1:16" ht="21" customHeight="1">
      <c r="A9" s="434">
        <v>2</v>
      </c>
      <c r="B9" s="466" t="s">
        <v>341</v>
      </c>
      <c r="C9" s="173" t="s">
        <v>386</v>
      </c>
      <c r="D9" s="469"/>
      <c r="E9" s="180">
        <v>1008.5</v>
      </c>
      <c r="F9" s="180">
        <v>1005.7</v>
      </c>
      <c r="G9" s="180">
        <v>1001.7</v>
      </c>
      <c r="H9" s="180">
        <v>999.2</v>
      </c>
      <c r="I9" s="180">
        <v>1000.8</v>
      </c>
      <c r="J9" s="180">
        <v>996.5</v>
      </c>
      <c r="K9" s="180">
        <v>997.1</v>
      </c>
      <c r="L9" s="180">
        <v>996.8</v>
      </c>
      <c r="M9" s="180">
        <v>999</v>
      </c>
      <c r="N9" s="180">
        <v>1002.7</v>
      </c>
      <c r="O9" s="180">
        <v>1004.7</v>
      </c>
      <c r="P9" s="180">
        <v>1008.1</v>
      </c>
    </row>
    <row r="10" spans="1:16" ht="21" customHeight="1">
      <c r="A10" s="434"/>
      <c r="B10" s="469"/>
      <c r="C10" s="173" t="s">
        <v>343</v>
      </c>
      <c r="D10" s="469"/>
      <c r="E10" s="180">
        <v>969.6</v>
      </c>
      <c r="F10" s="180">
        <v>968.1</v>
      </c>
      <c r="G10" s="180">
        <v>965.1</v>
      </c>
      <c r="H10" s="180">
        <v>963</v>
      </c>
      <c r="I10" s="180">
        <v>963.4</v>
      </c>
      <c r="J10" s="180">
        <v>959.5</v>
      </c>
      <c r="K10" s="180">
        <v>960.5</v>
      </c>
      <c r="L10" s="180">
        <v>959.9</v>
      </c>
      <c r="M10" s="180">
        <v>961.5</v>
      </c>
      <c r="N10" s="180">
        <v>964.9</v>
      </c>
      <c r="O10" s="180">
        <v>968.1</v>
      </c>
      <c r="P10" s="180">
        <v>969.4</v>
      </c>
    </row>
    <row r="11" spans="1:16" ht="21" customHeight="1">
      <c r="A11" s="434"/>
      <c r="B11" s="467"/>
      <c r="C11" s="173" t="s">
        <v>344</v>
      </c>
      <c r="D11" s="469"/>
      <c r="E11" s="180">
        <v>854.4</v>
      </c>
      <c r="F11" s="180">
        <v>853</v>
      </c>
      <c r="G11" s="180">
        <v>849</v>
      </c>
      <c r="H11" s="180">
        <v>850.6</v>
      </c>
      <c r="I11" s="180">
        <v>850.6</v>
      </c>
      <c r="J11" s="180">
        <v>849.9</v>
      </c>
      <c r="K11" s="180">
        <v>850</v>
      </c>
      <c r="L11" s="180">
        <v>849.2</v>
      </c>
      <c r="M11" s="180">
        <v>851.6</v>
      </c>
      <c r="N11" s="180">
        <v>853.6</v>
      </c>
      <c r="O11" s="180">
        <v>854.6</v>
      </c>
      <c r="P11" s="180">
        <v>854.6</v>
      </c>
    </row>
    <row r="12" spans="1:16" ht="21" customHeight="1">
      <c r="A12" s="434">
        <v>3</v>
      </c>
      <c r="B12" s="466" t="s">
        <v>345</v>
      </c>
      <c r="C12" s="173" t="s">
        <v>345</v>
      </c>
      <c r="D12" s="469"/>
      <c r="E12" s="179">
        <v>938</v>
      </c>
      <c r="F12" s="179">
        <v>935.6</v>
      </c>
      <c r="G12" s="179">
        <v>931.7</v>
      </c>
      <c r="H12" s="179">
        <v>931.7</v>
      </c>
      <c r="I12" s="179">
        <v>931.8</v>
      </c>
      <c r="J12" s="179">
        <v>927.4</v>
      </c>
      <c r="K12" s="179">
        <v>928.2</v>
      </c>
      <c r="L12" s="179">
        <v>927.8</v>
      </c>
      <c r="M12" s="179">
        <v>931.1</v>
      </c>
      <c r="N12" s="179">
        <v>933.3</v>
      </c>
      <c r="O12" s="179">
        <v>936.5</v>
      </c>
      <c r="P12" s="179">
        <v>938.2</v>
      </c>
    </row>
    <row r="13" spans="1:16" ht="21" customHeight="1">
      <c r="A13" s="434"/>
      <c r="B13" s="467"/>
      <c r="C13" s="173" t="s">
        <v>346</v>
      </c>
      <c r="D13" s="469"/>
      <c r="E13" s="179">
        <v>1008.9</v>
      </c>
      <c r="F13" s="179">
        <v>1006.6</v>
      </c>
      <c r="G13" s="179">
        <v>1002.5</v>
      </c>
      <c r="H13" s="179">
        <v>999.7</v>
      </c>
      <c r="I13" s="179">
        <v>1000.7</v>
      </c>
      <c r="J13" s="179">
        <v>995.9</v>
      </c>
      <c r="K13" s="179">
        <v>995.3</v>
      </c>
      <c r="L13" s="179">
        <v>994.9</v>
      </c>
      <c r="M13" s="179">
        <v>998.5</v>
      </c>
      <c r="N13" s="179">
        <v>1003.1</v>
      </c>
      <c r="O13" s="179">
        <v>1006.4</v>
      </c>
      <c r="P13" s="179">
        <v>1008.4</v>
      </c>
    </row>
    <row r="14" spans="1:16" ht="21" customHeight="1">
      <c r="A14" s="173">
        <v>4</v>
      </c>
      <c r="B14" s="173" t="s">
        <v>347</v>
      </c>
      <c r="C14" s="173" t="s">
        <v>347</v>
      </c>
      <c r="D14" s="469"/>
      <c r="E14" s="180">
        <v>934.9</v>
      </c>
      <c r="F14" s="180">
        <v>934.4</v>
      </c>
      <c r="G14" s="180">
        <v>928.2</v>
      </c>
      <c r="H14" s="180">
        <v>930</v>
      </c>
      <c r="I14" s="180">
        <v>929.3</v>
      </c>
      <c r="J14" s="180">
        <v>926.7</v>
      </c>
      <c r="K14" s="180">
        <v>925.9</v>
      </c>
      <c r="L14" s="180">
        <v>926.1</v>
      </c>
      <c r="M14" s="180">
        <v>930.7</v>
      </c>
      <c r="N14" s="180">
        <v>932.4</v>
      </c>
      <c r="O14" s="180">
        <v>936.7</v>
      </c>
      <c r="P14" s="180">
        <v>936.9</v>
      </c>
    </row>
    <row r="15" spans="1:16" ht="21" customHeight="1">
      <c r="A15" s="434">
        <v>5</v>
      </c>
      <c r="B15" s="466" t="s">
        <v>348</v>
      </c>
      <c r="C15" s="173" t="s">
        <v>349</v>
      </c>
      <c r="D15" s="469"/>
      <c r="E15" s="179">
        <v>1008.5</v>
      </c>
      <c r="F15" s="179">
        <v>1007.3</v>
      </c>
      <c r="G15" s="179">
        <v>1001.6</v>
      </c>
      <c r="H15" s="179">
        <v>1001.5</v>
      </c>
      <c r="I15" s="179">
        <v>999.3</v>
      </c>
      <c r="J15" s="179">
        <v>992.1</v>
      </c>
      <c r="K15" s="179">
        <v>989.8</v>
      </c>
      <c r="L15" s="179">
        <v>992.4</v>
      </c>
      <c r="M15" s="179">
        <v>997.7</v>
      </c>
      <c r="N15" s="179">
        <v>1003.5</v>
      </c>
      <c r="O15" s="179">
        <v>1009.2</v>
      </c>
      <c r="P15" s="179">
        <v>1012.4</v>
      </c>
    </row>
    <row r="16" spans="1:16" ht="21" customHeight="1">
      <c r="A16" s="434"/>
      <c r="B16" s="469"/>
      <c r="C16" s="173" t="s">
        <v>387</v>
      </c>
      <c r="D16" s="469"/>
      <c r="E16" s="179">
        <v>989.7</v>
      </c>
      <c r="F16" s="179">
        <v>987.7</v>
      </c>
      <c r="G16" s="179">
        <v>982.1</v>
      </c>
      <c r="H16" s="179">
        <v>983.5</v>
      </c>
      <c r="I16" s="179">
        <v>981.4</v>
      </c>
      <c r="J16" s="179">
        <v>974.2</v>
      </c>
      <c r="K16" s="179">
        <v>972.7</v>
      </c>
      <c r="L16" s="179">
        <v>974.9</v>
      </c>
      <c r="M16" s="179">
        <v>979.7</v>
      </c>
      <c r="N16" s="179">
        <v>985.2</v>
      </c>
      <c r="O16" s="179">
        <v>990.8</v>
      </c>
      <c r="P16" s="179">
        <v>992.9</v>
      </c>
    </row>
    <row r="17" spans="1:16" ht="21" customHeight="1">
      <c r="A17" s="434"/>
      <c r="B17" s="467"/>
      <c r="C17" s="173" t="s">
        <v>351</v>
      </c>
      <c r="D17" s="469"/>
      <c r="E17" s="179">
        <v>967.8</v>
      </c>
      <c r="F17" s="179">
        <v>968.1</v>
      </c>
      <c r="G17" s="179">
        <v>960.6</v>
      </c>
      <c r="H17" s="179">
        <v>960.5</v>
      </c>
      <c r="I17" s="179">
        <v>960.6</v>
      </c>
      <c r="J17" s="179">
        <v>956.6</v>
      </c>
      <c r="K17" s="179">
        <v>954.2</v>
      </c>
      <c r="L17" s="179">
        <v>957.1</v>
      </c>
      <c r="M17" s="179">
        <v>962.2</v>
      </c>
      <c r="N17" s="179">
        <v>962.8</v>
      </c>
      <c r="O17" s="179">
        <v>968.8</v>
      </c>
      <c r="P17" s="179">
        <v>970.1</v>
      </c>
    </row>
    <row r="18" spans="1:16" ht="21" customHeight="1">
      <c r="A18" s="434">
        <v>6</v>
      </c>
      <c r="B18" s="466" t="s">
        <v>352</v>
      </c>
      <c r="C18" s="173" t="s">
        <v>388</v>
      </c>
      <c r="D18" s="469"/>
      <c r="E18" s="180">
        <v>882.5</v>
      </c>
      <c r="F18" s="180">
        <v>879.9</v>
      </c>
      <c r="G18" s="180">
        <v>877</v>
      </c>
      <c r="H18" s="180">
        <v>878</v>
      </c>
      <c r="I18" s="180">
        <v>878.2</v>
      </c>
      <c r="J18" s="180">
        <v>875</v>
      </c>
      <c r="K18" s="180">
        <v>874.9</v>
      </c>
      <c r="L18" s="180">
        <v>874.7</v>
      </c>
      <c r="M18" s="180">
        <v>877</v>
      </c>
      <c r="N18" s="180">
        <v>879.7</v>
      </c>
      <c r="O18" s="180">
        <v>882.6</v>
      </c>
      <c r="P18" s="180">
        <v>882.9</v>
      </c>
    </row>
    <row r="19" spans="1:16" ht="21" customHeight="1">
      <c r="A19" s="434"/>
      <c r="B19" s="469"/>
      <c r="C19" s="173" t="s">
        <v>354</v>
      </c>
      <c r="D19" s="469"/>
      <c r="E19" s="180">
        <v>793.5</v>
      </c>
      <c r="F19" s="180">
        <v>792.1</v>
      </c>
      <c r="G19" s="180">
        <v>791.3</v>
      </c>
      <c r="H19" s="180">
        <v>791.8</v>
      </c>
      <c r="I19" s="180">
        <v>791.1</v>
      </c>
      <c r="J19" s="180">
        <v>789.5</v>
      </c>
      <c r="K19" s="180">
        <v>789.7</v>
      </c>
      <c r="L19" s="180">
        <v>788.7</v>
      </c>
      <c r="M19" s="180">
        <v>791.6</v>
      </c>
      <c r="N19" s="180">
        <v>792.3</v>
      </c>
      <c r="O19" s="180">
        <v>794</v>
      </c>
      <c r="P19" s="180">
        <v>794.1</v>
      </c>
    </row>
    <row r="20" spans="1:16" ht="21" customHeight="1">
      <c r="A20" s="434"/>
      <c r="B20" s="467"/>
      <c r="C20" s="173" t="s">
        <v>355</v>
      </c>
      <c r="D20" s="469"/>
      <c r="E20" s="180">
        <v>796.6</v>
      </c>
      <c r="F20" s="180">
        <v>795.3</v>
      </c>
      <c r="G20" s="180">
        <v>794.5</v>
      </c>
      <c r="H20" s="180">
        <v>794.8</v>
      </c>
      <c r="I20" s="180">
        <v>794.4</v>
      </c>
      <c r="J20" s="180">
        <v>793</v>
      </c>
      <c r="K20" s="180">
        <v>793</v>
      </c>
      <c r="L20" s="180">
        <v>791.8</v>
      </c>
      <c r="M20" s="180">
        <v>794.6</v>
      </c>
      <c r="N20" s="180">
        <v>795.5</v>
      </c>
      <c r="O20" s="180">
        <v>797.3</v>
      </c>
      <c r="P20" s="180">
        <v>797.8</v>
      </c>
    </row>
    <row r="21" spans="1:16" ht="21" customHeight="1">
      <c r="A21" s="434">
        <v>7</v>
      </c>
      <c r="B21" s="466" t="s">
        <v>356</v>
      </c>
      <c r="C21" s="173" t="s">
        <v>356</v>
      </c>
      <c r="D21" s="469"/>
      <c r="E21" s="179">
        <v>922.7</v>
      </c>
      <c r="F21" s="179">
        <v>919.8</v>
      </c>
      <c r="G21" s="179">
        <v>917.2</v>
      </c>
      <c r="H21" s="179">
        <v>918.1</v>
      </c>
      <c r="I21" s="179">
        <v>919.1</v>
      </c>
      <c r="J21" s="179">
        <v>915.2</v>
      </c>
      <c r="K21" s="179">
        <v>916.2</v>
      </c>
      <c r="L21" s="179">
        <v>916.3</v>
      </c>
      <c r="M21" s="179">
        <v>919</v>
      </c>
      <c r="N21" s="179">
        <v>920.3</v>
      </c>
      <c r="O21" s="179">
        <v>923.2</v>
      </c>
      <c r="P21" s="179">
        <v>923.5</v>
      </c>
    </row>
    <row r="22" spans="1:16" ht="21" customHeight="1">
      <c r="A22" s="434"/>
      <c r="B22" s="467"/>
      <c r="C22" s="173" t="s">
        <v>357</v>
      </c>
      <c r="D22" s="469"/>
      <c r="E22" s="179">
        <v>1009.5</v>
      </c>
      <c r="F22" s="179">
        <v>1005.3</v>
      </c>
      <c r="G22" s="179">
        <v>1002.1</v>
      </c>
      <c r="H22" s="179">
        <v>1000</v>
      </c>
      <c r="I22" s="179">
        <v>1001.1</v>
      </c>
      <c r="J22" s="179">
        <v>996.1</v>
      </c>
      <c r="K22" s="179">
        <v>997.5</v>
      </c>
      <c r="L22" s="179">
        <v>996.9</v>
      </c>
      <c r="M22" s="179">
        <v>1000.5</v>
      </c>
      <c r="N22" s="179">
        <v>1003.7</v>
      </c>
      <c r="O22" s="179">
        <v>1006.5</v>
      </c>
      <c r="P22" s="179">
        <v>1008</v>
      </c>
    </row>
    <row r="23" spans="1:16" ht="21" customHeight="1">
      <c r="A23" s="173">
        <v>8</v>
      </c>
      <c r="B23" s="173" t="s">
        <v>358</v>
      </c>
      <c r="C23" s="173" t="s">
        <v>358</v>
      </c>
      <c r="D23" s="469"/>
      <c r="E23" s="180">
        <v>897.6</v>
      </c>
      <c r="F23" s="180">
        <v>896.6</v>
      </c>
      <c r="G23" s="180">
        <v>890.1</v>
      </c>
      <c r="H23" s="180">
        <v>893.7</v>
      </c>
      <c r="I23" s="180">
        <v>894.1</v>
      </c>
      <c r="J23" s="180">
        <v>892.4</v>
      </c>
      <c r="K23" s="180">
        <v>891.8</v>
      </c>
      <c r="L23" s="180">
        <v>891.9</v>
      </c>
      <c r="M23" s="180">
        <v>895.4</v>
      </c>
      <c r="N23" s="180">
        <v>897</v>
      </c>
      <c r="O23" s="180">
        <v>898.7</v>
      </c>
      <c r="P23" s="180">
        <v>899.3</v>
      </c>
    </row>
    <row r="24" spans="1:16" ht="21" customHeight="1">
      <c r="A24" s="434">
        <v>9</v>
      </c>
      <c r="B24" s="466" t="s">
        <v>359</v>
      </c>
      <c r="C24" s="173" t="s">
        <v>360</v>
      </c>
      <c r="D24" s="469"/>
      <c r="E24" s="179">
        <v>946.6</v>
      </c>
      <c r="F24" s="179">
        <v>942.8</v>
      </c>
      <c r="G24" s="179">
        <v>937.7</v>
      </c>
      <c r="H24" s="179">
        <v>940</v>
      </c>
      <c r="I24" s="179">
        <v>940.1</v>
      </c>
      <c r="J24" s="179">
        <v>936.8</v>
      </c>
      <c r="K24" s="179">
        <v>935.7</v>
      </c>
      <c r="L24" s="179">
        <v>937.3</v>
      </c>
      <c r="M24" s="179">
        <v>940.5</v>
      </c>
      <c r="N24" s="179">
        <v>941</v>
      </c>
      <c r="O24" s="179">
        <v>945.7</v>
      </c>
      <c r="P24" s="179">
        <v>946.3</v>
      </c>
    </row>
    <row r="25" spans="1:16" ht="21" customHeight="1">
      <c r="A25" s="434"/>
      <c r="B25" s="469"/>
      <c r="C25" s="173" t="s">
        <v>361</v>
      </c>
      <c r="D25" s="469"/>
      <c r="E25" s="179">
        <v>913</v>
      </c>
      <c r="F25" s="179">
        <v>909.7</v>
      </c>
      <c r="G25" s="179">
        <v>907.9</v>
      </c>
      <c r="H25" s="179">
        <v>910.1</v>
      </c>
      <c r="I25" s="179">
        <v>909</v>
      </c>
      <c r="J25" s="179">
        <v>906.3</v>
      </c>
      <c r="K25" s="179">
        <v>906.2</v>
      </c>
      <c r="L25" s="179">
        <v>908</v>
      </c>
      <c r="M25" s="179">
        <v>910.7</v>
      </c>
      <c r="N25" s="179">
        <v>911.3</v>
      </c>
      <c r="O25" s="179">
        <v>913</v>
      </c>
      <c r="P25" s="179">
        <v>913.5</v>
      </c>
    </row>
    <row r="26" spans="1:16" ht="21" customHeight="1">
      <c r="A26" s="434"/>
      <c r="B26" s="467"/>
      <c r="C26" s="173" t="s">
        <v>389</v>
      </c>
      <c r="D26" s="469"/>
      <c r="E26" s="179">
        <v>959.4</v>
      </c>
      <c r="F26" s="179">
        <v>956.2</v>
      </c>
      <c r="G26" s="179">
        <v>949.3</v>
      </c>
      <c r="H26" s="179">
        <v>952.5</v>
      </c>
      <c r="I26" s="179">
        <v>951.7</v>
      </c>
      <c r="J26" s="179">
        <v>948.3</v>
      </c>
      <c r="K26" s="179">
        <v>946.5</v>
      </c>
      <c r="L26" s="179">
        <v>947.8</v>
      </c>
      <c r="M26" s="179">
        <v>952.6</v>
      </c>
      <c r="N26" s="179">
        <v>952.8</v>
      </c>
      <c r="O26" s="179">
        <v>958.3</v>
      </c>
      <c r="P26" s="179">
        <v>959.1</v>
      </c>
    </row>
    <row r="27" spans="1:16" ht="21" customHeight="1">
      <c r="A27" s="173">
        <v>10</v>
      </c>
      <c r="B27" s="173" t="s">
        <v>363</v>
      </c>
      <c r="C27" s="173" t="s">
        <v>363</v>
      </c>
      <c r="D27" s="469"/>
      <c r="E27" s="180">
        <v>1010</v>
      </c>
      <c r="F27" s="180">
        <v>1006.6</v>
      </c>
      <c r="G27" s="180">
        <v>1003.8</v>
      </c>
      <c r="H27" s="180">
        <v>1000.6</v>
      </c>
      <c r="I27" s="180">
        <v>1001.1</v>
      </c>
      <c r="J27" s="180">
        <v>997.3</v>
      </c>
      <c r="K27" s="180">
        <v>998.1</v>
      </c>
      <c r="L27" s="180">
        <v>1000</v>
      </c>
      <c r="M27" s="180">
        <v>1000.5</v>
      </c>
      <c r="N27" s="180">
        <v>1002</v>
      </c>
      <c r="O27" s="180">
        <v>1007.6</v>
      </c>
      <c r="P27" s="180">
        <v>1009</v>
      </c>
    </row>
    <row r="28" spans="1:16" ht="21" customHeight="1">
      <c r="A28" s="434">
        <v>11</v>
      </c>
      <c r="B28" s="466" t="s">
        <v>364</v>
      </c>
      <c r="C28" s="173" t="s">
        <v>364</v>
      </c>
      <c r="D28" s="469"/>
      <c r="E28" s="179">
        <v>876.8</v>
      </c>
      <c r="F28" s="179">
        <v>874.2</v>
      </c>
      <c r="G28" s="179">
        <v>872.3</v>
      </c>
      <c r="H28" s="179">
        <v>872.4</v>
      </c>
      <c r="I28" s="179">
        <v>872</v>
      </c>
      <c r="J28" s="179">
        <v>870</v>
      </c>
      <c r="K28" s="179">
        <v>869.9</v>
      </c>
      <c r="L28" s="179">
        <v>870</v>
      </c>
      <c r="M28" s="179">
        <v>872.7</v>
      </c>
      <c r="N28" s="179">
        <v>875.8</v>
      </c>
      <c r="O28" s="179">
        <v>878.4</v>
      </c>
      <c r="P28" s="179">
        <v>879.9</v>
      </c>
    </row>
    <row r="29" spans="1:16" ht="21" customHeight="1">
      <c r="A29" s="434"/>
      <c r="B29" s="467"/>
      <c r="C29" s="173" t="s">
        <v>365</v>
      </c>
      <c r="D29" s="469"/>
      <c r="E29" s="179">
        <v>927.9</v>
      </c>
      <c r="F29" s="179">
        <v>925.1</v>
      </c>
      <c r="G29" s="179">
        <v>922.5</v>
      </c>
      <c r="H29" s="179">
        <v>922.8</v>
      </c>
      <c r="I29" s="179">
        <v>921.8</v>
      </c>
      <c r="J29" s="179">
        <v>917.7</v>
      </c>
      <c r="K29" s="179">
        <v>917.7</v>
      </c>
      <c r="L29" s="179">
        <v>917.9</v>
      </c>
      <c r="M29" s="179">
        <v>921.5</v>
      </c>
      <c r="N29" s="179">
        <v>925</v>
      </c>
      <c r="O29" s="179">
        <v>929</v>
      </c>
      <c r="P29" s="179">
        <v>931.5</v>
      </c>
    </row>
    <row r="30" spans="1:16" ht="21" customHeight="1">
      <c r="A30" s="173">
        <v>12</v>
      </c>
      <c r="B30" s="173" t="s">
        <v>366</v>
      </c>
      <c r="C30" s="173" t="s">
        <v>378</v>
      </c>
      <c r="D30" s="469"/>
      <c r="E30" s="180">
        <v>834.8</v>
      </c>
      <c r="F30" s="180">
        <v>833.2</v>
      </c>
      <c r="G30" s="180">
        <v>830</v>
      </c>
      <c r="H30" s="180">
        <v>831.3</v>
      </c>
      <c r="I30" s="180">
        <v>831.2</v>
      </c>
      <c r="J30" s="180">
        <v>829.9</v>
      </c>
      <c r="K30" s="180">
        <v>829.6</v>
      </c>
      <c r="L30" s="180">
        <v>829.1</v>
      </c>
      <c r="M30" s="180">
        <v>831.7</v>
      </c>
      <c r="N30" s="180">
        <v>833.7</v>
      </c>
      <c r="O30" s="180">
        <v>835.3</v>
      </c>
      <c r="P30" s="180">
        <v>834.9</v>
      </c>
    </row>
    <row r="31" spans="1:16" ht="21" customHeight="1">
      <c r="A31" s="434">
        <v>13</v>
      </c>
      <c r="B31" s="466" t="s">
        <v>367</v>
      </c>
      <c r="C31" s="173" t="s">
        <v>367</v>
      </c>
      <c r="D31" s="469"/>
      <c r="E31" s="179">
        <v>934.2</v>
      </c>
      <c r="F31" s="179">
        <v>930.5</v>
      </c>
      <c r="G31" s="179">
        <v>924.7</v>
      </c>
      <c r="H31" s="179">
        <v>928.2</v>
      </c>
      <c r="I31" s="179">
        <v>929.7</v>
      </c>
      <c r="J31" s="179">
        <v>925.3</v>
      </c>
      <c r="K31" s="179">
        <v>924.9</v>
      </c>
      <c r="L31" s="179">
        <v>926.7</v>
      </c>
      <c r="M31" s="179">
        <v>929.4</v>
      </c>
      <c r="N31" s="179">
        <v>930.9</v>
      </c>
      <c r="O31" s="179">
        <v>934.1</v>
      </c>
      <c r="P31" s="179">
        <v>934.2</v>
      </c>
    </row>
    <row r="32" spans="1:16" ht="21" customHeight="1">
      <c r="A32" s="434"/>
      <c r="B32" s="467"/>
      <c r="C32" s="173" t="s">
        <v>368</v>
      </c>
      <c r="D32" s="467"/>
      <c r="E32" s="179">
        <v>950.7</v>
      </c>
      <c r="F32" s="179">
        <v>947.7</v>
      </c>
      <c r="G32" s="179">
        <v>946</v>
      </c>
      <c r="H32" s="179">
        <v>947</v>
      </c>
      <c r="I32" s="179">
        <v>947.2</v>
      </c>
      <c r="J32" s="179">
        <v>943</v>
      </c>
      <c r="K32" s="179">
        <v>943.2</v>
      </c>
      <c r="L32" s="179">
        <v>944.6</v>
      </c>
      <c r="M32" s="179">
        <v>948</v>
      </c>
      <c r="N32" s="179">
        <v>949.1</v>
      </c>
      <c r="O32" s="179">
        <v>951.5</v>
      </c>
      <c r="P32" s="179">
        <v>952.2</v>
      </c>
    </row>
    <row r="33" spans="1:16" s="167" customFormat="1" ht="21" customHeight="1">
      <c r="A33" s="435" t="s">
        <v>823</v>
      </c>
      <c r="B33" s="436"/>
      <c r="C33" s="436"/>
      <c r="D33" s="436"/>
      <c r="E33" s="436"/>
      <c r="F33" s="436"/>
      <c r="G33" s="436"/>
      <c r="H33" s="437"/>
      <c r="I33" s="470"/>
      <c r="J33" s="470"/>
      <c r="K33" s="470"/>
      <c r="L33" s="470"/>
      <c r="M33" s="471"/>
      <c r="N33" s="166"/>
      <c r="O33" s="166"/>
      <c r="P33" s="157" t="s">
        <v>824</v>
      </c>
    </row>
  </sheetData>
  <mergeCells count="27">
    <mergeCell ref="A4:P4"/>
    <mergeCell ref="E5:P5"/>
    <mergeCell ref="A33:H33"/>
    <mergeCell ref="I33:M33"/>
    <mergeCell ref="A12:A13"/>
    <mergeCell ref="B12:B13"/>
    <mergeCell ref="A15:A17"/>
    <mergeCell ref="B15:B17"/>
    <mergeCell ref="A18:A20"/>
    <mergeCell ref="B18:B20"/>
    <mergeCell ref="A31:A32"/>
    <mergeCell ref="B31:B32"/>
    <mergeCell ref="A21:A22"/>
    <mergeCell ref="B21:B22"/>
    <mergeCell ref="C5:C6"/>
    <mergeCell ref="B5:B6"/>
    <mergeCell ref="D5:D6"/>
    <mergeCell ref="D7:D32"/>
    <mergeCell ref="A5:A6"/>
    <mergeCell ref="B7:B8"/>
    <mergeCell ref="A9:A11"/>
    <mergeCell ref="B9:B11"/>
    <mergeCell ref="A7:A8"/>
    <mergeCell ref="A24:A26"/>
    <mergeCell ref="B24:B26"/>
    <mergeCell ref="A28:A29"/>
    <mergeCell ref="B28:B29"/>
  </mergeCells>
  <hyperlinks>
    <hyperlink ref="P33" location="الفهرس!A1" display="العودة الى الفهرس" xr:uid="{758C9F9D-7B5B-4ADA-A25B-0CD0567B193E}"/>
  </hyperlinks>
  <pageMargins left="0.7" right="0.7" top="0.75" bottom="0.75" header="0.3" footer="0.3"/>
  <pageSetup paperSize="9" scale="42"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F6891-8729-499B-9A44-D8AFB17ADB85}">
  <dimension ref="A1:P33"/>
  <sheetViews>
    <sheetView showGridLines="0" rightToLeft="1" view="pageBreakPreview" topLeftCell="B7" zoomScale="85" zoomScaleNormal="100" zoomScaleSheetLayoutView="85" workbookViewId="0">
      <selection activeCell="P33" sqref="P33"/>
    </sheetView>
  </sheetViews>
  <sheetFormatPr defaultColWidth="9" defaultRowHeight="19"/>
  <cols>
    <col min="1" max="1" width="2.83203125" style="89" bestFit="1" customWidth="1"/>
    <col min="2" max="2" width="11.83203125" style="89" bestFit="1" customWidth="1"/>
    <col min="3" max="3" width="17.75" style="89" bestFit="1" customWidth="1"/>
    <col min="4" max="4" width="15.1640625" style="89" bestFit="1" customWidth="1"/>
    <col min="5" max="16" width="11.75" style="89" customWidth="1"/>
    <col min="17" max="16384" width="9" style="89"/>
  </cols>
  <sheetData>
    <row r="1" spans="1:16" ht="21" customHeight="1">
      <c r="A1" s="1"/>
      <c r="B1" s="1"/>
      <c r="C1" s="1"/>
      <c r="D1" s="10"/>
      <c r="E1" s="87"/>
      <c r="F1" s="87"/>
      <c r="G1" s="88"/>
      <c r="H1" s="88"/>
      <c r="I1" s="88"/>
      <c r="J1" s="88"/>
      <c r="K1" s="88"/>
      <c r="L1" s="88"/>
      <c r="M1" s="88"/>
      <c r="N1" s="88"/>
      <c r="O1" s="88"/>
      <c r="P1" s="88"/>
    </row>
    <row r="2" spans="1:16" ht="21" customHeight="1">
      <c r="A2" s="1"/>
      <c r="B2" s="1"/>
      <c r="C2" s="1"/>
      <c r="D2" s="10"/>
      <c r="E2" s="87"/>
      <c r="F2" s="87"/>
      <c r="G2" s="88"/>
      <c r="H2" s="88"/>
      <c r="I2" s="88"/>
      <c r="J2" s="88"/>
      <c r="K2" s="88"/>
      <c r="L2" s="88"/>
      <c r="M2" s="88"/>
      <c r="N2" s="88"/>
      <c r="O2" s="88"/>
      <c r="P2" s="88"/>
    </row>
    <row r="3" spans="1:16" ht="21" customHeight="1">
      <c r="A3" s="1"/>
      <c r="B3" s="1"/>
      <c r="C3" s="1"/>
      <c r="D3" s="10"/>
      <c r="E3" s="87"/>
      <c r="F3" s="87"/>
      <c r="G3" s="88"/>
      <c r="H3" s="88"/>
      <c r="I3" s="88"/>
      <c r="J3" s="88"/>
      <c r="K3" s="88"/>
      <c r="L3" s="88"/>
      <c r="M3" s="88"/>
      <c r="N3" s="88"/>
      <c r="O3" s="88"/>
      <c r="P3" s="88"/>
    </row>
    <row r="4" spans="1:16" ht="55" customHeight="1">
      <c r="A4" s="438" t="s">
        <v>39</v>
      </c>
      <c r="B4" s="438"/>
      <c r="C4" s="438"/>
      <c r="D4" s="438"/>
      <c r="E4" s="438"/>
      <c r="F4" s="438"/>
      <c r="G4" s="438"/>
      <c r="H4" s="438"/>
      <c r="I4" s="438"/>
      <c r="J4" s="438"/>
      <c r="K4" s="438"/>
      <c r="L4" s="438"/>
      <c r="M4" s="438"/>
      <c r="N4" s="438"/>
      <c r="O4" s="438"/>
      <c r="P4" s="438"/>
    </row>
    <row r="5" spans="1:16" ht="21" customHeight="1">
      <c r="A5" s="434" t="s">
        <v>320</v>
      </c>
      <c r="B5" s="466" t="s">
        <v>321</v>
      </c>
      <c r="C5" s="434" t="s">
        <v>322</v>
      </c>
      <c r="D5" s="466" t="s">
        <v>323</v>
      </c>
      <c r="E5" s="434" t="s">
        <v>324</v>
      </c>
      <c r="F5" s="434"/>
      <c r="G5" s="434"/>
      <c r="H5" s="434"/>
      <c r="I5" s="434"/>
      <c r="J5" s="434"/>
      <c r="K5" s="434"/>
      <c r="L5" s="434"/>
      <c r="M5" s="434"/>
      <c r="N5" s="434"/>
      <c r="O5" s="434"/>
      <c r="P5" s="434"/>
    </row>
    <row r="6" spans="1:16" ht="21" customHeight="1">
      <c r="A6" s="434"/>
      <c r="B6" s="467"/>
      <c r="C6" s="434"/>
      <c r="D6" s="467"/>
      <c r="E6" s="173" t="s">
        <v>326</v>
      </c>
      <c r="F6" s="173" t="s">
        <v>327</v>
      </c>
      <c r="G6" s="173" t="s">
        <v>328</v>
      </c>
      <c r="H6" s="173" t="s">
        <v>329</v>
      </c>
      <c r="I6" s="173" t="s">
        <v>330</v>
      </c>
      <c r="J6" s="173" t="s">
        <v>331</v>
      </c>
      <c r="K6" s="173" t="s">
        <v>332</v>
      </c>
      <c r="L6" s="173" t="s">
        <v>384</v>
      </c>
      <c r="M6" s="173" t="s">
        <v>334</v>
      </c>
      <c r="N6" s="173" t="s">
        <v>335</v>
      </c>
      <c r="O6" s="173" t="s">
        <v>336</v>
      </c>
      <c r="P6" s="173" t="s">
        <v>337</v>
      </c>
    </row>
    <row r="7" spans="1:16" ht="21" customHeight="1">
      <c r="A7" s="434">
        <v>1</v>
      </c>
      <c r="B7" s="466" t="s">
        <v>338</v>
      </c>
      <c r="C7" s="173" t="s">
        <v>379</v>
      </c>
      <c r="D7" s="466" t="s">
        <v>385</v>
      </c>
      <c r="E7" s="179">
        <v>954.7</v>
      </c>
      <c r="F7" s="179">
        <v>956.1</v>
      </c>
      <c r="G7" s="179">
        <v>954.2</v>
      </c>
      <c r="H7" s="179">
        <v>949.4</v>
      </c>
      <c r="I7" s="179">
        <v>945.8</v>
      </c>
      <c r="J7" s="179">
        <v>941.7</v>
      </c>
      <c r="K7" s="179">
        <v>937.4</v>
      </c>
      <c r="L7" s="179">
        <v>938.5</v>
      </c>
      <c r="M7" s="179">
        <v>943.2</v>
      </c>
      <c r="N7" s="179">
        <v>950.7</v>
      </c>
      <c r="O7" s="179">
        <v>953.7</v>
      </c>
      <c r="P7" s="179">
        <v>957.5</v>
      </c>
    </row>
    <row r="8" spans="1:16" ht="21" customHeight="1">
      <c r="A8" s="434"/>
      <c r="B8" s="467"/>
      <c r="C8" s="173" t="s">
        <v>340</v>
      </c>
      <c r="D8" s="469"/>
      <c r="E8" s="179">
        <v>952.8</v>
      </c>
      <c r="F8" s="179">
        <v>952.9</v>
      </c>
      <c r="G8" s="179">
        <v>950.1</v>
      </c>
      <c r="H8" s="179">
        <v>946.1</v>
      </c>
      <c r="I8" s="179">
        <v>943.7</v>
      </c>
      <c r="J8" s="179">
        <v>938.9</v>
      </c>
      <c r="K8" s="179">
        <v>935.7</v>
      </c>
      <c r="L8" s="179">
        <v>937</v>
      </c>
      <c r="M8" s="179">
        <v>940.7</v>
      </c>
      <c r="N8" s="179">
        <v>946.6</v>
      </c>
      <c r="O8" s="179">
        <v>951.2</v>
      </c>
      <c r="P8" s="179">
        <v>955</v>
      </c>
    </row>
    <row r="9" spans="1:16" ht="21" customHeight="1">
      <c r="A9" s="434">
        <v>2</v>
      </c>
      <c r="B9" s="466" t="s">
        <v>341</v>
      </c>
      <c r="C9" s="173" t="s">
        <v>386</v>
      </c>
      <c r="D9" s="469"/>
      <c r="E9" s="180">
        <v>1016.9</v>
      </c>
      <c r="F9" s="180">
        <v>1018.5</v>
      </c>
      <c r="G9" s="180">
        <v>1014.9</v>
      </c>
      <c r="H9" s="180">
        <v>1009.3</v>
      </c>
      <c r="I9" s="180">
        <v>1009</v>
      </c>
      <c r="J9" s="180">
        <v>1004.9</v>
      </c>
      <c r="K9" s="180">
        <v>1004.8</v>
      </c>
      <c r="L9" s="180">
        <v>1006.4</v>
      </c>
      <c r="M9" s="180">
        <v>1008.6</v>
      </c>
      <c r="N9" s="180">
        <v>1009.7</v>
      </c>
      <c r="O9" s="180">
        <v>1014.7</v>
      </c>
      <c r="P9" s="180">
        <v>1017.4</v>
      </c>
    </row>
    <row r="10" spans="1:16" ht="21" customHeight="1">
      <c r="A10" s="434"/>
      <c r="B10" s="469"/>
      <c r="C10" s="173" t="s">
        <v>343</v>
      </c>
      <c r="D10" s="469"/>
      <c r="E10" s="180">
        <v>978</v>
      </c>
      <c r="F10" s="180">
        <v>978.9</v>
      </c>
      <c r="G10" s="180">
        <v>977.3</v>
      </c>
      <c r="H10" s="180">
        <v>973.3</v>
      </c>
      <c r="I10" s="180">
        <v>971.7</v>
      </c>
      <c r="J10" s="180">
        <v>967</v>
      </c>
      <c r="K10" s="180">
        <v>968.3</v>
      </c>
      <c r="L10" s="180">
        <v>971.5</v>
      </c>
      <c r="M10" s="180">
        <v>971.1</v>
      </c>
      <c r="N10" s="180">
        <v>972.7</v>
      </c>
      <c r="O10" s="180">
        <v>976.1</v>
      </c>
      <c r="P10" s="180">
        <v>978</v>
      </c>
    </row>
    <row r="11" spans="1:16" ht="21" customHeight="1">
      <c r="A11" s="434"/>
      <c r="B11" s="467"/>
      <c r="C11" s="173" t="s">
        <v>344</v>
      </c>
      <c r="D11" s="469"/>
      <c r="E11" s="180">
        <v>861.8</v>
      </c>
      <c r="F11" s="180">
        <v>861.5</v>
      </c>
      <c r="G11" s="180">
        <v>861.7</v>
      </c>
      <c r="H11" s="180">
        <v>859.5</v>
      </c>
      <c r="I11" s="180">
        <v>858</v>
      </c>
      <c r="J11" s="180">
        <v>857.4</v>
      </c>
      <c r="K11" s="180">
        <v>855.9</v>
      </c>
      <c r="L11" s="180">
        <v>859.5</v>
      </c>
      <c r="M11" s="180">
        <v>858</v>
      </c>
      <c r="N11" s="180">
        <v>859.2</v>
      </c>
      <c r="O11" s="180">
        <v>860.4</v>
      </c>
      <c r="P11" s="180">
        <v>862.2</v>
      </c>
    </row>
    <row r="12" spans="1:16" ht="21" customHeight="1">
      <c r="A12" s="434">
        <v>3</v>
      </c>
      <c r="B12" s="466" t="s">
        <v>345</v>
      </c>
      <c r="C12" s="173" t="s">
        <v>345</v>
      </c>
      <c r="D12" s="469"/>
      <c r="E12" s="179">
        <v>949.2</v>
      </c>
      <c r="F12" s="179">
        <v>950.8</v>
      </c>
      <c r="G12" s="179">
        <v>948.8</v>
      </c>
      <c r="H12" s="179">
        <v>944.2</v>
      </c>
      <c r="I12" s="179">
        <v>941.9</v>
      </c>
      <c r="J12" s="179">
        <v>938.6</v>
      </c>
      <c r="K12" s="179">
        <v>936.7</v>
      </c>
      <c r="L12" s="179">
        <v>942.5</v>
      </c>
      <c r="M12" s="179">
        <v>939.2</v>
      </c>
      <c r="N12" s="179">
        <v>944.1</v>
      </c>
      <c r="O12" s="179">
        <v>947.8</v>
      </c>
      <c r="P12" s="179">
        <v>951.8</v>
      </c>
    </row>
    <row r="13" spans="1:16" ht="21" customHeight="1">
      <c r="A13" s="434"/>
      <c r="B13" s="467"/>
      <c r="C13" s="173" t="s">
        <v>346</v>
      </c>
      <c r="D13" s="469"/>
      <c r="E13" s="179">
        <v>1017.4</v>
      </c>
      <c r="F13" s="179">
        <v>1020.1</v>
      </c>
      <c r="G13" s="179">
        <v>1015.9</v>
      </c>
      <c r="H13" s="179">
        <v>1010.6</v>
      </c>
      <c r="I13" s="179">
        <v>1009.7</v>
      </c>
      <c r="J13" s="179">
        <v>1004.6</v>
      </c>
      <c r="K13" s="179">
        <v>1005.1</v>
      </c>
      <c r="L13" s="179">
        <v>1007.2</v>
      </c>
      <c r="M13" s="179">
        <v>1006.5</v>
      </c>
      <c r="N13" s="179">
        <v>1010.6</v>
      </c>
      <c r="O13" s="179">
        <v>1015.3</v>
      </c>
      <c r="P13" s="179">
        <v>1018.8</v>
      </c>
    </row>
    <row r="14" spans="1:16" ht="21" customHeight="1">
      <c r="A14" s="173">
        <v>4</v>
      </c>
      <c r="B14" s="173" t="s">
        <v>347</v>
      </c>
      <c r="C14" s="173" t="s">
        <v>347</v>
      </c>
      <c r="D14" s="469"/>
      <c r="E14" s="180">
        <v>950</v>
      </c>
      <c r="F14" s="180">
        <v>951.4</v>
      </c>
      <c r="G14" s="180">
        <v>950.1</v>
      </c>
      <c r="H14" s="180">
        <v>944.4</v>
      </c>
      <c r="I14" s="180">
        <v>942.6</v>
      </c>
      <c r="J14" s="180">
        <v>938.7</v>
      </c>
      <c r="K14" s="180">
        <v>934.1</v>
      </c>
      <c r="L14" s="180">
        <v>936.3</v>
      </c>
      <c r="M14" s="180">
        <v>939.5</v>
      </c>
      <c r="N14" s="180">
        <v>947.4</v>
      </c>
      <c r="O14" s="180">
        <v>950</v>
      </c>
      <c r="P14" s="180">
        <v>954.7</v>
      </c>
    </row>
    <row r="15" spans="1:16" ht="21" customHeight="1">
      <c r="A15" s="434">
        <v>5</v>
      </c>
      <c r="B15" s="466" t="s">
        <v>348</v>
      </c>
      <c r="C15" s="173" t="s">
        <v>349</v>
      </c>
      <c r="D15" s="469"/>
      <c r="E15" s="179">
        <v>1023.1</v>
      </c>
      <c r="F15" s="179">
        <v>1024.8</v>
      </c>
      <c r="G15" s="179">
        <v>1021</v>
      </c>
      <c r="H15" s="179">
        <v>1015.5</v>
      </c>
      <c r="I15" s="179">
        <v>1011.4</v>
      </c>
      <c r="J15" s="179">
        <v>1004.2</v>
      </c>
      <c r="K15" s="179">
        <v>999.5</v>
      </c>
      <c r="L15" s="179">
        <v>1002.3</v>
      </c>
      <c r="M15" s="179">
        <v>1007.4</v>
      </c>
      <c r="N15" s="179">
        <v>1017.4</v>
      </c>
      <c r="O15" s="179">
        <v>1021.7</v>
      </c>
      <c r="P15" s="179">
        <v>1026</v>
      </c>
    </row>
    <row r="16" spans="1:16" ht="21" customHeight="1">
      <c r="A16" s="434"/>
      <c r="B16" s="469"/>
      <c r="C16" s="173" t="s">
        <v>387</v>
      </c>
      <c r="D16" s="469"/>
      <c r="E16" s="179">
        <v>1004</v>
      </c>
      <c r="F16" s="179">
        <v>1005.3</v>
      </c>
      <c r="G16" s="179">
        <v>1001.7</v>
      </c>
      <c r="H16" s="179">
        <v>996.6</v>
      </c>
      <c r="I16" s="179">
        <v>992.5</v>
      </c>
      <c r="J16" s="179">
        <v>986.3</v>
      </c>
      <c r="K16" s="179">
        <v>982</v>
      </c>
      <c r="L16" s="179">
        <v>983.9</v>
      </c>
      <c r="M16" s="179">
        <v>989.1</v>
      </c>
      <c r="N16" s="179">
        <v>998.5</v>
      </c>
      <c r="O16" s="179">
        <v>1002.7</v>
      </c>
      <c r="P16" s="179">
        <v>1006.7</v>
      </c>
    </row>
    <row r="17" spans="1:16" ht="21" customHeight="1">
      <c r="A17" s="434"/>
      <c r="B17" s="467"/>
      <c r="C17" s="173" t="s">
        <v>351</v>
      </c>
      <c r="D17" s="469"/>
      <c r="E17" s="179">
        <v>983.9</v>
      </c>
      <c r="F17" s="179">
        <v>985.5</v>
      </c>
      <c r="G17" s="179">
        <v>983.3</v>
      </c>
      <c r="H17" s="179">
        <v>977.4</v>
      </c>
      <c r="I17" s="179">
        <v>974.4</v>
      </c>
      <c r="J17" s="179">
        <v>969.4</v>
      </c>
      <c r="K17" s="179">
        <v>963.9</v>
      </c>
      <c r="L17" s="179">
        <v>965.1</v>
      </c>
      <c r="M17" s="179">
        <v>970.2</v>
      </c>
      <c r="N17" s="179">
        <v>981.4</v>
      </c>
      <c r="O17" s="179">
        <v>983.2</v>
      </c>
      <c r="P17" s="179">
        <v>987.4</v>
      </c>
    </row>
    <row r="18" spans="1:16" ht="21" customHeight="1">
      <c r="A18" s="434">
        <v>6</v>
      </c>
      <c r="B18" s="466" t="s">
        <v>352</v>
      </c>
      <c r="C18" s="173" t="s">
        <v>388</v>
      </c>
      <c r="D18" s="469"/>
      <c r="E18" s="180">
        <v>892.4</v>
      </c>
      <c r="F18" s="180">
        <v>891.4</v>
      </c>
      <c r="G18" s="180">
        <v>891.8</v>
      </c>
      <c r="H18" s="180">
        <v>888</v>
      </c>
      <c r="I18" s="180">
        <v>886.4</v>
      </c>
      <c r="J18" s="180">
        <v>884.2</v>
      </c>
      <c r="K18" s="180">
        <v>882.7</v>
      </c>
      <c r="L18" s="180">
        <v>883.2</v>
      </c>
      <c r="M18" s="180">
        <v>884.7</v>
      </c>
      <c r="N18" s="180">
        <v>888.7</v>
      </c>
      <c r="O18" s="180">
        <v>890.3</v>
      </c>
      <c r="P18" s="180">
        <v>893.2</v>
      </c>
    </row>
    <row r="19" spans="1:16" ht="21" customHeight="1">
      <c r="A19" s="434"/>
      <c r="B19" s="469"/>
      <c r="C19" s="173" t="s">
        <v>354</v>
      </c>
      <c r="D19" s="469"/>
      <c r="E19" s="180">
        <v>799.7</v>
      </c>
      <c r="F19" s="180">
        <v>799.3</v>
      </c>
      <c r="G19" s="180">
        <v>800.8</v>
      </c>
      <c r="H19" s="180">
        <v>797.7</v>
      </c>
      <c r="I19" s="180">
        <v>798.1</v>
      </c>
      <c r="J19" s="180">
        <v>796.9</v>
      </c>
      <c r="K19" s="180">
        <v>795.2</v>
      </c>
      <c r="L19" s="180">
        <v>795.9</v>
      </c>
      <c r="M19" s="180">
        <v>797</v>
      </c>
      <c r="N19" s="180">
        <v>798.5</v>
      </c>
      <c r="O19" s="180">
        <v>799.2</v>
      </c>
      <c r="P19" s="180">
        <v>800.9</v>
      </c>
    </row>
    <row r="20" spans="1:16" ht="21" customHeight="1">
      <c r="A20" s="434"/>
      <c r="B20" s="467"/>
      <c r="C20" s="173" t="s">
        <v>355</v>
      </c>
      <c r="D20" s="469"/>
      <c r="E20" s="180">
        <v>803</v>
      </c>
      <c r="F20" s="180">
        <v>802.7</v>
      </c>
      <c r="G20" s="180">
        <v>804.3</v>
      </c>
      <c r="H20" s="180">
        <v>801.2</v>
      </c>
      <c r="I20" s="180">
        <v>801.4</v>
      </c>
      <c r="J20" s="180">
        <v>800</v>
      </c>
      <c r="K20" s="180">
        <v>798.4</v>
      </c>
      <c r="L20" s="180">
        <v>799.1</v>
      </c>
      <c r="M20" s="180">
        <v>800.3</v>
      </c>
      <c r="N20" s="180">
        <v>801.8</v>
      </c>
      <c r="O20" s="180">
        <v>802.6</v>
      </c>
      <c r="P20" s="180">
        <v>804.6</v>
      </c>
    </row>
    <row r="21" spans="1:16" ht="21" customHeight="1">
      <c r="A21" s="434">
        <v>7</v>
      </c>
      <c r="B21" s="466" t="s">
        <v>356</v>
      </c>
      <c r="C21" s="173" t="s">
        <v>356</v>
      </c>
      <c r="D21" s="469"/>
      <c r="E21" s="179">
        <v>935.5</v>
      </c>
      <c r="F21" s="179">
        <v>937.6</v>
      </c>
      <c r="G21" s="179">
        <v>933.1</v>
      </c>
      <c r="H21" s="179">
        <v>931.4</v>
      </c>
      <c r="I21" s="179">
        <v>931.2</v>
      </c>
      <c r="J21" s="179">
        <v>930.4</v>
      </c>
      <c r="K21" s="179">
        <v>924.6</v>
      </c>
      <c r="L21" s="179">
        <v>926.1</v>
      </c>
      <c r="M21" s="179">
        <v>927.9</v>
      </c>
      <c r="N21" s="179">
        <v>931.4</v>
      </c>
      <c r="O21" s="179">
        <v>935.1</v>
      </c>
      <c r="P21" s="179">
        <v>938.5</v>
      </c>
    </row>
    <row r="22" spans="1:16" ht="21" customHeight="1">
      <c r="A22" s="434"/>
      <c r="B22" s="467"/>
      <c r="C22" s="173" t="s">
        <v>357</v>
      </c>
      <c r="D22" s="469"/>
      <c r="E22" s="179">
        <v>1018.2</v>
      </c>
      <c r="F22" s="179">
        <v>1020.7</v>
      </c>
      <c r="G22" s="179">
        <v>1017.2</v>
      </c>
      <c r="H22" s="179">
        <v>1011.1</v>
      </c>
      <c r="I22" s="179">
        <v>1010.5</v>
      </c>
      <c r="J22" s="179">
        <v>1006.7</v>
      </c>
      <c r="K22" s="179">
        <v>1004.7</v>
      </c>
      <c r="L22" s="179">
        <v>1006.2</v>
      </c>
      <c r="M22" s="179">
        <v>1006.9</v>
      </c>
      <c r="N22" s="179">
        <v>1011.3</v>
      </c>
      <c r="O22" s="179">
        <v>1016.5</v>
      </c>
      <c r="P22" s="179">
        <v>1020.2</v>
      </c>
    </row>
    <row r="23" spans="1:16" ht="21" customHeight="1">
      <c r="A23" s="173">
        <v>8</v>
      </c>
      <c r="B23" s="173" t="s">
        <v>358</v>
      </c>
      <c r="C23" s="173" t="s">
        <v>358</v>
      </c>
      <c r="D23" s="469"/>
      <c r="E23" s="180">
        <v>911.4</v>
      </c>
      <c r="F23" s="180">
        <v>912.8</v>
      </c>
      <c r="G23" s="180">
        <v>911.8</v>
      </c>
      <c r="H23" s="180">
        <v>906.6</v>
      </c>
      <c r="I23" s="180">
        <v>906.4</v>
      </c>
      <c r="J23" s="180">
        <v>904</v>
      </c>
      <c r="K23" s="180">
        <v>899.1</v>
      </c>
      <c r="L23" s="180">
        <v>901.6</v>
      </c>
      <c r="M23" s="180">
        <v>903.6</v>
      </c>
      <c r="N23" s="180">
        <v>908.5</v>
      </c>
      <c r="O23" s="180">
        <v>910.7</v>
      </c>
      <c r="P23" s="180">
        <v>914.8</v>
      </c>
    </row>
    <row r="24" spans="1:16" ht="21" customHeight="1">
      <c r="A24" s="434">
        <v>9</v>
      </c>
      <c r="B24" s="466" t="s">
        <v>359</v>
      </c>
      <c r="C24" s="173" t="s">
        <v>360</v>
      </c>
      <c r="D24" s="469"/>
      <c r="E24" s="179">
        <v>961.3</v>
      </c>
      <c r="F24" s="179">
        <v>962.6</v>
      </c>
      <c r="G24" s="179">
        <v>961.6</v>
      </c>
      <c r="H24" s="179">
        <v>956.2</v>
      </c>
      <c r="I24" s="179">
        <v>954</v>
      </c>
      <c r="J24" s="179">
        <v>952.8</v>
      </c>
      <c r="K24" s="179">
        <v>944.4</v>
      </c>
      <c r="L24" s="179">
        <v>947.3</v>
      </c>
      <c r="M24" s="179">
        <v>950.7</v>
      </c>
      <c r="N24" s="179">
        <v>958.2</v>
      </c>
      <c r="O24" s="179">
        <v>961.2</v>
      </c>
      <c r="P24" s="179">
        <v>965.6</v>
      </c>
    </row>
    <row r="25" spans="1:16" ht="21" customHeight="1">
      <c r="A25" s="434"/>
      <c r="B25" s="469"/>
      <c r="C25" s="173" t="s">
        <v>361</v>
      </c>
      <c r="D25" s="469"/>
      <c r="E25" s="179">
        <v>926.9</v>
      </c>
      <c r="F25" s="179">
        <v>928.6</v>
      </c>
      <c r="G25" s="179">
        <v>926.6</v>
      </c>
      <c r="H25" s="179">
        <v>924</v>
      </c>
      <c r="I25" s="179">
        <v>922.8</v>
      </c>
      <c r="J25" s="179">
        <v>921.5</v>
      </c>
      <c r="K25" s="179">
        <v>914.3</v>
      </c>
      <c r="L25" s="179">
        <v>917</v>
      </c>
      <c r="M25" s="179">
        <v>919.3</v>
      </c>
      <c r="N25" s="179">
        <v>924.4</v>
      </c>
      <c r="O25" s="179">
        <v>926</v>
      </c>
      <c r="P25" s="179">
        <v>930.9</v>
      </c>
    </row>
    <row r="26" spans="1:16" ht="21" customHeight="1">
      <c r="A26" s="434"/>
      <c r="B26" s="467"/>
      <c r="C26" s="173" t="s">
        <v>389</v>
      </c>
      <c r="D26" s="469"/>
      <c r="E26" s="179">
        <v>973.8</v>
      </c>
      <c r="F26" s="179">
        <v>975.2</v>
      </c>
      <c r="G26" s="179">
        <v>973.7</v>
      </c>
      <c r="H26" s="179">
        <v>968.2</v>
      </c>
      <c r="I26" s="179">
        <v>964.7</v>
      </c>
      <c r="J26" s="179">
        <v>962.7</v>
      </c>
      <c r="K26" s="179">
        <v>955</v>
      </c>
      <c r="L26" s="179">
        <v>957.8</v>
      </c>
      <c r="M26" s="179">
        <v>962.1</v>
      </c>
      <c r="N26" s="179">
        <v>971.3</v>
      </c>
      <c r="O26" s="179">
        <v>973.5</v>
      </c>
      <c r="P26" s="179">
        <v>978</v>
      </c>
    </row>
    <row r="27" spans="1:16" ht="21" customHeight="1">
      <c r="A27" s="173">
        <v>10</v>
      </c>
      <c r="B27" s="173" t="s">
        <v>363</v>
      </c>
      <c r="C27" s="173" t="s">
        <v>363</v>
      </c>
      <c r="D27" s="469"/>
      <c r="E27" s="180">
        <v>1017.6</v>
      </c>
      <c r="F27" s="180">
        <v>1018.5</v>
      </c>
      <c r="G27" s="180">
        <v>1014.8</v>
      </c>
      <c r="H27" s="180">
        <v>1011.8</v>
      </c>
      <c r="I27" s="180">
        <v>1009.5</v>
      </c>
      <c r="J27" s="180">
        <v>1006.6</v>
      </c>
      <c r="K27" s="180">
        <v>1007.7</v>
      </c>
      <c r="L27" s="180">
        <v>1010.4</v>
      </c>
      <c r="M27" s="180">
        <v>1009.6</v>
      </c>
      <c r="N27" s="180">
        <v>1012</v>
      </c>
      <c r="O27" s="180">
        <v>1015.7</v>
      </c>
      <c r="P27" s="180">
        <v>1017.4</v>
      </c>
    </row>
    <row r="28" spans="1:16" ht="21" customHeight="1">
      <c r="A28" s="434">
        <v>11</v>
      </c>
      <c r="B28" s="466" t="s">
        <v>364</v>
      </c>
      <c r="C28" s="173" t="s">
        <v>364</v>
      </c>
      <c r="D28" s="469"/>
      <c r="E28" s="179">
        <v>888.9</v>
      </c>
      <c r="F28" s="179">
        <v>888.8</v>
      </c>
      <c r="G28" s="179">
        <v>887.2</v>
      </c>
      <c r="H28" s="179">
        <v>884.5</v>
      </c>
      <c r="I28" s="179">
        <v>883.6</v>
      </c>
      <c r="J28" s="179">
        <v>879.8</v>
      </c>
      <c r="K28" s="179">
        <v>877.1</v>
      </c>
      <c r="L28" s="179">
        <v>878.3</v>
      </c>
      <c r="M28" s="179">
        <v>881.3</v>
      </c>
      <c r="N28" s="179">
        <v>885.3</v>
      </c>
      <c r="O28" s="179">
        <v>887.4</v>
      </c>
      <c r="P28" s="179">
        <v>891.2</v>
      </c>
    </row>
    <row r="29" spans="1:16" ht="21" customHeight="1">
      <c r="A29" s="434"/>
      <c r="B29" s="467"/>
      <c r="C29" s="173" t="s">
        <v>365</v>
      </c>
      <c r="D29" s="469"/>
      <c r="E29" s="179">
        <v>941.1</v>
      </c>
      <c r="F29" s="179">
        <v>941.6</v>
      </c>
      <c r="G29" s="179">
        <v>939.2</v>
      </c>
      <c r="H29" s="179">
        <v>936.2</v>
      </c>
      <c r="I29" s="179">
        <v>933.4</v>
      </c>
      <c r="J29" s="179">
        <v>928.7</v>
      </c>
      <c r="K29" s="179">
        <v>925.1</v>
      </c>
      <c r="L29" s="179">
        <v>926.9</v>
      </c>
      <c r="M29" s="179">
        <v>930.7</v>
      </c>
      <c r="N29" s="179">
        <v>935.4</v>
      </c>
      <c r="O29" s="179">
        <v>939.6</v>
      </c>
      <c r="P29" s="179">
        <v>943.7</v>
      </c>
    </row>
    <row r="30" spans="1:16" ht="21" customHeight="1">
      <c r="A30" s="173">
        <v>12</v>
      </c>
      <c r="B30" s="173" t="s">
        <v>366</v>
      </c>
      <c r="C30" s="173" t="s">
        <v>378</v>
      </c>
      <c r="D30" s="469"/>
      <c r="E30" s="180">
        <v>842.4</v>
      </c>
      <c r="F30" s="180">
        <v>841.2</v>
      </c>
      <c r="G30" s="180">
        <v>842.8</v>
      </c>
      <c r="H30" s="180">
        <v>839.6</v>
      </c>
      <c r="I30" s="180">
        <v>838.6</v>
      </c>
      <c r="J30" s="180">
        <v>837.8</v>
      </c>
      <c r="K30" s="180">
        <v>836.1</v>
      </c>
      <c r="L30" s="180">
        <v>837</v>
      </c>
      <c r="M30" s="180">
        <v>838</v>
      </c>
      <c r="N30" s="180">
        <v>839.9</v>
      </c>
      <c r="O30" s="180">
        <v>841.1</v>
      </c>
      <c r="P30" s="180">
        <v>843.1</v>
      </c>
    </row>
    <row r="31" spans="1:16" ht="21" customHeight="1">
      <c r="A31" s="434">
        <v>13</v>
      </c>
      <c r="B31" s="466" t="s">
        <v>367</v>
      </c>
      <c r="C31" s="173" t="s">
        <v>367</v>
      </c>
      <c r="D31" s="469"/>
      <c r="E31" s="179">
        <v>948.2</v>
      </c>
      <c r="F31" s="179">
        <v>949.6</v>
      </c>
      <c r="G31" s="179">
        <v>947.5</v>
      </c>
      <c r="H31" s="179">
        <v>943.6</v>
      </c>
      <c r="I31" s="179">
        <v>941.5</v>
      </c>
      <c r="J31" s="179">
        <v>940.4</v>
      </c>
      <c r="K31" s="179">
        <v>933</v>
      </c>
      <c r="L31" s="179">
        <v>936</v>
      </c>
      <c r="M31" s="179">
        <v>938.7</v>
      </c>
      <c r="N31" s="179">
        <v>944.3</v>
      </c>
      <c r="O31" s="179">
        <v>947.4</v>
      </c>
      <c r="P31" s="179">
        <v>952.8</v>
      </c>
    </row>
    <row r="32" spans="1:16" ht="21" customHeight="1">
      <c r="A32" s="434"/>
      <c r="B32" s="467"/>
      <c r="C32" s="173" t="s">
        <v>368</v>
      </c>
      <c r="D32" s="467"/>
      <c r="E32" s="179">
        <v>965.9</v>
      </c>
      <c r="F32" s="179">
        <v>968.1</v>
      </c>
      <c r="G32" s="179">
        <v>964.6</v>
      </c>
      <c r="H32" s="179">
        <v>961.7</v>
      </c>
      <c r="I32" s="179">
        <v>961.1</v>
      </c>
      <c r="J32" s="179">
        <v>959.6</v>
      </c>
      <c r="K32" s="179">
        <v>952</v>
      </c>
      <c r="L32" s="179">
        <v>955</v>
      </c>
      <c r="M32" s="179">
        <v>957.1</v>
      </c>
      <c r="N32" s="179">
        <v>963.2</v>
      </c>
      <c r="O32" s="179">
        <v>965</v>
      </c>
      <c r="P32" s="179">
        <v>970.7</v>
      </c>
    </row>
    <row r="33" spans="1:16" s="167" customFormat="1" ht="21" customHeight="1">
      <c r="A33" s="435" t="s">
        <v>823</v>
      </c>
      <c r="B33" s="436"/>
      <c r="C33" s="436"/>
      <c r="D33" s="436"/>
      <c r="E33" s="436"/>
      <c r="F33" s="436"/>
      <c r="G33" s="436"/>
      <c r="H33" s="437"/>
      <c r="I33" s="470"/>
      <c r="J33" s="470"/>
      <c r="K33" s="470"/>
      <c r="L33" s="470"/>
      <c r="M33" s="471"/>
      <c r="N33" s="166"/>
      <c r="O33" s="166"/>
      <c r="P33" s="157" t="s">
        <v>824</v>
      </c>
    </row>
  </sheetData>
  <mergeCells count="27">
    <mergeCell ref="A4:P4"/>
    <mergeCell ref="A5:A6"/>
    <mergeCell ref="E5:P5"/>
    <mergeCell ref="A33:H33"/>
    <mergeCell ref="I33:M33"/>
    <mergeCell ref="D5:D6"/>
    <mergeCell ref="D7:D32"/>
    <mergeCell ref="C5:C6"/>
    <mergeCell ref="B5:B6"/>
    <mergeCell ref="A7:A8"/>
    <mergeCell ref="B7:B8"/>
    <mergeCell ref="A9:A11"/>
    <mergeCell ref="B9:B11"/>
    <mergeCell ref="A12:A13"/>
    <mergeCell ref="B12:B13"/>
    <mergeCell ref="A15:A17"/>
    <mergeCell ref="B15:B17"/>
    <mergeCell ref="A18:A20"/>
    <mergeCell ref="B18:B20"/>
    <mergeCell ref="A31:A32"/>
    <mergeCell ref="B31:B32"/>
    <mergeCell ref="A21:A22"/>
    <mergeCell ref="B21:B22"/>
    <mergeCell ref="A24:A26"/>
    <mergeCell ref="B24:B26"/>
    <mergeCell ref="A28:A29"/>
    <mergeCell ref="B28:B29"/>
  </mergeCells>
  <hyperlinks>
    <hyperlink ref="P33" location="الفهرس!A1" display="العودة الى الفهرس" xr:uid="{604E1CDE-B61C-42C5-A4F7-CB93AF72EF8B}"/>
  </hyperlinks>
  <pageMargins left="0.7" right="0.7" top="0.75" bottom="0.75" header="0.3" footer="0.3"/>
  <pageSetup paperSize="9" scale="4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Worksheet____7"/>
  <dimension ref="A1:P34"/>
  <sheetViews>
    <sheetView showGridLines="0" rightToLeft="1" view="pageBreakPreview" zoomScale="85" zoomScaleNormal="100" zoomScaleSheetLayoutView="85" workbookViewId="0">
      <selection activeCell="C7" sqref="C7"/>
    </sheetView>
  </sheetViews>
  <sheetFormatPr defaultColWidth="9" defaultRowHeight="19"/>
  <cols>
    <col min="1" max="1" width="2.83203125" style="36" bestFit="1" customWidth="1"/>
    <col min="2" max="2" width="11.83203125" style="36" bestFit="1" customWidth="1"/>
    <col min="3" max="3" width="17.75" style="36" bestFit="1" customWidth="1"/>
    <col min="4" max="4" width="9.1640625" style="36" bestFit="1" customWidth="1"/>
    <col min="5" max="16" width="11.75" style="36" customWidth="1"/>
    <col min="17" max="16384" width="9" style="36"/>
  </cols>
  <sheetData>
    <row r="1" spans="1:16" ht="21" customHeight="1">
      <c r="A1" s="1"/>
      <c r="B1" s="1"/>
      <c r="C1" s="1"/>
      <c r="D1" s="10"/>
      <c r="E1" s="80"/>
      <c r="F1" s="80"/>
      <c r="G1" s="77"/>
      <c r="H1" s="77"/>
      <c r="I1" s="77"/>
      <c r="J1" s="77"/>
      <c r="K1" s="77"/>
      <c r="L1" s="77"/>
      <c r="M1" s="77"/>
      <c r="N1" s="77"/>
      <c r="O1" s="77"/>
      <c r="P1" s="77"/>
    </row>
    <row r="2" spans="1:16" ht="21" customHeight="1">
      <c r="A2" s="1"/>
      <c r="B2" s="1"/>
      <c r="C2" s="1"/>
      <c r="D2" s="10"/>
      <c r="E2" s="80"/>
      <c r="F2" s="80"/>
      <c r="G2" s="77"/>
      <c r="H2" s="77"/>
      <c r="I2" s="77"/>
      <c r="J2" s="77"/>
      <c r="K2" s="77"/>
      <c r="L2" s="77"/>
      <c r="M2" s="77"/>
      <c r="N2" s="77"/>
      <c r="O2" s="77"/>
      <c r="P2" s="77"/>
    </row>
    <row r="3" spans="1:16" ht="21" customHeight="1">
      <c r="A3" s="1"/>
      <c r="B3" s="1"/>
      <c r="C3" s="1"/>
      <c r="D3" s="10"/>
      <c r="E3" s="80"/>
      <c r="F3" s="80"/>
      <c r="G3" s="77"/>
      <c r="H3" s="77"/>
      <c r="I3" s="77"/>
      <c r="J3" s="77"/>
      <c r="K3" s="77"/>
      <c r="L3" s="77"/>
      <c r="M3" s="77"/>
      <c r="N3" s="77"/>
      <c r="O3" s="77"/>
      <c r="P3" s="77"/>
    </row>
    <row r="4" spans="1:16" ht="55" customHeight="1">
      <c r="A4" s="438" t="s">
        <v>390</v>
      </c>
      <c r="B4" s="438"/>
      <c r="C4" s="438"/>
      <c r="D4" s="438"/>
      <c r="E4" s="438"/>
      <c r="F4" s="438"/>
      <c r="G4" s="438"/>
      <c r="H4" s="438"/>
      <c r="I4" s="438"/>
      <c r="J4" s="438"/>
      <c r="K4" s="438"/>
      <c r="L4" s="438"/>
      <c r="M4" s="438"/>
      <c r="N4" s="438"/>
      <c r="O4" s="438"/>
      <c r="P4" s="438"/>
    </row>
    <row r="5" spans="1:16" ht="21" customHeight="1">
      <c r="A5" s="434" t="s">
        <v>320</v>
      </c>
      <c r="B5" s="466" t="s">
        <v>321</v>
      </c>
      <c r="C5" s="466" t="s">
        <v>322</v>
      </c>
      <c r="D5" s="466" t="s">
        <v>323</v>
      </c>
      <c r="E5" s="434" t="s">
        <v>324</v>
      </c>
      <c r="F5" s="434"/>
      <c r="G5" s="434"/>
      <c r="H5" s="434"/>
      <c r="I5" s="434"/>
      <c r="J5" s="434"/>
      <c r="K5" s="434"/>
      <c r="L5" s="434"/>
      <c r="M5" s="434"/>
      <c r="N5" s="434"/>
      <c r="O5" s="434"/>
      <c r="P5" s="434"/>
    </row>
    <row r="6" spans="1:16" ht="21" customHeight="1">
      <c r="A6" s="434"/>
      <c r="B6" s="467"/>
      <c r="C6" s="467"/>
      <c r="D6" s="467"/>
      <c r="E6" s="173" t="s">
        <v>326</v>
      </c>
      <c r="F6" s="173" t="s">
        <v>327</v>
      </c>
      <c r="G6" s="173" t="s">
        <v>328</v>
      </c>
      <c r="H6" s="173" t="s">
        <v>329</v>
      </c>
      <c r="I6" s="173" t="s">
        <v>330</v>
      </c>
      <c r="J6" s="173" t="s">
        <v>331</v>
      </c>
      <c r="K6" s="173" t="s">
        <v>332</v>
      </c>
      <c r="L6" s="173" t="s">
        <v>384</v>
      </c>
      <c r="M6" s="173" t="s">
        <v>334</v>
      </c>
      <c r="N6" s="173" t="s">
        <v>335</v>
      </c>
      <c r="O6" s="173" t="s">
        <v>336</v>
      </c>
      <c r="P6" s="173" t="s">
        <v>337</v>
      </c>
    </row>
    <row r="7" spans="1:16" ht="21" customHeight="1">
      <c r="A7" s="434">
        <v>1</v>
      </c>
      <c r="B7" s="466" t="s">
        <v>338</v>
      </c>
      <c r="C7" s="173" t="s">
        <v>379</v>
      </c>
      <c r="D7" s="466" t="s">
        <v>392</v>
      </c>
      <c r="E7" s="182">
        <v>4</v>
      </c>
      <c r="F7" s="182">
        <v>6</v>
      </c>
      <c r="G7" s="182">
        <v>6</v>
      </c>
      <c r="H7" s="182">
        <v>6</v>
      </c>
      <c r="I7" s="182">
        <v>6</v>
      </c>
      <c r="J7" s="182">
        <v>6</v>
      </c>
      <c r="K7" s="182">
        <v>7</v>
      </c>
      <c r="L7" s="182">
        <v>7</v>
      </c>
      <c r="M7" s="182">
        <v>5</v>
      </c>
      <c r="N7" s="182">
        <v>5</v>
      </c>
      <c r="O7" s="182">
        <v>4</v>
      </c>
      <c r="P7" s="182">
        <v>5</v>
      </c>
    </row>
    <row r="8" spans="1:16" ht="21" customHeight="1">
      <c r="A8" s="434"/>
      <c r="B8" s="467"/>
      <c r="C8" s="173" t="s">
        <v>340</v>
      </c>
      <c r="D8" s="469"/>
      <c r="E8" s="182">
        <v>8</v>
      </c>
      <c r="F8" s="182">
        <v>10</v>
      </c>
      <c r="G8" s="182">
        <v>10</v>
      </c>
      <c r="H8" s="182">
        <v>9</v>
      </c>
      <c r="I8" s="182">
        <v>7</v>
      </c>
      <c r="J8" s="182">
        <v>6</v>
      </c>
      <c r="K8" s="182">
        <v>7</v>
      </c>
      <c r="L8" s="182">
        <v>8</v>
      </c>
      <c r="M8" s="182">
        <v>6</v>
      </c>
      <c r="N8" s="182">
        <v>8</v>
      </c>
      <c r="O8" s="182">
        <v>8</v>
      </c>
      <c r="P8" s="182">
        <v>9</v>
      </c>
    </row>
    <row r="9" spans="1:16" ht="21" customHeight="1">
      <c r="A9" s="434">
        <v>2</v>
      </c>
      <c r="B9" s="466" t="s">
        <v>341</v>
      </c>
      <c r="C9" s="173" t="s">
        <v>386</v>
      </c>
      <c r="D9" s="469"/>
      <c r="E9" s="183">
        <v>7</v>
      </c>
      <c r="F9" s="183">
        <v>8</v>
      </c>
      <c r="G9" s="183">
        <v>8</v>
      </c>
      <c r="H9" s="183">
        <v>7</v>
      </c>
      <c r="I9" s="183">
        <v>8</v>
      </c>
      <c r="J9" s="183">
        <v>7</v>
      </c>
      <c r="K9" s="183">
        <v>7</v>
      </c>
      <c r="L9" s="183">
        <v>7</v>
      </c>
      <c r="M9" s="183">
        <v>8</v>
      </c>
      <c r="N9" s="183">
        <v>7</v>
      </c>
      <c r="O9" s="183">
        <v>7</v>
      </c>
      <c r="P9" s="183">
        <v>6</v>
      </c>
    </row>
    <row r="10" spans="1:16" ht="21" customHeight="1">
      <c r="A10" s="434"/>
      <c r="B10" s="469"/>
      <c r="C10" s="173" t="s">
        <v>343</v>
      </c>
      <c r="D10" s="469"/>
      <c r="E10" s="183">
        <v>3</v>
      </c>
      <c r="F10" s="183">
        <v>4</v>
      </c>
      <c r="G10" s="183">
        <v>4</v>
      </c>
      <c r="H10" s="183">
        <v>4</v>
      </c>
      <c r="I10" s="183">
        <v>4</v>
      </c>
      <c r="J10" s="183">
        <v>3</v>
      </c>
      <c r="K10" s="183">
        <v>4</v>
      </c>
      <c r="L10" s="183">
        <v>3</v>
      </c>
      <c r="M10" s="183">
        <v>4</v>
      </c>
      <c r="N10" s="183">
        <v>3</v>
      </c>
      <c r="O10" s="183">
        <v>3</v>
      </c>
      <c r="P10" s="183">
        <v>3</v>
      </c>
    </row>
    <row r="11" spans="1:16" ht="21" customHeight="1">
      <c r="A11" s="434"/>
      <c r="B11" s="467"/>
      <c r="C11" s="173" t="s">
        <v>344</v>
      </c>
      <c r="D11" s="469"/>
      <c r="E11" s="183">
        <v>6</v>
      </c>
      <c r="F11" s="183">
        <v>7</v>
      </c>
      <c r="G11" s="183">
        <v>8</v>
      </c>
      <c r="H11" s="183">
        <v>7</v>
      </c>
      <c r="I11" s="183">
        <v>7</v>
      </c>
      <c r="J11" s="183">
        <v>9</v>
      </c>
      <c r="K11" s="183">
        <v>12</v>
      </c>
      <c r="L11" s="183">
        <v>10</v>
      </c>
      <c r="M11" s="183">
        <v>7</v>
      </c>
      <c r="N11" s="183">
        <v>5</v>
      </c>
      <c r="O11" s="183">
        <v>4</v>
      </c>
      <c r="P11" s="183">
        <v>5</v>
      </c>
    </row>
    <row r="12" spans="1:16" ht="21" customHeight="1">
      <c r="A12" s="434">
        <v>3</v>
      </c>
      <c r="B12" s="466" t="s">
        <v>345</v>
      </c>
      <c r="C12" s="173" t="s">
        <v>345</v>
      </c>
      <c r="D12" s="469"/>
      <c r="E12" s="182">
        <v>6</v>
      </c>
      <c r="F12" s="182">
        <v>7</v>
      </c>
      <c r="G12" s="182">
        <v>8</v>
      </c>
      <c r="H12" s="182">
        <v>7</v>
      </c>
      <c r="I12" s="182">
        <v>7</v>
      </c>
      <c r="J12" s="182">
        <v>7</v>
      </c>
      <c r="K12" s="182">
        <v>8</v>
      </c>
      <c r="L12" s="182">
        <v>8</v>
      </c>
      <c r="M12" s="182">
        <v>6</v>
      </c>
      <c r="N12" s="182">
        <v>6</v>
      </c>
      <c r="O12" s="182">
        <v>6</v>
      </c>
      <c r="P12" s="182">
        <v>5</v>
      </c>
    </row>
    <row r="13" spans="1:16" ht="21" customHeight="1">
      <c r="A13" s="434"/>
      <c r="B13" s="467"/>
      <c r="C13" s="173" t="s">
        <v>346</v>
      </c>
      <c r="D13" s="469"/>
      <c r="E13" s="182">
        <v>6</v>
      </c>
      <c r="F13" s="182">
        <v>7</v>
      </c>
      <c r="G13" s="182">
        <v>7</v>
      </c>
      <c r="H13" s="182">
        <v>8</v>
      </c>
      <c r="I13" s="182">
        <v>9</v>
      </c>
      <c r="J13" s="182">
        <v>8</v>
      </c>
      <c r="K13" s="182">
        <v>10</v>
      </c>
      <c r="L13" s="182">
        <v>9</v>
      </c>
      <c r="M13" s="182">
        <v>9</v>
      </c>
      <c r="N13" s="182">
        <v>7</v>
      </c>
      <c r="O13" s="182">
        <v>6</v>
      </c>
      <c r="P13" s="182">
        <v>6</v>
      </c>
    </row>
    <row r="14" spans="1:16" ht="21" customHeight="1">
      <c r="A14" s="173">
        <v>4</v>
      </c>
      <c r="B14" s="173" t="s">
        <v>347</v>
      </c>
      <c r="C14" s="173" t="s">
        <v>347</v>
      </c>
      <c r="D14" s="469"/>
      <c r="E14" s="183">
        <v>6</v>
      </c>
      <c r="F14" s="183">
        <v>7</v>
      </c>
      <c r="G14" s="183">
        <v>8</v>
      </c>
      <c r="H14" s="183">
        <v>7</v>
      </c>
      <c r="I14" s="183">
        <v>8</v>
      </c>
      <c r="J14" s="183">
        <v>7</v>
      </c>
      <c r="K14" s="183">
        <v>7</v>
      </c>
      <c r="L14" s="183">
        <v>7</v>
      </c>
      <c r="M14" s="183">
        <v>6</v>
      </c>
      <c r="N14" s="183">
        <v>8</v>
      </c>
      <c r="O14" s="183">
        <v>7</v>
      </c>
      <c r="P14" s="183">
        <v>6</v>
      </c>
    </row>
    <row r="15" spans="1:16" ht="21" customHeight="1">
      <c r="A15" s="434">
        <v>5</v>
      </c>
      <c r="B15" s="466" t="s">
        <v>348</v>
      </c>
      <c r="C15" s="173" t="s">
        <v>349</v>
      </c>
      <c r="D15" s="469"/>
      <c r="E15" s="182">
        <v>7</v>
      </c>
      <c r="F15" s="182">
        <v>8</v>
      </c>
      <c r="G15" s="182">
        <v>7</v>
      </c>
      <c r="H15" s="182">
        <v>7</v>
      </c>
      <c r="I15" s="182">
        <v>9</v>
      </c>
      <c r="J15" s="182">
        <v>7</v>
      </c>
      <c r="K15" s="182">
        <v>8</v>
      </c>
      <c r="L15" s="182">
        <v>7</v>
      </c>
      <c r="M15" s="182">
        <v>6</v>
      </c>
      <c r="N15" s="182">
        <v>7</v>
      </c>
      <c r="O15" s="182">
        <v>7</v>
      </c>
      <c r="P15" s="182">
        <v>7</v>
      </c>
    </row>
    <row r="16" spans="1:16" ht="21" customHeight="1">
      <c r="A16" s="434"/>
      <c r="B16" s="469"/>
      <c r="C16" s="173" t="s">
        <v>387</v>
      </c>
      <c r="D16" s="469"/>
      <c r="E16" s="182">
        <v>7</v>
      </c>
      <c r="F16" s="182">
        <v>7</v>
      </c>
      <c r="G16" s="182">
        <v>7</v>
      </c>
      <c r="H16" s="182">
        <v>7</v>
      </c>
      <c r="I16" s="182">
        <v>8</v>
      </c>
      <c r="J16" s="182">
        <v>7</v>
      </c>
      <c r="K16" s="182">
        <v>9</v>
      </c>
      <c r="L16" s="182">
        <v>7</v>
      </c>
      <c r="M16" s="182">
        <v>7</v>
      </c>
      <c r="N16" s="182">
        <v>6</v>
      </c>
      <c r="O16" s="182">
        <v>6</v>
      </c>
      <c r="P16" s="182">
        <v>6</v>
      </c>
    </row>
    <row r="17" spans="1:16" ht="21" customHeight="1">
      <c r="A17" s="434"/>
      <c r="B17" s="467"/>
      <c r="C17" s="173" t="s">
        <v>351</v>
      </c>
      <c r="D17" s="469"/>
      <c r="E17" s="182">
        <v>6</v>
      </c>
      <c r="F17" s="182">
        <v>7</v>
      </c>
      <c r="G17" s="182">
        <v>8</v>
      </c>
      <c r="H17" s="182">
        <v>9</v>
      </c>
      <c r="I17" s="182">
        <v>8</v>
      </c>
      <c r="J17" s="182">
        <v>8</v>
      </c>
      <c r="K17" s="182">
        <v>8</v>
      </c>
      <c r="L17" s="182">
        <v>7</v>
      </c>
      <c r="M17" s="182">
        <v>7</v>
      </c>
      <c r="N17" s="182">
        <v>7</v>
      </c>
      <c r="O17" s="182">
        <v>7</v>
      </c>
      <c r="P17" s="182">
        <v>7</v>
      </c>
    </row>
    <row r="18" spans="1:16" ht="21" customHeight="1">
      <c r="A18" s="434">
        <v>6</v>
      </c>
      <c r="B18" s="466" t="s">
        <v>352</v>
      </c>
      <c r="C18" s="173" t="s">
        <v>388</v>
      </c>
      <c r="D18" s="469"/>
      <c r="E18" s="183">
        <v>5</v>
      </c>
      <c r="F18" s="183">
        <v>6</v>
      </c>
      <c r="G18" s="183">
        <v>7</v>
      </c>
      <c r="H18" s="183">
        <v>7</v>
      </c>
      <c r="I18" s="183">
        <v>6</v>
      </c>
      <c r="J18" s="183">
        <v>6</v>
      </c>
      <c r="K18" s="183">
        <v>7</v>
      </c>
      <c r="L18" s="183">
        <v>8</v>
      </c>
      <c r="M18" s="183">
        <v>6</v>
      </c>
      <c r="N18" s="183">
        <v>7</v>
      </c>
      <c r="O18" s="183">
        <v>5</v>
      </c>
      <c r="P18" s="183">
        <v>4</v>
      </c>
    </row>
    <row r="19" spans="1:16" ht="21" customHeight="1">
      <c r="A19" s="434"/>
      <c r="B19" s="469"/>
      <c r="C19" s="173" t="s">
        <v>354</v>
      </c>
      <c r="D19" s="469"/>
      <c r="E19" s="183">
        <v>6</v>
      </c>
      <c r="F19" s="183">
        <v>9</v>
      </c>
      <c r="G19" s="183">
        <v>8</v>
      </c>
      <c r="H19" s="183">
        <v>7</v>
      </c>
      <c r="I19" s="183">
        <v>5</v>
      </c>
      <c r="J19" s="183">
        <v>5</v>
      </c>
      <c r="K19" s="183">
        <v>6</v>
      </c>
      <c r="L19" s="183">
        <v>6</v>
      </c>
      <c r="M19" s="183">
        <v>5</v>
      </c>
      <c r="N19" s="183">
        <v>5</v>
      </c>
      <c r="O19" s="183">
        <v>4</v>
      </c>
      <c r="P19" s="183">
        <v>4</v>
      </c>
    </row>
    <row r="20" spans="1:16" ht="21" customHeight="1">
      <c r="A20" s="434"/>
      <c r="B20" s="467"/>
      <c r="C20" s="173" t="s">
        <v>355</v>
      </c>
      <c r="D20" s="469"/>
      <c r="E20" s="183">
        <v>6</v>
      </c>
      <c r="F20" s="183">
        <v>9</v>
      </c>
      <c r="G20" s="183">
        <v>8</v>
      </c>
      <c r="H20" s="183">
        <v>8</v>
      </c>
      <c r="I20" s="183">
        <v>6</v>
      </c>
      <c r="J20" s="183">
        <v>6</v>
      </c>
      <c r="K20" s="183">
        <v>7</v>
      </c>
      <c r="L20" s="183">
        <v>6</v>
      </c>
      <c r="M20" s="183">
        <v>6</v>
      </c>
      <c r="N20" s="183">
        <v>6</v>
      </c>
      <c r="O20" s="183">
        <v>5</v>
      </c>
      <c r="P20" s="183">
        <v>5</v>
      </c>
    </row>
    <row r="21" spans="1:16" ht="21" customHeight="1">
      <c r="A21" s="434">
        <v>7</v>
      </c>
      <c r="B21" s="466" t="s">
        <v>356</v>
      </c>
      <c r="C21" s="173" t="s">
        <v>356</v>
      </c>
      <c r="D21" s="469"/>
      <c r="E21" s="182">
        <v>3</v>
      </c>
      <c r="F21" s="182">
        <v>5</v>
      </c>
      <c r="G21" s="182">
        <v>5</v>
      </c>
      <c r="H21" s="182">
        <v>6</v>
      </c>
      <c r="I21" s="182">
        <v>7</v>
      </c>
      <c r="J21" s="182">
        <v>6</v>
      </c>
      <c r="K21" s="182">
        <v>6</v>
      </c>
      <c r="L21" s="182">
        <v>6</v>
      </c>
      <c r="M21" s="182">
        <v>6</v>
      </c>
      <c r="N21" s="182">
        <v>5</v>
      </c>
      <c r="O21" s="182">
        <v>4</v>
      </c>
      <c r="P21" s="182">
        <v>4</v>
      </c>
    </row>
    <row r="22" spans="1:16" ht="21" customHeight="1">
      <c r="A22" s="434"/>
      <c r="B22" s="467"/>
      <c r="C22" s="173" t="s">
        <v>357</v>
      </c>
      <c r="D22" s="469"/>
      <c r="E22" s="182">
        <v>7</v>
      </c>
      <c r="F22" s="182">
        <v>8</v>
      </c>
      <c r="G22" s="182">
        <v>8</v>
      </c>
      <c r="H22" s="182">
        <v>7</v>
      </c>
      <c r="I22" s="182">
        <v>9</v>
      </c>
      <c r="J22" s="182">
        <v>8</v>
      </c>
      <c r="K22" s="182">
        <v>7</v>
      </c>
      <c r="L22" s="182">
        <v>8</v>
      </c>
      <c r="M22" s="182">
        <v>8</v>
      </c>
      <c r="N22" s="182">
        <v>6</v>
      </c>
      <c r="O22" s="182">
        <v>7</v>
      </c>
      <c r="P22" s="182">
        <v>7</v>
      </c>
    </row>
    <row r="23" spans="1:16" ht="21" customHeight="1">
      <c r="A23" s="173">
        <v>8</v>
      </c>
      <c r="B23" s="173" t="s">
        <v>358</v>
      </c>
      <c r="C23" s="173" t="s">
        <v>358</v>
      </c>
      <c r="D23" s="469"/>
      <c r="E23" s="183">
        <v>5</v>
      </c>
      <c r="F23" s="183">
        <v>6</v>
      </c>
      <c r="G23" s="183">
        <v>7</v>
      </c>
      <c r="H23" s="183">
        <v>6</v>
      </c>
      <c r="I23" s="183">
        <v>7</v>
      </c>
      <c r="J23" s="183">
        <v>6</v>
      </c>
      <c r="K23" s="183">
        <v>7</v>
      </c>
      <c r="L23" s="183">
        <v>6</v>
      </c>
      <c r="M23" s="183">
        <v>6</v>
      </c>
      <c r="N23" s="183">
        <v>6</v>
      </c>
      <c r="O23" s="183">
        <v>6</v>
      </c>
      <c r="P23" s="183">
        <v>5</v>
      </c>
    </row>
    <row r="24" spans="1:16" ht="21" customHeight="1">
      <c r="A24" s="434">
        <v>9</v>
      </c>
      <c r="B24" s="466" t="s">
        <v>359</v>
      </c>
      <c r="C24" s="173" t="s">
        <v>360</v>
      </c>
      <c r="D24" s="469"/>
      <c r="E24" s="182">
        <v>6</v>
      </c>
      <c r="F24" s="182">
        <v>7</v>
      </c>
      <c r="G24" s="182">
        <v>9</v>
      </c>
      <c r="H24" s="182">
        <v>7</v>
      </c>
      <c r="I24" s="182">
        <v>9</v>
      </c>
      <c r="J24" s="182">
        <v>6</v>
      </c>
      <c r="K24" s="182">
        <v>9</v>
      </c>
      <c r="L24" s="182">
        <v>8</v>
      </c>
      <c r="M24" s="182">
        <v>6</v>
      </c>
      <c r="N24" s="182">
        <v>4</v>
      </c>
      <c r="O24" s="182">
        <v>4</v>
      </c>
      <c r="P24" s="182">
        <v>5</v>
      </c>
    </row>
    <row r="25" spans="1:16" ht="21" customHeight="1">
      <c r="A25" s="434"/>
      <c r="B25" s="469"/>
      <c r="C25" s="173" t="s">
        <v>361</v>
      </c>
      <c r="D25" s="469"/>
      <c r="E25" s="182">
        <v>6</v>
      </c>
      <c r="F25" s="182">
        <v>8</v>
      </c>
      <c r="G25" s="182">
        <v>9</v>
      </c>
      <c r="H25" s="182">
        <v>8</v>
      </c>
      <c r="I25" s="182">
        <v>10</v>
      </c>
      <c r="J25" s="182">
        <v>9</v>
      </c>
      <c r="K25" s="182">
        <v>10</v>
      </c>
      <c r="L25" s="182">
        <v>9</v>
      </c>
      <c r="M25" s="182">
        <v>9</v>
      </c>
      <c r="N25" s="182">
        <v>8</v>
      </c>
      <c r="O25" s="182">
        <v>8</v>
      </c>
      <c r="P25" s="182">
        <v>7</v>
      </c>
    </row>
    <row r="26" spans="1:16" ht="21" customHeight="1">
      <c r="A26" s="434"/>
      <c r="B26" s="467"/>
      <c r="C26" s="173" t="s">
        <v>389</v>
      </c>
      <c r="D26" s="469"/>
      <c r="E26" s="182">
        <v>5</v>
      </c>
      <c r="F26" s="182">
        <v>7</v>
      </c>
      <c r="G26" s="182">
        <v>8</v>
      </c>
      <c r="H26" s="182">
        <v>7</v>
      </c>
      <c r="I26" s="182">
        <v>8</v>
      </c>
      <c r="J26" s="182">
        <v>7</v>
      </c>
      <c r="K26" s="182">
        <v>9</v>
      </c>
      <c r="L26" s="182">
        <v>7</v>
      </c>
      <c r="M26" s="182">
        <v>6</v>
      </c>
      <c r="N26" s="182">
        <v>6</v>
      </c>
      <c r="O26" s="182">
        <v>7</v>
      </c>
      <c r="P26" s="182">
        <v>7</v>
      </c>
    </row>
    <row r="27" spans="1:16" ht="21" customHeight="1">
      <c r="A27" s="173">
        <v>10</v>
      </c>
      <c r="B27" s="173" t="s">
        <v>363</v>
      </c>
      <c r="C27" s="173" t="s">
        <v>363</v>
      </c>
      <c r="D27" s="469"/>
      <c r="E27" s="183">
        <v>6</v>
      </c>
      <c r="F27" s="183">
        <v>6</v>
      </c>
      <c r="G27" s="183">
        <v>7</v>
      </c>
      <c r="H27" s="183">
        <v>7</v>
      </c>
      <c r="I27" s="183">
        <v>7</v>
      </c>
      <c r="J27" s="183">
        <v>6</v>
      </c>
      <c r="K27" s="183">
        <v>9</v>
      </c>
      <c r="L27" s="183">
        <v>7</v>
      </c>
      <c r="M27" s="183">
        <v>6</v>
      </c>
      <c r="N27" s="183">
        <v>5</v>
      </c>
      <c r="O27" s="183">
        <v>5</v>
      </c>
      <c r="P27" s="183">
        <v>5</v>
      </c>
    </row>
    <row r="28" spans="1:16" ht="21" customHeight="1">
      <c r="A28" s="434">
        <v>11</v>
      </c>
      <c r="B28" s="466" t="s">
        <v>364</v>
      </c>
      <c r="C28" s="173" t="s">
        <v>364</v>
      </c>
      <c r="D28" s="469"/>
      <c r="E28" s="182">
        <v>4</v>
      </c>
      <c r="F28" s="182">
        <v>6</v>
      </c>
      <c r="G28" s="182">
        <v>6</v>
      </c>
      <c r="H28" s="182">
        <v>6</v>
      </c>
      <c r="I28" s="182">
        <v>6</v>
      </c>
      <c r="J28" s="182">
        <v>6</v>
      </c>
      <c r="K28" s="182">
        <v>7</v>
      </c>
      <c r="L28" s="182">
        <v>8</v>
      </c>
      <c r="M28" s="182">
        <v>6</v>
      </c>
      <c r="N28" s="182">
        <v>5</v>
      </c>
      <c r="O28" s="182">
        <v>5</v>
      </c>
      <c r="P28" s="182">
        <v>3</v>
      </c>
    </row>
    <row r="29" spans="1:16" ht="21" customHeight="1">
      <c r="A29" s="434"/>
      <c r="B29" s="467"/>
      <c r="C29" s="173" t="s">
        <v>365</v>
      </c>
      <c r="D29" s="469"/>
      <c r="E29" s="182">
        <v>7</v>
      </c>
      <c r="F29" s="182">
        <v>8</v>
      </c>
      <c r="G29" s="182">
        <v>8</v>
      </c>
      <c r="H29" s="182">
        <v>7</v>
      </c>
      <c r="I29" s="182">
        <v>7</v>
      </c>
      <c r="J29" s="182">
        <v>6</v>
      </c>
      <c r="K29" s="182">
        <v>7</v>
      </c>
      <c r="L29" s="182">
        <v>8</v>
      </c>
      <c r="M29" s="182">
        <v>6</v>
      </c>
      <c r="N29" s="182">
        <v>7</v>
      </c>
      <c r="O29" s="182">
        <v>7</v>
      </c>
      <c r="P29" s="182">
        <v>6</v>
      </c>
    </row>
    <row r="30" spans="1:16" ht="21" customHeight="1">
      <c r="A30" s="173">
        <v>12</v>
      </c>
      <c r="B30" s="173" t="s">
        <v>366</v>
      </c>
      <c r="C30" s="173" t="s">
        <v>378</v>
      </c>
      <c r="D30" s="469"/>
      <c r="E30" s="183">
        <v>5</v>
      </c>
      <c r="F30" s="183">
        <v>7</v>
      </c>
      <c r="G30" s="183">
        <v>7</v>
      </c>
      <c r="H30" s="183">
        <v>6</v>
      </c>
      <c r="I30" s="183">
        <v>6</v>
      </c>
      <c r="J30" s="183">
        <v>9</v>
      </c>
      <c r="K30" s="183">
        <v>10</v>
      </c>
      <c r="L30" s="183">
        <v>10</v>
      </c>
      <c r="M30" s="183">
        <v>7</v>
      </c>
      <c r="N30" s="183">
        <v>6</v>
      </c>
      <c r="O30" s="183">
        <v>5</v>
      </c>
      <c r="P30" s="183">
        <v>5</v>
      </c>
    </row>
    <row r="31" spans="1:16" ht="21" customHeight="1">
      <c r="A31" s="434">
        <v>13</v>
      </c>
      <c r="B31" s="466" t="s">
        <v>367</v>
      </c>
      <c r="C31" s="173" t="s">
        <v>367</v>
      </c>
      <c r="D31" s="469"/>
      <c r="E31" s="182">
        <v>6</v>
      </c>
      <c r="F31" s="182">
        <v>6</v>
      </c>
      <c r="G31" s="182">
        <v>8</v>
      </c>
      <c r="H31" s="182">
        <v>7</v>
      </c>
      <c r="I31" s="182">
        <v>9</v>
      </c>
      <c r="J31" s="182">
        <v>8</v>
      </c>
      <c r="K31" s="182">
        <v>10</v>
      </c>
      <c r="L31" s="182">
        <v>9</v>
      </c>
      <c r="M31" s="182">
        <v>7</v>
      </c>
      <c r="N31" s="182">
        <v>7</v>
      </c>
      <c r="O31" s="182">
        <v>6</v>
      </c>
      <c r="P31" s="182">
        <v>5</v>
      </c>
    </row>
    <row r="32" spans="1:16" ht="21" customHeight="1">
      <c r="A32" s="434"/>
      <c r="B32" s="467"/>
      <c r="C32" s="173" t="s">
        <v>368</v>
      </c>
      <c r="D32" s="467"/>
      <c r="E32" s="182">
        <v>4</v>
      </c>
      <c r="F32" s="182">
        <v>5</v>
      </c>
      <c r="G32" s="182">
        <v>7</v>
      </c>
      <c r="H32" s="182">
        <v>7</v>
      </c>
      <c r="I32" s="182">
        <v>9</v>
      </c>
      <c r="J32" s="182">
        <v>8</v>
      </c>
      <c r="K32" s="182">
        <v>10</v>
      </c>
      <c r="L32" s="182">
        <v>10</v>
      </c>
      <c r="M32" s="182">
        <v>9</v>
      </c>
      <c r="N32" s="182">
        <v>6</v>
      </c>
      <c r="O32" s="182">
        <v>5</v>
      </c>
      <c r="P32" s="182">
        <v>4</v>
      </c>
    </row>
    <row r="33" spans="1:16" s="168" customFormat="1" ht="21" customHeight="1">
      <c r="A33" s="470" t="s">
        <v>823</v>
      </c>
      <c r="B33" s="470"/>
      <c r="C33" s="470"/>
      <c r="D33" s="470"/>
      <c r="E33" s="470"/>
      <c r="F33" s="470"/>
      <c r="G33" s="470"/>
      <c r="H33" s="470"/>
      <c r="I33" s="470"/>
      <c r="J33" s="470"/>
      <c r="K33" s="470"/>
      <c r="L33" s="470"/>
      <c r="M33" s="471"/>
      <c r="N33" s="166"/>
      <c r="O33" s="166"/>
      <c r="P33" s="157"/>
    </row>
    <row r="34" spans="1:16" ht="21" customHeight="1">
      <c r="A34" s="470" t="s">
        <v>393</v>
      </c>
      <c r="B34" s="470"/>
      <c r="C34" s="470"/>
      <c r="D34" s="470"/>
      <c r="E34" s="470"/>
      <c r="F34" s="470"/>
      <c r="G34" s="470"/>
      <c r="H34" s="470"/>
      <c r="I34" s="480"/>
      <c r="J34" s="480"/>
      <c r="K34" s="480"/>
      <c r="L34" s="480"/>
      <c r="M34" s="481"/>
      <c r="N34" s="22"/>
      <c r="O34" s="22"/>
      <c r="P34" s="157" t="s">
        <v>824</v>
      </c>
    </row>
  </sheetData>
  <mergeCells count="29">
    <mergeCell ref="A33:H33"/>
    <mergeCell ref="B31:B32"/>
    <mergeCell ref="I34:M34"/>
    <mergeCell ref="C5:C6"/>
    <mergeCell ref="B5:B6"/>
    <mergeCell ref="A7:A8"/>
    <mergeCell ref="B7:B8"/>
    <mergeCell ref="A9:A11"/>
    <mergeCell ref="B9:B11"/>
    <mergeCell ref="A12:A13"/>
    <mergeCell ref="B12:B13"/>
    <mergeCell ref="A15:A17"/>
    <mergeCell ref="B15:B17"/>
    <mergeCell ref="A34:H34"/>
    <mergeCell ref="I33:M33"/>
    <mergeCell ref="A28:A29"/>
    <mergeCell ref="B28:B29"/>
    <mergeCell ref="A31:A32"/>
    <mergeCell ref="A4:P4"/>
    <mergeCell ref="B18:B20"/>
    <mergeCell ref="A21:A22"/>
    <mergeCell ref="B21:B22"/>
    <mergeCell ref="A24:A26"/>
    <mergeCell ref="B24:B26"/>
    <mergeCell ref="A18:A20"/>
    <mergeCell ref="D5:D6"/>
    <mergeCell ref="D7:D32"/>
    <mergeCell ref="A5:A6"/>
    <mergeCell ref="E5:P5"/>
  </mergeCells>
  <hyperlinks>
    <hyperlink ref="P34" location="الفهرس!A1" display="العودة الى الفهرس" xr:uid="{D482A242-AB23-4CFA-AADE-84CD462451E1}"/>
  </hyperlinks>
  <pageMargins left="0.7" right="0.7" top="0.75" bottom="0.75" header="0.3" footer="0.3"/>
  <pageSetup paperSize="9" scale="42"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30A0B-AB31-4CF1-8712-47A2E779B71C}">
  <dimension ref="A1:BC21"/>
  <sheetViews>
    <sheetView showGridLines="0" rightToLeft="1" view="pageBreakPreview" topLeftCell="A3" zoomScaleNormal="100" zoomScaleSheetLayoutView="100" workbookViewId="0">
      <selection activeCell="O21" sqref="O21"/>
    </sheetView>
  </sheetViews>
  <sheetFormatPr defaultColWidth="8" defaultRowHeight="20.149999999999999" customHeight="1"/>
  <cols>
    <col min="1" max="1" width="2.83203125" style="3" bestFit="1" customWidth="1"/>
    <col min="2" max="2" width="11.83203125" style="3" bestFit="1" customWidth="1"/>
    <col min="3" max="3" width="9.1640625" style="9" bestFit="1" customWidth="1"/>
    <col min="4" max="15" width="11.75" style="9" customWidth="1"/>
    <col min="16" max="16384" width="8" style="3"/>
  </cols>
  <sheetData>
    <row r="1" spans="1:55" ht="21" customHeight="1">
      <c r="A1" s="1"/>
      <c r="B1" s="1"/>
      <c r="C1" s="1"/>
      <c r="D1" s="2"/>
      <c r="E1" s="2"/>
      <c r="F1" s="2"/>
      <c r="G1" s="2"/>
      <c r="H1" s="2"/>
      <c r="I1" s="2"/>
      <c r="J1" s="2"/>
      <c r="K1" s="2"/>
      <c r="L1" s="2"/>
      <c r="M1" s="2"/>
      <c r="N1" s="2"/>
      <c r="O1" s="2"/>
    </row>
    <row r="2" spans="1:55" ht="21" customHeight="1">
      <c r="A2" s="1"/>
      <c r="B2" s="1"/>
      <c r="C2" s="1"/>
      <c r="D2" s="2"/>
      <c r="E2" s="2"/>
      <c r="F2" s="2"/>
      <c r="G2" s="2"/>
      <c r="H2" s="2"/>
      <c r="I2" s="2"/>
      <c r="J2" s="2"/>
      <c r="K2" s="2"/>
      <c r="L2" s="2"/>
      <c r="M2" s="2"/>
      <c r="N2" s="2"/>
      <c r="O2" s="2"/>
    </row>
    <row r="3" spans="1:55" ht="21" customHeight="1">
      <c r="A3" s="1"/>
      <c r="B3" s="1"/>
      <c r="C3" s="1"/>
      <c r="D3" s="2"/>
      <c r="E3" s="2"/>
      <c r="F3" s="2"/>
      <c r="G3" s="2"/>
      <c r="H3" s="2"/>
      <c r="I3" s="2"/>
      <c r="J3" s="2"/>
      <c r="K3" s="2"/>
      <c r="L3" s="2"/>
      <c r="M3" s="2"/>
      <c r="N3" s="2"/>
      <c r="O3" s="2"/>
    </row>
    <row r="4" spans="1:55" s="4" customFormat="1" ht="55" customHeight="1">
      <c r="A4" s="438" t="s">
        <v>45</v>
      </c>
      <c r="B4" s="438"/>
      <c r="C4" s="438"/>
      <c r="D4" s="438"/>
      <c r="E4" s="438"/>
      <c r="F4" s="438"/>
      <c r="G4" s="438"/>
      <c r="H4" s="438"/>
      <c r="I4" s="438"/>
      <c r="J4" s="438"/>
      <c r="K4" s="438"/>
      <c r="L4" s="438"/>
      <c r="M4" s="438"/>
      <c r="N4" s="438"/>
      <c r="O4" s="438"/>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row>
    <row r="5" spans="1:55" s="5" customFormat="1" ht="21">
      <c r="A5" s="466" t="s">
        <v>320</v>
      </c>
      <c r="B5" s="466" t="s">
        <v>321</v>
      </c>
      <c r="C5" s="466" t="s">
        <v>323</v>
      </c>
      <c r="D5" s="446" t="s">
        <v>324</v>
      </c>
      <c r="E5" s="447"/>
      <c r="F5" s="447"/>
      <c r="G5" s="447"/>
      <c r="H5" s="447"/>
      <c r="I5" s="447"/>
      <c r="J5" s="447"/>
      <c r="K5" s="447"/>
      <c r="L5" s="447"/>
      <c r="M5" s="447"/>
      <c r="N5" s="447"/>
      <c r="O5" s="448"/>
    </row>
    <row r="6" spans="1:55" s="6" customFormat="1" ht="21" customHeight="1">
      <c r="A6" s="467"/>
      <c r="B6" s="467"/>
      <c r="C6" s="467"/>
      <c r="D6" s="58" t="s">
        <v>326</v>
      </c>
      <c r="E6" s="58" t="s">
        <v>327</v>
      </c>
      <c r="F6" s="58" t="s">
        <v>328</v>
      </c>
      <c r="G6" s="58" t="s">
        <v>329</v>
      </c>
      <c r="H6" s="58" t="s">
        <v>330</v>
      </c>
      <c r="I6" s="58" t="s">
        <v>331</v>
      </c>
      <c r="J6" s="58" t="s">
        <v>332</v>
      </c>
      <c r="K6" s="58" t="s">
        <v>333</v>
      </c>
      <c r="L6" s="58" t="s">
        <v>334</v>
      </c>
      <c r="M6" s="58" t="s">
        <v>335</v>
      </c>
      <c r="N6" s="58" t="s">
        <v>336</v>
      </c>
      <c r="O6" s="58" t="s">
        <v>337</v>
      </c>
    </row>
    <row r="7" spans="1:55" s="5" customFormat="1" ht="21">
      <c r="A7" s="173">
        <v>1</v>
      </c>
      <c r="B7" s="173" t="s">
        <v>338</v>
      </c>
      <c r="C7" s="466" t="s">
        <v>392</v>
      </c>
      <c r="D7" s="119">
        <v>4.6400301914750628</v>
      </c>
      <c r="E7" s="119">
        <v>6.6409126986180205</v>
      </c>
      <c r="F7" s="119">
        <v>6.8188218267123579</v>
      </c>
      <c r="G7" s="119">
        <v>6.2536795762393691</v>
      </c>
      <c r="H7" s="119">
        <v>5.8638784849360484</v>
      </c>
      <c r="I7" s="119">
        <v>5.3092157351532974</v>
      </c>
      <c r="J7" s="119">
        <v>5.6126967362142279</v>
      </c>
      <c r="K7" s="119">
        <v>5.6083718334881842</v>
      </c>
      <c r="L7" s="119">
        <v>4.7661002717316796</v>
      </c>
      <c r="M7" s="119">
        <v>5.1859337619262433</v>
      </c>
      <c r="N7" s="119">
        <v>4.9136780765607595</v>
      </c>
      <c r="O7" s="119">
        <v>4.2208700921571536</v>
      </c>
    </row>
    <row r="8" spans="1:55" s="5" customFormat="1" ht="21">
      <c r="A8" s="173">
        <v>2</v>
      </c>
      <c r="B8" s="173" t="s">
        <v>341</v>
      </c>
      <c r="C8" s="469"/>
      <c r="D8" s="120">
        <v>3.4350936150190372</v>
      </c>
      <c r="E8" s="120">
        <v>3.7593151014257962</v>
      </c>
      <c r="F8" s="120">
        <v>3.9358005152922715</v>
      </c>
      <c r="G8" s="120">
        <v>4.1057693778052435</v>
      </c>
      <c r="H8" s="120">
        <v>3.8535939951952281</v>
      </c>
      <c r="I8" s="120">
        <v>3.6624529449265162</v>
      </c>
      <c r="J8" s="120">
        <v>4.0836276554906856</v>
      </c>
      <c r="K8" s="120">
        <v>3.1662273612959591</v>
      </c>
      <c r="L8" s="120">
        <v>3.1601506227036023</v>
      </c>
      <c r="M8" s="120">
        <v>3.1220229346602841</v>
      </c>
      <c r="N8" s="120">
        <v>3.2759321431104351</v>
      </c>
      <c r="O8" s="120">
        <v>3.3960649828159011</v>
      </c>
    </row>
    <row r="9" spans="1:55" s="5" customFormat="1" ht="21">
      <c r="A9" s="173">
        <v>3</v>
      </c>
      <c r="B9" s="173" t="s">
        <v>345</v>
      </c>
      <c r="C9" s="469"/>
      <c r="D9" s="119">
        <v>3.310281334376489</v>
      </c>
      <c r="E9" s="119">
        <v>3.8490090977810878</v>
      </c>
      <c r="F9" s="119">
        <v>3.8968856597307169</v>
      </c>
      <c r="G9" s="119">
        <v>3.9966179536691739</v>
      </c>
      <c r="H9" s="119">
        <v>4.2455899792665024</v>
      </c>
      <c r="I9" s="119">
        <v>4.0487540720863429</v>
      </c>
      <c r="J9" s="119">
        <v>4.4120310707174673</v>
      </c>
      <c r="K9" s="119">
        <v>4.0546250394817047</v>
      </c>
      <c r="L9" s="119">
        <v>3.8852957360945308</v>
      </c>
      <c r="M9" s="119">
        <v>3.4779514916257268</v>
      </c>
      <c r="N9" s="119">
        <v>3.1952550035316012</v>
      </c>
      <c r="O9" s="119">
        <v>3.6385709729616891</v>
      </c>
    </row>
    <row r="10" spans="1:55" s="5" customFormat="1" ht="21">
      <c r="A10" s="173">
        <v>4</v>
      </c>
      <c r="B10" s="173" t="s">
        <v>347</v>
      </c>
      <c r="C10" s="469"/>
      <c r="D10" s="120">
        <v>5.6499181504383449</v>
      </c>
      <c r="E10" s="120">
        <v>6.4795584194603526</v>
      </c>
      <c r="F10" s="120">
        <v>7.2559020946659212</v>
      </c>
      <c r="G10" s="120">
        <v>6.2574761475136658</v>
      </c>
      <c r="H10" s="120">
        <v>6.9563418691153149</v>
      </c>
      <c r="I10" s="120">
        <v>6.2431722686306195</v>
      </c>
      <c r="J10" s="120">
        <v>6.4090275609982452</v>
      </c>
      <c r="K10" s="120">
        <v>6.2946020913175582</v>
      </c>
      <c r="L10" s="120">
        <v>5.4798556712997142</v>
      </c>
      <c r="M10" s="120">
        <v>6.2318891479953571</v>
      </c>
      <c r="N10" s="120">
        <v>6.6173894359020116</v>
      </c>
      <c r="O10" s="120">
        <v>5.870005739430372</v>
      </c>
    </row>
    <row r="11" spans="1:55" s="5" customFormat="1" ht="21">
      <c r="A11" s="173">
        <v>5</v>
      </c>
      <c r="B11" s="173" t="s">
        <v>348</v>
      </c>
      <c r="C11" s="469"/>
      <c r="D11" s="119">
        <v>6.0048975645852138</v>
      </c>
      <c r="E11" s="119">
        <v>7.1268738217281715</v>
      </c>
      <c r="F11" s="119">
        <v>7.4428832299251004</v>
      </c>
      <c r="G11" s="119">
        <v>7.086077828129218</v>
      </c>
      <c r="H11" s="119">
        <v>7.1926784309403677</v>
      </c>
      <c r="I11" s="119">
        <v>5.5863654381770553</v>
      </c>
      <c r="J11" s="119">
        <v>6.3634687057066683</v>
      </c>
      <c r="K11" s="119">
        <v>6.6173106496328931</v>
      </c>
      <c r="L11" s="119">
        <v>5.5994476664401036</v>
      </c>
      <c r="M11" s="119">
        <v>5.7354874538808867</v>
      </c>
      <c r="N11" s="119">
        <v>5.2254714924624865</v>
      </c>
      <c r="O11" s="119">
        <v>5.2274360512554257</v>
      </c>
    </row>
    <row r="12" spans="1:55" s="5" customFormat="1" ht="21">
      <c r="A12" s="173">
        <v>6</v>
      </c>
      <c r="B12" s="173" t="s">
        <v>352</v>
      </c>
      <c r="C12" s="469"/>
      <c r="D12" s="120">
        <v>2.9382173494952792</v>
      </c>
      <c r="E12" s="120">
        <v>3.072135700777848</v>
      </c>
      <c r="F12" s="120">
        <v>3.3311965398603065</v>
      </c>
      <c r="G12" s="120">
        <v>3.3037436961097795</v>
      </c>
      <c r="H12" s="120">
        <v>3.5223431515127226</v>
      </c>
      <c r="I12" s="120">
        <v>3.4754718096673365</v>
      </c>
      <c r="J12" s="120">
        <v>3.8501385221213553</v>
      </c>
      <c r="K12" s="120">
        <v>2.7220285222030864</v>
      </c>
      <c r="L12" s="120">
        <v>3.0348637706517669</v>
      </c>
      <c r="M12" s="120">
        <v>2.9739566549626599</v>
      </c>
      <c r="N12" s="120">
        <v>2.8578347315283619</v>
      </c>
      <c r="O12" s="120">
        <v>2.94474757258372</v>
      </c>
    </row>
    <row r="13" spans="1:55" s="5" customFormat="1" ht="21">
      <c r="A13" s="173">
        <v>7</v>
      </c>
      <c r="B13" s="173" t="s">
        <v>356</v>
      </c>
      <c r="C13" s="469"/>
      <c r="D13" s="119">
        <v>3.3074339059207651</v>
      </c>
      <c r="E13" s="119">
        <v>3.7099596748599213</v>
      </c>
      <c r="F13" s="119">
        <v>3.8209542342447556</v>
      </c>
      <c r="G13" s="119">
        <v>4.7122716388743573</v>
      </c>
      <c r="H13" s="119">
        <v>4.9773790923874532</v>
      </c>
      <c r="I13" s="119">
        <v>4.9428466071835357</v>
      </c>
      <c r="J13" s="119">
        <v>4.2136602216353944</v>
      </c>
      <c r="K13" s="119">
        <v>4.4001130254428276</v>
      </c>
      <c r="L13" s="119">
        <v>4.3332911464617014</v>
      </c>
      <c r="M13" s="119">
        <v>4.3725183664078848</v>
      </c>
      <c r="N13" s="119">
        <v>3.7476561239419683</v>
      </c>
      <c r="O13" s="119">
        <v>3.1445421358936549</v>
      </c>
    </row>
    <row r="14" spans="1:55" s="5" customFormat="1" ht="21">
      <c r="A14" s="173">
        <v>8</v>
      </c>
      <c r="B14" s="173" t="s">
        <v>358</v>
      </c>
      <c r="C14" s="469"/>
      <c r="D14" s="120">
        <v>5.3969715892882375</v>
      </c>
      <c r="E14" s="120">
        <v>5.9935972963502024</v>
      </c>
      <c r="F14" s="120">
        <v>7.0451923889423798</v>
      </c>
      <c r="G14" s="120">
        <v>5.9309710179240342</v>
      </c>
      <c r="H14" s="120">
        <v>6.8101738750548391</v>
      </c>
      <c r="I14" s="120">
        <v>5.7932785726262992</v>
      </c>
      <c r="J14" s="120">
        <v>5.5956121654798867</v>
      </c>
      <c r="K14" s="120">
        <v>5.6548798315983353</v>
      </c>
      <c r="L14" s="120">
        <v>5.0299619752953957</v>
      </c>
      <c r="M14" s="120">
        <v>5.8308763071476246</v>
      </c>
      <c r="N14" s="120">
        <v>5.9406506062583837</v>
      </c>
      <c r="O14" s="120">
        <v>5.6668891762554265</v>
      </c>
    </row>
    <row r="15" spans="1:55" s="5" customFormat="1" ht="21">
      <c r="A15" s="173">
        <v>9</v>
      </c>
      <c r="B15" s="181" t="s">
        <v>359</v>
      </c>
      <c r="C15" s="469"/>
      <c r="D15" s="119">
        <v>6.1396758448227953</v>
      </c>
      <c r="E15" s="119">
        <v>6.713996695648258</v>
      </c>
      <c r="F15" s="119">
        <v>7.7950152156162469</v>
      </c>
      <c r="G15" s="119">
        <v>6.5877778483775975</v>
      </c>
      <c r="H15" s="119">
        <v>7.9254166868798928</v>
      </c>
      <c r="I15" s="119">
        <v>7.3071613682526495</v>
      </c>
      <c r="J15" s="119">
        <v>6.3843498477153071</v>
      </c>
      <c r="K15" s="119">
        <v>5.159427280302439</v>
      </c>
      <c r="L15" s="119">
        <v>5.309959106774877</v>
      </c>
      <c r="M15" s="119">
        <v>5.8099951651389867</v>
      </c>
      <c r="N15" s="119">
        <v>5.1239132108750134</v>
      </c>
      <c r="O15" s="119">
        <v>6.0057331624865267</v>
      </c>
    </row>
    <row r="16" spans="1:55" s="5" customFormat="1" ht="21">
      <c r="A16" s="173">
        <v>10</v>
      </c>
      <c r="B16" s="173" t="s">
        <v>363</v>
      </c>
      <c r="C16" s="469"/>
      <c r="D16" s="120">
        <v>3.2623496220384758</v>
      </c>
      <c r="E16" s="120">
        <v>3.4983008263178048</v>
      </c>
      <c r="F16" s="120">
        <v>3.5409571027652742</v>
      </c>
      <c r="G16" s="120">
        <v>3.6767568238095634</v>
      </c>
      <c r="H16" s="120">
        <v>3.5062077235969555</v>
      </c>
      <c r="I16" s="120">
        <v>3.7156049427666891</v>
      </c>
      <c r="J16" s="120">
        <v>3.9175276622401456</v>
      </c>
      <c r="K16" s="120">
        <v>3.1738205038445551</v>
      </c>
      <c r="L16" s="120">
        <v>3.3053694739455035</v>
      </c>
      <c r="M16" s="120">
        <v>3.2662926430836103</v>
      </c>
      <c r="N16" s="120">
        <v>3.0448158667875407</v>
      </c>
      <c r="O16" s="120">
        <v>3.1706435634044539</v>
      </c>
    </row>
    <row r="17" spans="1:15" s="5" customFormat="1" ht="21">
      <c r="A17" s="173">
        <v>11</v>
      </c>
      <c r="B17" s="173" t="s">
        <v>364</v>
      </c>
      <c r="C17" s="469"/>
      <c r="D17" s="119">
        <v>6.0291007064588635</v>
      </c>
      <c r="E17" s="119">
        <v>6.9811803990769841</v>
      </c>
      <c r="F17" s="119">
        <v>6.8520418253624662</v>
      </c>
      <c r="G17" s="119">
        <v>6.2565270046950925</v>
      </c>
      <c r="H17" s="119">
        <v>5.8989967692233058</v>
      </c>
      <c r="I17" s="119">
        <v>6.171037414418957</v>
      </c>
      <c r="J17" s="119">
        <v>6.4261121317325864</v>
      </c>
      <c r="K17" s="119">
        <v>6.8109357846220933</v>
      </c>
      <c r="L17" s="119">
        <v>5.2767391081247688</v>
      </c>
      <c r="M17" s="119">
        <v>5.6837591702685755</v>
      </c>
      <c r="N17" s="119">
        <v>5.9406506062583837</v>
      </c>
      <c r="O17" s="119">
        <v>5.6483808912932227</v>
      </c>
    </row>
    <row r="18" spans="1:15" s="5" customFormat="1" ht="21">
      <c r="A18" s="173">
        <v>12</v>
      </c>
      <c r="B18" s="173" t="s">
        <v>378</v>
      </c>
      <c r="C18" s="469"/>
      <c r="D18" s="120">
        <v>3.6007190368602897</v>
      </c>
      <c r="E18" s="120">
        <v>3.8067722423545218</v>
      </c>
      <c r="F18" s="120">
        <v>3.9215633730136537</v>
      </c>
      <c r="G18" s="120">
        <v>4.147531661822522</v>
      </c>
      <c r="H18" s="120">
        <v>3.9399659916855088</v>
      </c>
      <c r="I18" s="120">
        <v>3.6615038021079416</v>
      </c>
      <c r="J18" s="120">
        <v>3.9507476608902534</v>
      </c>
      <c r="K18" s="120">
        <v>3.0741605078942311</v>
      </c>
      <c r="L18" s="120">
        <v>3.1535066229735809</v>
      </c>
      <c r="M18" s="120">
        <v>3.0812097934615803</v>
      </c>
      <c r="N18" s="120">
        <v>3.3343044264527673</v>
      </c>
      <c r="O18" s="120">
        <v>3.442098409516765</v>
      </c>
    </row>
    <row r="19" spans="1:15" s="5" customFormat="1" ht="21">
      <c r="A19" s="173">
        <v>13</v>
      </c>
      <c r="B19" s="173" t="s">
        <v>367</v>
      </c>
      <c r="C19" s="467"/>
      <c r="D19" s="119">
        <v>5.4216493025711747</v>
      </c>
      <c r="E19" s="119">
        <v>6.0866132925705045</v>
      </c>
      <c r="F19" s="119">
        <v>7.1880383831378438</v>
      </c>
      <c r="G19" s="119">
        <v>6.1948327214877486</v>
      </c>
      <c r="H19" s="119">
        <v>7.7052155529706052</v>
      </c>
      <c r="I19" s="119">
        <v>7.064180806697574</v>
      </c>
      <c r="J19" s="119">
        <v>7.1284778174777266</v>
      </c>
      <c r="K19" s="119">
        <v>7.0738483453672334</v>
      </c>
      <c r="L19" s="119">
        <v>6.6292676245934512</v>
      </c>
      <c r="M19" s="119">
        <v>6.0449080127361787</v>
      </c>
      <c r="N19" s="119">
        <v>5.5282480515877568</v>
      </c>
      <c r="O19" s="119">
        <v>5.7067531746355549</v>
      </c>
    </row>
    <row r="20" spans="1:15" s="158" customFormat="1" ht="21" customHeight="1">
      <c r="A20" s="457" t="s">
        <v>925</v>
      </c>
      <c r="B20" s="458"/>
      <c r="C20" s="458"/>
      <c r="D20" s="458"/>
      <c r="E20" s="458"/>
      <c r="F20" s="458"/>
      <c r="G20" s="458"/>
      <c r="H20" s="458"/>
      <c r="I20" s="458"/>
      <c r="J20" s="458"/>
      <c r="K20" s="458"/>
      <c r="L20" s="458"/>
      <c r="M20" s="458"/>
      <c r="N20" s="459"/>
      <c r="O20" s="157"/>
    </row>
    <row r="21" spans="1:15" s="36" customFormat="1" ht="21" customHeight="1">
      <c r="A21" s="470" t="s">
        <v>393</v>
      </c>
      <c r="B21" s="470"/>
      <c r="C21" s="470"/>
      <c r="D21" s="470"/>
      <c r="E21" s="470"/>
      <c r="F21" s="470"/>
      <c r="G21" s="470"/>
      <c r="H21" s="470"/>
      <c r="I21" s="480"/>
      <c r="J21" s="480"/>
      <c r="K21" s="480"/>
      <c r="L21" s="480"/>
      <c r="M21" s="481"/>
      <c r="N21" s="22"/>
      <c r="O21" s="157" t="s">
        <v>824</v>
      </c>
    </row>
  </sheetData>
  <mergeCells count="9">
    <mergeCell ref="A4:O4"/>
    <mergeCell ref="A21:H21"/>
    <mergeCell ref="I21:M21"/>
    <mergeCell ref="A5:A6"/>
    <mergeCell ref="B5:B6"/>
    <mergeCell ref="C5:C6"/>
    <mergeCell ref="D5:O5"/>
    <mergeCell ref="C7:C19"/>
    <mergeCell ref="A20:N20"/>
  </mergeCells>
  <hyperlinks>
    <hyperlink ref="A20:I20" r:id="rId1" display="المصدر: تقديرات الهيئة العامة للإحصاء بناء على بيانات الأقمار الصناعية المستمدة من منصة جيوفاني (Giovanni) التابعة لوكالة ناسا " xr:uid="{9C606B5B-247F-4B19-BCBB-BEE27207E6E5}"/>
    <hyperlink ref="A20:K20" r:id="rId2" display="المصدر: تقديرات الهيئة العامة للإحصاء بناء على بيانات الأقمار الصناعية المستمدة من مركز كوبرنيكوس لمخزن بيانات المناخ (Copernicus Climate Data Store – CDS) التابع للمركز الأوروبي للتنبؤات الجوية متوسطة المدى (ECMWF)." xr:uid="{97C59822-7703-419D-ABDC-C6F0831F7E2A}"/>
    <hyperlink ref="O21" location="الفهرس!A1" display="العودة الى الفهرس" xr:uid="{6153E60C-F53F-496D-8E51-E3DFE2368FFB}"/>
  </hyperlinks>
  <printOptions horizontalCentered="1"/>
  <pageMargins left="0.78" right="0.78740157480314965" top="0.78740157480314965" bottom="0.78740157480314965" header="0" footer="0.59055118110236227"/>
  <pageSetup paperSize="9" scale="45" orientation="landscape" r:id="rId3"/>
  <headerFooter alignWithMargins="0">
    <oddFooter>&amp;C&amp;18 1-5</oddFooter>
  </headerFooter>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EAF70-5861-48F3-B966-606BFCC5D300}">
  <dimension ref="A1:BC21"/>
  <sheetViews>
    <sheetView showGridLines="0" rightToLeft="1" view="pageBreakPreview" zoomScaleNormal="100" zoomScaleSheetLayoutView="100" workbookViewId="0">
      <selection activeCell="A9" sqref="A7:C19"/>
    </sheetView>
  </sheetViews>
  <sheetFormatPr defaultColWidth="8" defaultRowHeight="20.149999999999999" customHeight="1"/>
  <cols>
    <col min="1" max="1" width="2.83203125" style="3" bestFit="1" customWidth="1"/>
    <col min="2" max="2" width="11.83203125" style="3" bestFit="1" customWidth="1"/>
    <col min="3" max="3" width="9.1640625" style="9" bestFit="1" customWidth="1"/>
    <col min="4" max="15" width="11.75" style="9" customWidth="1"/>
    <col min="16" max="16384" width="8" style="3"/>
  </cols>
  <sheetData>
    <row r="1" spans="1:55" ht="21" customHeight="1">
      <c r="A1" s="1"/>
      <c r="B1" s="1"/>
      <c r="C1" s="1"/>
      <c r="D1" s="2"/>
      <c r="E1" s="2"/>
      <c r="F1" s="2"/>
      <c r="G1" s="2"/>
      <c r="H1" s="2"/>
      <c r="I1" s="2"/>
      <c r="J1" s="2"/>
      <c r="K1" s="2"/>
      <c r="L1" s="2"/>
      <c r="M1" s="2"/>
      <c r="N1" s="2"/>
      <c r="O1" s="2"/>
    </row>
    <row r="2" spans="1:55" ht="21" customHeight="1">
      <c r="A2" s="1"/>
      <c r="B2" s="1"/>
      <c r="C2" s="1"/>
      <c r="D2" s="2"/>
      <c r="E2" s="2"/>
      <c r="F2" s="2"/>
      <c r="G2" s="2"/>
      <c r="H2" s="2"/>
      <c r="I2" s="2"/>
      <c r="J2" s="2"/>
      <c r="K2" s="2"/>
      <c r="L2" s="2"/>
      <c r="M2" s="2"/>
      <c r="N2" s="2"/>
      <c r="O2" s="2"/>
    </row>
    <row r="3" spans="1:55" ht="21" customHeight="1">
      <c r="A3" s="1"/>
      <c r="B3" s="1"/>
      <c r="C3" s="1"/>
      <c r="D3" s="2"/>
      <c r="E3" s="2"/>
      <c r="F3" s="2"/>
      <c r="G3" s="2"/>
      <c r="H3" s="2"/>
      <c r="I3" s="2"/>
      <c r="J3" s="2"/>
      <c r="K3" s="2"/>
      <c r="L3" s="2"/>
      <c r="M3" s="2"/>
      <c r="N3" s="2"/>
      <c r="O3" s="2"/>
    </row>
    <row r="4" spans="1:55" s="4" customFormat="1" ht="55" customHeight="1">
      <c r="A4" s="438" t="s">
        <v>826</v>
      </c>
      <c r="B4" s="438"/>
      <c r="C4" s="438"/>
      <c r="D4" s="438"/>
      <c r="E4" s="438"/>
      <c r="F4" s="438"/>
      <c r="G4" s="438"/>
      <c r="H4" s="438"/>
      <c r="I4" s="438"/>
      <c r="J4" s="438"/>
      <c r="K4" s="438"/>
      <c r="L4" s="438"/>
      <c r="M4" s="438"/>
      <c r="N4" s="438"/>
      <c r="O4" s="438"/>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row>
    <row r="5" spans="1:55" s="5" customFormat="1" ht="21" customHeight="1">
      <c r="A5" s="434" t="s">
        <v>320</v>
      </c>
      <c r="B5" s="434" t="s">
        <v>321</v>
      </c>
      <c r="C5" s="434" t="s">
        <v>323</v>
      </c>
      <c r="D5" s="434" t="s">
        <v>324</v>
      </c>
      <c r="E5" s="434"/>
      <c r="F5" s="434"/>
      <c r="G5" s="434"/>
      <c r="H5" s="434"/>
      <c r="I5" s="434"/>
      <c r="J5" s="434"/>
      <c r="K5" s="434"/>
      <c r="L5" s="434"/>
      <c r="M5" s="434"/>
      <c r="N5" s="434"/>
      <c r="O5" s="434"/>
    </row>
    <row r="6" spans="1:55" s="6" customFormat="1" ht="21" customHeight="1">
      <c r="A6" s="434"/>
      <c r="B6" s="434"/>
      <c r="C6" s="434"/>
      <c r="D6" s="58" t="s">
        <v>326</v>
      </c>
      <c r="E6" s="58" t="s">
        <v>327</v>
      </c>
      <c r="F6" s="58" t="s">
        <v>328</v>
      </c>
      <c r="G6" s="58" t="s">
        <v>329</v>
      </c>
      <c r="H6" s="58" t="s">
        <v>330</v>
      </c>
      <c r="I6" s="58" t="s">
        <v>331</v>
      </c>
      <c r="J6" s="58" t="s">
        <v>332</v>
      </c>
      <c r="K6" s="58" t="s">
        <v>333</v>
      </c>
      <c r="L6" s="58" t="s">
        <v>334</v>
      </c>
      <c r="M6" s="58" t="s">
        <v>335</v>
      </c>
      <c r="N6" s="58" t="s">
        <v>336</v>
      </c>
      <c r="O6" s="58" t="s">
        <v>337</v>
      </c>
    </row>
    <row r="7" spans="1:55" s="5" customFormat="1" ht="21" customHeight="1">
      <c r="A7" s="173">
        <v>1</v>
      </c>
      <c r="B7" s="173" t="s">
        <v>338</v>
      </c>
      <c r="C7" s="434" t="s">
        <v>392</v>
      </c>
      <c r="D7" s="119">
        <v>9.28228771712301</v>
      </c>
      <c r="E7" s="119">
        <v>10.714158641081907</v>
      </c>
      <c r="F7" s="119">
        <v>11.064812225605447</v>
      </c>
      <c r="G7" s="119">
        <v>9.2131068845547048</v>
      </c>
      <c r="H7" s="119">
        <v>9.3149617732729819</v>
      </c>
      <c r="I7" s="119">
        <v>8.8077561644189561</v>
      </c>
      <c r="J7" s="119">
        <v>11.21453765144101</v>
      </c>
      <c r="K7" s="119">
        <v>10.021885939859674</v>
      </c>
      <c r="L7" s="119">
        <v>8.1877601326928033</v>
      </c>
      <c r="M7" s="119">
        <v>9.023318177423004</v>
      </c>
      <c r="N7" s="119">
        <v>10.013897012170908</v>
      </c>
      <c r="O7" s="119">
        <v>10.227046311545321</v>
      </c>
    </row>
    <row r="8" spans="1:55" s="5" customFormat="1" ht="21" customHeight="1">
      <c r="A8" s="173">
        <v>2</v>
      </c>
      <c r="B8" s="173" t="s">
        <v>341</v>
      </c>
      <c r="C8" s="434"/>
      <c r="D8" s="120">
        <v>10.762001371280679</v>
      </c>
      <c r="E8" s="120">
        <v>11.73591088527737</v>
      </c>
      <c r="F8" s="120">
        <v>10.557495389077371</v>
      </c>
      <c r="G8" s="120">
        <v>9.4352063041011398</v>
      </c>
      <c r="H8" s="120">
        <v>10.661795432830218</v>
      </c>
      <c r="I8" s="120">
        <v>9.7749326965463847</v>
      </c>
      <c r="J8" s="120">
        <v>13.592140411970169</v>
      </c>
      <c r="K8" s="120">
        <v>11.779698439859676</v>
      </c>
      <c r="L8" s="120">
        <v>11.561013709906627</v>
      </c>
      <c r="M8" s="120">
        <v>9.8001915744262433</v>
      </c>
      <c r="N8" s="120">
        <v>10.425824995432247</v>
      </c>
      <c r="O8" s="120">
        <v>10.539314298856336</v>
      </c>
    </row>
    <row r="9" spans="1:55" s="5" customFormat="1" ht="21" customHeight="1">
      <c r="A9" s="173">
        <v>3</v>
      </c>
      <c r="B9" s="173" t="s">
        <v>345</v>
      </c>
      <c r="C9" s="434"/>
      <c r="D9" s="119">
        <v>9.4417437106435305</v>
      </c>
      <c r="E9" s="119">
        <v>10.882631491378882</v>
      </c>
      <c r="F9" s="119">
        <v>10.412751109244756</v>
      </c>
      <c r="G9" s="119">
        <v>9.136226316250168</v>
      </c>
      <c r="H9" s="119">
        <v>9.9613280327222249</v>
      </c>
      <c r="I9" s="119">
        <v>9.6325612737602082</v>
      </c>
      <c r="J9" s="119">
        <v>11.032302230274702</v>
      </c>
      <c r="K9" s="119">
        <v>10.425271637753841</v>
      </c>
      <c r="L9" s="119">
        <v>9.7310663556949635</v>
      </c>
      <c r="M9" s="119">
        <v>8.8448793275309932</v>
      </c>
      <c r="N9" s="119">
        <v>9.939863872322098</v>
      </c>
      <c r="O9" s="119">
        <v>11.023377136329337</v>
      </c>
    </row>
    <row r="10" spans="1:55" s="5" customFormat="1" ht="21" customHeight="1">
      <c r="A10" s="173">
        <v>4</v>
      </c>
      <c r="B10" s="173" t="s">
        <v>347</v>
      </c>
      <c r="C10" s="434"/>
      <c r="D10" s="120">
        <v>8.0066397689588644</v>
      </c>
      <c r="E10" s="120">
        <v>8.783127576692058</v>
      </c>
      <c r="F10" s="120">
        <v>9.3046268685590121</v>
      </c>
      <c r="G10" s="120">
        <v>8.4405046302350488</v>
      </c>
      <c r="H10" s="120">
        <v>9.2675046323442558</v>
      </c>
      <c r="I10" s="120">
        <v>8.3977264667947651</v>
      </c>
      <c r="J10" s="120">
        <v>9.577266289399974</v>
      </c>
      <c r="K10" s="120">
        <v>8.1463797303564345</v>
      </c>
      <c r="L10" s="120">
        <v>7.3050573114185049</v>
      </c>
      <c r="M10" s="120">
        <v>8.5663059102793753</v>
      </c>
      <c r="N10" s="120">
        <v>9.0073310530726385</v>
      </c>
      <c r="O10" s="120">
        <v>7.9671372605194026</v>
      </c>
    </row>
    <row r="11" spans="1:55" s="5" customFormat="1" ht="21" customHeight="1">
      <c r="A11" s="173">
        <v>5</v>
      </c>
      <c r="B11" s="173" t="s">
        <v>348</v>
      </c>
      <c r="C11" s="434"/>
      <c r="D11" s="119">
        <v>10.930948792986943</v>
      </c>
      <c r="E11" s="119">
        <v>10.855580921049508</v>
      </c>
      <c r="F11" s="119">
        <v>9.5941154282242387</v>
      </c>
      <c r="G11" s="119">
        <v>9.3488343076108595</v>
      </c>
      <c r="H11" s="119">
        <v>10.543152580508403</v>
      </c>
      <c r="I11" s="119">
        <v>10.131810396330403</v>
      </c>
      <c r="J11" s="119">
        <v>11.74890505829846</v>
      </c>
      <c r="K11" s="119">
        <v>10.536321347527061</v>
      </c>
      <c r="L11" s="119">
        <v>9.9636063462457187</v>
      </c>
      <c r="M11" s="119">
        <v>10.208797557822571</v>
      </c>
      <c r="N11" s="119">
        <v>10.961616116517561</v>
      </c>
      <c r="O11" s="119">
        <v>11.121613418051799</v>
      </c>
    </row>
    <row r="12" spans="1:55" s="5" customFormat="1" ht="21" customHeight="1">
      <c r="A12" s="173">
        <v>6</v>
      </c>
      <c r="B12" s="173" t="s">
        <v>352</v>
      </c>
      <c r="C12" s="434"/>
      <c r="D12" s="120">
        <v>9.1209334379653431</v>
      </c>
      <c r="E12" s="120">
        <v>10.218231518376722</v>
      </c>
      <c r="F12" s="120">
        <v>10.202041403521216</v>
      </c>
      <c r="G12" s="120">
        <v>8.257320066250168</v>
      </c>
      <c r="H12" s="120">
        <v>7.765960693359375</v>
      </c>
      <c r="I12" s="120">
        <v>9.3221915720863429</v>
      </c>
      <c r="J12" s="120">
        <v>13.401362705436689</v>
      </c>
      <c r="K12" s="120">
        <v>11.565192162861836</v>
      </c>
      <c r="L12" s="120">
        <v>8.9015155322608397</v>
      </c>
      <c r="M12" s="120">
        <v>8.9042007536919012</v>
      </c>
      <c r="N12" s="120">
        <v>9.7913230212151863</v>
      </c>
      <c r="O12" s="120">
        <v>9.7377631885701597</v>
      </c>
    </row>
    <row r="13" spans="1:55" s="5" customFormat="1" ht="21" customHeight="1">
      <c r="A13" s="173">
        <v>7</v>
      </c>
      <c r="B13" s="173" t="s">
        <v>356</v>
      </c>
      <c r="C13" s="434"/>
      <c r="D13" s="119">
        <v>11.383215346037696</v>
      </c>
      <c r="E13" s="119">
        <v>10.972325487734174</v>
      </c>
      <c r="F13" s="119">
        <v>10.614918529601129</v>
      </c>
      <c r="G13" s="119">
        <v>11.202510232286887</v>
      </c>
      <c r="H13" s="119">
        <v>12.655944494655271</v>
      </c>
      <c r="I13" s="119">
        <v>11.555524624192175</v>
      </c>
      <c r="J13" s="119">
        <v>8.5911069009010514</v>
      </c>
      <c r="K13" s="119">
        <v>10.72520076842339</v>
      </c>
      <c r="L13" s="119">
        <v>13.135641645921746</v>
      </c>
      <c r="M13" s="119">
        <v>13.086124012331211</v>
      </c>
      <c r="N13" s="119">
        <v>13.456912586549958</v>
      </c>
      <c r="O13" s="119">
        <v>11.025275421966485</v>
      </c>
    </row>
    <row r="14" spans="1:55" s="5" customFormat="1" ht="21" customHeight="1">
      <c r="A14" s="173">
        <v>8</v>
      </c>
      <c r="B14" s="173" t="s">
        <v>358</v>
      </c>
      <c r="C14" s="434"/>
      <c r="D14" s="120">
        <v>8.4940246062968772</v>
      </c>
      <c r="E14" s="120">
        <v>8.6156038692136558</v>
      </c>
      <c r="F14" s="120">
        <v>10.1579062624575</v>
      </c>
      <c r="G14" s="120">
        <v>8.519283484176734</v>
      </c>
      <c r="H14" s="120">
        <v>8.8166617935213623</v>
      </c>
      <c r="I14" s="120">
        <v>8.1196276209524338</v>
      </c>
      <c r="J14" s="120">
        <v>9.6323165728772935</v>
      </c>
      <c r="K14" s="120">
        <v>8.8269151312743617</v>
      </c>
      <c r="L14" s="120">
        <v>7.1940076016452874</v>
      </c>
      <c r="M14" s="120">
        <v>8.467120485738338</v>
      </c>
      <c r="N14" s="120">
        <v>8.8440784882778196</v>
      </c>
      <c r="O14" s="120">
        <v>8.467810097317459</v>
      </c>
    </row>
    <row r="15" spans="1:55" s="5" customFormat="1" ht="21" customHeight="1">
      <c r="A15" s="173">
        <v>9</v>
      </c>
      <c r="B15" s="173" t="s">
        <v>359</v>
      </c>
      <c r="C15" s="434"/>
      <c r="D15" s="119">
        <v>8.4299574660430974</v>
      </c>
      <c r="E15" s="119">
        <v>8.2117435999102</v>
      </c>
      <c r="F15" s="119">
        <v>9.1907297303300695</v>
      </c>
      <c r="G15" s="119">
        <v>8.3854543467577276</v>
      </c>
      <c r="H15" s="119">
        <v>9.7420760416315133</v>
      </c>
      <c r="I15" s="119">
        <v>9.1864641490301864</v>
      </c>
      <c r="J15" s="119">
        <v>10.104040553708829</v>
      </c>
      <c r="K15" s="119">
        <v>8.6294934250108621</v>
      </c>
      <c r="L15" s="119">
        <v>8.1203709925740135</v>
      </c>
      <c r="M15" s="119">
        <v>7.2835393909759194</v>
      </c>
      <c r="N15" s="119">
        <v>7.4431436880618387</v>
      </c>
      <c r="O15" s="119">
        <v>7.827138694779662</v>
      </c>
    </row>
    <row r="16" spans="1:55" s="5" customFormat="1" ht="21" customHeight="1">
      <c r="A16" s="173">
        <v>10</v>
      </c>
      <c r="B16" s="173" t="s">
        <v>363</v>
      </c>
      <c r="C16" s="434"/>
      <c r="D16" s="120">
        <v>7.1452926611024932</v>
      </c>
      <c r="E16" s="120">
        <v>9.1233952771510207</v>
      </c>
      <c r="F16" s="120">
        <v>7.8847092119715381</v>
      </c>
      <c r="G16" s="120">
        <v>7.5378698097706858</v>
      </c>
      <c r="H16" s="120">
        <v>7.9804669703572149</v>
      </c>
      <c r="I16" s="120">
        <v>7.2720430839653929</v>
      </c>
      <c r="J16" s="120">
        <v>11.922598194097597</v>
      </c>
      <c r="K16" s="120">
        <v>8.7206111355940159</v>
      </c>
      <c r="L16" s="120">
        <v>7.9096612868504712</v>
      </c>
      <c r="M16" s="120">
        <v>6.0795517256141478</v>
      </c>
      <c r="N16" s="120">
        <v>6.5082380117659424</v>
      </c>
      <c r="O16" s="120">
        <v>7.0815865473407396</v>
      </c>
    </row>
    <row r="17" spans="1:15" s="5" customFormat="1" ht="21" customHeight="1">
      <c r="A17" s="173">
        <v>11</v>
      </c>
      <c r="B17" s="173" t="s">
        <v>364</v>
      </c>
      <c r="C17" s="434"/>
      <c r="D17" s="119">
        <v>9.8603156936348899</v>
      </c>
      <c r="E17" s="119">
        <v>10.744056639867004</v>
      </c>
      <c r="F17" s="119">
        <v>10.433157679844109</v>
      </c>
      <c r="G17" s="119">
        <v>9.1969714566389378</v>
      </c>
      <c r="H17" s="119">
        <v>7.7545709795364806</v>
      </c>
      <c r="I17" s="119">
        <v>8.9377887305636641</v>
      </c>
      <c r="J17" s="119">
        <v>11.728023916289821</v>
      </c>
      <c r="K17" s="119">
        <v>9.838701375874793</v>
      </c>
      <c r="L17" s="119">
        <v>8.7638898235675349</v>
      </c>
      <c r="M17" s="119">
        <v>9.1699607428927656</v>
      </c>
      <c r="N17" s="119">
        <v>10.339452998941967</v>
      </c>
      <c r="O17" s="119">
        <v>10.484738586788302</v>
      </c>
    </row>
    <row r="18" spans="1:15" s="5" customFormat="1" ht="21" customHeight="1">
      <c r="A18" s="173">
        <v>12</v>
      </c>
      <c r="B18" s="173" t="s">
        <v>378</v>
      </c>
      <c r="C18" s="434"/>
      <c r="D18" s="120">
        <v>6.6038066831057316</v>
      </c>
      <c r="E18" s="120">
        <v>7.7457149394387548</v>
      </c>
      <c r="F18" s="120">
        <v>8.0992154889693779</v>
      </c>
      <c r="G18" s="120">
        <v>7.3812612447058914</v>
      </c>
      <c r="H18" s="120">
        <v>7.2686098564263295</v>
      </c>
      <c r="I18" s="120">
        <v>9.6316121309416332</v>
      </c>
      <c r="J18" s="120">
        <v>11.995682191127834</v>
      </c>
      <c r="K18" s="120">
        <v>10.537270490345636</v>
      </c>
      <c r="L18" s="120">
        <v>7.7445104364185058</v>
      </c>
      <c r="M18" s="120">
        <v>6.3828028561487056</v>
      </c>
      <c r="N18" s="120">
        <v>7.4099236894117313</v>
      </c>
      <c r="O18" s="120">
        <v>7.2775845393763756</v>
      </c>
    </row>
    <row r="19" spans="1:15" s="5" customFormat="1" ht="21" customHeight="1">
      <c r="A19" s="173">
        <v>13</v>
      </c>
      <c r="B19" s="173" t="s">
        <v>367</v>
      </c>
      <c r="C19" s="434"/>
      <c r="D19" s="119">
        <v>7.8766072028141556</v>
      </c>
      <c r="E19" s="119">
        <v>7.9910678945916258</v>
      </c>
      <c r="F19" s="119">
        <v>9.4512694340287737</v>
      </c>
      <c r="G19" s="119">
        <v>8.281048636714532</v>
      </c>
      <c r="H19" s="119">
        <v>11.025317132344256</v>
      </c>
      <c r="I19" s="119">
        <v>9.7493058404448742</v>
      </c>
      <c r="J19" s="119">
        <v>11.628363920339497</v>
      </c>
      <c r="K19" s="119">
        <v>10.683438484406111</v>
      </c>
      <c r="L19" s="119">
        <v>9.6826600719476641</v>
      </c>
      <c r="M19" s="119">
        <v>8.3342404911379049</v>
      </c>
      <c r="N19" s="119">
        <v>7.7971739593901317</v>
      </c>
      <c r="O19" s="119">
        <v>7.9827981170258813</v>
      </c>
    </row>
    <row r="20" spans="1:15" s="158" customFormat="1" ht="21" customHeight="1">
      <c r="A20" s="457" t="s">
        <v>925</v>
      </c>
      <c r="B20" s="458"/>
      <c r="C20" s="458"/>
      <c r="D20" s="458"/>
      <c r="E20" s="458"/>
      <c r="F20" s="458"/>
      <c r="G20" s="458"/>
      <c r="H20" s="458"/>
      <c r="I20" s="458"/>
      <c r="J20" s="458"/>
      <c r="K20" s="458"/>
      <c r="L20" s="458"/>
      <c r="M20" s="458"/>
      <c r="N20" s="459"/>
      <c r="O20" s="157"/>
    </row>
    <row r="21" spans="1:15" s="36" customFormat="1" ht="21" customHeight="1">
      <c r="A21" s="470" t="s">
        <v>393</v>
      </c>
      <c r="B21" s="470"/>
      <c r="C21" s="470"/>
      <c r="D21" s="470"/>
      <c r="E21" s="470"/>
      <c r="F21" s="470"/>
      <c r="G21" s="470"/>
      <c r="H21" s="470"/>
      <c r="I21" s="480"/>
      <c r="J21" s="480"/>
      <c r="K21" s="480"/>
      <c r="L21" s="480"/>
      <c r="M21" s="481"/>
      <c r="N21" s="22"/>
      <c r="O21" s="157" t="s">
        <v>824</v>
      </c>
    </row>
  </sheetData>
  <mergeCells count="9">
    <mergeCell ref="A4:O4"/>
    <mergeCell ref="A21:H21"/>
    <mergeCell ref="I21:M21"/>
    <mergeCell ref="A5:A6"/>
    <mergeCell ref="B5:B6"/>
    <mergeCell ref="C5:C6"/>
    <mergeCell ref="D5:O5"/>
    <mergeCell ref="C7:C19"/>
    <mergeCell ref="A20:N20"/>
  </mergeCells>
  <hyperlinks>
    <hyperlink ref="A20:I20" r:id="rId1" display="المصدر: تقديرات الهيئة العامة للإحصاء بناء على بيانات الأقمار الصناعية المستمدة من منصة جيوفاني (Giovanni) التابعة لوكالة ناسا " xr:uid="{CF97D415-2252-4203-8AD9-ED970956CF0C}"/>
    <hyperlink ref="A20:K20" r:id="rId2" display="المصدر: تقديرات الهيئة العامة للإحصاء بناء على بيانات الأقمار الصناعية المستمدة من مركز كوبرنيكوس لمخزن بيانات المناخ (Copernicus Climate Data Store – CDS) التابع للمركز الأوروبي للتنبؤات الجوية متوسطة المدى (ECMWF)." xr:uid="{A8E5FB3C-3745-4C8F-8705-BF9713EA55A2}"/>
    <hyperlink ref="O21" location="الفهرس!A1" display="العودة الى الفهرس" xr:uid="{DEA6E5E8-7EFB-4F79-9CEF-A5C2C400D61D}"/>
  </hyperlinks>
  <printOptions horizontalCentered="1"/>
  <pageMargins left="0.78" right="0.78740157480314965" top="0.78740157480314965" bottom="0.78740157480314965" header="0" footer="0.59055118110236227"/>
  <pageSetup paperSize="9" scale="45" orientation="landscape" r:id="rId3"/>
  <headerFooter alignWithMargins="0">
    <oddFooter>&amp;C&amp;18 1-5</oddFooter>
  </headerFooter>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C4DF8-365B-49AC-A7F5-679FCAD13C60}">
  <dimension ref="A1:BD20"/>
  <sheetViews>
    <sheetView showGridLines="0" rightToLeft="1" view="pageBreakPreview" zoomScaleNormal="100" zoomScaleSheetLayoutView="100" workbookViewId="0">
      <selection activeCell="A9" sqref="A7:C19"/>
    </sheetView>
  </sheetViews>
  <sheetFormatPr defaultColWidth="8" defaultRowHeight="20.149999999999999" customHeight="1"/>
  <cols>
    <col min="1" max="1" width="2.83203125" style="3" bestFit="1" customWidth="1"/>
    <col min="2" max="2" width="11.83203125" style="3" bestFit="1" customWidth="1"/>
    <col min="3" max="3" width="9.4140625" style="9" bestFit="1" customWidth="1"/>
    <col min="4" max="15" width="11.75" style="9" customWidth="1"/>
    <col min="16" max="16" width="12.25" style="3" bestFit="1" customWidth="1"/>
    <col min="17" max="16384" width="8" style="3"/>
  </cols>
  <sheetData>
    <row r="1" spans="1:56" ht="21" customHeight="1">
      <c r="A1" s="1"/>
      <c r="B1" s="1"/>
      <c r="C1" s="1"/>
      <c r="D1" s="2"/>
      <c r="E1" s="2"/>
      <c r="F1" s="2"/>
      <c r="G1" s="2"/>
      <c r="H1" s="2"/>
      <c r="I1" s="2"/>
      <c r="J1" s="2"/>
      <c r="K1" s="2"/>
      <c r="L1" s="2"/>
      <c r="M1" s="2"/>
      <c r="N1" s="2"/>
      <c r="O1" s="2"/>
      <c r="P1" s="2"/>
    </row>
    <row r="2" spans="1:56" ht="21" customHeight="1">
      <c r="A2" s="1"/>
      <c r="B2" s="1"/>
      <c r="C2" s="1"/>
      <c r="D2" s="2"/>
      <c r="E2" s="2"/>
      <c r="F2" s="2"/>
      <c r="G2" s="2"/>
      <c r="H2" s="2"/>
      <c r="I2" s="2"/>
      <c r="J2" s="2"/>
      <c r="K2" s="2"/>
      <c r="L2" s="2"/>
      <c r="M2" s="2"/>
      <c r="N2" s="2"/>
      <c r="O2" s="2"/>
      <c r="P2" s="2"/>
    </row>
    <row r="3" spans="1:56" ht="21" customHeight="1">
      <c r="A3" s="1"/>
      <c r="B3" s="1"/>
      <c r="C3" s="1"/>
      <c r="D3" s="2"/>
      <c r="E3" s="2"/>
      <c r="F3" s="2"/>
      <c r="G3" s="2"/>
      <c r="H3" s="2"/>
      <c r="I3" s="2"/>
      <c r="J3" s="2"/>
      <c r="K3" s="2"/>
      <c r="L3" s="2"/>
      <c r="M3" s="2"/>
      <c r="N3" s="2"/>
      <c r="O3" s="2"/>
    </row>
    <row r="4" spans="1:56" s="4" customFormat="1" ht="55" customHeight="1">
      <c r="A4" s="438" t="s">
        <v>50</v>
      </c>
      <c r="B4" s="438"/>
      <c r="C4" s="438"/>
      <c r="D4" s="438"/>
      <c r="E4" s="438"/>
      <c r="F4" s="438"/>
      <c r="G4" s="438"/>
      <c r="H4" s="438"/>
      <c r="I4" s="438"/>
      <c r="J4" s="438"/>
      <c r="K4" s="438"/>
      <c r="L4" s="438"/>
      <c r="M4" s="438"/>
      <c r="N4" s="438"/>
      <c r="O4" s="438"/>
      <c r="P4" s="438"/>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row>
    <row r="5" spans="1:56" s="5" customFormat="1" ht="21" customHeight="1">
      <c r="A5" s="460" t="s">
        <v>320</v>
      </c>
      <c r="B5" s="460" t="s">
        <v>321</v>
      </c>
      <c r="C5" s="461" t="s">
        <v>323</v>
      </c>
      <c r="D5" s="462" t="s">
        <v>324</v>
      </c>
      <c r="E5" s="463"/>
      <c r="F5" s="463"/>
      <c r="G5" s="463"/>
      <c r="H5" s="463"/>
      <c r="I5" s="463"/>
      <c r="J5" s="463"/>
      <c r="K5" s="463"/>
      <c r="L5" s="463"/>
      <c r="M5" s="463"/>
      <c r="N5" s="463"/>
      <c r="O5" s="464"/>
      <c r="P5" s="444" t="s">
        <v>325</v>
      </c>
    </row>
    <row r="6" spans="1:56" s="6" customFormat="1" ht="21" customHeight="1">
      <c r="A6" s="460"/>
      <c r="B6" s="460"/>
      <c r="C6" s="461"/>
      <c r="D6" s="58" t="s">
        <v>326</v>
      </c>
      <c r="E6" s="58" t="s">
        <v>327</v>
      </c>
      <c r="F6" s="58" t="s">
        <v>328</v>
      </c>
      <c r="G6" s="58" t="s">
        <v>329</v>
      </c>
      <c r="H6" s="58" t="s">
        <v>330</v>
      </c>
      <c r="I6" s="58" t="s">
        <v>331</v>
      </c>
      <c r="J6" s="58" t="s">
        <v>332</v>
      </c>
      <c r="K6" s="58" t="s">
        <v>333</v>
      </c>
      <c r="L6" s="58" t="s">
        <v>334</v>
      </c>
      <c r="M6" s="58" t="s">
        <v>335</v>
      </c>
      <c r="N6" s="58" t="s">
        <v>336</v>
      </c>
      <c r="O6" s="58" t="s">
        <v>337</v>
      </c>
      <c r="P6" s="445"/>
    </row>
    <row r="7" spans="1:56" s="5" customFormat="1" ht="21" customHeight="1">
      <c r="A7" s="57">
        <v>1</v>
      </c>
      <c r="B7" s="57" t="s">
        <v>338</v>
      </c>
      <c r="C7" s="461" t="s">
        <v>394</v>
      </c>
      <c r="D7" s="101">
        <v>4619.9091592024706</v>
      </c>
      <c r="E7" s="101">
        <v>5606.6131628312123</v>
      </c>
      <c r="F7" s="101">
        <v>6125.7670853523732</v>
      </c>
      <c r="G7" s="101">
        <v>7015.643681979499</v>
      </c>
      <c r="H7" s="101">
        <v>7837.2441352207361</v>
      </c>
      <c r="I7" s="101">
        <v>8186.7496609198624</v>
      </c>
      <c r="J7" s="101">
        <v>7817.0201606259934</v>
      </c>
      <c r="K7" s="101">
        <v>7312.1280228012693</v>
      </c>
      <c r="L7" s="101">
        <v>7107.6823913044864</v>
      </c>
      <c r="M7" s="101">
        <v>6042.1828821052723</v>
      </c>
      <c r="N7" s="101">
        <v>5061.2704906503604</v>
      </c>
      <c r="O7" s="101">
        <v>4589.7752999577624</v>
      </c>
      <c r="P7" s="123">
        <f>AVERAGE(D7:O7)</f>
        <v>6443.4988444126093</v>
      </c>
    </row>
    <row r="8" spans="1:56" s="5" customFormat="1" ht="21" customHeight="1">
      <c r="A8" s="57">
        <v>2</v>
      </c>
      <c r="B8" s="57" t="s">
        <v>341</v>
      </c>
      <c r="C8" s="461"/>
      <c r="D8" s="25">
        <v>4698.9994252058414</v>
      </c>
      <c r="E8" s="25">
        <v>5562.0882525812049</v>
      </c>
      <c r="F8" s="25">
        <v>6204.4780180238549</v>
      </c>
      <c r="G8" s="25">
        <v>7161.1663746434224</v>
      </c>
      <c r="H8" s="25">
        <v>7706.4649241847092</v>
      </c>
      <c r="I8" s="25">
        <v>7909.3043388145124</v>
      </c>
      <c r="J8" s="25">
        <v>7556.3456840800027</v>
      </c>
      <c r="K8" s="25">
        <v>6807.4235188464463</v>
      </c>
      <c r="L8" s="25">
        <v>6910.6669760802943</v>
      </c>
      <c r="M8" s="25">
        <v>6029.3782236692796</v>
      </c>
      <c r="N8" s="25">
        <v>5148.5429674330608</v>
      </c>
      <c r="O8" s="25">
        <v>4658.5921367471146</v>
      </c>
      <c r="P8" s="123">
        <f>AVERAGE(D8:O8)</f>
        <v>6362.7875700258128</v>
      </c>
    </row>
    <row r="9" spans="1:56" s="5" customFormat="1" ht="21" customHeight="1">
      <c r="A9" s="57">
        <v>3</v>
      </c>
      <c r="B9" s="57" t="s">
        <v>345</v>
      </c>
      <c r="C9" s="461"/>
      <c r="D9" s="101">
        <v>4478.0660772073043</v>
      </c>
      <c r="E9" s="101">
        <v>5515.3106293243472</v>
      </c>
      <c r="F9" s="101">
        <v>6324.8396613992136</v>
      </c>
      <c r="G9" s="101">
        <v>7313.5938630140863</v>
      </c>
      <c r="H9" s="101">
        <v>7974.8046220310716</v>
      </c>
      <c r="I9" s="101">
        <v>8040.3904221783896</v>
      </c>
      <c r="J9" s="101">
        <v>7828.304936357411</v>
      </c>
      <c r="K9" s="101">
        <v>6988.2884874299589</v>
      </c>
      <c r="L9" s="101">
        <v>6818.832331425996</v>
      </c>
      <c r="M9" s="101">
        <v>5894.8788770059518</v>
      </c>
      <c r="N9" s="101">
        <v>4790.6801119160255</v>
      </c>
      <c r="O9" s="101">
        <v>4318.4641229314084</v>
      </c>
      <c r="P9" s="123">
        <f>AVERAGE(D9:O9)</f>
        <v>6357.2045118517635</v>
      </c>
    </row>
    <row r="10" spans="1:56" s="5" customFormat="1" ht="21" customHeight="1">
      <c r="A10" s="57">
        <v>4</v>
      </c>
      <c r="B10" s="57" t="s">
        <v>347</v>
      </c>
      <c r="C10" s="461"/>
      <c r="D10" s="25">
        <v>4143.5355514599869</v>
      </c>
      <c r="E10" s="25">
        <v>5270.4302063478153</v>
      </c>
      <c r="F10" s="25">
        <v>5848.0863327099842</v>
      </c>
      <c r="G10" s="25">
        <v>7043.6695519412106</v>
      </c>
      <c r="H10" s="25">
        <v>7857.0859837417202</v>
      </c>
      <c r="I10" s="25">
        <v>8157.6323986757679</v>
      </c>
      <c r="J10" s="25">
        <v>7929.7624147271281</v>
      </c>
      <c r="K10" s="25">
        <v>7415.0058190114614</v>
      </c>
      <c r="L10" s="25">
        <v>6826.5781105004771</v>
      </c>
      <c r="M10" s="25">
        <v>5657.1802312321342</v>
      </c>
      <c r="N10" s="25">
        <v>4534.7602231437477</v>
      </c>
      <c r="O10" s="25">
        <v>4012.5592303574572</v>
      </c>
      <c r="P10" s="123">
        <f t="shared" ref="P10:P19" si="0">AVERAGE(D10:O10)</f>
        <v>6224.6905044874075</v>
      </c>
    </row>
    <row r="11" spans="1:56" s="5" customFormat="1" ht="21" customHeight="1">
      <c r="A11" s="57">
        <v>5</v>
      </c>
      <c r="B11" s="57" t="s">
        <v>348</v>
      </c>
      <c r="C11" s="461"/>
      <c r="D11" s="101">
        <v>4647.8659104954922</v>
      </c>
      <c r="E11" s="101">
        <v>5412.0084119519433</v>
      </c>
      <c r="F11" s="101">
        <v>6136.7764219507226</v>
      </c>
      <c r="G11" s="101">
        <v>6943.0420388622169</v>
      </c>
      <c r="H11" s="101">
        <v>7784.4320228273345</v>
      </c>
      <c r="I11" s="101">
        <v>8094.1936664734567</v>
      </c>
      <c r="J11" s="101">
        <v>7668.4829172635382</v>
      </c>
      <c r="K11" s="101">
        <v>7140.1507920276017</v>
      </c>
      <c r="L11" s="101">
        <v>7019.6989649031557</v>
      </c>
      <c r="M11" s="101">
        <v>5956.7483753483648</v>
      </c>
      <c r="N11" s="101">
        <v>5014.1986013972373</v>
      </c>
      <c r="O11" s="101">
        <v>4576.8202558008124</v>
      </c>
      <c r="P11" s="123">
        <f t="shared" si="0"/>
        <v>6366.2015316084899</v>
      </c>
    </row>
    <row r="12" spans="1:56" s="5" customFormat="1" ht="21" customHeight="1">
      <c r="A12" s="57">
        <v>6</v>
      </c>
      <c r="B12" s="57" t="s">
        <v>352</v>
      </c>
      <c r="C12" s="461"/>
      <c r="D12" s="25">
        <v>5110.4590602368744</v>
      </c>
      <c r="E12" s="25">
        <v>5863.5723378484181</v>
      </c>
      <c r="F12" s="25">
        <v>6375.8909049794493</v>
      </c>
      <c r="G12" s="25">
        <v>7076.9653163858729</v>
      </c>
      <c r="H12" s="25">
        <v>7313.943616614084</v>
      </c>
      <c r="I12" s="25">
        <v>7787.8453083521536</v>
      </c>
      <c r="J12" s="25">
        <v>7232.1221307109281</v>
      </c>
      <c r="K12" s="25">
        <v>6280.7788273318183</v>
      </c>
      <c r="L12" s="25">
        <v>7055.0517450778916</v>
      </c>
      <c r="M12" s="25">
        <v>6307.6147839337336</v>
      </c>
      <c r="N12" s="25">
        <v>5593.6945245916177</v>
      </c>
      <c r="O12" s="25">
        <v>5181.4795414886248</v>
      </c>
      <c r="P12" s="123">
        <f t="shared" si="0"/>
        <v>6431.6181747959563</v>
      </c>
    </row>
    <row r="13" spans="1:56" s="5" customFormat="1" ht="21" customHeight="1">
      <c r="A13" s="57">
        <v>7</v>
      </c>
      <c r="B13" s="57" t="s">
        <v>356</v>
      </c>
      <c r="C13" s="461"/>
      <c r="D13" s="101">
        <v>4161.7225120832854</v>
      </c>
      <c r="E13" s="101">
        <v>5044.5134222348206</v>
      </c>
      <c r="F13" s="101">
        <v>6126.1044449503124</v>
      </c>
      <c r="G13" s="101">
        <v>7268.4140866587377</v>
      </c>
      <c r="H13" s="101">
        <v>7975.5381106854693</v>
      </c>
      <c r="I13" s="101">
        <v>8110.2954663301998</v>
      </c>
      <c r="J13" s="101">
        <v>7997.5031115653956</v>
      </c>
      <c r="K13" s="101">
        <v>7412.5311716314482</v>
      </c>
      <c r="L13" s="101">
        <v>6718.8148892587687</v>
      </c>
      <c r="M13" s="101">
        <v>5690.9311709047161</v>
      </c>
      <c r="N13" s="101">
        <v>4474.4114467777363</v>
      </c>
      <c r="O13" s="101">
        <v>3952.8805821388878</v>
      </c>
      <c r="P13" s="123">
        <f t="shared" si="0"/>
        <v>6244.4717012683141</v>
      </c>
    </row>
    <row r="14" spans="1:56" s="5" customFormat="1" ht="21" customHeight="1">
      <c r="A14" s="57">
        <v>8</v>
      </c>
      <c r="B14" s="57" t="s">
        <v>358</v>
      </c>
      <c r="C14" s="461"/>
      <c r="D14" s="25">
        <v>4142.9951284267127</v>
      </c>
      <c r="E14" s="25">
        <v>5084.676297004873</v>
      </c>
      <c r="F14" s="25">
        <v>6025.9438573344632</v>
      </c>
      <c r="G14" s="25">
        <v>7169.5110512657784</v>
      </c>
      <c r="H14" s="25">
        <v>7953.45716674493</v>
      </c>
      <c r="I14" s="25">
        <v>8150.7122643512184</v>
      </c>
      <c r="J14" s="25">
        <v>8011.2020291769813</v>
      </c>
      <c r="K14" s="25">
        <v>7392.2535203704574</v>
      </c>
      <c r="L14" s="25">
        <v>6725.4456103390621</v>
      </c>
      <c r="M14" s="25">
        <v>5634.9805327510549</v>
      </c>
      <c r="N14" s="25">
        <v>4316.6037772488417</v>
      </c>
      <c r="O14" s="25">
        <v>3914.9065006968272</v>
      </c>
      <c r="P14" s="123">
        <f t="shared" si="0"/>
        <v>6210.2239779759338</v>
      </c>
    </row>
    <row r="15" spans="1:56" s="5" customFormat="1" ht="21" customHeight="1">
      <c r="A15" s="57">
        <v>9</v>
      </c>
      <c r="B15" s="111" t="s">
        <v>359</v>
      </c>
      <c r="C15" s="461"/>
      <c r="D15" s="101">
        <v>3683.726427758023</v>
      </c>
      <c r="E15" s="101">
        <v>4465.0581325016256</v>
      </c>
      <c r="F15" s="101">
        <v>5749.6933619093343</v>
      </c>
      <c r="G15" s="101">
        <v>6939.7061442338854</v>
      </c>
      <c r="H15" s="101">
        <v>7803.8520212140556</v>
      </c>
      <c r="I15" s="101">
        <v>8164.1256741322522</v>
      </c>
      <c r="J15" s="101">
        <v>8051.7866886759184</v>
      </c>
      <c r="K15" s="101">
        <v>7500.5077001446252</v>
      </c>
      <c r="L15" s="101">
        <v>6554.6589583558671</v>
      </c>
      <c r="M15" s="101">
        <v>5286.7284978846756</v>
      </c>
      <c r="N15" s="101">
        <v>3870.3135817372709</v>
      </c>
      <c r="O15" s="101">
        <v>3516.9356085437421</v>
      </c>
      <c r="P15" s="123">
        <f t="shared" si="0"/>
        <v>5965.5910664242729</v>
      </c>
    </row>
    <row r="16" spans="1:56" s="5" customFormat="1" ht="21" customHeight="1">
      <c r="A16" s="57">
        <v>10</v>
      </c>
      <c r="B16" s="57" t="s">
        <v>363</v>
      </c>
      <c r="C16" s="461"/>
      <c r="D16" s="25">
        <v>4912.883132646667</v>
      </c>
      <c r="E16" s="25">
        <v>5349.1981477557501</v>
      </c>
      <c r="F16" s="25">
        <v>6186.9824472103446</v>
      </c>
      <c r="G16" s="25">
        <v>6871.4779167895031</v>
      </c>
      <c r="H16" s="25">
        <v>7083.3263561320746</v>
      </c>
      <c r="I16" s="25">
        <v>7235.1212319428059</v>
      </c>
      <c r="J16" s="25">
        <v>6952.407293355689</v>
      </c>
      <c r="K16" s="25">
        <v>5539.8763611991453</v>
      </c>
      <c r="L16" s="25">
        <v>6709.7454995209337</v>
      </c>
      <c r="M16" s="25">
        <v>6140.2947779241586</v>
      </c>
      <c r="N16" s="25">
        <v>5445.1251715894014</v>
      </c>
      <c r="O16" s="25">
        <v>4901.4259090783444</v>
      </c>
      <c r="P16" s="123">
        <f t="shared" si="0"/>
        <v>6110.6553537620675</v>
      </c>
    </row>
    <row r="17" spans="1:16" s="5" customFormat="1" ht="21" customHeight="1">
      <c r="A17" s="57">
        <v>11</v>
      </c>
      <c r="B17" s="57" t="s">
        <v>364</v>
      </c>
      <c r="C17" s="465"/>
      <c r="D17" s="101">
        <v>5476.9140180486183</v>
      </c>
      <c r="E17" s="101">
        <v>6149.5036747609156</v>
      </c>
      <c r="F17" s="101">
        <v>6618.6398577009022</v>
      </c>
      <c r="G17" s="101">
        <v>7211.2178698627813</v>
      </c>
      <c r="H17" s="101">
        <v>7610.5270818288254</v>
      </c>
      <c r="I17" s="101">
        <v>7825.6782260755836</v>
      </c>
      <c r="J17" s="101">
        <v>7282.0387390307751</v>
      </c>
      <c r="K17" s="101">
        <v>6807.9382690087714</v>
      </c>
      <c r="L17" s="101">
        <v>7285.2792025013141</v>
      </c>
      <c r="M17" s="101">
        <v>6482.1839384191189</v>
      </c>
      <c r="N17" s="101">
        <v>5775.1211436723079</v>
      </c>
      <c r="O17" s="101">
        <v>5409.1104862843558</v>
      </c>
      <c r="P17" s="123">
        <f t="shared" si="0"/>
        <v>6661.1793755995213</v>
      </c>
    </row>
    <row r="18" spans="1:16" s="5" customFormat="1" ht="21" customHeight="1">
      <c r="A18" s="57">
        <v>12</v>
      </c>
      <c r="B18" s="57" t="s">
        <v>366</v>
      </c>
      <c r="C18" s="461"/>
      <c r="D18" s="25">
        <v>4729.0420861816401</v>
      </c>
      <c r="E18" s="25">
        <v>5283.5305297851583</v>
      </c>
      <c r="F18" s="25">
        <v>6103.1952648925781</v>
      </c>
      <c r="G18" s="25">
        <v>7109.1813940429674</v>
      </c>
      <c r="H18" s="25">
        <v>7389.5717285156243</v>
      </c>
      <c r="I18" s="25">
        <v>7658.5074316406262</v>
      </c>
      <c r="J18" s="25">
        <v>7173.3687158203138</v>
      </c>
      <c r="K18" s="25">
        <v>6084.4384863281257</v>
      </c>
      <c r="L18" s="25">
        <v>6774.5135449218742</v>
      </c>
      <c r="M18" s="25">
        <v>6063.5646386718727</v>
      </c>
      <c r="N18" s="25">
        <v>5328.4576647949216</v>
      </c>
      <c r="O18" s="25">
        <v>4865.8249951171874</v>
      </c>
      <c r="P18" s="123">
        <f t="shared" si="0"/>
        <v>6213.5997067260751</v>
      </c>
    </row>
    <row r="19" spans="1:16" s="5" customFormat="1" ht="21" customHeight="1">
      <c r="A19" s="57">
        <v>13</v>
      </c>
      <c r="B19" s="57" t="s">
        <v>367</v>
      </c>
      <c r="C19" s="461"/>
      <c r="D19" s="101">
        <v>3838.5519737830482</v>
      </c>
      <c r="E19" s="101">
        <v>4703.9622103026177</v>
      </c>
      <c r="F19" s="101">
        <v>5914.19800455931</v>
      </c>
      <c r="G19" s="101">
        <v>7144.5578940417454</v>
      </c>
      <c r="H19" s="101">
        <v>7982.5905861677111</v>
      </c>
      <c r="I19" s="101">
        <v>8224.8967909138573</v>
      </c>
      <c r="J19" s="101">
        <v>8127.7085481932336</v>
      </c>
      <c r="K19" s="101">
        <v>7542.1620115369933</v>
      </c>
      <c r="L19" s="101">
        <v>6639.6767659909092</v>
      </c>
      <c r="M19" s="101">
        <v>5489.4347979448567</v>
      </c>
      <c r="N19" s="101">
        <v>4155.7967227907402</v>
      </c>
      <c r="O19" s="101">
        <v>3665.5106072437711</v>
      </c>
      <c r="P19" s="123">
        <f t="shared" si="0"/>
        <v>6119.0872427890672</v>
      </c>
    </row>
    <row r="20" spans="1:16" s="8" customFormat="1" ht="21" customHeight="1">
      <c r="A20" s="457" t="s">
        <v>925</v>
      </c>
      <c r="B20" s="458"/>
      <c r="C20" s="458"/>
      <c r="D20" s="458"/>
      <c r="E20" s="458"/>
      <c r="F20" s="458"/>
      <c r="G20" s="458"/>
      <c r="H20" s="458"/>
      <c r="I20" s="458"/>
      <c r="J20" s="458"/>
      <c r="K20" s="459"/>
      <c r="L20" s="26"/>
      <c r="M20" s="15"/>
      <c r="N20" s="15"/>
      <c r="O20" s="70"/>
      <c r="P20" s="157" t="s">
        <v>824</v>
      </c>
    </row>
  </sheetData>
  <mergeCells count="8">
    <mergeCell ref="A4:P4"/>
    <mergeCell ref="P5:P6"/>
    <mergeCell ref="A20:K20"/>
    <mergeCell ref="C7:C19"/>
    <mergeCell ref="A5:A6"/>
    <mergeCell ref="B5:B6"/>
    <mergeCell ref="C5:C6"/>
    <mergeCell ref="D5:O5"/>
  </mergeCells>
  <hyperlinks>
    <hyperlink ref="A20:I20" r:id="rId1" display="المصدر: تقديرات الهيئة العامة للإحصاء بناء على بيانات الأقمار الصناعية المستمدة من منصة جيوفاني (Giovanni) التابعة لوكالة ناسا " xr:uid="{6753D3C1-0221-44C6-A221-BD2DE2BD7128}"/>
    <hyperlink ref="P20" location="الفهرس!A1" display="العودة الى الفهرس" xr:uid="{9A9C6CAE-9B1F-4BB6-99DF-72CA70D02283}"/>
  </hyperlinks>
  <printOptions horizontalCentered="1"/>
  <pageMargins left="0.78" right="0.78740157480314965" top="0.78740157480314965" bottom="0.78740157480314965" header="0" footer="0.59055118110236227"/>
  <pageSetup paperSize="9" scale="45" orientation="landscape" r:id="rId2"/>
  <headerFooter alignWithMargins="0">
    <oddFooter>&amp;C&amp;18 1-5</oddFooter>
  </headerFooter>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F1612-E2C7-4B44-83F7-7C38C8874F7C}">
  <dimension ref="A1:D9"/>
  <sheetViews>
    <sheetView showGridLines="0" rightToLeft="1" view="pageBreakPreview" zoomScaleNormal="80" zoomScaleSheetLayoutView="100" workbookViewId="0">
      <selection activeCell="A9" sqref="A6:C19"/>
    </sheetView>
  </sheetViews>
  <sheetFormatPr defaultColWidth="9" defaultRowHeight="19"/>
  <cols>
    <col min="1" max="1" width="3.83203125" style="71" customWidth="1"/>
    <col min="2" max="2" width="36.4140625" style="71" customWidth="1"/>
    <col min="3" max="3" width="22.4140625" style="71" customWidth="1"/>
    <col min="4" max="4" width="42.75" style="71" customWidth="1"/>
    <col min="5" max="10" width="9" style="71" bestFit="1"/>
    <col min="11" max="16384" width="9" style="71"/>
  </cols>
  <sheetData>
    <row r="1" spans="1:4" ht="21" customHeight="1">
      <c r="A1" s="1"/>
      <c r="B1" s="1"/>
      <c r="C1" s="1"/>
      <c r="D1" s="72"/>
    </row>
    <row r="2" spans="1:4" ht="21" customHeight="1">
      <c r="A2" s="1"/>
      <c r="B2" s="1"/>
      <c r="C2" s="1"/>
      <c r="D2" s="72"/>
    </row>
    <row r="3" spans="1:4" ht="21" customHeight="1">
      <c r="A3" s="1"/>
      <c r="B3" s="1"/>
      <c r="C3" s="1"/>
      <c r="D3" s="72"/>
    </row>
    <row r="4" spans="1:4" ht="55" customHeight="1">
      <c r="A4" s="438" t="s">
        <v>53</v>
      </c>
      <c r="B4" s="438"/>
      <c r="C4" s="438"/>
      <c r="D4" s="438"/>
    </row>
    <row r="5" spans="1:4" ht="21" customHeight="1">
      <c r="A5" s="63" t="s">
        <v>320</v>
      </c>
      <c r="B5" s="63" t="s">
        <v>441</v>
      </c>
      <c r="C5" s="63" t="s">
        <v>323</v>
      </c>
      <c r="D5" s="148" t="s">
        <v>395</v>
      </c>
    </row>
    <row r="6" spans="1:4" ht="21" customHeight="1">
      <c r="A6" s="63">
        <v>1</v>
      </c>
      <c r="B6" s="63" t="s">
        <v>396</v>
      </c>
      <c r="C6" s="482" t="s">
        <v>865</v>
      </c>
      <c r="D6" s="112">
        <f>53179566.438191/1000</f>
        <v>53179.566438190996</v>
      </c>
    </row>
    <row r="7" spans="1:4" ht="21" customHeight="1">
      <c r="A7" s="63">
        <v>2</v>
      </c>
      <c r="B7" s="63" t="s">
        <v>397</v>
      </c>
      <c r="C7" s="483"/>
      <c r="D7" s="101">
        <f>1390683945.88734/1000</f>
        <v>1390683.94588734</v>
      </c>
    </row>
    <row r="8" spans="1:4" ht="21" customHeight="1">
      <c r="A8" s="485" t="s">
        <v>398</v>
      </c>
      <c r="B8" s="486"/>
      <c r="C8" s="484"/>
      <c r="D8" s="100">
        <f>D6+D7</f>
        <v>1443863.5123255311</v>
      </c>
    </row>
    <row r="9" spans="1:4" s="170" customFormat="1" ht="21" customHeight="1">
      <c r="A9" s="487" t="s">
        <v>926</v>
      </c>
      <c r="B9" s="488"/>
      <c r="C9" s="488"/>
      <c r="D9" s="157" t="s">
        <v>824</v>
      </c>
    </row>
  </sheetData>
  <mergeCells count="4">
    <mergeCell ref="C6:C8"/>
    <mergeCell ref="A8:B8"/>
    <mergeCell ref="A9:C9"/>
    <mergeCell ref="A4:D4"/>
  </mergeCells>
  <hyperlinks>
    <hyperlink ref="D9" location="الفهرس!A1" display="العودة الى الفهرس" xr:uid="{29D6C0D4-A3B5-4A28-9321-EA0A129333FB}"/>
  </hyperlinks>
  <pageMargins left="0.7" right="0.7" top="0.75" bottom="0.75" header="0.3" footer="0.3"/>
  <pageSetup paperSize="9" scale="4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2ED09-CAF8-470A-85C3-7C337BB91761}">
  <dimension ref="A1:CM35"/>
  <sheetViews>
    <sheetView showGridLines="0" rightToLeft="1" view="pageBreakPreview" zoomScale="85" zoomScaleNormal="100" zoomScaleSheetLayoutView="85" workbookViewId="0"/>
  </sheetViews>
  <sheetFormatPr defaultColWidth="8" defaultRowHeight="20.149999999999999" customHeight="1"/>
  <cols>
    <col min="1" max="1" width="2.83203125" style="3" bestFit="1" customWidth="1"/>
    <col min="2" max="2" width="11.83203125" style="3" bestFit="1" customWidth="1"/>
    <col min="3" max="3" width="17.75" style="9" bestFit="1" customWidth="1"/>
    <col min="4" max="4" width="9.75" style="9" bestFit="1" customWidth="1"/>
    <col min="5" max="16" width="11.75" style="9" customWidth="1"/>
    <col min="17" max="17" width="12.25" style="9" bestFit="1" customWidth="1"/>
    <col min="18" max="16384" width="8" style="3"/>
  </cols>
  <sheetData>
    <row r="1" spans="1:91" ht="21" customHeight="1">
      <c r="A1" s="1"/>
      <c r="B1" s="1"/>
      <c r="C1" s="1"/>
      <c r="D1" s="27"/>
      <c r="E1" s="2"/>
      <c r="F1" s="2"/>
      <c r="G1" s="2"/>
      <c r="H1" s="2"/>
      <c r="I1" s="2"/>
      <c r="J1" s="2"/>
      <c r="K1" s="2"/>
      <c r="L1" s="2"/>
      <c r="M1" s="2"/>
      <c r="N1" s="2"/>
      <c r="O1" s="439"/>
      <c r="P1" s="439"/>
      <c r="Q1" s="439"/>
    </row>
    <row r="2" spans="1:91" ht="21" customHeight="1">
      <c r="A2" s="1"/>
      <c r="B2" s="1"/>
      <c r="C2" s="1"/>
      <c r="D2" s="27"/>
      <c r="E2" s="2"/>
      <c r="F2" s="2"/>
      <c r="G2" s="2"/>
      <c r="H2" s="2"/>
      <c r="I2" s="2"/>
      <c r="J2" s="2"/>
      <c r="K2" s="2"/>
      <c r="L2" s="2"/>
      <c r="M2" s="2"/>
      <c r="N2" s="2"/>
      <c r="O2" s="2"/>
      <c r="P2" s="55"/>
      <c r="Q2" s="55"/>
    </row>
    <row r="3" spans="1:91" ht="21" customHeight="1">
      <c r="A3" s="1"/>
      <c r="B3" s="1"/>
      <c r="C3" s="1"/>
      <c r="D3" s="27"/>
      <c r="E3" s="19"/>
      <c r="F3" s="19"/>
      <c r="G3" s="19"/>
      <c r="H3" s="19"/>
      <c r="I3" s="19"/>
      <c r="J3" s="19"/>
      <c r="K3" s="19"/>
      <c r="L3" s="19"/>
      <c r="M3" s="19"/>
      <c r="N3" s="19"/>
      <c r="O3" s="19"/>
      <c r="P3" s="56"/>
      <c r="Q3" s="56"/>
    </row>
    <row r="4" spans="1:91" s="4" customFormat="1" ht="55" customHeight="1">
      <c r="A4" s="438" t="s">
        <v>3</v>
      </c>
      <c r="B4" s="438"/>
      <c r="C4" s="438"/>
      <c r="D4" s="438"/>
      <c r="E4" s="438"/>
      <c r="F4" s="438"/>
      <c r="G4" s="438"/>
      <c r="H4" s="438"/>
      <c r="I4" s="438"/>
      <c r="J4" s="438"/>
      <c r="K4" s="438"/>
      <c r="L4" s="438"/>
      <c r="M4" s="438"/>
      <c r="N4" s="438"/>
      <c r="O4" s="438"/>
      <c r="P4" s="438"/>
      <c r="Q4" s="438"/>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row>
    <row r="5" spans="1:91" s="5" customFormat="1" ht="21" customHeight="1">
      <c r="A5" s="434" t="s">
        <v>320</v>
      </c>
      <c r="B5" s="440" t="s">
        <v>321</v>
      </c>
      <c r="C5" s="440" t="s">
        <v>322</v>
      </c>
      <c r="D5" s="444" t="s">
        <v>323</v>
      </c>
      <c r="E5" s="446" t="s">
        <v>324</v>
      </c>
      <c r="F5" s="447"/>
      <c r="G5" s="447"/>
      <c r="H5" s="447"/>
      <c r="I5" s="447"/>
      <c r="J5" s="447"/>
      <c r="K5" s="447"/>
      <c r="L5" s="447"/>
      <c r="M5" s="447"/>
      <c r="N5" s="447"/>
      <c r="O5" s="447"/>
      <c r="P5" s="448"/>
      <c r="Q5" s="444" t="s">
        <v>325</v>
      </c>
    </row>
    <row r="6" spans="1:91" s="6" customFormat="1" ht="21" customHeight="1">
      <c r="A6" s="434"/>
      <c r="B6" s="440"/>
      <c r="C6" s="440"/>
      <c r="D6" s="445"/>
      <c r="E6" s="58" t="s">
        <v>326</v>
      </c>
      <c r="F6" s="58" t="s">
        <v>327</v>
      </c>
      <c r="G6" s="58" t="s">
        <v>328</v>
      </c>
      <c r="H6" s="58" t="s">
        <v>329</v>
      </c>
      <c r="I6" s="58" t="s">
        <v>330</v>
      </c>
      <c r="J6" s="58" t="s">
        <v>331</v>
      </c>
      <c r="K6" s="58" t="s">
        <v>332</v>
      </c>
      <c r="L6" s="58" t="s">
        <v>333</v>
      </c>
      <c r="M6" s="58" t="s">
        <v>334</v>
      </c>
      <c r="N6" s="58" t="s">
        <v>335</v>
      </c>
      <c r="O6" s="58" t="s">
        <v>336</v>
      </c>
      <c r="P6" s="58" t="s">
        <v>337</v>
      </c>
      <c r="Q6" s="445"/>
    </row>
    <row r="7" spans="1:91" s="5" customFormat="1" ht="21" customHeight="1">
      <c r="A7" s="434">
        <v>1</v>
      </c>
      <c r="B7" s="434" t="s">
        <v>338</v>
      </c>
      <c r="C7" s="58" t="s">
        <v>339</v>
      </c>
      <c r="D7" s="440" t="s">
        <v>541</v>
      </c>
      <c r="E7" s="171">
        <v>17.600000000000001</v>
      </c>
      <c r="F7" s="126">
        <v>17.399999999999999</v>
      </c>
      <c r="G7" s="126">
        <v>21.5</v>
      </c>
      <c r="H7" s="126">
        <v>25.7</v>
      </c>
      <c r="I7" s="126">
        <v>32.6</v>
      </c>
      <c r="J7" s="126">
        <v>37.6</v>
      </c>
      <c r="K7" s="126">
        <v>37.700000000000003</v>
      </c>
      <c r="L7" s="126">
        <v>37.6</v>
      </c>
      <c r="M7" s="126">
        <v>34.299999999999997</v>
      </c>
      <c r="N7" s="126">
        <v>28.5</v>
      </c>
      <c r="O7" s="126">
        <v>22.9</v>
      </c>
      <c r="P7" s="126">
        <v>16.399999999999999</v>
      </c>
      <c r="Q7" s="175">
        <f>AVERAGE(E7:P7)</f>
        <v>27.483333333333331</v>
      </c>
      <c r="R7" s="95"/>
    </row>
    <row r="8" spans="1:91" s="5" customFormat="1" ht="21" customHeight="1">
      <c r="A8" s="434"/>
      <c r="B8" s="434"/>
      <c r="C8" s="58" t="s">
        <v>340</v>
      </c>
      <c r="D8" s="440"/>
      <c r="E8" s="171">
        <v>20.2</v>
      </c>
      <c r="F8" s="126">
        <v>21.5</v>
      </c>
      <c r="G8" s="126">
        <v>25.7</v>
      </c>
      <c r="H8" s="126">
        <v>29</v>
      </c>
      <c r="I8" s="126">
        <v>34.1</v>
      </c>
      <c r="J8" s="126">
        <v>37.6</v>
      </c>
      <c r="K8" s="126">
        <v>38</v>
      </c>
      <c r="L8" s="126">
        <v>37.9</v>
      </c>
      <c r="M8" s="126">
        <v>34.799999999999997</v>
      </c>
      <c r="N8" s="126">
        <v>30.4</v>
      </c>
      <c r="O8" s="126">
        <v>24.5</v>
      </c>
      <c r="P8" s="126">
        <v>18.7</v>
      </c>
      <c r="Q8" s="175">
        <f t="shared" ref="Q8:Q32" si="0">AVERAGE(E8:P8)</f>
        <v>29.366666666666664</v>
      </c>
    </row>
    <row r="9" spans="1:91" s="5" customFormat="1" ht="21" customHeight="1">
      <c r="A9" s="434">
        <v>2</v>
      </c>
      <c r="B9" s="434" t="s">
        <v>341</v>
      </c>
      <c r="C9" s="58" t="s">
        <v>342</v>
      </c>
      <c r="D9" s="440"/>
      <c r="E9" s="172">
        <v>25.3</v>
      </c>
      <c r="F9" s="127">
        <v>24.7</v>
      </c>
      <c r="G9" s="127">
        <v>27.6</v>
      </c>
      <c r="H9" s="127">
        <v>30</v>
      </c>
      <c r="I9" s="127">
        <v>31.5</v>
      </c>
      <c r="J9" s="127">
        <v>34.700000000000003</v>
      </c>
      <c r="K9" s="127">
        <v>36.1</v>
      </c>
      <c r="L9" s="127">
        <v>35</v>
      </c>
      <c r="M9" s="127">
        <v>33.9</v>
      </c>
      <c r="N9" s="127">
        <v>31.9</v>
      </c>
      <c r="O9" s="127">
        <v>29.1</v>
      </c>
      <c r="P9" s="127">
        <v>26.3</v>
      </c>
      <c r="Q9" s="175">
        <f t="shared" si="0"/>
        <v>30.508333333333336</v>
      </c>
    </row>
    <row r="10" spans="1:91" s="5" customFormat="1" ht="21" customHeight="1">
      <c r="A10" s="434"/>
      <c r="B10" s="434"/>
      <c r="C10" s="58" t="s">
        <v>343</v>
      </c>
      <c r="D10" s="440"/>
      <c r="E10" s="172">
        <v>24.9</v>
      </c>
      <c r="F10" s="127">
        <v>25</v>
      </c>
      <c r="G10" s="127">
        <v>28.5</v>
      </c>
      <c r="H10" s="127">
        <v>31.2</v>
      </c>
      <c r="I10" s="127">
        <v>34.6</v>
      </c>
      <c r="J10" s="127">
        <v>37.5</v>
      </c>
      <c r="K10" s="127">
        <v>37.299999999999997</v>
      </c>
      <c r="L10" s="127">
        <v>34</v>
      </c>
      <c r="M10" s="127">
        <v>35.299999999999997</v>
      </c>
      <c r="N10" s="127">
        <v>33.299999999999997</v>
      </c>
      <c r="O10" s="127">
        <v>28.9</v>
      </c>
      <c r="P10" s="127">
        <v>26.1</v>
      </c>
      <c r="Q10" s="175">
        <f t="shared" si="0"/>
        <v>31.383333333333336</v>
      </c>
    </row>
    <row r="11" spans="1:91" s="5" customFormat="1" ht="21" customHeight="1">
      <c r="A11" s="434"/>
      <c r="B11" s="434"/>
      <c r="C11" s="58" t="s">
        <v>344</v>
      </c>
      <c r="D11" s="440"/>
      <c r="E11" s="172">
        <v>17.399999999999999</v>
      </c>
      <c r="F11" s="127">
        <v>18.100000000000001</v>
      </c>
      <c r="G11" s="127">
        <v>21.3</v>
      </c>
      <c r="H11" s="127">
        <v>22.3</v>
      </c>
      <c r="I11" s="127">
        <v>26.9</v>
      </c>
      <c r="J11" s="127">
        <v>31.9</v>
      </c>
      <c r="K11" s="127">
        <v>30.1</v>
      </c>
      <c r="L11" s="127">
        <v>28.2</v>
      </c>
      <c r="M11" s="127">
        <v>29.1</v>
      </c>
      <c r="N11" s="127">
        <v>24.9</v>
      </c>
      <c r="O11" s="127">
        <v>20.7</v>
      </c>
      <c r="P11" s="127">
        <v>17.8</v>
      </c>
      <c r="Q11" s="175">
        <f t="shared" si="0"/>
        <v>24.058333333333334</v>
      </c>
    </row>
    <row r="12" spans="1:91" s="5" customFormat="1" ht="21" customHeight="1">
      <c r="A12" s="434">
        <v>3</v>
      </c>
      <c r="B12" s="434" t="s">
        <v>345</v>
      </c>
      <c r="C12" s="58" t="s">
        <v>345</v>
      </c>
      <c r="D12" s="440"/>
      <c r="E12" s="171">
        <v>20.9</v>
      </c>
      <c r="F12" s="126">
        <v>20.7</v>
      </c>
      <c r="G12" s="126">
        <v>25.1</v>
      </c>
      <c r="H12" s="126">
        <v>27.9</v>
      </c>
      <c r="I12" s="126">
        <v>33.799999999999997</v>
      </c>
      <c r="J12" s="126">
        <v>39.700000000000003</v>
      </c>
      <c r="K12" s="126">
        <v>37.6</v>
      </c>
      <c r="L12" s="126">
        <v>37.299999999999997</v>
      </c>
      <c r="M12" s="126">
        <v>36.700000000000003</v>
      </c>
      <c r="N12" s="126">
        <v>31.3</v>
      </c>
      <c r="O12" s="126">
        <v>26.7</v>
      </c>
      <c r="P12" s="126">
        <v>20.8</v>
      </c>
      <c r="Q12" s="175">
        <f t="shared" si="0"/>
        <v>29.874999999999996</v>
      </c>
    </row>
    <row r="13" spans="1:91" s="5" customFormat="1" ht="21" customHeight="1">
      <c r="A13" s="434"/>
      <c r="B13" s="434"/>
      <c r="C13" s="58" t="s">
        <v>346</v>
      </c>
      <c r="D13" s="440"/>
      <c r="E13" s="171">
        <v>22.2</v>
      </c>
      <c r="F13" s="126">
        <v>22</v>
      </c>
      <c r="G13" s="126">
        <v>25.6</v>
      </c>
      <c r="H13" s="126">
        <v>28.9</v>
      </c>
      <c r="I13" s="126">
        <v>31.6</v>
      </c>
      <c r="J13" s="126">
        <v>34.5</v>
      </c>
      <c r="K13" s="126">
        <v>35</v>
      </c>
      <c r="L13" s="126">
        <v>35.4</v>
      </c>
      <c r="M13" s="126">
        <v>34.4</v>
      </c>
      <c r="N13" s="126">
        <v>30.3</v>
      </c>
      <c r="O13" s="126">
        <v>26.8</v>
      </c>
      <c r="P13" s="126">
        <v>22.6</v>
      </c>
      <c r="Q13" s="175">
        <f t="shared" si="0"/>
        <v>29.108333333333338</v>
      </c>
    </row>
    <row r="14" spans="1:91" s="5" customFormat="1" ht="21" customHeight="1">
      <c r="A14" s="173">
        <v>4</v>
      </c>
      <c r="B14" s="173" t="s">
        <v>347</v>
      </c>
      <c r="C14" s="58" t="s">
        <v>347</v>
      </c>
      <c r="D14" s="440"/>
      <c r="E14" s="172">
        <v>16.3</v>
      </c>
      <c r="F14" s="127">
        <v>16</v>
      </c>
      <c r="G14" s="127">
        <v>20.5</v>
      </c>
      <c r="H14" s="127">
        <v>25.2</v>
      </c>
      <c r="I14" s="127">
        <v>31.4</v>
      </c>
      <c r="J14" s="127">
        <v>37</v>
      </c>
      <c r="K14" s="127">
        <v>36.5</v>
      </c>
      <c r="L14" s="127">
        <v>37.4</v>
      </c>
      <c r="M14" s="127">
        <v>34.4</v>
      </c>
      <c r="N14" s="127">
        <v>27.2</v>
      </c>
      <c r="O14" s="127">
        <v>21.6</v>
      </c>
      <c r="P14" s="127">
        <v>15.4</v>
      </c>
      <c r="Q14" s="175">
        <f t="shared" si="0"/>
        <v>26.575000000000003</v>
      </c>
    </row>
    <row r="15" spans="1:91" s="5" customFormat="1" ht="21" customHeight="1">
      <c r="A15" s="434">
        <v>5</v>
      </c>
      <c r="B15" s="434" t="s">
        <v>348</v>
      </c>
      <c r="C15" s="58" t="s">
        <v>349</v>
      </c>
      <c r="D15" s="440"/>
      <c r="E15" s="171">
        <v>18.399999999999999</v>
      </c>
      <c r="F15" s="126">
        <v>18.3</v>
      </c>
      <c r="G15" s="126">
        <v>21.3</v>
      </c>
      <c r="H15" s="126">
        <v>27</v>
      </c>
      <c r="I15" s="126">
        <v>32</v>
      </c>
      <c r="J15" s="126">
        <v>36.799999999999997</v>
      </c>
      <c r="K15" s="126">
        <v>38.5</v>
      </c>
      <c r="L15" s="126">
        <v>37.299999999999997</v>
      </c>
      <c r="M15" s="126">
        <v>34.1</v>
      </c>
      <c r="N15" s="126">
        <v>29</v>
      </c>
      <c r="O15" s="126">
        <v>24</v>
      </c>
      <c r="P15" s="126">
        <v>16.899999999999999</v>
      </c>
      <c r="Q15" s="175">
        <f t="shared" si="0"/>
        <v>27.8</v>
      </c>
    </row>
    <row r="16" spans="1:91" s="5" customFormat="1" ht="21" customHeight="1">
      <c r="A16" s="434"/>
      <c r="B16" s="434"/>
      <c r="C16" s="58" t="s">
        <v>350</v>
      </c>
      <c r="D16" s="440"/>
      <c r="E16" s="171">
        <v>18.399999999999999</v>
      </c>
      <c r="F16" s="126">
        <v>18.3</v>
      </c>
      <c r="G16" s="126">
        <v>21.8</v>
      </c>
      <c r="H16" s="126">
        <v>27.7</v>
      </c>
      <c r="I16" s="126">
        <v>33.4</v>
      </c>
      <c r="J16" s="126">
        <v>38.5</v>
      </c>
      <c r="K16" s="126">
        <v>39.5</v>
      </c>
      <c r="L16" s="126">
        <v>38.6</v>
      </c>
      <c r="M16" s="126">
        <v>35.4</v>
      </c>
      <c r="N16" s="126">
        <v>29.5</v>
      </c>
      <c r="O16" s="126">
        <v>24.2</v>
      </c>
      <c r="P16" s="126">
        <v>16.7</v>
      </c>
      <c r="Q16" s="175">
        <f t="shared" si="0"/>
        <v>28.499999999999996</v>
      </c>
    </row>
    <row r="17" spans="1:17" s="5" customFormat="1" ht="21" customHeight="1">
      <c r="A17" s="434"/>
      <c r="B17" s="434"/>
      <c r="C17" s="58" t="s">
        <v>351</v>
      </c>
      <c r="D17" s="440"/>
      <c r="E17" s="171">
        <v>15.8</v>
      </c>
      <c r="F17" s="126">
        <v>15.8</v>
      </c>
      <c r="G17" s="126">
        <v>20.100000000000001</v>
      </c>
      <c r="H17" s="126">
        <v>26.7</v>
      </c>
      <c r="I17" s="126">
        <v>32.200000000000003</v>
      </c>
      <c r="J17" s="126">
        <v>38.700000000000003</v>
      </c>
      <c r="K17" s="126">
        <v>38.9</v>
      </c>
      <c r="L17" s="126">
        <v>38.799999999999997</v>
      </c>
      <c r="M17" s="126">
        <v>34.9</v>
      </c>
      <c r="N17" s="126">
        <v>26.9</v>
      </c>
      <c r="O17" s="126">
        <v>20.9</v>
      </c>
      <c r="P17" s="126">
        <v>13.8</v>
      </c>
      <c r="Q17" s="175">
        <f t="shared" si="0"/>
        <v>26.958333333333329</v>
      </c>
    </row>
    <row r="18" spans="1:17" s="5" customFormat="1" ht="21" customHeight="1">
      <c r="A18" s="434">
        <v>6</v>
      </c>
      <c r="B18" s="434" t="s">
        <v>352</v>
      </c>
      <c r="C18" s="58" t="s">
        <v>353</v>
      </c>
      <c r="D18" s="440"/>
      <c r="E18" s="172">
        <v>20.5</v>
      </c>
      <c r="F18" s="127">
        <v>21.9</v>
      </c>
      <c r="G18" s="127">
        <v>24.7</v>
      </c>
      <c r="H18" s="127">
        <v>25.9</v>
      </c>
      <c r="I18" s="127">
        <v>30.6</v>
      </c>
      <c r="J18" s="127">
        <v>34.6</v>
      </c>
      <c r="K18" s="127">
        <v>34.299999999999997</v>
      </c>
      <c r="L18" s="127">
        <v>33.1</v>
      </c>
      <c r="M18" s="127">
        <v>32.299999999999997</v>
      </c>
      <c r="N18" s="127">
        <v>28.5</v>
      </c>
      <c r="O18" s="127">
        <v>23.6</v>
      </c>
      <c r="P18" s="127">
        <v>19.899999999999999</v>
      </c>
      <c r="Q18" s="175">
        <f t="shared" si="0"/>
        <v>27.491666666666664</v>
      </c>
    </row>
    <row r="19" spans="1:17" s="5" customFormat="1" ht="21" customHeight="1">
      <c r="A19" s="434"/>
      <c r="B19" s="434"/>
      <c r="C19" s="58" t="s">
        <v>354</v>
      </c>
      <c r="D19" s="440"/>
      <c r="E19" s="172">
        <v>14.7</v>
      </c>
      <c r="F19" s="127">
        <v>16</v>
      </c>
      <c r="G19" s="127">
        <v>18.100000000000001</v>
      </c>
      <c r="H19" s="127">
        <v>19</v>
      </c>
      <c r="I19" s="127">
        <v>22.5</v>
      </c>
      <c r="J19" s="127">
        <v>25.5</v>
      </c>
      <c r="K19" s="127">
        <v>24.6</v>
      </c>
      <c r="L19" s="127">
        <v>21.7</v>
      </c>
      <c r="M19" s="127">
        <v>23.2</v>
      </c>
      <c r="N19" s="127">
        <v>20.6</v>
      </c>
      <c r="O19" s="127">
        <v>16.899999999999999</v>
      </c>
      <c r="P19" s="127">
        <v>14.7</v>
      </c>
      <c r="Q19" s="175">
        <f t="shared" si="0"/>
        <v>19.791666666666664</v>
      </c>
    </row>
    <row r="20" spans="1:17" s="5" customFormat="1" ht="21" customHeight="1">
      <c r="A20" s="434"/>
      <c r="B20" s="434"/>
      <c r="C20" s="58" t="s">
        <v>355</v>
      </c>
      <c r="D20" s="440"/>
      <c r="E20" s="172">
        <v>15.3</v>
      </c>
      <c r="F20" s="127">
        <v>16.899999999999999</v>
      </c>
      <c r="G20" s="127">
        <v>18.7</v>
      </c>
      <c r="H20" s="127">
        <v>19.8</v>
      </c>
      <c r="I20" s="127">
        <v>23.2</v>
      </c>
      <c r="J20" s="127">
        <v>26.2</v>
      </c>
      <c r="K20" s="127">
        <v>25.1</v>
      </c>
      <c r="L20" s="127">
        <v>22.5</v>
      </c>
      <c r="M20" s="127">
        <v>23.9</v>
      </c>
      <c r="N20" s="127">
        <v>21.3</v>
      </c>
      <c r="O20" s="127">
        <v>17.8</v>
      </c>
      <c r="P20" s="127">
        <v>15.4</v>
      </c>
      <c r="Q20" s="175">
        <f t="shared" si="0"/>
        <v>20.508333333333336</v>
      </c>
    </row>
    <row r="21" spans="1:17" s="5" customFormat="1" ht="21" customHeight="1">
      <c r="A21" s="434">
        <v>7</v>
      </c>
      <c r="B21" s="434" t="s">
        <v>356</v>
      </c>
      <c r="C21" s="58" t="s">
        <v>356</v>
      </c>
      <c r="D21" s="440"/>
      <c r="E21" s="171">
        <v>13.4</v>
      </c>
      <c r="F21" s="126">
        <v>13.4</v>
      </c>
      <c r="G21" s="126">
        <v>18.399999999999999</v>
      </c>
      <c r="H21" s="126">
        <v>24.5</v>
      </c>
      <c r="I21" s="126">
        <v>27.6</v>
      </c>
      <c r="J21" s="126">
        <v>34.1</v>
      </c>
      <c r="K21" s="126">
        <v>33.299999999999997</v>
      </c>
      <c r="L21" s="126">
        <v>33.200000000000003</v>
      </c>
      <c r="M21" s="126">
        <v>30.1</v>
      </c>
      <c r="N21" s="126">
        <v>24.8</v>
      </c>
      <c r="O21" s="126">
        <v>17.7</v>
      </c>
      <c r="P21" s="126">
        <v>12.7</v>
      </c>
      <c r="Q21" s="175">
        <f t="shared" si="0"/>
        <v>23.599999999999998</v>
      </c>
    </row>
    <row r="22" spans="1:17" s="5" customFormat="1" ht="21" customHeight="1">
      <c r="A22" s="434"/>
      <c r="B22" s="434"/>
      <c r="C22" s="58" t="s">
        <v>357</v>
      </c>
      <c r="D22" s="440"/>
      <c r="E22" s="171">
        <v>20.9</v>
      </c>
      <c r="F22" s="126">
        <v>20.5</v>
      </c>
      <c r="G22" s="126">
        <v>23</v>
      </c>
      <c r="H22" s="126">
        <v>26.5</v>
      </c>
      <c r="I22" s="126">
        <v>28.3</v>
      </c>
      <c r="J22" s="126">
        <v>30.9</v>
      </c>
      <c r="K22" s="126">
        <v>32.1</v>
      </c>
      <c r="L22" s="126">
        <v>32.6</v>
      </c>
      <c r="M22" s="126">
        <v>30.8</v>
      </c>
      <c r="N22" s="126">
        <v>27.3</v>
      </c>
      <c r="O22" s="126">
        <v>24.2</v>
      </c>
      <c r="P22" s="126">
        <v>20.9</v>
      </c>
      <c r="Q22" s="175">
        <f t="shared" si="0"/>
        <v>26.499999999999996</v>
      </c>
    </row>
    <row r="23" spans="1:17" s="5" customFormat="1" ht="21" customHeight="1">
      <c r="A23" s="173">
        <v>8</v>
      </c>
      <c r="B23" s="173" t="s">
        <v>358</v>
      </c>
      <c r="C23" s="58" t="s">
        <v>358</v>
      </c>
      <c r="D23" s="440"/>
      <c r="E23" s="172">
        <v>13.8</v>
      </c>
      <c r="F23" s="127">
        <v>13.6</v>
      </c>
      <c r="G23" s="127">
        <v>18.2</v>
      </c>
      <c r="H23" s="127">
        <v>23.2</v>
      </c>
      <c r="I23" s="127">
        <v>28.4</v>
      </c>
      <c r="J23" s="127">
        <v>35</v>
      </c>
      <c r="K23" s="127">
        <v>34.299999999999997</v>
      </c>
      <c r="L23" s="127">
        <v>35.299999999999997</v>
      </c>
      <c r="M23" s="127">
        <v>32.4</v>
      </c>
      <c r="N23" s="127">
        <v>24.7</v>
      </c>
      <c r="O23" s="127">
        <v>18.899999999999999</v>
      </c>
      <c r="P23" s="127">
        <v>13.2</v>
      </c>
      <c r="Q23" s="175">
        <f t="shared" si="0"/>
        <v>24.25</v>
      </c>
    </row>
    <row r="24" spans="1:17" s="5" customFormat="1" ht="21" customHeight="1">
      <c r="A24" s="434">
        <v>9</v>
      </c>
      <c r="B24" s="434" t="s">
        <v>359</v>
      </c>
      <c r="C24" s="58" t="s">
        <v>360</v>
      </c>
      <c r="D24" s="440"/>
      <c r="E24" s="171">
        <v>12.8</v>
      </c>
      <c r="F24" s="126">
        <v>12.5</v>
      </c>
      <c r="G24" s="126">
        <v>16.600000000000001</v>
      </c>
      <c r="H24" s="126">
        <v>24.5</v>
      </c>
      <c r="I24" s="126">
        <v>28.1</v>
      </c>
      <c r="J24" s="126">
        <v>35.799999999999997</v>
      </c>
      <c r="K24" s="126">
        <v>35.5</v>
      </c>
      <c r="L24" s="126">
        <v>35.6</v>
      </c>
      <c r="M24" s="126">
        <v>31.4</v>
      </c>
      <c r="N24" s="126">
        <v>23.7</v>
      </c>
      <c r="O24" s="126">
        <v>16.399999999999999</v>
      </c>
      <c r="P24" s="126">
        <v>10.9</v>
      </c>
      <c r="Q24" s="175">
        <f t="shared" si="0"/>
        <v>23.649999999999995</v>
      </c>
    </row>
    <row r="25" spans="1:17" s="5" customFormat="1" ht="21" customHeight="1">
      <c r="A25" s="434"/>
      <c r="B25" s="434"/>
      <c r="C25" s="58" t="s">
        <v>361</v>
      </c>
      <c r="D25" s="440"/>
      <c r="E25" s="171">
        <v>10.4</v>
      </c>
      <c r="F25" s="126">
        <v>10.1</v>
      </c>
      <c r="G25" s="126">
        <v>13.9</v>
      </c>
      <c r="H25" s="126">
        <v>21.8</v>
      </c>
      <c r="I25" s="126">
        <v>24.1</v>
      </c>
      <c r="J25" s="126">
        <v>31.9</v>
      </c>
      <c r="K25" s="126">
        <v>30.7</v>
      </c>
      <c r="L25" s="126">
        <v>30.2</v>
      </c>
      <c r="M25" s="126">
        <v>27.1</v>
      </c>
      <c r="N25" s="126">
        <v>21.3</v>
      </c>
      <c r="O25" s="126">
        <v>14.5</v>
      </c>
      <c r="P25" s="126">
        <v>9.4</v>
      </c>
      <c r="Q25" s="175">
        <f t="shared" si="0"/>
        <v>20.45</v>
      </c>
    </row>
    <row r="26" spans="1:17" s="5" customFormat="1" ht="21" customHeight="1">
      <c r="A26" s="434"/>
      <c r="B26" s="434"/>
      <c r="C26" s="58" t="s">
        <v>362</v>
      </c>
      <c r="D26" s="440"/>
      <c r="E26" s="171">
        <v>13.9</v>
      </c>
      <c r="F26" s="126">
        <v>13.7</v>
      </c>
      <c r="G26" s="126">
        <v>18.3</v>
      </c>
      <c r="H26" s="126">
        <v>25.1</v>
      </c>
      <c r="I26" s="126">
        <v>29.6</v>
      </c>
      <c r="J26" s="126">
        <v>36.4</v>
      </c>
      <c r="K26" s="126">
        <v>36.200000000000003</v>
      </c>
      <c r="L26" s="126">
        <v>36.4</v>
      </c>
      <c r="M26" s="126">
        <v>33</v>
      </c>
      <c r="N26" s="126">
        <v>25.4</v>
      </c>
      <c r="O26" s="126">
        <v>18.5</v>
      </c>
      <c r="P26" s="126">
        <v>12.4</v>
      </c>
      <c r="Q26" s="175">
        <f t="shared" si="0"/>
        <v>24.908333333333331</v>
      </c>
    </row>
    <row r="27" spans="1:17" s="5" customFormat="1" ht="21" customHeight="1">
      <c r="A27" s="173">
        <v>10</v>
      </c>
      <c r="B27" s="173" t="s">
        <v>363</v>
      </c>
      <c r="C27" s="58" t="s">
        <v>363</v>
      </c>
      <c r="D27" s="440"/>
      <c r="E27" s="172">
        <v>27.5</v>
      </c>
      <c r="F27" s="127">
        <v>28</v>
      </c>
      <c r="G27" s="127">
        <v>30</v>
      </c>
      <c r="H27" s="127">
        <v>32.1</v>
      </c>
      <c r="I27" s="127">
        <v>33.9</v>
      </c>
      <c r="J27" s="127">
        <v>35.4</v>
      </c>
      <c r="K27" s="127">
        <v>35.200000000000003</v>
      </c>
      <c r="L27" s="127">
        <v>31.4</v>
      </c>
      <c r="M27" s="127">
        <v>33.299999999999997</v>
      </c>
      <c r="N27" s="127">
        <v>32.4</v>
      </c>
      <c r="O27" s="127">
        <v>30.2</v>
      </c>
      <c r="P27" s="127">
        <v>28</v>
      </c>
      <c r="Q27" s="175">
        <f t="shared" si="0"/>
        <v>31.45</v>
      </c>
    </row>
    <row r="28" spans="1:17" s="5" customFormat="1" ht="21" customHeight="1">
      <c r="A28" s="434">
        <v>11</v>
      </c>
      <c r="B28" s="434" t="s">
        <v>364</v>
      </c>
      <c r="C28" s="58" t="s">
        <v>364</v>
      </c>
      <c r="D28" s="440"/>
      <c r="E28" s="171">
        <v>19.899999999999999</v>
      </c>
      <c r="F28" s="126">
        <v>22</v>
      </c>
      <c r="G28" s="126">
        <v>25.1</v>
      </c>
      <c r="H28" s="126">
        <v>27.7</v>
      </c>
      <c r="I28" s="126">
        <v>30.9</v>
      </c>
      <c r="J28" s="126">
        <v>34</v>
      </c>
      <c r="K28" s="126">
        <v>34.799999999999997</v>
      </c>
      <c r="L28" s="126">
        <v>32.6</v>
      </c>
      <c r="M28" s="126">
        <v>31.3</v>
      </c>
      <c r="N28" s="126">
        <v>26.9</v>
      </c>
      <c r="O28" s="126">
        <v>22.5</v>
      </c>
      <c r="P28" s="126">
        <v>17.8</v>
      </c>
      <c r="Q28" s="175">
        <f t="shared" si="0"/>
        <v>27.124999999999996</v>
      </c>
    </row>
    <row r="29" spans="1:17" s="5" customFormat="1" ht="21" customHeight="1">
      <c r="A29" s="434"/>
      <c r="B29" s="434"/>
      <c r="C29" s="58" t="s">
        <v>365</v>
      </c>
      <c r="D29" s="440"/>
      <c r="E29" s="171">
        <v>22.4</v>
      </c>
      <c r="F29" s="126">
        <v>24.3</v>
      </c>
      <c r="G29" s="126">
        <v>28.2</v>
      </c>
      <c r="H29" s="126">
        <v>31.5</v>
      </c>
      <c r="I29" s="126">
        <v>34.299999999999997</v>
      </c>
      <c r="J29" s="126">
        <v>37</v>
      </c>
      <c r="K29" s="126">
        <v>37.9</v>
      </c>
      <c r="L29" s="126">
        <v>36</v>
      </c>
      <c r="M29" s="126">
        <v>34.6</v>
      </c>
      <c r="N29" s="126">
        <v>30.8</v>
      </c>
      <c r="O29" s="126">
        <v>26</v>
      </c>
      <c r="P29" s="126">
        <v>19.8</v>
      </c>
      <c r="Q29" s="175">
        <f t="shared" si="0"/>
        <v>30.233333333333334</v>
      </c>
    </row>
    <row r="30" spans="1:17" s="5" customFormat="1" ht="21" customHeight="1">
      <c r="A30" s="173">
        <v>12</v>
      </c>
      <c r="B30" s="173" t="s">
        <v>366</v>
      </c>
      <c r="C30" s="58" t="s">
        <v>366</v>
      </c>
      <c r="D30" s="440"/>
      <c r="E30" s="172">
        <v>17.5</v>
      </c>
      <c r="F30" s="127">
        <v>18.899999999999999</v>
      </c>
      <c r="G30" s="127">
        <v>21.2</v>
      </c>
      <c r="H30" s="127">
        <v>22.1</v>
      </c>
      <c r="I30" s="127">
        <v>26.4</v>
      </c>
      <c r="J30" s="127">
        <v>31.4</v>
      </c>
      <c r="K30" s="127">
        <v>30</v>
      </c>
      <c r="L30" s="127">
        <v>28</v>
      </c>
      <c r="M30" s="127">
        <v>28.5</v>
      </c>
      <c r="N30" s="127">
        <v>25.1</v>
      </c>
      <c r="O30" s="127">
        <v>20.8</v>
      </c>
      <c r="P30" s="127">
        <v>17.899999999999999</v>
      </c>
      <c r="Q30" s="175">
        <f t="shared" si="0"/>
        <v>23.983333333333331</v>
      </c>
    </row>
    <row r="31" spans="1:17" s="5" customFormat="1" ht="21" customHeight="1">
      <c r="A31" s="434">
        <v>13</v>
      </c>
      <c r="B31" s="434" t="s">
        <v>367</v>
      </c>
      <c r="C31" s="58" t="s">
        <v>367</v>
      </c>
      <c r="D31" s="440"/>
      <c r="E31" s="174">
        <v>12.9</v>
      </c>
      <c r="F31" s="28">
        <v>12.7</v>
      </c>
      <c r="G31" s="28">
        <v>17</v>
      </c>
      <c r="H31" s="28">
        <v>24.2</v>
      </c>
      <c r="I31" s="28">
        <v>27.6</v>
      </c>
      <c r="J31" s="28">
        <v>35.1</v>
      </c>
      <c r="K31" s="28">
        <v>33.9</v>
      </c>
      <c r="L31" s="28">
        <v>33.700000000000003</v>
      </c>
      <c r="M31" s="28">
        <v>30.8</v>
      </c>
      <c r="N31" s="28">
        <v>24.1</v>
      </c>
      <c r="O31" s="28">
        <v>16.7</v>
      </c>
      <c r="P31" s="28">
        <v>11.9</v>
      </c>
      <c r="Q31" s="175">
        <f t="shared" si="0"/>
        <v>23.383333333333336</v>
      </c>
    </row>
    <row r="32" spans="1:17" s="7" customFormat="1" ht="21" customHeight="1">
      <c r="A32" s="434"/>
      <c r="B32" s="434"/>
      <c r="C32" s="58" t="s">
        <v>368</v>
      </c>
      <c r="D32" s="440"/>
      <c r="E32" s="174">
        <v>11.4</v>
      </c>
      <c r="F32" s="28">
        <v>11.7</v>
      </c>
      <c r="G32" s="28">
        <v>15.8</v>
      </c>
      <c r="H32" s="28">
        <v>23</v>
      </c>
      <c r="I32" s="28">
        <v>24.9</v>
      </c>
      <c r="J32" s="28">
        <v>32.5</v>
      </c>
      <c r="K32" s="28">
        <v>31.3</v>
      </c>
      <c r="L32" s="28">
        <v>30.6</v>
      </c>
      <c r="M32" s="28">
        <v>27.6</v>
      </c>
      <c r="N32" s="28">
        <v>22.1</v>
      </c>
      <c r="O32" s="28">
        <v>15.8</v>
      </c>
      <c r="P32" s="28">
        <v>10.199999999999999</v>
      </c>
      <c r="Q32" s="175">
        <f t="shared" si="0"/>
        <v>21.408333333333335</v>
      </c>
    </row>
    <row r="33" spans="1:17" s="7" customFormat="1" ht="21" customHeight="1">
      <c r="A33" s="441" t="s">
        <v>831</v>
      </c>
      <c r="B33" s="442"/>
      <c r="C33" s="443"/>
      <c r="D33" s="440"/>
      <c r="E33" s="175">
        <f>AVERAGE(E7:E32)</f>
        <v>17.873076923076919</v>
      </c>
      <c r="F33" s="175">
        <f t="shared" ref="F33:P33" si="1">AVERAGE(F7:F32)</f>
        <v>18.23076923076923</v>
      </c>
      <c r="G33" s="175">
        <f t="shared" si="1"/>
        <v>21.776923076923079</v>
      </c>
      <c r="H33" s="175">
        <f t="shared" si="1"/>
        <v>25.86538461538462</v>
      </c>
      <c r="I33" s="175">
        <f t="shared" si="1"/>
        <v>29.78846153846154</v>
      </c>
      <c r="J33" s="175">
        <f t="shared" si="1"/>
        <v>34.62692307692307</v>
      </c>
      <c r="K33" s="175">
        <f t="shared" si="1"/>
        <v>34.4</v>
      </c>
      <c r="L33" s="175">
        <f t="shared" si="1"/>
        <v>33.476923076923079</v>
      </c>
      <c r="M33" s="175">
        <f t="shared" si="1"/>
        <v>31.830769230769228</v>
      </c>
      <c r="N33" s="175">
        <f t="shared" si="1"/>
        <v>27.007692307692306</v>
      </c>
      <c r="O33" s="175">
        <f t="shared" si="1"/>
        <v>21.95384615384615</v>
      </c>
      <c r="P33" s="175">
        <f t="shared" si="1"/>
        <v>17.176923076923071</v>
      </c>
      <c r="Q33" s="175">
        <f>AVERAGE(E33:P33)</f>
        <v>26.167307692307688</v>
      </c>
    </row>
    <row r="34" spans="1:17" s="158" customFormat="1" ht="21" customHeight="1">
      <c r="A34" s="435" t="s">
        <v>823</v>
      </c>
      <c r="B34" s="436"/>
      <c r="C34" s="436"/>
      <c r="D34" s="436"/>
      <c r="E34" s="436"/>
      <c r="F34" s="437"/>
      <c r="G34" s="154"/>
      <c r="H34" s="154"/>
      <c r="I34" s="154"/>
      <c r="J34" s="155"/>
      <c r="K34" s="14"/>
      <c r="L34" s="14"/>
      <c r="M34" s="156"/>
      <c r="N34" s="14"/>
      <c r="O34" s="14"/>
      <c r="P34" s="14"/>
      <c r="Q34" s="157" t="s">
        <v>824</v>
      </c>
    </row>
    <row r="35" spans="1:17" ht="20.149999999999999" customHeight="1">
      <c r="Q35" s="159"/>
    </row>
  </sheetData>
  <mergeCells count="29">
    <mergeCell ref="A4:Q4"/>
    <mergeCell ref="O1:Q1"/>
    <mergeCell ref="B12:B13"/>
    <mergeCell ref="C5:C6"/>
    <mergeCell ref="D7:D33"/>
    <mergeCell ref="A33:C33"/>
    <mergeCell ref="A15:A17"/>
    <mergeCell ref="B15:B17"/>
    <mergeCell ref="D5:D6"/>
    <mergeCell ref="B9:B11"/>
    <mergeCell ref="E5:P5"/>
    <mergeCell ref="Q5:Q6"/>
    <mergeCell ref="A12:A13"/>
    <mergeCell ref="A5:A6"/>
    <mergeCell ref="B5:B6"/>
    <mergeCell ref="A9:A11"/>
    <mergeCell ref="A7:A8"/>
    <mergeCell ref="B7:B8"/>
    <mergeCell ref="A34:F34"/>
    <mergeCell ref="A18:A20"/>
    <mergeCell ref="B18:B20"/>
    <mergeCell ref="A21:A22"/>
    <mergeCell ref="B21:B22"/>
    <mergeCell ref="A24:A26"/>
    <mergeCell ref="B24:B26"/>
    <mergeCell ref="A28:A29"/>
    <mergeCell ref="B28:B29"/>
    <mergeCell ref="A31:A32"/>
    <mergeCell ref="B31:B32"/>
  </mergeCells>
  <hyperlinks>
    <hyperlink ref="Q34" location="الفهرس!A1" display="العودة الى الفهرس" xr:uid="{FEAABCA0-17E2-4315-8331-7DDA2BF0B9C2}"/>
  </hyperlinks>
  <printOptions horizontalCentered="1"/>
  <pageMargins left="0.78" right="0.78740157480314965" top="0.78740157480314965" bottom="0.78740157480314965" header="0" footer="0.59055118110236227"/>
  <pageSetup paperSize="9" scale="57" orientation="landscape" r:id="rId1"/>
  <headerFooter alignWithMargins="0">
    <oddFooter>&amp;C&amp;18 1-5</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Worksheet____8"/>
  <dimension ref="A1:I9"/>
  <sheetViews>
    <sheetView showGridLines="0" rightToLeft="1" view="pageBreakPreview" zoomScale="85" zoomScaleNormal="100" zoomScaleSheetLayoutView="85" workbookViewId="0">
      <selection activeCell="I9" sqref="I9"/>
    </sheetView>
  </sheetViews>
  <sheetFormatPr defaultColWidth="8.75" defaultRowHeight="19"/>
  <cols>
    <col min="1" max="9" width="21.4140625" style="32" customWidth="1"/>
    <col min="10" max="16384" width="8.75" style="32"/>
  </cols>
  <sheetData>
    <row r="1" spans="1:9" ht="21" customHeight="1">
      <c r="A1" s="1"/>
      <c r="B1" s="1"/>
      <c r="C1" s="1"/>
      <c r="D1" s="1"/>
      <c r="E1" s="76"/>
      <c r="F1" s="76"/>
      <c r="G1" s="76"/>
      <c r="H1" s="76"/>
      <c r="I1" s="76"/>
    </row>
    <row r="2" spans="1:9" ht="21" customHeight="1">
      <c r="A2" s="1"/>
      <c r="B2" s="1"/>
      <c r="C2" s="1"/>
      <c r="D2" s="1"/>
      <c r="E2" s="76"/>
      <c r="F2" s="76"/>
      <c r="G2" s="76"/>
      <c r="H2" s="76"/>
      <c r="I2" s="76"/>
    </row>
    <row r="3" spans="1:9" ht="21" customHeight="1">
      <c r="A3" s="1"/>
      <c r="B3" s="1"/>
      <c r="C3" s="1"/>
      <c r="D3" s="1"/>
      <c r="E3" s="76"/>
      <c r="F3" s="76"/>
      <c r="G3" s="76"/>
      <c r="H3" s="76"/>
      <c r="I3" s="76"/>
    </row>
    <row r="4" spans="1:9" ht="55" customHeight="1">
      <c r="A4" s="438" t="s">
        <v>399</v>
      </c>
      <c r="B4" s="438"/>
      <c r="C4" s="438"/>
      <c r="D4" s="438"/>
      <c r="E4" s="438"/>
      <c r="F4" s="438"/>
      <c r="G4" s="438"/>
      <c r="H4" s="438"/>
      <c r="I4" s="438"/>
    </row>
    <row r="5" spans="1:9" ht="21" customHeight="1">
      <c r="A5" s="489" t="s">
        <v>441</v>
      </c>
      <c r="B5" s="489" t="s">
        <v>323</v>
      </c>
      <c r="C5" s="489" t="s">
        <v>372</v>
      </c>
      <c r="D5" s="489"/>
      <c r="E5" s="489"/>
      <c r="F5" s="489"/>
      <c r="G5" s="489"/>
      <c r="H5" s="489"/>
      <c r="I5" s="489"/>
    </row>
    <row r="6" spans="1:9" ht="21" customHeight="1">
      <c r="A6" s="489"/>
      <c r="B6" s="489"/>
      <c r="C6" s="86">
        <v>2018</v>
      </c>
      <c r="D6" s="86">
        <v>2019</v>
      </c>
      <c r="E6" s="86">
        <v>2020</v>
      </c>
      <c r="F6" s="86">
        <v>2021</v>
      </c>
      <c r="G6" s="86">
        <v>2022</v>
      </c>
      <c r="H6" s="86">
        <v>2023</v>
      </c>
      <c r="I6" s="86">
        <v>2024</v>
      </c>
    </row>
    <row r="7" spans="1:9" ht="21" customHeight="1">
      <c r="A7" s="61" t="s">
        <v>400</v>
      </c>
      <c r="B7" s="61" t="s">
        <v>467</v>
      </c>
      <c r="C7" s="39">
        <v>524</v>
      </c>
      <c r="D7" s="39">
        <v>541</v>
      </c>
      <c r="E7" s="39">
        <v>550</v>
      </c>
      <c r="F7" s="39">
        <v>553</v>
      </c>
      <c r="G7" s="39">
        <v>559</v>
      </c>
      <c r="H7" s="39">
        <v>561</v>
      </c>
      <c r="I7" s="39">
        <v>561</v>
      </c>
    </row>
    <row r="8" spans="1:9" ht="21" customHeight="1">
      <c r="A8" s="61" t="s">
        <v>828</v>
      </c>
      <c r="B8" s="61" t="s">
        <v>600</v>
      </c>
      <c r="C8" s="40">
        <v>2327559659</v>
      </c>
      <c r="D8" s="40">
        <v>2369729565</v>
      </c>
      <c r="E8" s="40">
        <v>2453473047</v>
      </c>
      <c r="F8" s="40">
        <v>2454854428</v>
      </c>
      <c r="G8" s="40">
        <v>2462316380</v>
      </c>
      <c r="H8" s="40">
        <v>2467742469</v>
      </c>
      <c r="I8" s="40">
        <v>2467742469</v>
      </c>
    </row>
    <row r="9" spans="1:9" s="165" customFormat="1" ht="21" customHeight="1">
      <c r="A9" s="470" t="s">
        <v>401</v>
      </c>
      <c r="B9" s="470"/>
      <c r="C9" s="470"/>
      <c r="D9" s="470"/>
      <c r="E9" s="169"/>
      <c r="F9" s="169"/>
      <c r="G9" s="169"/>
      <c r="H9" s="169"/>
      <c r="I9" s="157" t="s">
        <v>824</v>
      </c>
    </row>
  </sheetData>
  <mergeCells count="5">
    <mergeCell ref="A4:I4"/>
    <mergeCell ref="A5:A6"/>
    <mergeCell ref="A9:D9"/>
    <mergeCell ref="C5:I5"/>
    <mergeCell ref="B5:B6"/>
  </mergeCells>
  <hyperlinks>
    <hyperlink ref="I9" location="الفهرس!A1" display="العودة الى الفهرس" xr:uid="{DE2C901D-C9A1-433B-9722-722436DFCDFC}"/>
  </hyperlinks>
  <pageMargins left="0.7" right="0.7" top="0.75" bottom="0.75" header="0.3" footer="0.3"/>
  <pageSetup paperSize="9" scale="36"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9D646-BF41-497A-A4FA-8EE312BA23BE}">
  <dimension ref="A1:F21"/>
  <sheetViews>
    <sheetView showGridLines="0" rightToLeft="1" view="pageBreakPreview" zoomScaleNormal="100" zoomScaleSheetLayoutView="100" workbookViewId="0">
      <selection activeCell="F20" sqref="F20"/>
    </sheetView>
  </sheetViews>
  <sheetFormatPr defaultColWidth="9" defaultRowHeight="19"/>
  <cols>
    <col min="1" max="1" width="2.83203125" style="36" bestFit="1" customWidth="1"/>
    <col min="2" max="2" width="11.25" style="36" bestFit="1" customWidth="1"/>
    <col min="3" max="3" width="9.1640625" style="36" bestFit="1" customWidth="1"/>
    <col min="4" max="6" width="24.4140625" style="36" customWidth="1"/>
    <col min="7" max="16384" width="9" style="36"/>
  </cols>
  <sheetData>
    <row r="1" spans="1:6" ht="21" customHeight="1">
      <c r="A1" s="1"/>
      <c r="B1" s="1"/>
      <c r="C1" s="1"/>
      <c r="D1" s="107"/>
      <c r="E1" s="77"/>
      <c r="F1" s="77"/>
    </row>
    <row r="2" spans="1:6" ht="21" customHeight="1">
      <c r="A2" s="1"/>
      <c r="B2" s="1"/>
      <c r="C2" s="1"/>
      <c r="D2" s="107"/>
      <c r="E2" s="77"/>
      <c r="F2" s="77"/>
    </row>
    <row r="3" spans="1:6" ht="21" customHeight="1">
      <c r="A3" s="1"/>
      <c r="B3" s="1"/>
      <c r="C3" s="1"/>
      <c r="D3" s="107"/>
      <c r="E3" s="77"/>
      <c r="F3" s="77"/>
    </row>
    <row r="4" spans="1:6" ht="55" customHeight="1">
      <c r="A4" s="438" t="s">
        <v>59</v>
      </c>
      <c r="B4" s="438"/>
      <c r="C4" s="438"/>
      <c r="D4" s="438"/>
      <c r="E4" s="438"/>
      <c r="F4" s="438"/>
    </row>
    <row r="5" spans="1:6" ht="19" customHeight="1">
      <c r="A5" s="496" t="s">
        <v>320</v>
      </c>
      <c r="B5" s="496" t="s">
        <v>402</v>
      </c>
      <c r="C5" s="496" t="s">
        <v>323</v>
      </c>
      <c r="D5" s="493" t="s">
        <v>403</v>
      </c>
      <c r="E5" s="494"/>
      <c r="F5" s="495"/>
    </row>
    <row r="6" spans="1:6" ht="19" customHeight="1">
      <c r="A6" s="497"/>
      <c r="B6" s="497"/>
      <c r="C6" s="497"/>
      <c r="D6" s="61" t="s">
        <v>404</v>
      </c>
      <c r="E6" s="61" t="s">
        <v>405</v>
      </c>
      <c r="F6" s="61" t="s">
        <v>406</v>
      </c>
    </row>
    <row r="7" spans="1:6" ht="21" customHeight="1">
      <c r="A7" s="61">
        <v>1</v>
      </c>
      <c r="B7" s="61" t="s">
        <v>363</v>
      </c>
      <c r="C7" s="496" t="s">
        <v>830</v>
      </c>
      <c r="D7" s="106">
        <v>0</v>
      </c>
      <c r="E7" s="106">
        <v>0.76</v>
      </c>
      <c r="F7" s="106">
        <v>1.46</v>
      </c>
    </row>
    <row r="8" spans="1:6" ht="21" customHeight="1">
      <c r="A8" s="61">
        <v>2</v>
      </c>
      <c r="B8" s="61" t="s">
        <v>407</v>
      </c>
      <c r="C8" s="498"/>
      <c r="D8" s="105">
        <v>0</v>
      </c>
      <c r="E8" s="105">
        <v>0.37</v>
      </c>
      <c r="F8" s="105">
        <v>0.69</v>
      </c>
    </row>
    <row r="9" spans="1:6" ht="21" customHeight="1">
      <c r="A9" s="61">
        <v>3</v>
      </c>
      <c r="B9" s="61" t="s">
        <v>408</v>
      </c>
      <c r="C9" s="498"/>
      <c r="D9" s="106">
        <v>0</v>
      </c>
      <c r="E9" s="106">
        <v>0.37</v>
      </c>
      <c r="F9" s="106">
        <v>0.67</v>
      </c>
    </row>
    <row r="10" spans="1:6" ht="21" customHeight="1">
      <c r="A10" s="61">
        <v>4</v>
      </c>
      <c r="B10" s="61" t="s">
        <v>409</v>
      </c>
      <c r="C10" s="498"/>
      <c r="D10" s="105">
        <v>0</v>
      </c>
      <c r="E10" s="105">
        <v>0.37</v>
      </c>
      <c r="F10" s="105">
        <v>0.65</v>
      </c>
    </row>
    <row r="11" spans="1:6" ht="21" customHeight="1">
      <c r="A11" s="61">
        <v>5</v>
      </c>
      <c r="B11" s="61" t="s">
        <v>346</v>
      </c>
      <c r="C11" s="498"/>
      <c r="D11" s="106">
        <v>0</v>
      </c>
      <c r="E11" s="106">
        <v>0.49</v>
      </c>
      <c r="F11" s="106">
        <v>0.9</v>
      </c>
    </row>
    <row r="12" spans="1:6" ht="21" customHeight="1">
      <c r="A12" s="61">
        <v>6</v>
      </c>
      <c r="B12" s="61" t="s">
        <v>357</v>
      </c>
      <c r="C12" s="498"/>
      <c r="D12" s="105">
        <v>0</v>
      </c>
      <c r="E12" s="105">
        <v>0.56999999999999995</v>
      </c>
      <c r="F12" s="105">
        <v>1.1000000000000001</v>
      </c>
    </row>
    <row r="13" spans="1:6" ht="21" customHeight="1">
      <c r="A13" s="61">
        <v>7</v>
      </c>
      <c r="B13" s="61" t="s">
        <v>410</v>
      </c>
      <c r="C13" s="498"/>
      <c r="D13" s="106">
        <v>0</v>
      </c>
      <c r="E13" s="106">
        <v>0.6</v>
      </c>
      <c r="F13" s="106">
        <v>1.1200000000000001</v>
      </c>
    </row>
    <row r="14" spans="1:6" ht="21" customHeight="1">
      <c r="A14" s="61">
        <v>8</v>
      </c>
      <c r="B14" s="61" t="s">
        <v>411</v>
      </c>
      <c r="C14" s="498"/>
      <c r="D14" s="105">
        <v>0</v>
      </c>
      <c r="E14" s="105">
        <v>0.65</v>
      </c>
      <c r="F14" s="105">
        <v>1.21</v>
      </c>
    </row>
    <row r="15" spans="1:6" ht="21" customHeight="1">
      <c r="A15" s="61">
        <v>9</v>
      </c>
      <c r="B15" s="61" t="s">
        <v>412</v>
      </c>
      <c r="C15" s="498"/>
      <c r="D15" s="106">
        <v>0</v>
      </c>
      <c r="E15" s="106">
        <v>1.1399999999999999</v>
      </c>
      <c r="F15" s="106">
        <v>2.64</v>
      </c>
    </row>
    <row r="16" spans="1:6" ht="21" customHeight="1">
      <c r="A16" s="61">
        <v>10</v>
      </c>
      <c r="B16" s="61" t="s">
        <v>413</v>
      </c>
      <c r="C16" s="498"/>
      <c r="D16" s="105">
        <v>0</v>
      </c>
      <c r="E16" s="105">
        <v>0.31</v>
      </c>
      <c r="F16" s="105">
        <v>0.7</v>
      </c>
    </row>
    <row r="17" spans="1:6" ht="21" customHeight="1">
      <c r="A17" s="61">
        <v>11</v>
      </c>
      <c r="B17" s="61" t="s">
        <v>414</v>
      </c>
      <c r="C17" s="498"/>
      <c r="D17" s="106">
        <v>0</v>
      </c>
      <c r="E17" s="106">
        <v>1.1599999999999999</v>
      </c>
      <c r="F17" s="106">
        <v>2.33</v>
      </c>
    </row>
    <row r="18" spans="1:6" ht="21" customHeight="1">
      <c r="A18" s="61">
        <v>12</v>
      </c>
      <c r="B18" s="61" t="s">
        <v>415</v>
      </c>
      <c r="C18" s="498"/>
      <c r="D18" s="105">
        <v>0</v>
      </c>
      <c r="E18" s="105">
        <v>0.97</v>
      </c>
      <c r="F18" s="105">
        <v>1.97</v>
      </c>
    </row>
    <row r="19" spans="1:6" ht="21" customHeight="1">
      <c r="A19" s="61">
        <v>13</v>
      </c>
      <c r="B19" s="61" t="s">
        <v>416</v>
      </c>
      <c r="C19" s="497"/>
      <c r="D19" s="106">
        <v>0</v>
      </c>
      <c r="E19" s="106">
        <v>1.35</v>
      </c>
      <c r="F19" s="106">
        <v>2.39</v>
      </c>
    </row>
    <row r="20" spans="1:6" s="168" customFormat="1" ht="21" customHeight="1">
      <c r="A20" s="490" t="s">
        <v>829</v>
      </c>
      <c r="B20" s="491"/>
      <c r="C20" s="491"/>
      <c r="D20" s="491"/>
      <c r="E20" s="492"/>
      <c r="F20" s="157" t="s">
        <v>824</v>
      </c>
    </row>
    <row r="21" spans="1:6" ht="21" customHeight="1"/>
  </sheetData>
  <mergeCells count="7">
    <mergeCell ref="A20:E20"/>
    <mergeCell ref="A4:F4"/>
    <mergeCell ref="D5:F5"/>
    <mergeCell ref="B5:B6"/>
    <mergeCell ref="A5:A6"/>
    <mergeCell ref="C5:C6"/>
    <mergeCell ref="C7:C19"/>
  </mergeCells>
  <hyperlinks>
    <hyperlink ref="F20" location="الفهرس!A1" display="العودة الى الفهرس" xr:uid="{040D4808-8ABD-4CAB-B4BE-E9B31864D5F0}"/>
  </hyperlinks>
  <pageMargins left="0.7" right="0.7" top="0.75" bottom="0.75" header="0.3" footer="0.3"/>
  <pageSetup paperSize="9" scale="37"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4F729-EE94-463A-96FD-A71FFB368D12}">
  <dimension ref="A1:D7"/>
  <sheetViews>
    <sheetView showGridLines="0" rightToLeft="1" view="pageBreakPreview" zoomScaleNormal="80" zoomScaleSheetLayoutView="100" workbookViewId="0">
      <selection activeCell="D7" sqref="D7"/>
    </sheetView>
  </sheetViews>
  <sheetFormatPr defaultColWidth="9" defaultRowHeight="19"/>
  <cols>
    <col min="1" max="1" width="3.83203125" style="71" customWidth="1"/>
    <col min="2" max="2" width="31.58203125" style="71" bestFit="1" customWidth="1"/>
    <col min="3" max="3" width="10.25" style="71" customWidth="1"/>
    <col min="4" max="4" width="19.83203125" style="71" customWidth="1"/>
    <col min="5" max="16384" width="9" style="71"/>
  </cols>
  <sheetData>
    <row r="1" spans="1:4" ht="21" customHeight="1">
      <c r="A1" s="1"/>
      <c r="B1" s="1"/>
      <c r="C1" s="1"/>
      <c r="D1" s="72"/>
    </row>
    <row r="2" spans="1:4" ht="21" customHeight="1">
      <c r="A2" s="1"/>
      <c r="B2" s="1"/>
      <c r="C2" s="1"/>
      <c r="D2" s="72"/>
    </row>
    <row r="3" spans="1:4" ht="21" customHeight="1">
      <c r="A3" s="1"/>
      <c r="B3" s="1"/>
      <c r="C3" s="1"/>
      <c r="D3" s="72"/>
    </row>
    <row r="4" spans="1:4" ht="55" customHeight="1">
      <c r="A4" s="438" t="s">
        <v>62</v>
      </c>
      <c r="B4" s="438"/>
      <c r="C4" s="438"/>
      <c r="D4" s="438"/>
    </row>
    <row r="5" spans="1:4" ht="21" customHeight="1">
      <c r="A5" s="63" t="s">
        <v>320</v>
      </c>
      <c r="B5" s="63" t="s">
        <v>441</v>
      </c>
      <c r="C5" s="63" t="s">
        <v>323</v>
      </c>
      <c r="D5" s="148" t="s">
        <v>395</v>
      </c>
    </row>
    <row r="6" spans="1:4" ht="21" customHeight="1">
      <c r="A6" s="63">
        <v>1</v>
      </c>
      <c r="B6" s="392" t="s">
        <v>417</v>
      </c>
      <c r="C6" s="422" t="s">
        <v>865</v>
      </c>
      <c r="D6" s="101">
        <v>4531</v>
      </c>
    </row>
    <row r="7" spans="1:4" s="170" customFormat="1" ht="14">
      <c r="A7" s="499" t="s">
        <v>829</v>
      </c>
      <c r="B7" s="500"/>
      <c r="C7" s="500"/>
      <c r="D7" s="157" t="s">
        <v>824</v>
      </c>
    </row>
  </sheetData>
  <mergeCells count="2">
    <mergeCell ref="A7:C7"/>
    <mergeCell ref="A4:D4"/>
  </mergeCells>
  <hyperlinks>
    <hyperlink ref="D7" location="الفهرس!A1" display="العودة الى الفهرس" xr:uid="{41BE5FAD-9B4F-430D-9A8E-07B3C2347D64}"/>
  </hyperlinks>
  <pageMargins left="0.7" right="0.7" top="0.75" bottom="0.75" header="0.3" footer="0.3"/>
  <pageSetup paperSize="9" scale="42"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702E7-1E2A-4608-B001-AD2CDE3CF960}">
  <dimension ref="A1:AR21"/>
  <sheetViews>
    <sheetView showGridLines="0" rightToLeft="1" view="pageBreakPreview" topLeftCell="A3" zoomScaleNormal="100" zoomScaleSheetLayoutView="100" workbookViewId="0">
      <selection activeCell="D21" sqref="D21"/>
    </sheetView>
  </sheetViews>
  <sheetFormatPr defaultColWidth="8" defaultRowHeight="20.149999999999999" customHeight="1"/>
  <cols>
    <col min="1" max="1" width="2.83203125" style="3" bestFit="1" customWidth="1"/>
    <col min="2" max="2" width="16.58203125" style="3" customWidth="1"/>
    <col min="3" max="3" width="9.75" style="9" bestFit="1" customWidth="1"/>
    <col min="4" max="4" width="25.25" style="9" customWidth="1"/>
    <col min="5" max="16384" width="8" style="3"/>
  </cols>
  <sheetData>
    <row r="1" spans="1:44" ht="21" customHeight="1">
      <c r="A1" s="1"/>
      <c r="B1" s="1"/>
      <c r="C1" s="1"/>
      <c r="D1" s="2"/>
    </row>
    <row r="2" spans="1:44" ht="21" customHeight="1">
      <c r="A2" s="1"/>
      <c r="B2" s="1"/>
      <c r="C2" s="1"/>
      <c r="D2" s="2"/>
    </row>
    <row r="3" spans="1:44" ht="21" customHeight="1">
      <c r="A3" s="1"/>
      <c r="B3" s="1"/>
      <c r="C3" s="1"/>
      <c r="D3" s="2"/>
    </row>
    <row r="4" spans="1:44" s="4" customFormat="1" ht="55" customHeight="1">
      <c r="A4" s="438" t="s">
        <v>65</v>
      </c>
      <c r="B4" s="438"/>
      <c r="C4" s="438"/>
      <c r="D4" s="438"/>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row>
    <row r="5" spans="1:44" s="5" customFormat="1" ht="21">
      <c r="A5" s="460" t="s">
        <v>320</v>
      </c>
      <c r="B5" s="460" t="s">
        <v>321</v>
      </c>
      <c r="C5" s="461" t="s">
        <v>323</v>
      </c>
      <c r="D5" s="504" t="s">
        <v>418</v>
      </c>
    </row>
    <row r="6" spans="1:44" s="6" customFormat="1" ht="21" customHeight="1">
      <c r="A6" s="460"/>
      <c r="B6" s="460"/>
      <c r="C6" s="461"/>
      <c r="D6" s="505"/>
    </row>
    <row r="7" spans="1:44" s="5" customFormat="1" ht="21">
      <c r="A7" s="57">
        <v>1</v>
      </c>
      <c r="B7" s="57" t="s">
        <v>338</v>
      </c>
      <c r="C7" s="461" t="s">
        <v>474</v>
      </c>
      <c r="D7" s="112">
        <v>367680.56614800001</v>
      </c>
    </row>
    <row r="8" spans="1:44" s="5" customFormat="1" ht="21">
      <c r="A8" s="57">
        <v>2</v>
      </c>
      <c r="B8" s="57" t="s">
        <v>341</v>
      </c>
      <c r="C8" s="461"/>
      <c r="D8" s="101">
        <v>141593.70021700001</v>
      </c>
    </row>
    <row r="9" spans="1:44" s="5" customFormat="1" ht="21">
      <c r="A9" s="57">
        <v>3</v>
      </c>
      <c r="B9" s="57" t="s">
        <v>345</v>
      </c>
      <c r="C9" s="461"/>
      <c r="D9" s="25">
        <v>143338.37448299999</v>
      </c>
    </row>
    <row r="10" spans="1:44" s="5" customFormat="1" ht="21">
      <c r="A10" s="57">
        <v>4</v>
      </c>
      <c r="B10" s="57" t="s">
        <v>347</v>
      </c>
      <c r="C10" s="461"/>
      <c r="D10" s="101">
        <v>69855.494145000004</v>
      </c>
    </row>
    <row r="11" spans="1:44" s="5" customFormat="1" ht="21">
      <c r="A11" s="57">
        <v>5</v>
      </c>
      <c r="B11" s="57" t="s">
        <v>348</v>
      </c>
      <c r="C11" s="461"/>
      <c r="D11" s="25">
        <v>528908.67063499999</v>
      </c>
    </row>
    <row r="12" spans="1:44" s="5" customFormat="1" ht="21">
      <c r="A12" s="57">
        <v>6</v>
      </c>
      <c r="B12" s="57" t="s">
        <v>352</v>
      </c>
      <c r="C12" s="461"/>
      <c r="D12" s="101">
        <v>80690.841306999995</v>
      </c>
    </row>
    <row r="13" spans="1:44" s="5" customFormat="1" ht="21">
      <c r="A13" s="57">
        <v>7</v>
      </c>
      <c r="B13" s="57" t="s">
        <v>356</v>
      </c>
      <c r="C13" s="461"/>
      <c r="D13" s="25">
        <v>142275.39646800002</v>
      </c>
    </row>
    <row r="14" spans="1:44" s="5" customFormat="1" ht="21">
      <c r="A14" s="57">
        <v>8</v>
      </c>
      <c r="B14" s="57" t="s">
        <v>358</v>
      </c>
      <c r="C14" s="461"/>
      <c r="D14" s="101">
        <v>128410.72242000001</v>
      </c>
    </row>
    <row r="15" spans="1:44" s="5" customFormat="1" ht="21">
      <c r="A15" s="57">
        <v>9</v>
      </c>
      <c r="B15" s="111" t="s">
        <v>359</v>
      </c>
      <c r="C15" s="461"/>
      <c r="D15" s="25">
        <v>87499.916261000006</v>
      </c>
    </row>
    <row r="16" spans="1:44" s="5" customFormat="1" ht="21">
      <c r="A16" s="57">
        <v>10</v>
      </c>
      <c r="B16" s="57" t="s">
        <v>363</v>
      </c>
      <c r="C16" s="461"/>
      <c r="D16" s="101">
        <v>12624.085017000001</v>
      </c>
    </row>
    <row r="17" spans="1:4" s="5" customFormat="1" ht="21">
      <c r="A17" s="57">
        <v>11</v>
      </c>
      <c r="B17" s="57" t="s">
        <v>364</v>
      </c>
      <c r="C17" s="465"/>
      <c r="D17" s="25">
        <v>127730.219734</v>
      </c>
    </row>
    <row r="18" spans="1:4" s="5" customFormat="1" ht="21">
      <c r="A18" s="57">
        <v>12</v>
      </c>
      <c r="B18" s="57" t="s">
        <v>378</v>
      </c>
      <c r="C18" s="461"/>
      <c r="D18" s="101">
        <v>11007.407494999999</v>
      </c>
    </row>
    <row r="19" spans="1:4" s="5" customFormat="1" ht="21">
      <c r="A19" s="57">
        <v>13</v>
      </c>
      <c r="B19" s="57" t="s">
        <v>367</v>
      </c>
      <c r="C19" s="461"/>
      <c r="D19" s="25">
        <v>82955.818406999999</v>
      </c>
    </row>
    <row r="20" spans="1:4" s="5" customFormat="1" ht="21">
      <c r="A20" s="462" t="s">
        <v>398</v>
      </c>
      <c r="B20" s="464"/>
      <c r="C20" s="461"/>
      <c r="D20" s="123">
        <v>1924571.2127370001</v>
      </c>
    </row>
    <row r="21" spans="1:4" s="158" customFormat="1" ht="21" customHeight="1">
      <c r="A21" s="501" t="s">
        <v>927</v>
      </c>
      <c r="B21" s="502"/>
      <c r="C21" s="503"/>
      <c r="D21" s="157" t="s">
        <v>824</v>
      </c>
    </row>
  </sheetData>
  <mergeCells count="8">
    <mergeCell ref="C7:C20"/>
    <mergeCell ref="A20:B20"/>
    <mergeCell ref="A21:C21"/>
    <mergeCell ref="A4:D4"/>
    <mergeCell ref="A5:A6"/>
    <mergeCell ref="B5:B6"/>
    <mergeCell ref="C5:C6"/>
    <mergeCell ref="D5:D6"/>
  </mergeCells>
  <hyperlinks>
    <hyperlink ref="D21" location="الفهرس!A1" display="العودة الى الفهرس" xr:uid="{E5AD12C4-C957-4D55-8B56-69DC2ED1687E}"/>
  </hyperlinks>
  <printOptions horizontalCentered="1"/>
  <pageMargins left="0.78" right="0.78740157480314965" top="0.78740157480314965" bottom="0.78740157480314965" header="0" footer="0.59055118110236227"/>
  <pageSetup paperSize="9" scale="45" orientation="landscape" r:id="rId1"/>
  <headerFooter alignWithMargins="0">
    <oddFooter>&amp;C&amp;18 1-5</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60916-8AC6-4E03-88B1-2779C186ACDA}">
  <dimension ref="A1:D12"/>
  <sheetViews>
    <sheetView showGridLines="0" rightToLeft="1" view="pageBreakPreview" zoomScaleNormal="100" zoomScaleSheetLayoutView="100" workbookViewId="0"/>
  </sheetViews>
  <sheetFormatPr defaultColWidth="9" defaultRowHeight="19"/>
  <cols>
    <col min="1" max="1" width="4.25" style="36" customWidth="1"/>
    <col min="2" max="2" width="14.58203125" style="36" customWidth="1"/>
    <col min="3" max="4" width="24.4140625" style="36" customWidth="1"/>
    <col min="5" max="16384" width="9" style="36"/>
  </cols>
  <sheetData>
    <row r="1" spans="1:4" ht="21" customHeight="1">
      <c r="A1" s="1"/>
      <c r="B1" s="1"/>
      <c r="C1" s="1"/>
      <c r="D1" s="77"/>
    </row>
    <row r="2" spans="1:4" ht="21" customHeight="1">
      <c r="A2" s="1"/>
      <c r="B2" s="1"/>
      <c r="C2" s="1"/>
      <c r="D2" s="77"/>
    </row>
    <row r="3" spans="1:4" ht="21" customHeight="1">
      <c r="A3" s="1"/>
      <c r="B3" s="1"/>
      <c r="C3" s="1"/>
      <c r="D3" s="77"/>
    </row>
    <row r="4" spans="1:4" ht="55" customHeight="1">
      <c r="A4" s="438" t="s">
        <v>68</v>
      </c>
      <c r="B4" s="438"/>
      <c r="C4" s="438"/>
      <c r="D4" s="438"/>
    </row>
    <row r="5" spans="1:4">
      <c r="A5" s="496" t="s">
        <v>320</v>
      </c>
      <c r="B5" s="496" t="s">
        <v>402</v>
      </c>
      <c r="C5" s="61" t="s">
        <v>419</v>
      </c>
      <c r="D5" s="61" t="s">
        <v>866</v>
      </c>
    </row>
    <row r="6" spans="1:4">
      <c r="A6" s="498"/>
      <c r="B6" s="498"/>
      <c r="C6" s="493" t="s">
        <v>827</v>
      </c>
      <c r="D6" s="495"/>
    </row>
    <row r="7" spans="1:4">
      <c r="A7" s="497"/>
      <c r="B7" s="497"/>
      <c r="C7" s="61" t="s">
        <v>835</v>
      </c>
      <c r="D7" s="61" t="s">
        <v>474</v>
      </c>
    </row>
    <row r="8" spans="1:4">
      <c r="A8" s="61">
        <v>1</v>
      </c>
      <c r="B8" s="61" t="s">
        <v>420</v>
      </c>
      <c r="C8" s="104">
        <v>1006</v>
      </c>
      <c r="D8" s="104">
        <v>1023.00069</v>
      </c>
    </row>
    <row r="9" spans="1:4">
      <c r="A9" s="61">
        <v>2</v>
      </c>
      <c r="B9" s="61" t="s">
        <v>421</v>
      </c>
      <c r="C9" s="91">
        <v>123</v>
      </c>
      <c r="D9" s="91">
        <v>159.2323797</v>
      </c>
    </row>
    <row r="10" spans="1:4" s="168" customFormat="1" ht="14">
      <c r="A10" s="490" t="s">
        <v>829</v>
      </c>
      <c r="B10" s="491"/>
      <c r="C10" s="491"/>
      <c r="D10" s="157" t="s">
        <v>824</v>
      </c>
    </row>
    <row r="11" spans="1:4">
      <c r="C11" s="144"/>
      <c r="D11" s="144"/>
    </row>
    <row r="12" spans="1:4">
      <c r="C12" s="44"/>
      <c r="D12" s="44"/>
    </row>
  </sheetData>
  <mergeCells count="5">
    <mergeCell ref="A10:C10"/>
    <mergeCell ref="A4:D4"/>
    <mergeCell ref="A5:A7"/>
    <mergeCell ref="B5:B7"/>
    <mergeCell ref="C6:D6"/>
  </mergeCells>
  <hyperlinks>
    <hyperlink ref="D10" location="الفهرس!A1" display="العودة الى الفهرس" xr:uid="{4E1559B1-F51C-4270-8799-290E5FC2D97D}"/>
  </hyperlinks>
  <pageMargins left="0.7" right="0.7" top="0.75" bottom="0.75" header="0.3" footer="0.3"/>
  <pageSetup paperSize="9" scale="37"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C8B21-3053-4C48-A632-356F2C71663F}">
  <dimension ref="A1:AR40"/>
  <sheetViews>
    <sheetView showGridLines="0" rightToLeft="1" view="pageBreakPreview" zoomScale="70" zoomScaleNormal="100" zoomScaleSheetLayoutView="70" workbookViewId="0"/>
  </sheetViews>
  <sheetFormatPr defaultColWidth="8" defaultRowHeight="20.149999999999999" customHeight="1"/>
  <cols>
    <col min="1" max="1" width="3.83203125" style="3" customWidth="1"/>
    <col min="2" max="3" width="29.75" style="3" customWidth="1"/>
    <col min="4" max="4" width="10.25" style="9" customWidth="1"/>
    <col min="5" max="17" width="12.4140625" style="9" customWidth="1"/>
    <col min="18" max="18" width="8.08203125" style="3" customWidth="1"/>
    <col min="19" max="16384" width="8" style="3"/>
  </cols>
  <sheetData>
    <row r="1" spans="1:44" ht="21" customHeight="1">
      <c r="A1" s="1"/>
      <c r="B1" s="1"/>
      <c r="C1" s="1"/>
      <c r="D1" s="1"/>
      <c r="E1" s="2"/>
      <c r="F1" s="2"/>
      <c r="G1" s="2"/>
      <c r="H1" s="2"/>
      <c r="I1" s="2"/>
      <c r="J1" s="2"/>
      <c r="K1" s="2"/>
      <c r="L1" s="2"/>
      <c r="M1" s="2"/>
      <c r="N1" s="2"/>
      <c r="O1" s="2"/>
      <c r="P1" s="2"/>
      <c r="Q1" s="2"/>
    </row>
    <row r="2" spans="1:44" ht="21" customHeight="1">
      <c r="A2" s="1"/>
      <c r="B2" s="1"/>
      <c r="C2" s="1"/>
      <c r="D2" s="1"/>
      <c r="E2" s="2"/>
      <c r="F2" s="2"/>
      <c r="G2" s="2"/>
      <c r="H2" s="2"/>
      <c r="I2" s="2"/>
      <c r="J2" s="2"/>
      <c r="K2" s="2"/>
      <c r="L2" s="2"/>
      <c r="M2" s="2"/>
      <c r="N2" s="2"/>
      <c r="O2" s="2"/>
      <c r="P2" s="2"/>
      <c r="Q2" s="2"/>
    </row>
    <row r="3" spans="1:44" ht="21" customHeight="1">
      <c r="A3" s="1"/>
      <c r="B3" s="1"/>
      <c r="C3" s="1"/>
      <c r="D3" s="1"/>
      <c r="E3" s="2"/>
      <c r="F3" s="2"/>
      <c r="G3" s="2"/>
      <c r="H3" s="2"/>
      <c r="I3" s="2"/>
      <c r="J3" s="2"/>
      <c r="K3" s="2"/>
      <c r="L3" s="2"/>
      <c r="M3" s="2"/>
      <c r="N3" s="2"/>
      <c r="O3" s="2"/>
      <c r="P3" s="2"/>
      <c r="Q3" s="2"/>
    </row>
    <row r="4" spans="1:44" s="4" customFormat="1" ht="55" customHeight="1">
      <c r="A4" s="438" t="s">
        <v>929</v>
      </c>
      <c r="B4" s="438"/>
      <c r="C4" s="438"/>
      <c r="D4" s="438"/>
      <c r="E4" s="438"/>
      <c r="F4" s="438"/>
      <c r="G4" s="438"/>
      <c r="H4" s="438"/>
      <c r="I4" s="438"/>
      <c r="J4" s="438"/>
      <c r="K4" s="438"/>
      <c r="L4" s="438"/>
      <c r="M4" s="438"/>
      <c r="N4" s="438"/>
      <c r="O4" s="438"/>
      <c r="P4" s="438"/>
      <c r="Q4" s="438"/>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row>
    <row r="5" spans="1:44" s="5" customFormat="1" ht="21" customHeight="1">
      <c r="A5" s="434" t="s">
        <v>320</v>
      </c>
      <c r="B5" s="506" t="s">
        <v>928</v>
      </c>
      <c r="C5" s="507"/>
      <c r="D5" s="466" t="s">
        <v>323</v>
      </c>
      <c r="E5" s="446" t="s">
        <v>321</v>
      </c>
      <c r="F5" s="447"/>
      <c r="G5" s="447"/>
      <c r="H5" s="447"/>
      <c r="I5" s="447"/>
      <c r="J5" s="447"/>
      <c r="K5" s="447"/>
      <c r="L5" s="447"/>
      <c r="M5" s="447"/>
      <c r="N5" s="447"/>
      <c r="O5" s="447"/>
      <c r="P5" s="447"/>
      <c r="Q5" s="447"/>
    </row>
    <row r="6" spans="1:44" s="6" customFormat="1" ht="27.5">
      <c r="A6" s="434"/>
      <c r="B6" s="508"/>
      <c r="C6" s="509"/>
      <c r="D6" s="466"/>
      <c r="E6" s="173" t="s">
        <v>338</v>
      </c>
      <c r="F6" s="173" t="s">
        <v>341</v>
      </c>
      <c r="G6" s="173" t="s">
        <v>345</v>
      </c>
      <c r="H6" s="173" t="s">
        <v>347</v>
      </c>
      <c r="I6" s="173" t="s">
        <v>348</v>
      </c>
      <c r="J6" s="173" t="s">
        <v>352</v>
      </c>
      <c r="K6" s="173" t="s">
        <v>356</v>
      </c>
      <c r="L6" s="173" t="s">
        <v>358</v>
      </c>
      <c r="M6" s="181" t="s">
        <v>359</v>
      </c>
      <c r="N6" s="173" t="s">
        <v>363</v>
      </c>
      <c r="O6" s="173" t="s">
        <v>364</v>
      </c>
      <c r="P6" s="173" t="s">
        <v>366</v>
      </c>
      <c r="Q6" s="173" t="s">
        <v>367</v>
      </c>
    </row>
    <row r="7" spans="1:44" s="113" customFormat="1" ht="21" customHeight="1">
      <c r="A7" s="390">
        <v>1</v>
      </c>
      <c r="B7" s="446" t="s">
        <v>930</v>
      </c>
      <c r="C7" s="448"/>
      <c r="D7" s="507" t="s">
        <v>474</v>
      </c>
      <c r="E7" s="112">
        <v>3871.67138772013</v>
      </c>
      <c r="F7" s="112">
        <v>5104.9503440297694</v>
      </c>
      <c r="G7" s="112">
        <v>1917.0439810918499</v>
      </c>
      <c r="H7" s="112">
        <v>1463.5357442222</v>
      </c>
      <c r="I7" s="112">
        <v>2748.0985267950891</v>
      </c>
      <c r="J7" s="112">
        <v>4545.6003442365227</v>
      </c>
      <c r="K7" s="112">
        <v>691.2216265198</v>
      </c>
      <c r="L7" s="112">
        <v>1303.97667795183</v>
      </c>
      <c r="M7" s="112">
        <v>195.43894782488002</v>
      </c>
      <c r="N7" s="112">
        <v>1056.777397748881</v>
      </c>
      <c r="O7" s="112">
        <v>805.4234634490299</v>
      </c>
      <c r="P7" s="112">
        <v>878.44930186073998</v>
      </c>
      <c r="Q7" s="112">
        <v>477.06709593734996</v>
      </c>
    </row>
    <row r="8" spans="1:44" s="113" customFormat="1" ht="21" customHeight="1">
      <c r="A8" s="390">
        <v>2</v>
      </c>
      <c r="B8" s="446" t="s">
        <v>422</v>
      </c>
      <c r="C8" s="448"/>
      <c r="D8" s="510"/>
      <c r="E8" s="101">
        <v>19263.915579964902</v>
      </c>
      <c r="F8" s="101">
        <v>8214.2756770267097</v>
      </c>
      <c r="G8" s="101">
        <v>11052.9775322812</v>
      </c>
      <c r="H8" s="101">
        <v>4236.79634009438</v>
      </c>
      <c r="I8" s="101">
        <v>290.64863270000001</v>
      </c>
      <c r="J8" s="101">
        <v>10268.644851205359</v>
      </c>
      <c r="K8" s="101">
        <v>17029.731720151998</v>
      </c>
      <c r="L8" s="101">
        <v>15891.82515648534</v>
      </c>
      <c r="M8" s="101">
        <v>251.031801763</v>
      </c>
      <c r="N8" s="101">
        <v>452.18603657469998</v>
      </c>
      <c r="O8" s="101">
        <v>1119.8208855018199</v>
      </c>
      <c r="P8" s="101">
        <v>64.77215567399999</v>
      </c>
      <c r="Q8" s="101">
        <v>2293.4246828107002</v>
      </c>
    </row>
    <row r="9" spans="1:44" s="113" customFormat="1" ht="21" customHeight="1">
      <c r="A9" s="390">
        <v>3</v>
      </c>
      <c r="B9" s="446" t="s">
        <v>931</v>
      </c>
      <c r="C9" s="448"/>
      <c r="D9" s="510"/>
      <c r="E9" s="112">
        <v>16017.742810771901</v>
      </c>
      <c r="F9" s="112">
        <v>28471.27986813015</v>
      </c>
      <c r="G9" s="112">
        <v>48616.795267939997</v>
      </c>
      <c r="H9" s="112">
        <v>1266.44797193</v>
      </c>
      <c r="I9" s="112">
        <v>0</v>
      </c>
      <c r="J9" s="112">
        <v>36030.988903660917</v>
      </c>
      <c r="K9" s="112">
        <v>35699.140957689997</v>
      </c>
      <c r="L9" s="112">
        <v>3154.1918215399996</v>
      </c>
      <c r="M9" s="112">
        <v>0</v>
      </c>
      <c r="N9" s="112">
        <v>2917.42276589736</v>
      </c>
      <c r="O9" s="112">
        <v>8680.6476788377095</v>
      </c>
      <c r="P9" s="112">
        <v>7952.8284438896799</v>
      </c>
      <c r="Q9" s="112">
        <v>0</v>
      </c>
    </row>
    <row r="10" spans="1:44" s="113" customFormat="1" ht="21" customHeight="1">
      <c r="A10" s="390">
        <v>4</v>
      </c>
      <c r="B10" s="446" t="s">
        <v>932</v>
      </c>
      <c r="C10" s="448"/>
      <c r="D10" s="510"/>
      <c r="E10" s="101">
        <v>17506.262478658999</v>
      </c>
      <c r="F10" s="101">
        <v>3810.6232962853001</v>
      </c>
      <c r="G10" s="101">
        <v>8871.9805059669998</v>
      </c>
      <c r="H10" s="101">
        <v>1084.8336567679999</v>
      </c>
      <c r="I10" s="101">
        <v>358.67391928999996</v>
      </c>
      <c r="J10" s="101">
        <v>654.93459236579997</v>
      </c>
      <c r="K10" s="101">
        <v>4904.4561846044999</v>
      </c>
      <c r="L10" s="101">
        <v>3000.7021344371296</v>
      </c>
      <c r="M10" s="101">
        <v>600.56141339999999</v>
      </c>
      <c r="N10" s="101">
        <v>393.92266924260002</v>
      </c>
      <c r="O10" s="101">
        <v>1285.4603342881001</v>
      </c>
      <c r="P10" s="101">
        <v>0</v>
      </c>
      <c r="Q10" s="101">
        <v>1869.9322945209999</v>
      </c>
    </row>
    <row r="11" spans="1:44" s="113" customFormat="1" ht="21" customHeight="1">
      <c r="A11" s="390">
        <v>5</v>
      </c>
      <c r="B11" s="446" t="s">
        <v>933</v>
      </c>
      <c r="C11" s="448"/>
      <c r="D11" s="510"/>
      <c r="E11" s="112">
        <v>476.085114734</v>
      </c>
      <c r="F11" s="112">
        <v>1141.686866778</v>
      </c>
      <c r="G11" s="112">
        <v>1105.44530629061</v>
      </c>
      <c r="H11" s="112">
        <v>67.136916522999996</v>
      </c>
      <c r="I11" s="112">
        <v>2149.4531639749998</v>
      </c>
      <c r="J11" s="112">
        <v>0</v>
      </c>
      <c r="K11" s="112">
        <v>145.98080310400002</v>
      </c>
      <c r="L11" s="112">
        <v>157.57166455300001</v>
      </c>
      <c r="M11" s="112">
        <v>150.10619342000001</v>
      </c>
      <c r="N11" s="112">
        <v>0</v>
      </c>
      <c r="O11" s="112">
        <v>0</v>
      </c>
      <c r="P11" s="112">
        <v>0</v>
      </c>
      <c r="Q11" s="112">
        <v>1249.10940785</v>
      </c>
    </row>
    <row r="12" spans="1:44" s="113" customFormat="1" ht="21">
      <c r="A12" s="390">
        <v>6</v>
      </c>
      <c r="B12" s="466" t="s">
        <v>946</v>
      </c>
      <c r="C12" s="389" t="s">
        <v>934</v>
      </c>
      <c r="D12" s="510"/>
      <c r="E12" s="101">
        <v>5418.7365951150005</v>
      </c>
      <c r="F12" s="101">
        <v>206.28957990999999</v>
      </c>
      <c r="G12" s="101">
        <v>0</v>
      </c>
      <c r="H12" s="101">
        <v>0</v>
      </c>
      <c r="I12" s="101">
        <v>63652.053689099004</v>
      </c>
      <c r="J12" s="101">
        <v>14.15705981</v>
      </c>
      <c r="K12" s="101">
        <v>686.96200009999995</v>
      </c>
      <c r="L12" s="101">
        <v>0</v>
      </c>
      <c r="M12" s="101">
        <v>8743.3762300599992</v>
      </c>
      <c r="N12" s="101">
        <v>0</v>
      </c>
      <c r="O12" s="101">
        <v>181.3238862</v>
      </c>
      <c r="P12" s="101">
        <v>0</v>
      </c>
      <c r="Q12" s="101">
        <v>7004.1411073970003</v>
      </c>
    </row>
    <row r="13" spans="1:44" s="113" customFormat="1" ht="21">
      <c r="A13" s="390">
        <v>7</v>
      </c>
      <c r="B13" s="434"/>
      <c r="C13" s="101" t="s">
        <v>423</v>
      </c>
      <c r="D13" s="510"/>
      <c r="E13" s="112">
        <v>5094.0401044849996</v>
      </c>
      <c r="F13" s="112">
        <v>206.28957990999999</v>
      </c>
      <c r="G13" s="112">
        <v>0</v>
      </c>
      <c r="H13" s="112">
        <v>0</v>
      </c>
      <c r="I13" s="112">
        <v>48211.484465199996</v>
      </c>
      <c r="J13" s="112">
        <v>14.15705981</v>
      </c>
      <c r="K13" s="112">
        <v>686.96200009999995</v>
      </c>
      <c r="L13" s="112">
        <v>0</v>
      </c>
      <c r="M13" s="112">
        <v>8743.3762300599992</v>
      </c>
      <c r="N13" s="112">
        <v>0</v>
      </c>
      <c r="O13" s="112">
        <v>181.3238862</v>
      </c>
      <c r="P13" s="112">
        <v>0</v>
      </c>
      <c r="Q13" s="112">
        <v>6856.0470178370006</v>
      </c>
    </row>
    <row r="14" spans="1:44" s="113" customFormat="1" ht="21">
      <c r="A14" s="390">
        <v>8</v>
      </c>
      <c r="B14" s="434"/>
      <c r="C14" s="101" t="s">
        <v>424</v>
      </c>
      <c r="D14" s="510"/>
      <c r="E14" s="101">
        <v>324.69649063000003</v>
      </c>
      <c r="F14" s="101">
        <v>0</v>
      </c>
      <c r="G14" s="101">
        <v>0</v>
      </c>
      <c r="H14" s="101">
        <v>0</v>
      </c>
      <c r="I14" s="101">
        <v>15440.569223899001</v>
      </c>
      <c r="J14" s="101">
        <v>0</v>
      </c>
      <c r="K14" s="101">
        <v>0</v>
      </c>
      <c r="L14" s="101">
        <v>0</v>
      </c>
      <c r="M14" s="101">
        <v>0</v>
      </c>
      <c r="N14" s="101">
        <v>0</v>
      </c>
      <c r="O14" s="101">
        <v>0</v>
      </c>
      <c r="P14" s="101">
        <v>0</v>
      </c>
      <c r="Q14" s="101">
        <v>148.09408955999999</v>
      </c>
    </row>
    <row r="15" spans="1:44" s="113" customFormat="1" ht="21">
      <c r="A15" s="390">
        <v>9</v>
      </c>
      <c r="B15" s="469"/>
      <c r="C15" s="389" t="s">
        <v>935</v>
      </c>
      <c r="D15" s="510"/>
      <c r="E15" s="112">
        <v>50404.559396489545</v>
      </c>
      <c r="F15" s="112">
        <v>24100.389669646396</v>
      </c>
      <c r="G15" s="112">
        <v>8819.2523170149998</v>
      </c>
      <c r="H15" s="112">
        <v>5028.0770642406196</v>
      </c>
      <c r="I15" s="112">
        <v>17034.853787170003</v>
      </c>
      <c r="J15" s="112">
        <v>2272.9124656344998</v>
      </c>
      <c r="K15" s="112">
        <v>6069.0438413159991</v>
      </c>
      <c r="L15" s="112">
        <v>11181.007310659739</v>
      </c>
      <c r="M15" s="112">
        <v>829.86305770000001</v>
      </c>
      <c r="N15" s="112">
        <v>3622.63388924116</v>
      </c>
      <c r="O15" s="112">
        <v>3247.5796401219</v>
      </c>
      <c r="P15" s="112">
        <v>379.87584227799999</v>
      </c>
      <c r="Q15" s="112">
        <v>6088.1364728879998</v>
      </c>
    </row>
    <row r="16" spans="1:44" s="113" customFormat="1" ht="21">
      <c r="A16" s="390">
        <v>10</v>
      </c>
      <c r="B16" s="434"/>
      <c r="C16" s="101" t="s">
        <v>425</v>
      </c>
      <c r="D16" s="510"/>
      <c r="E16" s="101">
        <v>30700.162700163819</v>
      </c>
      <c r="F16" s="101">
        <v>15782.370233736399</v>
      </c>
      <c r="G16" s="101">
        <v>8819.2523170149998</v>
      </c>
      <c r="H16" s="101">
        <v>4224.9879845980995</v>
      </c>
      <c r="I16" s="101">
        <v>12124.646401714001</v>
      </c>
      <c r="J16" s="101">
        <v>1126.6533506354999</v>
      </c>
      <c r="K16" s="101">
        <v>5964.0658781159991</v>
      </c>
      <c r="L16" s="101">
        <v>10881.90738048974</v>
      </c>
      <c r="M16" s="101">
        <v>829.86305770000001</v>
      </c>
      <c r="N16" s="101">
        <v>3622.63388924116</v>
      </c>
      <c r="O16" s="101">
        <v>1878.381946</v>
      </c>
      <c r="P16" s="101">
        <v>379.87584227799999</v>
      </c>
      <c r="Q16" s="101">
        <v>5605.8639749080003</v>
      </c>
    </row>
    <row r="17" spans="1:17" s="113" customFormat="1" ht="21">
      <c r="A17" s="390">
        <v>11</v>
      </c>
      <c r="B17" s="434"/>
      <c r="C17" s="101" t="s">
        <v>426</v>
      </c>
      <c r="D17" s="510"/>
      <c r="E17" s="112">
        <v>19704.396696325719</v>
      </c>
      <c r="F17" s="112">
        <v>8318.0194359100005</v>
      </c>
      <c r="G17" s="112">
        <v>0</v>
      </c>
      <c r="H17" s="112">
        <v>803.08907964251989</v>
      </c>
      <c r="I17" s="112">
        <v>4910.2073854559994</v>
      </c>
      <c r="J17" s="112">
        <v>1146.2591149990001</v>
      </c>
      <c r="K17" s="112">
        <v>104.97796319999999</v>
      </c>
      <c r="L17" s="112">
        <v>299.09993016999999</v>
      </c>
      <c r="M17" s="112">
        <v>0</v>
      </c>
      <c r="N17" s="112">
        <v>0</v>
      </c>
      <c r="O17" s="112">
        <v>1369.1976941219002</v>
      </c>
      <c r="P17" s="112">
        <v>0</v>
      </c>
      <c r="Q17" s="112">
        <v>482.27249797999997</v>
      </c>
    </row>
    <row r="18" spans="1:17" s="113" customFormat="1" ht="21">
      <c r="A18" s="390">
        <v>12</v>
      </c>
      <c r="B18" s="469"/>
      <c r="C18" s="389" t="s">
        <v>936</v>
      </c>
      <c r="D18" s="510"/>
      <c r="E18" s="101">
        <v>32659.15121044984</v>
      </c>
      <c r="F18" s="101">
        <v>3856.5225642470004</v>
      </c>
      <c r="G18" s="101">
        <v>4173.61590358793</v>
      </c>
      <c r="H18" s="101">
        <v>6774.7159880930003</v>
      </c>
      <c r="I18" s="101">
        <v>39596.403679752999</v>
      </c>
      <c r="J18" s="101">
        <v>2738.9591097611901</v>
      </c>
      <c r="K18" s="101">
        <v>19545.921066651001</v>
      </c>
      <c r="L18" s="101">
        <v>9509.6604491752296</v>
      </c>
      <c r="M18" s="101">
        <v>2229.9913445902998</v>
      </c>
      <c r="N18" s="101">
        <v>0</v>
      </c>
      <c r="O18" s="101">
        <v>18241.44300271781</v>
      </c>
      <c r="P18" s="101">
        <v>110.475526235</v>
      </c>
      <c r="Q18" s="101">
        <v>5550.4796080776487</v>
      </c>
    </row>
    <row r="19" spans="1:17" s="113" customFormat="1" ht="21">
      <c r="A19" s="390">
        <v>13</v>
      </c>
      <c r="B19" s="434"/>
      <c r="C19" s="101" t="s">
        <v>427</v>
      </c>
      <c r="D19" s="510"/>
      <c r="E19" s="112">
        <v>9567.0161344000007</v>
      </c>
      <c r="F19" s="112">
        <v>348.05310802999998</v>
      </c>
      <c r="G19" s="112">
        <v>0</v>
      </c>
      <c r="H19" s="112">
        <v>1001.26609751</v>
      </c>
      <c r="I19" s="112">
        <v>11305.23571703</v>
      </c>
      <c r="J19" s="112">
        <v>390.98585810999998</v>
      </c>
      <c r="K19" s="112">
        <v>1623.5931421</v>
      </c>
      <c r="L19" s="112">
        <v>2324.8139765299998</v>
      </c>
      <c r="M19" s="112">
        <v>194.5259894303</v>
      </c>
      <c r="N19" s="112">
        <v>0</v>
      </c>
      <c r="O19" s="112">
        <v>7452.1310031807798</v>
      </c>
      <c r="P19" s="112">
        <v>0</v>
      </c>
      <c r="Q19" s="112">
        <v>2607.5658019296498</v>
      </c>
    </row>
    <row r="20" spans="1:17" s="113" customFormat="1" ht="21">
      <c r="A20" s="390">
        <v>14</v>
      </c>
      <c r="B20" s="434"/>
      <c r="C20" s="101" t="s">
        <v>428</v>
      </c>
      <c r="D20" s="510"/>
      <c r="E20" s="101">
        <v>1278.8772786892</v>
      </c>
      <c r="F20" s="101">
        <v>1156.40429829</v>
      </c>
      <c r="G20" s="101">
        <v>4173.61590358793</v>
      </c>
      <c r="H20" s="101">
        <v>0</v>
      </c>
      <c r="I20" s="101">
        <v>447.59448334999985</v>
      </c>
      <c r="J20" s="101">
        <v>1691.1511061111898</v>
      </c>
      <c r="K20" s="101">
        <v>16104.086749551001</v>
      </c>
      <c r="L20" s="101">
        <v>6245.9540419319292</v>
      </c>
      <c r="M20" s="101">
        <v>1988.8051816</v>
      </c>
      <c r="N20" s="101">
        <v>0</v>
      </c>
      <c r="O20" s="101">
        <v>1590.3865638259999</v>
      </c>
      <c r="P20" s="101">
        <v>28.185378580000002</v>
      </c>
      <c r="Q20" s="101">
        <v>2942.9138061479998</v>
      </c>
    </row>
    <row r="21" spans="1:17" s="113" customFormat="1" ht="21">
      <c r="A21" s="390">
        <v>15</v>
      </c>
      <c r="B21" s="434"/>
      <c r="C21" s="101" t="s">
        <v>429</v>
      </c>
      <c r="D21" s="510"/>
      <c r="E21" s="112">
        <v>0</v>
      </c>
      <c r="F21" s="112">
        <v>0</v>
      </c>
      <c r="G21" s="112">
        <v>0</v>
      </c>
      <c r="H21" s="112">
        <v>0</v>
      </c>
      <c r="I21" s="112">
        <v>6962.8586184629994</v>
      </c>
      <c r="J21" s="112">
        <v>0</v>
      </c>
      <c r="K21" s="112">
        <v>0</v>
      </c>
      <c r="L21" s="112">
        <v>0</v>
      </c>
      <c r="M21" s="112">
        <v>0</v>
      </c>
      <c r="N21" s="112">
        <v>0</v>
      </c>
      <c r="O21" s="112">
        <v>0</v>
      </c>
      <c r="P21" s="112">
        <v>0</v>
      </c>
      <c r="Q21" s="112">
        <v>0</v>
      </c>
    </row>
    <row r="22" spans="1:17" s="113" customFormat="1" ht="21">
      <c r="A22" s="390">
        <v>16</v>
      </c>
      <c r="B22" s="434"/>
      <c r="C22" s="101" t="s">
        <v>430</v>
      </c>
      <c r="D22" s="510"/>
      <c r="E22" s="101">
        <v>21813.257797360639</v>
      </c>
      <c r="F22" s="101">
        <v>2352.0651579269997</v>
      </c>
      <c r="G22" s="101">
        <v>0</v>
      </c>
      <c r="H22" s="101">
        <v>5773.4498905830005</v>
      </c>
      <c r="I22" s="101">
        <v>20880.71486091</v>
      </c>
      <c r="J22" s="101">
        <v>656.82214553999995</v>
      </c>
      <c r="K22" s="101">
        <v>1818.2411749999999</v>
      </c>
      <c r="L22" s="101">
        <v>938.89243071330009</v>
      </c>
      <c r="M22" s="101">
        <v>46.660173560000004</v>
      </c>
      <c r="N22" s="101">
        <v>0</v>
      </c>
      <c r="O22" s="101">
        <v>9198.9254357110294</v>
      </c>
      <c r="P22" s="101">
        <v>82.290147654999998</v>
      </c>
      <c r="Q22" s="101">
        <v>0</v>
      </c>
    </row>
    <row r="23" spans="1:17" s="113" customFormat="1" ht="21">
      <c r="A23" s="390">
        <v>17</v>
      </c>
      <c r="B23" s="469"/>
      <c r="C23" s="389" t="s">
        <v>945</v>
      </c>
      <c r="D23" s="510"/>
      <c r="E23" s="112">
        <v>0</v>
      </c>
      <c r="F23" s="112">
        <v>1458.8246141469999</v>
      </c>
      <c r="G23" s="112">
        <v>529.95843802000002</v>
      </c>
      <c r="H23" s="112">
        <v>0</v>
      </c>
      <c r="I23" s="112">
        <v>561.08553363501994</v>
      </c>
      <c r="J23" s="112">
        <v>80.50923920999999</v>
      </c>
      <c r="K23" s="112">
        <v>972.49222556799998</v>
      </c>
      <c r="L23" s="112">
        <v>0</v>
      </c>
      <c r="M23" s="112">
        <v>0</v>
      </c>
      <c r="N23" s="112">
        <v>399.32936442099998</v>
      </c>
      <c r="O23" s="112">
        <v>0</v>
      </c>
      <c r="P23" s="112">
        <v>0</v>
      </c>
      <c r="Q23" s="112">
        <v>0</v>
      </c>
    </row>
    <row r="24" spans="1:17" s="113" customFormat="1" ht="21" customHeight="1">
      <c r="A24" s="390">
        <v>18</v>
      </c>
      <c r="B24" s="469"/>
      <c r="C24" s="389" t="s">
        <v>431</v>
      </c>
      <c r="D24" s="510"/>
      <c r="E24" s="101">
        <v>34399.615033450762</v>
      </c>
      <c r="F24" s="101">
        <v>788.1036876899999</v>
      </c>
      <c r="G24" s="101">
        <v>1016.2549258</v>
      </c>
      <c r="H24" s="101">
        <v>6662.2719366051606</v>
      </c>
      <c r="I24" s="101">
        <v>43914.659110148998</v>
      </c>
      <c r="J24" s="101">
        <v>1347.2132914900001</v>
      </c>
      <c r="K24" s="101">
        <v>6452.5663743999994</v>
      </c>
      <c r="L24" s="101">
        <v>3202.7449836700002</v>
      </c>
      <c r="M24" s="101">
        <v>9970.0804432000004</v>
      </c>
      <c r="N24" s="101">
        <v>0</v>
      </c>
      <c r="O24" s="101">
        <v>2305.3691388990001</v>
      </c>
      <c r="P24" s="101">
        <v>0</v>
      </c>
      <c r="Q24" s="101">
        <v>3049.9405695273999</v>
      </c>
    </row>
    <row r="25" spans="1:17" s="113" customFormat="1" ht="21" customHeight="1">
      <c r="A25" s="390">
        <v>19</v>
      </c>
      <c r="B25" s="469"/>
      <c r="C25" s="389" t="s">
        <v>432</v>
      </c>
      <c r="D25" s="510"/>
      <c r="E25" s="112">
        <v>46360.930000098662</v>
      </c>
      <c r="F25" s="112">
        <v>10828.550713770912</v>
      </c>
      <c r="G25" s="112">
        <v>6521.3221553773092</v>
      </c>
      <c r="H25" s="112">
        <v>9148.4899172507994</v>
      </c>
      <c r="I25" s="112">
        <v>20089.9665322</v>
      </c>
      <c r="J25" s="112">
        <v>8881.94326999232</v>
      </c>
      <c r="K25" s="112">
        <v>12669.73870958</v>
      </c>
      <c r="L25" s="112">
        <v>16717.816151796029</v>
      </c>
      <c r="M25" s="112">
        <v>18983.418484279999</v>
      </c>
      <c r="N25" s="112">
        <v>202.36771460141</v>
      </c>
      <c r="O25" s="112">
        <v>2649.7843582900005</v>
      </c>
      <c r="P25" s="112">
        <v>46.907091162</v>
      </c>
      <c r="Q25" s="112">
        <v>7176.1353281698093</v>
      </c>
    </row>
    <row r="26" spans="1:17" s="113" customFormat="1" ht="21" customHeight="1">
      <c r="A26" s="390">
        <v>20</v>
      </c>
      <c r="B26" s="469"/>
      <c r="C26" s="389" t="s">
        <v>433</v>
      </c>
      <c r="D26" s="510"/>
      <c r="E26" s="101">
        <v>33086.424512385034</v>
      </c>
      <c r="F26" s="101">
        <v>7394.6466144829001</v>
      </c>
      <c r="G26" s="101">
        <v>6986.1798203088001</v>
      </c>
      <c r="H26" s="101">
        <v>15660.119362727821</v>
      </c>
      <c r="I26" s="101">
        <v>6562.7649267299994</v>
      </c>
      <c r="J26" s="101">
        <v>4073.9126046012998</v>
      </c>
      <c r="K26" s="101">
        <v>1063.9916037</v>
      </c>
      <c r="L26" s="101">
        <v>8302.0343955460594</v>
      </c>
      <c r="M26" s="101">
        <v>3696.2193466999997</v>
      </c>
      <c r="N26" s="101">
        <v>260.01479550993002</v>
      </c>
      <c r="O26" s="101">
        <v>317.71082999999999</v>
      </c>
      <c r="P26" s="101">
        <v>0</v>
      </c>
      <c r="Q26" s="101">
        <v>653.4206015100001</v>
      </c>
    </row>
    <row r="27" spans="1:17" s="113" customFormat="1" ht="21" customHeight="1">
      <c r="A27" s="390">
        <v>21</v>
      </c>
      <c r="B27" s="469"/>
      <c r="C27" s="389" t="s">
        <v>937</v>
      </c>
      <c r="D27" s="510"/>
      <c r="E27" s="112">
        <v>30659.866268542981</v>
      </c>
      <c r="F27" s="112">
        <v>1073.8881988999999</v>
      </c>
      <c r="G27" s="112">
        <v>351.80574251999997</v>
      </c>
      <c r="H27" s="112">
        <v>4866.5359673307803</v>
      </c>
      <c r="I27" s="112">
        <v>5227.3285982999996</v>
      </c>
      <c r="J27" s="112">
        <v>0</v>
      </c>
      <c r="K27" s="112">
        <v>8203.7147416999996</v>
      </c>
      <c r="L27" s="112">
        <v>1715.9542878</v>
      </c>
      <c r="M27" s="112">
        <v>9797.0920451842012</v>
      </c>
      <c r="N27" s="112">
        <v>0</v>
      </c>
      <c r="O27" s="112">
        <v>0</v>
      </c>
      <c r="P27" s="112">
        <v>0</v>
      </c>
      <c r="Q27" s="112">
        <v>9386.1806166992192</v>
      </c>
    </row>
    <row r="28" spans="1:17" s="113" customFormat="1" ht="21" customHeight="1">
      <c r="A28" s="390">
        <v>22</v>
      </c>
      <c r="B28" s="467"/>
      <c r="C28" s="389" t="s">
        <v>947</v>
      </c>
      <c r="D28" s="510"/>
      <c r="E28" s="101">
        <v>232989.28301653199</v>
      </c>
      <c r="F28" s="101">
        <v>49707.215642794203</v>
      </c>
      <c r="G28" s="101">
        <v>28398.389302629043</v>
      </c>
      <c r="H28" s="101">
        <v>48140.210236248189</v>
      </c>
      <c r="I28" s="101">
        <v>196639.115857036</v>
      </c>
      <c r="J28" s="101">
        <v>19409.607040499308</v>
      </c>
      <c r="K28" s="101">
        <v>55664.430563014997</v>
      </c>
      <c r="L28" s="101">
        <v>50629.217578647054</v>
      </c>
      <c r="M28" s="101">
        <v>54250.040951714494</v>
      </c>
      <c r="N28" s="101">
        <v>4484.3457637735</v>
      </c>
      <c r="O28" s="101">
        <v>26943.210856228707</v>
      </c>
      <c r="P28" s="101">
        <v>537.25845967499993</v>
      </c>
      <c r="Q28" s="101">
        <v>38908.434304269074</v>
      </c>
    </row>
    <row r="29" spans="1:17" s="113" customFormat="1" ht="21" customHeight="1">
      <c r="A29" s="390">
        <v>21</v>
      </c>
      <c r="B29" s="446" t="s">
        <v>938</v>
      </c>
      <c r="C29" s="448"/>
      <c r="D29" s="510"/>
      <c r="E29" s="112">
        <v>0</v>
      </c>
      <c r="F29" s="112">
        <v>0</v>
      </c>
      <c r="G29" s="112">
        <v>81.620571292999998</v>
      </c>
      <c r="H29" s="112">
        <v>0</v>
      </c>
      <c r="I29" s="112">
        <v>607.72781713459995</v>
      </c>
      <c r="J29" s="112">
        <v>0</v>
      </c>
      <c r="K29" s="112">
        <v>330.08165851259997</v>
      </c>
      <c r="L29" s="112">
        <v>0</v>
      </c>
      <c r="M29" s="112">
        <v>0</v>
      </c>
      <c r="N29" s="112">
        <v>0</v>
      </c>
      <c r="O29" s="112">
        <v>0</v>
      </c>
      <c r="P29" s="112">
        <v>0</v>
      </c>
      <c r="Q29" s="112">
        <v>0</v>
      </c>
    </row>
    <row r="30" spans="1:17" s="113" customFormat="1" ht="21" customHeight="1">
      <c r="A30" s="390">
        <v>23</v>
      </c>
      <c r="B30" s="446" t="s">
        <v>939</v>
      </c>
      <c r="C30" s="448"/>
      <c r="D30" s="510"/>
      <c r="E30" s="101">
        <v>45563.966036778729</v>
      </c>
      <c r="F30" s="101">
        <v>2090.3513130000001</v>
      </c>
      <c r="G30" s="101">
        <v>0</v>
      </c>
      <c r="H30" s="101">
        <v>5195.2511171270398</v>
      </c>
      <c r="I30" s="101">
        <v>310053.37615053618</v>
      </c>
      <c r="J30" s="101">
        <v>0</v>
      </c>
      <c r="K30" s="101">
        <v>3709.70555868769</v>
      </c>
      <c r="L30" s="101">
        <v>41898.748963187689</v>
      </c>
      <c r="M30" s="101">
        <v>1242.0321866280001</v>
      </c>
      <c r="N30" s="101">
        <v>0</v>
      </c>
      <c r="O30" s="101">
        <v>85308.754450528562</v>
      </c>
      <c r="P30" s="101">
        <v>0.59115955919999996</v>
      </c>
      <c r="Q30" s="101">
        <v>17687.729887509999</v>
      </c>
    </row>
    <row r="31" spans="1:17" s="113" customFormat="1" ht="21" customHeight="1">
      <c r="A31" s="390">
        <v>26</v>
      </c>
      <c r="B31" s="446" t="s">
        <v>940</v>
      </c>
      <c r="C31" s="448"/>
      <c r="D31" s="510"/>
      <c r="E31" s="112">
        <v>2205.630054838</v>
      </c>
      <c r="F31" s="112">
        <v>3653.9311381369998</v>
      </c>
      <c r="G31" s="112">
        <v>1648.5544065143999</v>
      </c>
      <c r="H31" s="112">
        <v>0</v>
      </c>
      <c r="I31" s="112">
        <v>76.865291560000003</v>
      </c>
      <c r="J31" s="112">
        <v>357.57018030418004</v>
      </c>
      <c r="K31" s="112">
        <v>2448.9660554329998</v>
      </c>
      <c r="L31" s="112">
        <v>79.039917079999995</v>
      </c>
      <c r="M31" s="112">
        <v>604.52794567000001</v>
      </c>
      <c r="N31" s="112">
        <v>517.18851649999999</v>
      </c>
      <c r="O31" s="112">
        <v>0</v>
      </c>
      <c r="P31" s="112">
        <v>13.249127269999999</v>
      </c>
      <c r="Q31" s="112">
        <v>2106.9202739289999</v>
      </c>
    </row>
    <row r="32" spans="1:17" s="113" customFormat="1" ht="21" customHeight="1">
      <c r="A32" s="390">
        <v>27</v>
      </c>
      <c r="B32" s="446" t="s">
        <v>941</v>
      </c>
      <c r="C32" s="448"/>
      <c r="D32" s="510"/>
      <c r="E32" s="101">
        <v>0</v>
      </c>
      <c r="F32" s="101">
        <v>1137.9590173429999</v>
      </c>
      <c r="G32" s="101">
        <v>6.7922991899999996</v>
      </c>
      <c r="H32" s="101">
        <v>0</v>
      </c>
      <c r="I32" s="101">
        <v>3501.1705315140002</v>
      </c>
      <c r="J32" s="101">
        <v>114.53466256600001</v>
      </c>
      <c r="K32" s="101">
        <v>232.283396469</v>
      </c>
      <c r="L32" s="101">
        <v>0</v>
      </c>
      <c r="M32" s="101">
        <v>0</v>
      </c>
      <c r="N32" s="101">
        <v>357.31868587399998</v>
      </c>
      <c r="O32" s="101">
        <v>0</v>
      </c>
      <c r="P32" s="101">
        <v>0</v>
      </c>
      <c r="Q32" s="101">
        <v>0</v>
      </c>
    </row>
    <row r="33" spans="1:17" s="113" customFormat="1" ht="21" customHeight="1">
      <c r="A33" s="390">
        <v>28</v>
      </c>
      <c r="B33" s="446" t="s">
        <v>942</v>
      </c>
      <c r="C33" s="448"/>
      <c r="D33" s="510"/>
      <c r="E33" s="112">
        <v>0</v>
      </c>
      <c r="F33" s="112">
        <v>22171.127323853601</v>
      </c>
      <c r="G33" s="112">
        <v>28438.840245341798</v>
      </c>
      <c r="H33" s="112">
        <v>0</v>
      </c>
      <c r="I33" s="112">
        <v>0</v>
      </c>
      <c r="J33" s="112">
        <v>2706.8700227422801</v>
      </c>
      <c r="K33" s="112">
        <v>7624.7701852801001</v>
      </c>
      <c r="L33" s="112">
        <v>8363.0953759573003</v>
      </c>
      <c r="M33" s="112">
        <v>7559.3988385519988</v>
      </c>
      <c r="N33" s="112">
        <v>72.603387029070007</v>
      </c>
      <c r="O33" s="112">
        <v>0</v>
      </c>
      <c r="P33" s="112">
        <v>996.66686405999997</v>
      </c>
      <c r="Q33" s="112">
        <v>8250.2191990827996</v>
      </c>
    </row>
    <row r="34" spans="1:17" s="113" customFormat="1" ht="21" customHeight="1">
      <c r="A34" s="390">
        <v>29</v>
      </c>
      <c r="B34" s="466" t="s">
        <v>943</v>
      </c>
      <c r="C34" s="389" t="s">
        <v>434</v>
      </c>
      <c r="D34" s="510"/>
      <c r="E34" s="101">
        <v>1005.54928218848</v>
      </c>
      <c r="F34" s="101">
        <v>3970.137742931</v>
      </c>
      <c r="G34" s="101">
        <v>1044.8938917627499</v>
      </c>
      <c r="H34" s="101">
        <v>30.878708897729997</v>
      </c>
      <c r="I34" s="101">
        <v>0</v>
      </c>
      <c r="J34" s="101">
        <v>198.77146899063999</v>
      </c>
      <c r="K34" s="101">
        <v>2053.8475429159998</v>
      </c>
      <c r="L34" s="101">
        <v>185.50079849999997</v>
      </c>
      <c r="M34" s="101">
        <v>1401.237697</v>
      </c>
      <c r="N34" s="101">
        <v>573.38992895503998</v>
      </c>
      <c r="O34" s="101">
        <v>761.64602621999995</v>
      </c>
      <c r="P34" s="101">
        <v>0</v>
      </c>
      <c r="Q34" s="101">
        <v>3258.4652472899998</v>
      </c>
    </row>
    <row r="35" spans="1:17" s="113" customFormat="1" ht="21" customHeight="1">
      <c r="A35" s="390">
        <v>30</v>
      </c>
      <c r="B35" s="469"/>
      <c r="C35" s="389" t="s">
        <v>435</v>
      </c>
      <c r="D35" s="510"/>
      <c r="E35" s="112">
        <v>13188.92104339602</v>
      </c>
      <c r="F35" s="112">
        <v>0</v>
      </c>
      <c r="G35" s="112">
        <v>0</v>
      </c>
      <c r="H35" s="112">
        <v>24.62892729</v>
      </c>
      <c r="I35" s="112">
        <v>180.83844329999999</v>
      </c>
      <c r="J35" s="112">
        <v>0</v>
      </c>
      <c r="K35" s="112">
        <v>297.75936469999999</v>
      </c>
      <c r="L35" s="112">
        <v>0</v>
      </c>
      <c r="M35" s="112">
        <v>3495.3162487899999</v>
      </c>
      <c r="N35" s="112">
        <v>0</v>
      </c>
      <c r="O35" s="112">
        <v>111.904091403</v>
      </c>
      <c r="P35" s="112">
        <v>0</v>
      </c>
      <c r="Q35" s="112">
        <v>4708.0915579493003</v>
      </c>
    </row>
    <row r="36" spans="1:17" s="113" customFormat="1" ht="21" customHeight="1">
      <c r="A36" s="390">
        <v>31</v>
      </c>
      <c r="B36" s="469"/>
      <c r="C36" s="389" t="s">
        <v>436</v>
      </c>
      <c r="D36" s="510"/>
      <c r="E36" s="101">
        <v>0</v>
      </c>
      <c r="F36" s="101">
        <v>0</v>
      </c>
      <c r="G36" s="101">
        <v>0</v>
      </c>
      <c r="H36" s="101">
        <v>0</v>
      </c>
      <c r="I36" s="101">
        <v>0</v>
      </c>
      <c r="J36" s="101">
        <v>2750.5389712710999</v>
      </c>
      <c r="K36" s="101">
        <v>0</v>
      </c>
      <c r="L36" s="101">
        <v>0</v>
      </c>
      <c r="M36" s="101">
        <v>0</v>
      </c>
      <c r="N36" s="101">
        <v>872.26645302446002</v>
      </c>
      <c r="O36" s="101">
        <v>139.35270537</v>
      </c>
      <c r="P36" s="101">
        <v>288.22000328999997</v>
      </c>
      <c r="Q36" s="101">
        <v>0</v>
      </c>
    </row>
    <row r="37" spans="1:17" s="113" customFormat="1" ht="21" customHeight="1">
      <c r="A37" s="390">
        <v>32</v>
      </c>
      <c r="B37" s="469"/>
      <c r="C37" s="389" t="s">
        <v>437</v>
      </c>
      <c r="D37" s="510"/>
      <c r="E37" s="112">
        <v>19463.277796979659</v>
      </c>
      <c r="F37" s="112">
        <v>5759.4990834600003</v>
      </c>
      <c r="G37" s="112">
        <v>10738.96237005146</v>
      </c>
      <c r="H37" s="112">
        <v>5229.6433586335597</v>
      </c>
      <c r="I37" s="112">
        <v>1707.0437051099998</v>
      </c>
      <c r="J37" s="112">
        <v>0</v>
      </c>
      <c r="K37" s="112">
        <v>1672.6989334</v>
      </c>
      <c r="L37" s="112">
        <v>2105.8678526589997</v>
      </c>
      <c r="M37" s="112">
        <v>19547.708351000001</v>
      </c>
      <c r="N37" s="112">
        <v>74.233081549899993</v>
      </c>
      <c r="O37" s="112">
        <v>1153.9363854631599</v>
      </c>
      <c r="P37" s="112">
        <v>0</v>
      </c>
      <c r="Q37" s="112">
        <v>4942.2306493450005</v>
      </c>
    </row>
    <row r="38" spans="1:17" s="113" customFormat="1" ht="21" customHeight="1">
      <c r="A38" s="390">
        <v>33</v>
      </c>
      <c r="B38" s="467"/>
      <c r="C38" s="389" t="s">
        <v>948</v>
      </c>
      <c r="D38" s="510"/>
      <c r="E38" s="101">
        <v>33657.74812256416</v>
      </c>
      <c r="F38" s="101">
        <v>9729.6368263910008</v>
      </c>
      <c r="G38" s="101">
        <v>11783.85626181421</v>
      </c>
      <c r="H38" s="101">
        <v>5285.1509948212897</v>
      </c>
      <c r="I38" s="101">
        <v>1887.8821484099999</v>
      </c>
      <c r="J38" s="101">
        <v>2949.31044026174</v>
      </c>
      <c r="K38" s="101">
        <v>4024.3058410159997</v>
      </c>
      <c r="L38" s="101">
        <v>2291.3686511589999</v>
      </c>
      <c r="M38" s="101">
        <v>24444.262296790002</v>
      </c>
      <c r="N38" s="101">
        <v>1519.8894635294</v>
      </c>
      <c r="O38" s="101">
        <v>2166.8392084561601</v>
      </c>
      <c r="P38" s="101">
        <v>288.22000328999997</v>
      </c>
      <c r="Q38" s="101">
        <v>12908.787454584301</v>
      </c>
    </row>
    <row r="39" spans="1:17" s="113" customFormat="1" ht="21" customHeight="1">
      <c r="A39" s="390">
        <v>34</v>
      </c>
      <c r="B39" s="446" t="s">
        <v>944</v>
      </c>
      <c r="C39" s="448"/>
      <c r="D39" s="509"/>
      <c r="E39" s="112">
        <v>6455.1095428031194</v>
      </c>
      <c r="F39" s="112">
        <v>3851.5642082024801</v>
      </c>
      <c r="G39" s="112">
        <v>2925.7351210506704</v>
      </c>
      <c r="H39" s="112">
        <v>2346.8173239940802</v>
      </c>
      <c r="I39" s="112">
        <v>1749.1920246029999</v>
      </c>
      <c r="J39" s="112">
        <v>1407.9505514573</v>
      </c>
      <c r="K39" s="112">
        <v>3447.7511190229998</v>
      </c>
      <c r="L39" s="112">
        <v>1310.30756034858</v>
      </c>
      <c r="M39" s="112">
        <v>2085.22596479</v>
      </c>
      <c r="N39" s="112">
        <v>207.02478401523001</v>
      </c>
      <c r="O39" s="112">
        <v>578.09330447900004</v>
      </c>
      <c r="P39" s="112">
        <v>484.48199162304002</v>
      </c>
      <c r="Q39" s="112">
        <v>591.82535149</v>
      </c>
    </row>
    <row r="40" spans="1:17" s="158" customFormat="1" ht="20.149999999999999" customHeight="1">
      <c r="A40" s="184" t="s">
        <v>926</v>
      </c>
      <c r="B40" s="396"/>
      <c r="C40" s="396"/>
      <c r="D40" s="185"/>
      <c r="E40" s="185"/>
      <c r="F40" s="186"/>
      <c r="G40" s="160"/>
      <c r="H40" s="160"/>
      <c r="I40" s="160"/>
      <c r="J40" s="161"/>
      <c r="K40" s="21"/>
      <c r="L40" s="21"/>
      <c r="M40" s="21"/>
      <c r="N40" s="21"/>
      <c r="O40" s="21"/>
      <c r="P40" s="21"/>
      <c r="Q40" s="157" t="s">
        <v>824</v>
      </c>
    </row>
  </sheetData>
  <mergeCells count="19">
    <mergeCell ref="B33:C33"/>
    <mergeCell ref="A4:Q4"/>
    <mergeCell ref="A5:A6"/>
    <mergeCell ref="D5:D6"/>
    <mergeCell ref="E5:Q5"/>
    <mergeCell ref="D7:D39"/>
    <mergeCell ref="B12:B28"/>
    <mergeCell ref="B7:C7"/>
    <mergeCell ref="B8:C8"/>
    <mergeCell ref="B9:C9"/>
    <mergeCell ref="B10:C10"/>
    <mergeCell ref="B11:C11"/>
    <mergeCell ref="B34:B38"/>
    <mergeCell ref="B39:C39"/>
    <mergeCell ref="B5:C6"/>
    <mergeCell ref="B29:C29"/>
    <mergeCell ref="B30:C30"/>
    <mergeCell ref="B31:C31"/>
    <mergeCell ref="B32:C32"/>
  </mergeCells>
  <hyperlinks>
    <hyperlink ref="Q40" location="الفهرس!A1" display="العودة الى الفهرس" xr:uid="{96E1C05F-1FEE-4037-9682-1A7DBB4769F0}"/>
  </hyperlinks>
  <printOptions horizontalCentered="1"/>
  <pageMargins left="0.78" right="0.78740157480314965" top="0.78740157480314965" bottom="0.78740157480314965" header="0" footer="0.59055118110236227"/>
  <pageSetup paperSize="9" scale="45" orientation="landscape" r:id="rId1"/>
  <headerFooter alignWithMargins="0">
    <oddFooter>&amp;C&amp;18 1-5</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CDBB9-ECA4-42F8-A16F-B268D7FE7580}">
  <dimension ref="A1:D8"/>
  <sheetViews>
    <sheetView showGridLines="0" rightToLeft="1" view="pageBreakPreview" zoomScaleNormal="100" zoomScaleSheetLayoutView="100" workbookViewId="0">
      <selection activeCell="P13" sqref="P13"/>
    </sheetView>
  </sheetViews>
  <sheetFormatPr defaultColWidth="9" defaultRowHeight="19"/>
  <cols>
    <col min="1" max="1" width="4.25" style="36" customWidth="1"/>
    <col min="2" max="2" width="24.4140625" style="36" customWidth="1"/>
    <col min="3" max="3" width="10.58203125" style="36" customWidth="1"/>
    <col min="4" max="4" width="24.4140625" style="36" customWidth="1"/>
    <col min="5" max="16384" width="9" style="36"/>
  </cols>
  <sheetData>
    <row r="1" spans="1:4" ht="21" customHeight="1">
      <c r="A1" s="1"/>
      <c r="B1" s="1"/>
      <c r="C1" s="1"/>
      <c r="D1" s="77"/>
    </row>
    <row r="2" spans="1:4" ht="21" customHeight="1">
      <c r="A2" s="1"/>
      <c r="B2" s="1"/>
      <c r="C2" s="1"/>
      <c r="D2" s="77"/>
    </row>
    <row r="3" spans="1:4" ht="21" customHeight="1">
      <c r="A3" s="1"/>
      <c r="B3" s="1"/>
      <c r="C3" s="1"/>
      <c r="D3" s="77"/>
    </row>
    <row r="4" spans="1:4" ht="55" customHeight="1">
      <c r="A4" s="438" t="s">
        <v>73</v>
      </c>
      <c r="B4" s="438"/>
      <c r="C4" s="438"/>
      <c r="D4" s="438"/>
    </row>
    <row r="5" spans="1:4">
      <c r="A5" s="61" t="s">
        <v>320</v>
      </c>
      <c r="B5" s="61" t="s">
        <v>402</v>
      </c>
      <c r="C5" s="61" t="s">
        <v>323</v>
      </c>
      <c r="D5" s="61" t="s">
        <v>438</v>
      </c>
    </row>
    <row r="6" spans="1:4">
      <c r="A6" s="61">
        <v>1</v>
      </c>
      <c r="B6" s="391" t="s">
        <v>420</v>
      </c>
      <c r="C6" s="489" t="s">
        <v>865</v>
      </c>
      <c r="D6" s="104">
        <v>3498.6</v>
      </c>
    </row>
    <row r="7" spans="1:4">
      <c r="A7" s="61">
        <v>2</v>
      </c>
      <c r="B7" s="391" t="s">
        <v>421</v>
      </c>
      <c r="C7" s="489"/>
      <c r="D7" s="91">
        <v>1493.44</v>
      </c>
    </row>
    <row r="8" spans="1:4" s="168" customFormat="1" ht="23.5" customHeight="1">
      <c r="A8" s="511" t="s">
        <v>829</v>
      </c>
      <c r="B8" s="512"/>
      <c r="C8" s="513"/>
      <c r="D8" s="157" t="s">
        <v>824</v>
      </c>
    </row>
  </sheetData>
  <mergeCells count="3">
    <mergeCell ref="C6:C7"/>
    <mergeCell ref="A8:C8"/>
    <mergeCell ref="A4:D4"/>
  </mergeCells>
  <hyperlinks>
    <hyperlink ref="D8" location="الفهرس!A1" display="العودة الى الفهرس" xr:uid="{8C958E2A-6696-4A8E-AD1E-7C6820C1FAC6}"/>
  </hyperlinks>
  <pageMargins left="0.7" right="0.7" top="0.75" bottom="0.75" header="0.3" footer="0.3"/>
  <pageSetup paperSize="9" scale="37"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910FA-FC4D-45AA-A150-C20BD0F4FACC}">
  <dimension ref="A1:D10"/>
  <sheetViews>
    <sheetView showGridLines="0" rightToLeft="1" view="pageBreakPreview" zoomScaleNormal="80" zoomScaleSheetLayoutView="100" workbookViewId="0"/>
  </sheetViews>
  <sheetFormatPr defaultColWidth="9" defaultRowHeight="19"/>
  <cols>
    <col min="1" max="1" width="4.25" style="36" customWidth="1"/>
    <col min="2" max="2" width="26.58203125" style="36" customWidth="1"/>
    <col min="3" max="3" width="10.58203125" style="36" customWidth="1"/>
    <col min="4" max="4" width="34.1640625" style="36" customWidth="1"/>
    <col min="5" max="16384" width="9" style="71"/>
  </cols>
  <sheetData>
    <row r="1" spans="1:4" ht="21" customHeight="1">
      <c r="A1" s="1"/>
      <c r="B1" s="1"/>
      <c r="C1" s="1"/>
      <c r="D1" s="77"/>
    </row>
    <row r="2" spans="1:4" ht="21" customHeight="1">
      <c r="A2" s="1"/>
      <c r="B2" s="1"/>
      <c r="C2" s="1"/>
      <c r="D2" s="77"/>
    </row>
    <row r="3" spans="1:4" ht="21" customHeight="1">
      <c r="A3" s="1"/>
      <c r="B3" s="1"/>
      <c r="C3" s="1"/>
      <c r="D3" s="77"/>
    </row>
    <row r="4" spans="1:4" ht="55" customHeight="1">
      <c r="A4" s="438" t="s">
        <v>76</v>
      </c>
      <c r="B4" s="438"/>
      <c r="C4" s="438"/>
      <c r="D4" s="438"/>
    </row>
    <row r="5" spans="1:4" ht="21" customHeight="1">
      <c r="A5" s="61" t="s">
        <v>320</v>
      </c>
      <c r="B5" s="61" t="s">
        <v>441</v>
      </c>
      <c r="C5" s="61" t="s">
        <v>323</v>
      </c>
      <c r="D5" s="61" t="s">
        <v>395</v>
      </c>
    </row>
    <row r="6" spans="1:4" ht="21" customHeight="1">
      <c r="A6" s="61">
        <v>1</v>
      </c>
      <c r="B6" s="391" t="s">
        <v>439</v>
      </c>
      <c r="C6" s="496" t="s">
        <v>865</v>
      </c>
      <c r="D6" s="104">
        <v>2429.7354201582698</v>
      </c>
    </row>
    <row r="7" spans="1:4" ht="21" customHeight="1">
      <c r="A7" s="61">
        <v>2</v>
      </c>
      <c r="B7" s="391" t="s">
        <v>440</v>
      </c>
      <c r="C7" s="498"/>
      <c r="D7" s="91">
        <v>389.18634301600002</v>
      </c>
    </row>
    <row r="8" spans="1:4" ht="21" customHeight="1">
      <c r="A8" s="493" t="s">
        <v>398</v>
      </c>
      <c r="B8" s="495"/>
      <c r="C8" s="497"/>
      <c r="D8" s="187">
        <f>D6+D7</f>
        <v>2818.9217631742699</v>
      </c>
    </row>
    <row r="9" spans="1:4" s="170" customFormat="1" ht="21" customHeight="1">
      <c r="A9" s="514" t="s">
        <v>925</v>
      </c>
      <c r="B9" s="515"/>
      <c r="C9" s="515"/>
      <c r="D9" s="515"/>
    </row>
    <row r="10" spans="1:4">
      <c r="D10" s="157" t="s">
        <v>824</v>
      </c>
    </row>
  </sheetData>
  <mergeCells count="4">
    <mergeCell ref="C6:C8"/>
    <mergeCell ref="A8:B8"/>
    <mergeCell ref="A4:D4"/>
    <mergeCell ref="A9:D9"/>
  </mergeCells>
  <hyperlinks>
    <hyperlink ref="D10" location="الفهرس!A1" display="العودة الى الفهرس" xr:uid="{1741C2D3-F832-418A-8327-150BAC4F2A27}"/>
  </hyperlinks>
  <pageMargins left="0.7" right="0.7" top="0.75" bottom="0.75" header="0.3" footer="0.3"/>
  <pageSetup paperSize="9" scale="42"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58378-8D07-4C7B-A387-C2DD0B19276E}">
  <dimension ref="A1:BD13"/>
  <sheetViews>
    <sheetView showGridLines="0" rightToLeft="1" view="pageBreakPreview" zoomScale="89" zoomScaleNormal="100" zoomScaleSheetLayoutView="100" workbookViewId="0">
      <selection activeCell="P13" sqref="P13"/>
    </sheetView>
  </sheetViews>
  <sheetFormatPr defaultColWidth="8" defaultRowHeight="20.149999999999999" customHeight="1"/>
  <cols>
    <col min="1" max="1" width="2.83203125" style="3" bestFit="1" customWidth="1"/>
    <col min="2" max="2" width="26.58203125" style="255" customWidth="1"/>
    <col min="3" max="3" width="10.25" style="9" customWidth="1"/>
    <col min="4" max="16" width="11.83203125" style="9" customWidth="1"/>
    <col min="17" max="16384" width="8" style="3"/>
  </cols>
  <sheetData>
    <row r="1" spans="1:56" ht="21" customHeight="1">
      <c r="A1" s="1"/>
      <c r="B1" s="254"/>
      <c r="C1" s="1"/>
      <c r="D1" s="2"/>
      <c r="E1" s="2"/>
      <c r="F1" s="2"/>
      <c r="G1" s="2"/>
      <c r="H1" s="2"/>
      <c r="I1" s="2"/>
      <c r="J1" s="2"/>
      <c r="K1" s="2"/>
      <c r="L1" s="2"/>
      <c r="M1" s="2"/>
      <c r="N1" s="2"/>
      <c r="O1" s="2"/>
      <c r="P1" s="2"/>
    </row>
    <row r="2" spans="1:56" ht="21" customHeight="1">
      <c r="A2" s="1"/>
      <c r="B2" s="254"/>
      <c r="C2" s="1"/>
      <c r="D2" s="2"/>
      <c r="E2" s="2"/>
      <c r="F2" s="2"/>
      <c r="G2" s="2"/>
      <c r="H2" s="2"/>
      <c r="I2" s="2"/>
      <c r="J2" s="2"/>
      <c r="K2" s="2"/>
      <c r="L2" s="2"/>
      <c r="M2" s="2"/>
      <c r="N2" s="2"/>
      <c r="O2" s="2"/>
      <c r="P2" s="2"/>
    </row>
    <row r="3" spans="1:56" ht="21" customHeight="1">
      <c r="A3" s="1"/>
      <c r="B3" s="254"/>
      <c r="C3" s="1"/>
      <c r="D3" s="2"/>
      <c r="E3" s="2"/>
      <c r="F3" s="2"/>
      <c r="G3" s="2"/>
      <c r="H3" s="2"/>
      <c r="I3" s="2"/>
      <c r="J3" s="2"/>
      <c r="K3" s="2"/>
      <c r="L3" s="2"/>
      <c r="M3" s="2"/>
      <c r="N3" s="2"/>
      <c r="O3" s="2"/>
      <c r="P3" s="2"/>
    </row>
    <row r="4" spans="1:56" s="4" customFormat="1" ht="55" customHeight="1">
      <c r="A4" s="438" t="s">
        <v>78</v>
      </c>
      <c r="B4" s="438"/>
      <c r="C4" s="438"/>
      <c r="D4" s="438"/>
      <c r="E4" s="438"/>
      <c r="F4" s="438"/>
      <c r="G4" s="438"/>
      <c r="H4" s="438"/>
      <c r="I4" s="438"/>
      <c r="J4" s="438"/>
      <c r="K4" s="438"/>
      <c r="L4" s="438"/>
      <c r="M4" s="438"/>
      <c r="N4" s="438"/>
      <c r="O4" s="438"/>
      <c r="P4" s="438"/>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row>
    <row r="5" spans="1:56" s="5" customFormat="1" ht="21" customHeight="1">
      <c r="A5" s="434" t="s">
        <v>320</v>
      </c>
      <c r="B5" s="516" t="s">
        <v>443</v>
      </c>
      <c r="C5" s="466" t="s">
        <v>323</v>
      </c>
      <c r="D5" s="446" t="s">
        <v>321</v>
      </c>
      <c r="E5" s="447"/>
      <c r="F5" s="447"/>
      <c r="G5" s="447"/>
      <c r="H5" s="447"/>
      <c r="I5" s="447"/>
      <c r="J5" s="447"/>
      <c r="K5" s="447"/>
      <c r="L5" s="447"/>
      <c r="M5" s="447"/>
      <c r="N5" s="447"/>
      <c r="O5" s="447"/>
      <c r="P5" s="447"/>
    </row>
    <row r="6" spans="1:56" s="6" customFormat="1" ht="27.5">
      <c r="A6" s="434"/>
      <c r="B6" s="516"/>
      <c r="C6" s="466"/>
      <c r="D6" s="173" t="s">
        <v>338</v>
      </c>
      <c r="E6" s="173" t="s">
        <v>341</v>
      </c>
      <c r="F6" s="173" t="s">
        <v>345</v>
      </c>
      <c r="G6" s="173" t="s">
        <v>347</v>
      </c>
      <c r="H6" s="173" t="s">
        <v>348</v>
      </c>
      <c r="I6" s="173" t="s">
        <v>352</v>
      </c>
      <c r="J6" s="173" t="s">
        <v>356</v>
      </c>
      <c r="K6" s="173" t="s">
        <v>358</v>
      </c>
      <c r="L6" s="181" t="s">
        <v>359</v>
      </c>
      <c r="M6" s="173" t="s">
        <v>363</v>
      </c>
      <c r="N6" s="173" t="s">
        <v>364</v>
      </c>
      <c r="O6" s="173" t="s">
        <v>366</v>
      </c>
      <c r="P6" s="173" t="s">
        <v>367</v>
      </c>
    </row>
    <row r="7" spans="1:56" s="5" customFormat="1" ht="30.75" customHeight="1">
      <c r="A7" s="173">
        <v>1</v>
      </c>
      <c r="B7" s="189" t="s">
        <v>949</v>
      </c>
      <c r="C7" s="466" t="s">
        <v>474</v>
      </c>
      <c r="D7" s="112">
        <v>86525.292621999994</v>
      </c>
      <c r="E7" s="112">
        <v>12365.755612000001</v>
      </c>
      <c r="F7" s="112">
        <v>525.08943504000001</v>
      </c>
      <c r="G7" s="112">
        <v>14136.042920799999</v>
      </c>
      <c r="H7" s="112">
        <v>363422.80802346999</v>
      </c>
      <c r="I7" s="112">
        <v>2380.9307239</v>
      </c>
      <c r="J7" s="112">
        <v>8888.3210665700008</v>
      </c>
      <c r="K7" s="112">
        <v>51778.939153299994</v>
      </c>
      <c r="L7" s="112">
        <v>1968.3382293999998</v>
      </c>
      <c r="M7" s="112">
        <v>1423.5785526</v>
      </c>
      <c r="N7" s="112">
        <v>106887.338966</v>
      </c>
      <c r="O7" s="112">
        <v>258.69514363999997</v>
      </c>
      <c r="P7" s="112">
        <v>20248.354336189001</v>
      </c>
    </row>
    <row r="8" spans="1:56" s="5" customFormat="1" ht="30.75" customHeight="1">
      <c r="A8" s="173">
        <v>2</v>
      </c>
      <c r="B8" s="189" t="s">
        <v>951</v>
      </c>
      <c r="C8" s="466"/>
      <c r="D8" s="101">
        <v>85809.136058299991</v>
      </c>
      <c r="E8" s="101">
        <v>23279.8679701</v>
      </c>
      <c r="F8" s="101">
        <v>15932.166841</v>
      </c>
      <c r="G8" s="101">
        <v>23933.246897000001</v>
      </c>
      <c r="H8" s="101">
        <v>33244.250402000005</v>
      </c>
      <c r="I8" s="101">
        <v>8367.4328623000001</v>
      </c>
      <c r="J8" s="101">
        <v>55877.836872</v>
      </c>
      <c r="K8" s="101">
        <v>19136.618245500002</v>
      </c>
      <c r="L8" s="101">
        <v>21940.766523779999</v>
      </c>
      <c r="M8" s="101">
        <v>979.82756055999994</v>
      </c>
      <c r="N8" s="101">
        <v>6002.9923268000002</v>
      </c>
      <c r="O8" s="101">
        <v>1089.57585045</v>
      </c>
      <c r="P8" s="101">
        <v>20462.634460000001</v>
      </c>
    </row>
    <row r="9" spans="1:56" s="5" customFormat="1" ht="30.75" customHeight="1">
      <c r="A9" s="389">
        <v>3</v>
      </c>
      <c r="B9" s="189" t="s">
        <v>950</v>
      </c>
      <c r="C9" s="466"/>
      <c r="D9" s="112">
        <v>117070.145878</v>
      </c>
      <c r="E9" s="112">
        <v>40425.554923399999</v>
      </c>
      <c r="F9" s="112">
        <v>33512.765823979993</v>
      </c>
      <c r="G9" s="112">
        <v>21619.187777600004</v>
      </c>
      <c r="H9" s="112">
        <v>108649.27608700001</v>
      </c>
      <c r="I9" s="112">
        <v>26469.751461799995</v>
      </c>
      <c r="J9" s="112">
        <v>6250.578066</v>
      </c>
      <c r="K9" s="112">
        <v>28566.556873000001</v>
      </c>
      <c r="L9" s="112">
        <v>30757.715770000003</v>
      </c>
      <c r="M9" s="112">
        <v>1417.4378172000002</v>
      </c>
      <c r="N9" s="112">
        <v>2943.0695022999998</v>
      </c>
      <c r="O9" s="112">
        <v>259.13793193800001</v>
      </c>
      <c r="P9" s="112">
        <v>25873.996139319999</v>
      </c>
    </row>
    <row r="10" spans="1:56" s="5" customFormat="1" ht="21">
      <c r="A10" s="389">
        <v>4</v>
      </c>
      <c r="B10" s="189" t="s">
        <v>952</v>
      </c>
      <c r="C10" s="466"/>
      <c r="D10" s="101">
        <v>46917.490300000005</v>
      </c>
      <c r="E10" s="101">
        <v>9919.7488110000013</v>
      </c>
      <c r="F10" s="101">
        <v>9315.380584999999</v>
      </c>
      <c r="G10" s="101">
        <v>2253.9221600000001</v>
      </c>
      <c r="H10" s="101">
        <v>0</v>
      </c>
      <c r="I10" s="101">
        <v>471.91935920000003</v>
      </c>
      <c r="J10" s="101">
        <v>5505.9521495999998</v>
      </c>
      <c r="K10" s="101">
        <v>5745.7383057999996</v>
      </c>
      <c r="L10" s="101">
        <v>3244.0820900999997</v>
      </c>
      <c r="M10" s="101">
        <v>1065.6822810000001</v>
      </c>
      <c r="N10" s="101">
        <v>1523.3693549</v>
      </c>
      <c r="O10" s="101">
        <v>0</v>
      </c>
      <c r="P10" s="101">
        <v>3296.9758579999998</v>
      </c>
    </row>
    <row r="11" spans="1:56" s="5" customFormat="1" ht="30.75" customHeight="1">
      <c r="A11" s="389">
        <v>5</v>
      </c>
      <c r="B11" s="189" t="s">
        <v>965</v>
      </c>
      <c r="C11" s="466"/>
      <c r="D11" s="112">
        <v>390.66472329999999</v>
      </c>
      <c r="E11" s="112">
        <v>3087.2658099999999</v>
      </c>
      <c r="F11" s="112">
        <v>103.07186496</v>
      </c>
      <c r="G11" s="112">
        <v>0</v>
      </c>
      <c r="H11" s="112">
        <v>0</v>
      </c>
      <c r="I11" s="112">
        <v>179.29534330000001</v>
      </c>
      <c r="J11" s="112">
        <v>449.22251784999997</v>
      </c>
      <c r="K11" s="112">
        <v>0</v>
      </c>
      <c r="L11" s="112">
        <v>0</v>
      </c>
      <c r="M11" s="112">
        <v>1882.1507489000001</v>
      </c>
      <c r="N11" s="112">
        <v>0</v>
      </c>
      <c r="O11" s="112">
        <v>17.97510763</v>
      </c>
      <c r="P11" s="112">
        <v>0</v>
      </c>
    </row>
    <row r="12" spans="1:56" s="5" customFormat="1" ht="30.75" customHeight="1">
      <c r="A12" s="389">
        <v>6</v>
      </c>
      <c r="B12" s="189" t="s">
        <v>966</v>
      </c>
      <c r="C12" s="466"/>
      <c r="D12" s="101">
        <v>408.63407210000003</v>
      </c>
      <c r="E12" s="101">
        <v>923.06798819999995</v>
      </c>
      <c r="F12" s="101">
        <v>1669.6087439999999</v>
      </c>
      <c r="G12" s="101">
        <v>190.44543909999999</v>
      </c>
      <c r="H12" s="101">
        <v>2558.7229560000001</v>
      </c>
      <c r="I12" s="101">
        <v>0</v>
      </c>
      <c r="J12" s="101">
        <v>204.46111970000001</v>
      </c>
      <c r="K12" s="101">
        <v>154.37085210000001</v>
      </c>
      <c r="L12" s="101">
        <v>150.4963942</v>
      </c>
      <c r="M12" s="101">
        <v>0</v>
      </c>
      <c r="N12" s="101">
        <v>0</v>
      </c>
      <c r="O12" s="101">
        <v>0</v>
      </c>
      <c r="P12" s="101">
        <v>1134.60529</v>
      </c>
    </row>
    <row r="13" spans="1:56" s="158" customFormat="1" ht="21" customHeight="1">
      <c r="A13" s="468" t="s">
        <v>837</v>
      </c>
      <c r="B13" s="468"/>
      <c r="C13" s="468"/>
      <c r="D13" s="468"/>
      <c r="E13" s="468"/>
      <c r="F13" s="160"/>
      <c r="G13" s="160"/>
      <c r="H13" s="160"/>
      <c r="I13" s="161"/>
      <c r="J13" s="21"/>
      <c r="K13" s="21"/>
      <c r="L13" s="21"/>
      <c r="M13" s="21"/>
      <c r="N13" s="21"/>
      <c r="O13" s="21"/>
      <c r="P13" s="157" t="s">
        <v>824</v>
      </c>
    </row>
  </sheetData>
  <mergeCells count="7">
    <mergeCell ref="A13:E13"/>
    <mergeCell ref="D5:P5"/>
    <mergeCell ref="A4:P4"/>
    <mergeCell ref="A5:A6"/>
    <mergeCell ref="B5:B6"/>
    <mergeCell ref="C5:C6"/>
    <mergeCell ref="C7:C12"/>
  </mergeCells>
  <hyperlinks>
    <hyperlink ref="P13" location="الفهرس!A1" display="العودة الى الفهرس" xr:uid="{CF31D6CE-D801-43F5-A472-240F53CB7931}"/>
  </hyperlinks>
  <printOptions horizontalCentered="1"/>
  <pageMargins left="0.78" right="0.78740157480314965" top="0.78740157480314965" bottom="0.78740157480314965" header="0" footer="0.59055118110236227"/>
  <pageSetup paperSize="9" scale="42" orientation="landscape" r:id="rId1"/>
  <headerFooter alignWithMargins="0">
    <oddFooter>&amp;C&amp;18 1-5</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Worksheet____13"/>
  <dimension ref="A1:D11"/>
  <sheetViews>
    <sheetView showGridLines="0" rightToLeft="1" view="pageBreakPreview" zoomScaleNormal="100" zoomScaleSheetLayoutView="100" workbookViewId="0"/>
  </sheetViews>
  <sheetFormatPr defaultColWidth="8.75" defaultRowHeight="19"/>
  <cols>
    <col min="1" max="1" width="22.75" style="32" bestFit="1" customWidth="1"/>
    <col min="2" max="2" width="9.1640625" style="32" bestFit="1" customWidth="1"/>
    <col min="3" max="4" width="23.75" style="32" customWidth="1"/>
    <col min="5" max="16384" width="8.75" style="32"/>
  </cols>
  <sheetData>
    <row r="1" spans="1:4" ht="21" customHeight="1">
      <c r="A1" s="1"/>
      <c r="B1" s="1"/>
      <c r="C1" s="1"/>
      <c r="D1" s="43"/>
    </row>
    <row r="2" spans="1:4" ht="21" customHeight="1">
      <c r="A2" s="1"/>
      <c r="B2" s="1"/>
      <c r="C2" s="1"/>
      <c r="D2" s="43"/>
    </row>
    <row r="3" spans="1:4" ht="21" customHeight="1">
      <c r="A3" s="1"/>
      <c r="B3" s="1"/>
      <c r="C3" s="1"/>
      <c r="D3" s="43"/>
    </row>
    <row r="4" spans="1:4" ht="55" customHeight="1">
      <c r="A4" s="438" t="s">
        <v>81</v>
      </c>
      <c r="B4" s="438"/>
      <c r="C4" s="438"/>
      <c r="D4" s="438"/>
    </row>
    <row r="5" spans="1:4" ht="21" customHeight="1">
      <c r="A5" s="489" t="s">
        <v>441</v>
      </c>
      <c r="B5" s="489" t="s">
        <v>323</v>
      </c>
      <c r="C5" s="489" t="s">
        <v>372</v>
      </c>
      <c r="D5" s="489"/>
    </row>
    <row r="6" spans="1:4" ht="21" customHeight="1">
      <c r="A6" s="489"/>
      <c r="B6" s="489"/>
      <c r="C6" s="150" t="s">
        <v>444</v>
      </c>
      <c r="D6" s="150" t="s">
        <v>445</v>
      </c>
    </row>
    <row r="7" spans="1:4" ht="21" customHeight="1">
      <c r="A7" s="391" t="s">
        <v>81</v>
      </c>
      <c r="B7" s="61" t="s">
        <v>474</v>
      </c>
      <c r="C7" s="151">
        <v>177637.92293562501</v>
      </c>
      <c r="D7" s="151">
        <v>112972.330187662</v>
      </c>
    </row>
    <row r="8" spans="1:4" ht="21" customHeight="1">
      <c r="A8" s="391" t="s">
        <v>446</v>
      </c>
      <c r="B8" s="61" t="s">
        <v>380</v>
      </c>
      <c r="C8" s="192">
        <v>9.2299999999999993E-2</v>
      </c>
      <c r="D8" s="192">
        <v>5.8700000000000002E-2</v>
      </c>
    </row>
    <row r="9" spans="1:4" s="165" customFormat="1" ht="21" customHeight="1">
      <c r="A9" s="517" t="s">
        <v>838</v>
      </c>
      <c r="B9" s="518"/>
      <c r="C9" s="519"/>
      <c r="D9" s="400" t="s">
        <v>824</v>
      </c>
    </row>
    <row r="10" spans="1:4">
      <c r="C10" s="94"/>
      <c r="D10" s="94"/>
    </row>
    <row r="11" spans="1:4">
      <c r="C11" s="410"/>
      <c r="D11" s="410"/>
    </row>
  </sheetData>
  <mergeCells count="5">
    <mergeCell ref="C5:D5"/>
    <mergeCell ref="A5:A6"/>
    <mergeCell ref="B5:B6"/>
    <mergeCell ref="A4:D4"/>
    <mergeCell ref="A9:C9"/>
  </mergeCells>
  <hyperlinks>
    <hyperlink ref="D9" location="الفهرس!A1" display="العودة الى الفهرس" xr:uid="{FEA58C21-EEAF-444C-BC1C-7F172DCC036F}"/>
  </hyperlinks>
  <pageMargins left="0.7" right="0.7" top="0.75" bottom="0.75" header="0.3" footer="0.3"/>
  <pageSetup paperSize="9" scale="88"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Worksheet____3"/>
  <dimension ref="A1:XEG34"/>
  <sheetViews>
    <sheetView showGridLines="0" rightToLeft="1" view="pageBreakPreview" zoomScale="94" zoomScaleNormal="100" zoomScaleSheetLayoutView="100" workbookViewId="0"/>
  </sheetViews>
  <sheetFormatPr defaultColWidth="8" defaultRowHeight="20.149999999999999" customHeight="1"/>
  <cols>
    <col min="1" max="1" width="2.83203125" style="3" bestFit="1" customWidth="1"/>
    <col min="2" max="2" width="11.83203125" style="3" bestFit="1" customWidth="1"/>
    <col min="3" max="3" width="17.58203125" style="9" bestFit="1" customWidth="1"/>
    <col min="4" max="4" width="9.75" style="9" bestFit="1" customWidth="1"/>
    <col min="5" max="16" width="11.75" style="9" customWidth="1"/>
    <col min="17" max="16384" width="8" style="3"/>
  </cols>
  <sheetData>
    <row r="1" spans="1:16361" ht="21" customHeight="1">
      <c r="A1" s="1"/>
      <c r="B1" s="1"/>
      <c r="C1" s="1"/>
      <c r="D1" s="27"/>
      <c r="E1" s="27"/>
      <c r="F1" s="2"/>
      <c r="G1" s="2"/>
      <c r="H1" s="2"/>
      <c r="I1" s="2"/>
      <c r="J1" s="2"/>
      <c r="K1" s="2"/>
      <c r="L1" s="2"/>
      <c r="M1" s="2"/>
      <c r="N1" s="2"/>
      <c r="O1" s="2"/>
      <c r="P1" s="2"/>
    </row>
    <row r="2" spans="1:16361" ht="21" customHeight="1">
      <c r="A2" s="1"/>
      <c r="B2" s="1"/>
      <c r="C2" s="1"/>
      <c r="D2" s="27"/>
      <c r="E2" s="27"/>
      <c r="F2" s="2"/>
      <c r="G2" s="2"/>
      <c r="H2" s="2"/>
      <c r="I2" s="2"/>
      <c r="J2" s="2"/>
      <c r="K2" s="2"/>
      <c r="L2" s="2"/>
      <c r="M2" s="2"/>
      <c r="N2" s="2"/>
      <c r="O2" s="2"/>
      <c r="P2" s="2"/>
    </row>
    <row r="3" spans="1:16361" ht="21" customHeight="1">
      <c r="A3" s="1"/>
      <c r="B3" s="1"/>
      <c r="C3" s="1"/>
      <c r="D3" s="27"/>
      <c r="E3" s="27"/>
      <c r="F3" s="2"/>
      <c r="G3" s="2"/>
      <c r="H3" s="2"/>
      <c r="I3" s="2"/>
      <c r="J3" s="2"/>
      <c r="K3" s="2"/>
      <c r="L3" s="2"/>
      <c r="M3" s="2"/>
      <c r="N3" s="2"/>
      <c r="O3" s="2"/>
      <c r="P3" s="2"/>
    </row>
    <row r="4" spans="1:16361" s="4" customFormat="1" ht="55" customHeight="1">
      <c r="A4" s="438" t="s">
        <v>370</v>
      </c>
      <c r="B4" s="438"/>
      <c r="C4" s="438"/>
      <c r="D4" s="438"/>
      <c r="E4" s="438"/>
      <c r="F4" s="438"/>
      <c r="G4" s="438"/>
      <c r="H4" s="438"/>
      <c r="I4" s="438"/>
      <c r="J4" s="438"/>
      <c r="K4" s="438"/>
      <c r="L4" s="438"/>
      <c r="M4" s="438"/>
      <c r="N4" s="438"/>
      <c r="O4" s="438"/>
      <c r="P4" s="438"/>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c r="BGX4" s="3"/>
      <c r="BGY4" s="3"/>
      <c r="BGZ4" s="3"/>
      <c r="BHA4" s="3"/>
      <c r="BHB4" s="3"/>
      <c r="BHC4" s="3"/>
      <c r="BHD4" s="3"/>
      <c r="BHE4" s="3"/>
      <c r="BHF4" s="3"/>
      <c r="BHG4" s="3"/>
      <c r="BHH4" s="3"/>
      <c r="BHI4" s="3"/>
      <c r="BHJ4" s="3"/>
      <c r="BHK4" s="3"/>
      <c r="BHL4" s="3"/>
      <c r="BHM4" s="3"/>
      <c r="BHN4" s="3"/>
      <c r="BHO4" s="3"/>
      <c r="BHP4" s="3"/>
      <c r="BHQ4" s="3"/>
      <c r="BHR4" s="3"/>
      <c r="BHS4" s="3"/>
      <c r="BHT4" s="3"/>
      <c r="BHU4" s="3"/>
      <c r="BHV4" s="3"/>
      <c r="BHW4" s="3"/>
      <c r="BHX4" s="3"/>
      <c r="BHY4" s="3"/>
      <c r="BHZ4" s="3"/>
      <c r="BIA4" s="3"/>
      <c r="BIB4" s="3"/>
      <c r="BIC4" s="3"/>
      <c r="BID4" s="3"/>
      <c r="BIE4" s="3"/>
      <c r="BIF4" s="3"/>
      <c r="BIG4" s="3"/>
      <c r="BIH4" s="3"/>
      <c r="BII4" s="3"/>
      <c r="BIJ4" s="3"/>
      <c r="BIK4" s="3"/>
      <c r="BIL4" s="3"/>
      <c r="BIM4" s="3"/>
      <c r="BIN4" s="3"/>
      <c r="BIO4" s="3"/>
      <c r="BIP4" s="3"/>
      <c r="BIQ4" s="3"/>
      <c r="BIR4" s="3"/>
      <c r="BIS4" s="3"/>
      <c r="BIT4" s="3"/>
      <c r="BIU4" s="3"/>
      <c r="BIV4" s="3"/>
      <c r="BIW4" s="3"/>
      <c r="BIX4" s="3"/>
      <c r="BIY4" s="3"/>
      <c r="BIZ4" s="3"/>
      <c r="BJA4" s="3"/>
      <c r="BJB4" s="3"/>
      <c r="BJC4" s="3"/>
      <c r="BJD4" s="3"/>
      <c r="BJE4" s="3"/>
      <c r="BJF4" s="3"/>
      <c r="BJG4" s="3"/>
      <c r="BJH4" s="3"/>
      <c r="BJI4" s="3"/>
      <c r="BJJ4" s="3"/>
      <c r="BJK4" s="3"/>
      <c r="BJL4" s="3"/>
      <c r="BJM4" s="3"/>
      <c r="BJN4" s="3"/>
      <c r="BJO4" s="3"/>
      <c r="BJP4" s="3"/>
      <c r="BJQ4" s="3"/>
      <c r="BJR4" s="3"/>
      <c r="BJS4" s="3"/>
      <c r="BJT4" s="3"/>
      <c r="BJU4" s="3"/>
      <c r="BJV4" s="3"/>
      <c r="BJW4" s="3"/>
      <c r="BJX4" s="3"/>
      <c r="BJY4" s="3"/>
      <c r="BJZ4" s="3"/>
      <c r="BKA4" s="3"/>
      <c r="BKB4" s="3"/>
      <c r="BKC4" s="3"/>
      <c r="BKD4" s="3"/>
      <c r="BKE4" s="3"/>
      <c r="BKF4" s="3"/>
      <c r="BKG4" s="3"/>
      <c r="BKH4" s="3"/>
      <c r="BKI4" s="3"/>
      <c r="BKJ4" s="3"/>
      <c r="BKK4" s="3"/>
      <c r="BKL4" s="3"/>
      <c r="BKM4" s="3"/>
      <c r="BKN4" s="3"/>
      <c r="BKO4" s="3"/>
      <c r="BKP4" s="3"/>
      <c r="BKQ4" s="3"/>
      <c r="BKR4" s="3"/>
      <c r="BKS4" s="3"/>
      <c r="BKT4" s="3"/>
      <c r="BKU4" s="3"/>
      <c r="BKV4" s="3"/>
      <c r="BKW4" s="3"/>
      <c r="BKX4" s="3"/>
      <c r="BKY4" s="3"/>
      <c r="BKZ4" s="3"/>
      <c r="BLA4" s="3"/>
      <c r="BLB4" s="3"/>
      <c r="BLC4" s="3"/>
      <c r="BLD4" s="3"/>
      <c r="BLE4" s="3"/>
      <c r="BLF4" s="3"/>
      <c r="BLG4" s="3"/>
      <c r="BLH4" s="3"/>
      <c r="BLI4" s="3"/>
      <c r="BLJ4" s="3"/>
      <c r="BLK4" s="3"/>
      <c r="BLL4" s="3"/>
      <c r="BLM4" s="3"/>
      <c r="BLN4" s="3"/>
      <c r="BLO4" s="3"/>
      <c r="BLP4" s="3"/>
      <c r="BLQ4" s="3"/>
      <c r="BLR4" s="3"/>
      <c r="BLS4" s="3"/>
      <c r="BLT4" s="3"/>
      <c r="BLU4" s="3"/>
      <c r="BLV4" s="3"/>
      <c r="BLW4" s="3"/>
      <c r="BLX4" s="3"/>
      <c r="BLY4" s="3"/>
      <c r="BLZ4" s="3"/>
      <c r="BMA4" s="3"/>
      <c r="BMB4" s="3"/>
      <c r="BMC4" s="3"/>
      <c r="BMD4" s="3"/>
      <c r="BME4" s="3"/>
      <c r="BMF4" s="3"/>
      <c r="BMG4" s="3"/>
      <c r="BMH4" s="3"/>
      <c r="BMI4" s="3"/>
      <c r="BMJ4" s="3"/>
      <c r="BMK4" s="3"/>
      <c r="BML4" s="3"/>
      <c r="BMM4" s="3"/>
      <c r="BMN4" s="3"/>
      <c r="BMO4" s="3"/>
      <c r="BMP4" s="3"/>
      <c r="BMQ4" s="3"/>
      <c r="BMR4" s="3"/>
      <c r="BMS4" s="3"/>
      <c r="BMT4" s="3"/>
      <c r="BMU4" s="3"/>
      <c r="BMV4" s="3"/>
      <c r="BMW4" s="3"/>
      <c r="BMX4" s="3"/>
      <c r="BMY4" s="3"/>
      <c r="BMZ4" s="3"/>
      <c r="BNA4" s="3"/>
      <c r="BNB4" s="3"/>
      <c r="BNC4" s="3"/>
      <c r="BND4" s="3"/>
      <c r="BNE4" s="3"/>
      <c r="BNF4" s="3"/>
      <c r="BNG4" s="3"/>
      <c r="BNH4" s="3"/>
      <c r="BNI4" s="3"/>
      <c r="BNJ4" s="3"/>
      <c r="BNK4" s="3"/>
      <c r="BNL4" s="3"/>
      <c r="BNM4" s="3"/>
      <c r="BNN4" s="3"/>
      <c r="BNO4" s="3"/>
      <c r="BNP4" s="3"/>
      <c r="BNQ4" s="3"/>
      <c r="BNR4" s="3"/>
      <c r="BNS4" s="3"/>
      <c r="BNT4" s="3"/>
      <c r="BNU4" s="3"/>
      <c r="BNV4" s="3"/>
      <c r="BNW4" s="3"/>
      <c r="BNX4" s="3"/>
      <c r="BNY4" s="3"/>
      <c r="BNZ4" s="3"/>
      <c r="BOA4" s="3"/>
      <c r="BOB4" s="3"/>
      <c r="BOC4" s="3"/>
      <c r="BOD4" s="3"/>
      <c r="BOE4" s="3"/>
      <c r="BOF4" s="3"/>
      <c r="BOG4" s="3"/>
      <c r="BOH4" s="3"/>
      <c r="BOI4" s="3"/>
      <c r="BOJ4" s="3"/>
      <c r="BOK4" s="3"/>
      <c r="BOL4" s="3"/>
      <c r="BOM4" s="3"/>
      <c r="BON4" s="3"/>
      <c r="BOO4" s="3"/>
      <c r="BOP4" s="3"/>
      <c r="BOQ4" s="3"/>
      <c r="BOR4" s="3"/>
      <c r="BOS4" s="3"/>
      <c r="BOT4" s="3"/>
      <c r="BOU4" s="3"/>
      <c r="BOV4" s="3"/>
      <c r="BOW4" s="3"/>
      <c r="BOX4" s="3"/>
      <c r="BOY4" s="3"/>
      <c r="BOZ4" s="3"/>
      <c r="BPA4" s="3"/>
      <c r="BPB4" s="3"/>
      <c r="BPC4" s="3"/>
      <c r="BPD4" s="3"/>
      <c r="BPE4" s="3"/>
      <c r="BPF4" s="3"/>
      <c r="BPG4" s="3"/>
      <c r="BPH4" s="3"/>
      <c r="BPI4" s="3"/>
      <c r="BPJ4" s="3"/>
      <c r="BPK4" s="3"/>
      <c r="BPL4" s="3"/>
      <c r="BPM4" s="3"/>
      <c r="BPN4" s="3"/>
      <c r="BPO4" s="3"/>
      <c r="BPP4" s="3"/>
      <c r="BPQ4" s="3"/>
      <c r="BPR4" s="3"/>
      <c r="BPS4" s="3"/>
      <c r="BPT4" s="3"/>
      <c r="BPU4" s="3"/>
      <c r="BPV4" s="3"/>
      <c r="BPW4" s="3"/>
      <c r="BPX4" s="3"/>
      <c r="BPY4" s="3"/>
      <c r="BPZ4" s="3"/>
      <c r="BQA4" s="3"/>
      <c r="BQB4" s="3"/>
      <c r="BQC4" s="3"/>
      <c r="BQD4" s="3"/>
      <c r="BQE4" s="3"/>
      <c r="BQF4" s="3"/>
      <c r="BQG4" s="3"/>
      <c r="BQH4" s="3"/>
      <c r="BQI4" s="3"/>
      <c r="BQJ4" s="3"/>
      <c r="BQK4" s="3"/>
      <c r="BQL4" s="3"/>
      <c r="BQM4" s="3"/>
      <c r="BQN4" s="3"/>
      <c r="BQO4" s="3"/>
      <c r="BQP4" s="3"/>
      <c r="BQQ4" s="3"/>
      <c r="BQR4" s="3"/>
      <c r="BQS4" s="3"/>
      <c r="BQT4" s="3"/>
      <c r="BQU4" s="3"/>
      <c r="BQV4" s="3"/>
      <c r="BQW4" s="3"/>
      <c r="BQX4" s="3"/>
      <c r="BQY4" s="3"/>
      <c r="BQZ4" s="3"/>
      <c r="BRA4" s="3"/>
      <c r="BRB4" s="3"/>
      <c r="BRC4" s="3"/>
      <c r="BRD4" s="3"/>
      <c r="BRE4" s="3"/>
      <c r="BRF4" s="3"/>
      <c r="BRG4" s="3"/>
      <c r="BRH4" s="3"/>
      <c r="BRI4" s="3"/>
      <c r="BRJ4" s="3"/>
      <c r="BRK4" s="3"/>
      <c r="BRL4" s="3"/>
      <c r="BRM4" s="3"/>
      <c r="BRN4" s="3"/>
      <c r="BRO4" s="3"/>
      <c r="BRP4" s="3"/>
      <c r="BRQ4" s="3"/>
      <c r="BRR4" s="3"/>
      <c r="BRS4" s="3"/>
      <c r="BRT4" s="3"/>
      <c r="BRU4" s="3"/>
      <c r="BRV4" s="3"/>
      <c r="BRW4" s="3"/>
      <c r="BRX4" s="3"/>
      <c r="BRY4" s="3"/>
      <c r="BRZ4" s="3"/>
      <c r="BSA4" s="3"/>
      <c r="BSB4" s="3"/>
      <c r="BSC4" s="3"/>
      <c r="BSD4" s="3"/>
      <c r="BSE4" s="3"/>
      <c r="BSF4" s="3"/>
      <c r="BSG4" s="3"/>
      <c r="BSH4" s="3"/>
      <c r="BSI4" s="3"/>
      <c r="BSJ4" s="3"/>
      <c r="BSK4" s="3"/>
      <c r="BSL4" s="3"/>
      <c r="BSM4" s="3"/>
      <c r="BSN4" s="3"/>
      <c r="BSO4" s="3"/>
      <c r="BSP4" s="3"/>
      <c r="BSQ4" s="3"/>
      <c r="BSR4" s="3"/>
      <c r="BSS4" s="3"/>
      <c r="BST4" s="3"/>
      <c r="BSU4" s="3"/>
      <c r="BSV4" s="3"/>
      <c r="BSW4" s="3"/>
      <c r="BSX4" s="3"/>
      <c r="BSY4" s="3"/>
      <c r="BSZ4" s="3"/>
      <c r="BTA4" s="3"/>
      <c r="BTB4" s="3"/>
      <c r="BTC4" s="3"/>
      <c r="BTD4" s="3"/>
      <c r="BTE4" s="3"/>
      <c r="BTF4" s="3"/>
      <c r="BTG4" s="3"/>
      <c r="BTH4" s="3"/>
      <c r="BTI4" s="3"/>
      <c r="BTJ4" s="3"/>
      <c r="BTK4" s="3"/>
      <c r="BTL4" s="3"/>
      <c r="BTM4" s="3"/>
      <c r="BTN4" s="3"/>
      <c r="BTO4" s="3"/>
      <c r="BTP4" s="3"/>
      <c r="BTQ4" s="3"/>
      <c r="BTR4" s="3"/>
      <c r="BTS4" s="3"/>
      <c r="BTT4" s="3"/>
      <c r="BTU4" s="3"/>
      <c r="BTV4" s="3"/>
      <c r="BTW4" s="3"/>
      <c r="BTX4" s="3"/>
      <c r="BTY4" s="3"/>
      <c r="BTZ4" s="3"/>
      <c r="BUA4" s="3"/>
      <c r="BUB4" s="3"/>
      <c r="BUC4" s="3"/>
      <c r="BUD4" s="3"/>
      <c r="BUE4" s="3"/>
      <c r="BUF4" s="3"/>
      <c r="BUG4" s="3"/>
      <c r="BUH4" s="3"/>
      <c r="BUI4" s="3"/>
      <c r="BUJ4" s="3"/>
      <c r="BUK4" s="3"/>
      <c r="BUL4" s="3"/>
      <c r="BUM4" s="3"/>
      <c r="BUN4" s="3"/>
      <c r="BUO4" s="3"/>
      <c r="BUP4" s="3"/>
      <c r="BUQ4" s="3"/>
      <c r="BUR4" s="3"/>
      <c r="BUS4" s="3"/>
      <c r="BUT4" s="3"/>
      <c r="BUU4" s="3"/>
      <c r="BUV4" s="3"/>
      <c r="BUW4" s="3"/>
      <c r="BUX4" s="3"/>
      <c r="BUY4" s="3"/>
      <c r="BUZ4" s="3"/>
      <c r="BVA4" s="3"/>
      <c r="BVB4" s="3"/>
      <c r="BVC4" s="3"/>
      <c r="BVD4" s="3"/>
      <c r="BVE4" s="3"/>
      <c r="BVF4" s="3"/>
      <c r="BVG4" s="3"/>
      <c r="BVH4" s="3"/>
      <c r="BVI4" s="3"/>
      <c r="BVJ4" s="3"/>
      <c r="BVK4" s="3"/>
      <c r="BVL4" s="3"/>
      <c r="BVM4" s="3"/>
      <c r="BVN4" s="3"/>
      <c r="BVO4" s="3"/>
      <c r="BVP4" s="3"/>
      <c r="BVQ4" s="3"/>
      <c r="BVR4" s="3"/>
      <c r="BVS4" s="3"/>
      <c r="BVT4" s="3"/>
      <c r="BVU4" s="3"/>
      <c r="BVV4" s="3"/>
      <c r="BVW4" s="3"/>
      <c r="BVX4" s="3"/>
      <c r="BVY4" s="3"/>
      <c r="BVZ4" s="3"/>
      <c r="BWA4" s="3"/>
      <c r="BWB4" s="3"/>
      <c r="BWC4" s="3"/>
      <c r="BWD4" s="3"/>
      <c r="BWE4" s="3"/>
      <c r="BWF4" s="3"/>
      <c r="BWG4" s="3"/>
      <c r="BWH4" s="3"/>
      <c r="BWI4" s="3"/>
      <c r="BWJ4" s="3"/>
      <c r="BWK4" s="3"/>
      <c r="BWL4" s="3"/>
      <c r="BWM4" s="3"/>
      <c r="BWN4" s="3"/>
      <c r="BWO4" s="3"/>
      <c r="BWP4" s="3"/>
      <c r="BWQ4" s="3"/>
      <c r="BWR4" s="3"/>
      <c r="BWS4" s="3"/>
      <c r="BWT4" s="3"/>
      <c r="BWU4" s="3"/>
      <c r="BWV4" s="3"/>
      <c r="BWW4" s="3"/>
      <c r="BWX4" s="3"/>
      <c r="BWY4" s="3"/>
      <c r="BWZ4" s="3"/>
      <c r="BXA4" s="3"/>
      <c r="BXB4" s="3"/>
      <c r="BXC4" s="3"/>
      <c r="BXD4" s="3"/>
      <c r="BXE4" s="3"/>
      <c r="BXF4" s="3"/>
      <c r="BXG4" s="3"/>
      <c r="BXH4" s="3"/>
      <c r="BXI4" s="3"/>
      <c r="BXJ4" s="3"/>
      <c r="BXK4" s="3"/>
      <c r="BXL4" s="3"/>
      <c r="BXM4" s="3"/>
      <c r="BXN4" s="3"/>
      <c r="BXO4" s="3"/>
      <c r="BXP4" s="3"/>
      <c r="BXQ4" s="3"/>
      <c r="BXR4" s="3"/>
      <c r="BXS4" s="3"/>
      <c r="BXT4" s="3"/>
      <c r="BXU4" s="3"/>
      <c r="BXV4" s="3"/>
      <c r="BXW4" s="3"/>
      <c r="BXX4" s="3"/>
      <c r="BXY4" s="3"/>
      <c r="BXZ4" s="3"/>
      <c r="BYA4" s="3"/>
      <c r="BYB4" s="3"/>
      <c r="BYC4" s="3"/>
      <c r="BYD4" s="3"/>
      <c r="BYE4" s="3"/>
      <c r="BYF4" s="3"/>
      <c r="BYG4" s="3"/>
      <c r="BYH4" s="3"/>
      <c r="BYI4" s="3"/>
      <c r="BYJ4" s="3"/>
      <c r="BYK4" s="3"/>
      <c r="BYL4" s="3"/>
      <c r="BYM4" s="3"/>
      <c r="BYN4" s="3"/>
      <c r="BYO4" s="3"/>
      <c r="BYP4" s="3"/>
      <c r="BYQ4" s="3"/>
      <c r="BYR4" s="3"/>
      <c r="BYS4" s="3"/>
      <c r="BYT4" s="3"/>
      <c r="BYU4" s="3"/>
      <c r="BYV4" s="3"/>
      <c r="BYW4" s="3"/>
      <c r="BYX4" s="3"/>
      <c r="BYY4" s="3"/>
      <c r="BYZ4" s="3"/>
      <c r="BZA4" s="3"/>
      <c r="BZB4" s="3"/>
      <c r="BZC4" s="3"/>
      <c r="BZD4" s="3"/>
      <c r="BZE4" s="3"/>
      <c r="BZF4" s="3"/>
      <c r="BZG4" s="3"/>
      <c r="BZH4" s="3"/>
      <c r="BZI4" s="3"/>
      <c r="BZJ4" s="3"/>
      <c r="BZK4" s="3"/>
      <c r="BZL4" s="3"/>
      <c r="BZM4" s="3"/>
      <c r="BZN4" s="3"/>
      <c r="BZO4" s="3"/>
      <c r="BZP4" s="3"/>
      <c r="BZQ4" s="3"/>
      <c r="BZR4" s="3"/>
      <c r="BZS4" s="3"/>
      <c r="BZT4" s="3"/>
      <c r="BZU4" s="3"/>
      <c r="BZV4" s="3"/>
      <c r="BZW4" s="3"/>
      <c r="BZX4" s="3"/>
      <c r="BZY4" s="3"/>
      <c r="BZZ4" s="3"/>
      <c r="CAA4" s="3"/>
      <c r="CAB4" s="3"/>
      <c r="CAC4" s="3"/>
      <c r="CAD4" s="3"/>
      <c r="CAE4" s="3"/>
      <c r="CAF4" s="3"/>
      <c r="CAG4" s="3"/>
      <c r="CAH4" s="3"/>
      <c r="CAI4" s="3"/>
      <c r="CAJ4" s="3"/>
      <c r="CAK4" s="3"/>
      <c r="CAL4" s="3"/>
      <c r="CAM4" s="3"/>
      <c r="CAN4" s="3"/>
      <c r="CAO4" s="3"/>
      <c r="CAP4" s="3"/>
      <c r="CAQ4" s="3"/>
      <c r="CAR4" s="3"/>
      <c r="CAS4" s="3"/>
      <c r="CAT4" s="3"/>
      <c r="CAU4" s="3"/>
      <c r="CAV4" s="3"/>
      <c r="CAW4" s="3"/>
      <c r="CAX4" s="3"/>
      <c r="CAY4" s="3"/>
      <c r="CAZ4" s="3"/>
      <c r="CBA4" s="3"/>
      <c r="CBB4" s="3"/>
      <c r="CBC4" s="3"/>
      <c r="CBD4" s="3"/>
      <c r="CBE4" s="3"/>
      <c r="CBF4" s="3"/>
      <c r="CBG4" s="3"/>
      <c r="CBH4" s="3"/>
      <c r="CBI4" s="3"/>
      <c r="CBJ4" s="3"/>
      <c r="CBK4" s="3"/>
      <c r="CBL4" s="3"/>
      <c r="CBM4" s="3"/>
      <c r="CBN4" s="3"/>
      <c r="CBO4" s="3"/>
      <c r="CBP4" s="3"/>
      <c r="CBQ4" s="3"/>
      <c r="CBR4" s="3"/>
      <c r="CBS4" s="3"/>
      <c r="CBT4" s="3"/>
      <c r="CBU4" s="3"/>
      <c r="CBV4" s="3"/>
      <c r="CBW4" s="3"/>
      <c r="CBX4" s="3"/>
      <c r="CBY4" s="3"/>
      <c r="CBZ4" s="3"/>
      <c r="CCA4" s="3"/>
      <c r="CCB4" s="3"/>
      <c r="CCC4" s="3"/>
      <c r="CCD4" s="3"/>
      <c r="CCE4" s="3"/>
      <c r="CCF4" s="3"/>
      <c r="CCG4" s="3"/>
      <c r="CCH4" s="3"/>
      <c r="CCI4" s="3"/>
      <c r="CCJ4" s="3"/>
      <c r="CCK4" s="3"/>
      <c r="CCL4" s="3"/>
      <c r="CCM4" s="3"/>
      <c r="CCN4" s="3"/>
      <c r="CCO4" s="3"/>
      <c r="CCP4" s="3"/>
      <c r="CCQ4" s="3"/>
      <c r="CCR4" s="3"/>
      <c r="CCS4" s="3"/>
      <c r="CCT4" s="3"/>
      <c r="CCU4" s="3"/>
      <c r="CCV4" s="3"/>
      <c r="CCW4" s="3"/>
      <c r="CCX4" s="3"/>
      <c r="CCY4" s="3"/>
      <c r="CCZ4" s="3"/>
      <c r="CDA4" s="3"/>
      <c r="CDB4" s="3"/>
      <c r="CDC4" s="3"/>
      <c r="CDD4" s="3"/>
      <c r="CDE4" s="3"/>
      <c r="CDF4" s="3"/>
      <c r="CDG4" s="3"/>
      <c r="CDH4" s="3"/>
      <c r="CDI4" s="3"/>
      <c r="CDJ4" s="3"/>
      <c r="CDK4" s="3"/>
      <c r="CDL4" s="3"/>
      <c r="CDM4" s="3"/>
      <c r="CDN4" s="3"/>
      <c r="CDO4" s="3"/>
      <c r="CDP4" s="3"/>
      <c r="CDQ4" s="3"/>
      <c r="CDR4" s="3"/>
      <c r="CDS4" s="3"/>
      <c r="CDT4" s="3"/>
      <c r="CDU4" s="3"/>
      <c r="CDV4" s="3"/>
      <c r="CDW4" s="3"/>
      <c r="CDX4" s="3"/>
      <c r="CDY4" s="3"/>
      <c r="CDZ4" s="3"/>
      <c r="CEA4" s="3"/>
      <c r="CEB4" s="3"/>
      <c r="CEC4" s="3"/>
      <c r="CED4" s="3"/>
      <c r="CEE4" s="3"/>
      <c r="CEF4" s="3"/>
      <c r="CEG4" s="3"/>
      <c r="CEH4" s="3"/>
      <c r="CEI4" s="3"/>
      <c r="CEJ4" s="3"/>
      <c r="CEK4" s="3"/>
      <c r="CEL4" s="3"/>
      <c r="CEM4" s="3"/>
      <c r="CEN4" s="3"/>
      <c r="CEO4" s="3"/>
      <c r="CEP4" s="3"/>
      <c r="CEQ4" s="3"/>
      <c r="CER4" s="3"/>
      <c r="CES4" s="3"/>
      <c r="CET4" s="3"/>
      <c r="CEU4" s="3"/>
      <c r="CEV4" s="3"/>
      <c r="CEW4" s="3"/>
      <c r="CEX4" s="3"/>
      <c r="CEY4" s="3"/>
      <c r="CEZ4" s="3"/>
      <c r="CFA4" s="3"/>
      <c r="CFB4" s="3"/>
      <c r="CFC4" s="3"/>
      <c r="CFD4" s="3"/>
      <c r="CFE4" s="3"/>
      <c r="CFF4" s="3"/>
      <c r="CFG4" s="3"/>
      <c r="CFH4" s="3"/>
      <c r="CFI4" s="3"/>
      <c r="CFJ4" s="3"/>
      <c r="CFK4" s="3"/>
      <c r="CFL4" s="3"/>
      <c r="CFM4" s="3"/>
      <c r="CFN4" s="3"/>
      <c r="CFO4" s="3"/>
      <c r="CFP4" s="3"/>
      <c r="CFQ4" s="3"/>
      <c r="CFR4" s="3"/>
      <c r="CFS4" s="3"/>
      <c r="CFT4" s="3"/>
      <c r="CFU4" s="3"/>
      <c r="CFV4" s="3"/>
      <c r="CFW4" s="3"/>
      <c r="CFX4" s="3"/>
      <c r="CFY4" s="3"/>
      <c r="CFZ4" s="3"/>
      <c r="CGA4" s="3"/>
      <c r="CGB4" s="3"/>
      <c r="CGC4" s="3"/>
      <c r="CGD4" s="3"/>
      <c r="CGE4" s="3"/>
      <c r="CGF4" s="3"/>
      <c r="CGG4" s="3"/>
      <c r="CGH4" s="3"/>
      <c r="CGI4" s="3"/>
      <c r="CGJ4" s="3"/>
      <c r="CGK4" s="3"/>
      <c r="CGL4" s="3"/>
      <c r="CGM4" s="3"/>
      <c r="CGN4" s="3"/>
      <c r="CGO4" s="3"/>
      <c r="CGP4" s="3"/>
      <c r="CGQ4" s="3"/>
      <c r="CGR4" s="3"/>
      <c r="CGS4" s="3"/>
      <c r="CGT4" s="3"/>
      <c r="CGU4" s="3"/>
      <c r="CGV4" s="3"/>
      <c r="CGW4" s="3"/>
      <c r="CGX4" s="3"/>
      <c r="CGY4" s="3"/>
      <c r="CGZ4" s="3"/>
      <c r="CHA4" s="3"/>
      <c r="CHB4" s="3"/>
      <c r="CHC4" s="3"/>
      <c r="CHD4" s="3"/>
      <c r="CHE4" s="3"/>
      <c r="CHF4" s="3"/>
      <c r="CHG4" s="3"/>
      <c r="CHH4" s="3"/>
      <c r="CHI4" s="3"/>
      <c r="CHJ4" s="3"/>
      <c r="CHK4" s="3"/>
      <c r="CHL4" s="3"/>
      <c r="CHM4" s="3"/>
      <c r="CHN4" s="3"/>
      <c r="CHO4" s="3"/>
      <c r="CHP4" s="3"/>
      <c r="CHQ4" s="3"/>
      <c r="CHR4" s="3"/>
      <c r="CHS4" s="3"/>
      <c r="CHT4" s="3"/>
      <c r="CHU4" s="3"/>
      <c r="CHV4" s="3"/>
      <c r="CHW4" s="3"/>
      <c r="CHX4" s="3"/>
      <c r="CHY4" s="3"/>
      <c r="CHZ4" s="3"/>
      <c r="CIA4" s="3"/>
      <c r="CIB4" s="3"/>
      <c r="CIC4" s="3"/>
      <c r="CID4" s="3"/>
      <c r="CIE4" s="3"/>
      <c r="CIF4" s="3"/>
      <c r="CIG4" s="3"/>
      <c r="CIH4" s="3"/>
      <c r="CII4" s="3"/>
      <c r="CIJ4" s="3"/>
      <c r="CIK4" s="3"/>
      <c r="CIL4" s="3"/>
      <c r="CIM4" s="3"/>
      <c r="CIN4" s="3"/>
      <c r="CIO4" s="3"/>
      <c r="CIP4" s="3"/>
      <c r="CIQ4" s="3"/>
      <c r="CIR4" s="3"/>
      <c r="CIS4" s="3"/>
      <c r="CIT4" s="3"/>
      <c r="CIU4" s="3"/>
      <c r="CIV4" s="3"/>
      <c r="CIW4" s="3"/>
      <c r="CIX4" s="3"/>
      <c r="CIY4" s="3"/>
      <c r="CIZ4" s="3"/>
      <c r="CJA4" s="3"/>
      <c r="CJB4" s="3"/>
      <c r="CJC4" s="3"/>
      <c r="CJD4" s="3"/>
      <c r="CJE4" s="3"/>
      <c r="CJF4" s="3"/>
      <c r="CJG4" s="3"/>
      <c r="CJH4" s="3"/>
      <c r="CJI4" s="3"/>
      <c r="CJJ4" s="3"/>
      <c r="CJK4" s="3"/>
      <c r="CJL4" s="3"/>
      <c r="CJM4" s="3"/>
      <c r="CJN4" s="3"/>
      <c r="CJO4" s="3"/>
      <c r="CJP4" s="3"/>
      <c r="CJQ4" s="3"/>
      <c r="CJR4" s="3"/>
      <c r="CJS4" s="3"/>
      <c r="CJT4" s="3"/>
      <c r="CJU4" s="3"/>
      <c r="CJV4" s="3"/>
      <c r="CJW4" s="3"/>
      <c r="CJX4" s="3"/>
      <c r="CJY4" s="3"/>
      <c r="CJZ4" s="3"/>
      <c r="CKA4" s="3"/>
      <c r="CKB4" s="3"/>
      <c r="CKC4" s="3"/>
      <c r="CKD4" s="3"/>
      <c r="CKE4" s="3"/>
      <c r="CKF4" s="3"/>
      <c r="CKG4" s="3"/>
      <c r="CKH4" s="3"/>
      <c r="CKI4" s="3"/>
      <c r="CKJ4" s="3"/>
      <c r="CKK4" s="3"/>
      <c r="CKL4" s="3"/>
      <c r="CKM4" s="3"/>
      <c r="CKN4" s="3"/>
      <c r="CKO4" s="3"/>
      <c r="CKP4" s="3"/>
      <c r="CKQ4" s="3"/>
      <c r="CKR4" s="3"/>
      <c r="CKS4" s="3"/>
      <c r="CKT4" s="3"/>
      <c r="CKU4" s="3"/>
      <c r="CKV4" s="3"/>
      <c r="CKW4" s="3"/>
      <c r="CKX4" s="3"/>
      <c r="CKY4" s="3"/>
      <c r="CKZ4" s="3"/>
      <c r="CLA4" s="3"/>
      <c r="CLB4" s="3"/>
      <c r="CLC4" s="3"/>
      <c r="CLD4" s="3"/>
      <c r="CLE4" s="3"/>
      <c r="CLF4" s="3"/>
      <c r="CLG4" s="3"/>
      <c r="CLH4" s="3"/>
      <c r="CLI4" s="3"/>
      <c r="CLJ4" s="3"/>
      <c r="CLK4" s="3"/>
      <c r="CLL4" s="3"/>
      <c r="CLM4" s="3"/>
      <c r="CLN4" s="3"/>
      <c r="CLO4" s="3"/>
      <c r="CLP4" s="3"/>
      <c r="CLQ4" s="3"/>
      <c r="CLR4" s="3"/>
      <c r="CLS4" s="3"/>
      <c r="CLT4" s="3"/>
      <c r="CLU4" s="3"/>
      <c r="CLV4" s="3"/>
      <c r="CLW4" s="3"/>
      <c r="CLX4" s="3"/>
      <c r="CLY4" s="3"/>
      <c r="CLZ4" s="3"/>
      <c r="CMA4" s="3"/>
      <c r="CMB4" s="3"/>
      <c r="CMC4" s="3"/>
      <c r="CMD4" s="3"/>
      <c r="CME4" s="3"/>
      <c r="CMF4" s="3"/>
      <c r="CMG4" s="3"/>
      <c r="CMH4" s="3"/>
      <c r="CMI4" s="3"/>
      <c r="CMJ4" s="3"/>
      <c r="CMK4" s="3"/>
      <c r="CML4" s="3"/>
      <c r="CMM4" s="3"/>
      <c r="CMN4" s="3"/>
      <c r="CMO4" s="3"/>
      <c r="CMP4" s="3"/>
      <c r="CMQ4" s="3"/>
      <c r="CMR4" s="3"/>
      <c r="CMS4" s="3"/>
      <c r="CMT4" s="3"/>
      <c r="CMU4" s="3"/>
      <c r="CMV4" s="3"/>
      <c r="CMW4" s="3"/>
      <c r="CMX4" s="3"/>
      <c r="CMY4" s="3"/>
      <c r="CMZ4" s="3"/>
      <c r="CNA4" s="3"/>
      <c r="CNB4" s="3"/>
      <c r="CNC4" s="3"/>
      <c r="CND4" s="3"/>
      <c r="CNE4" s="3"/>
      <c r="CNF4" s="3"/>
      <c r="CNG4" s="3"/>
      <c r="CNH4" s="3"/>
      <c r="CNI4" s="3"/>
      <c r="CNJ4" s="3"/>
      <c r="CNK4" s="3"/>
      <c r="CNL4" s="3"/>
      <c r="CNM4" s="3"/>
      <c r="CNN4" s="3"/>
      <c r="CNO4" s="3"/>
      <c r="CNP4" s="3"/>
      <c r="CNQ4" s="3"/>
      <c r="CNR4" s="3"/>
      <c r="CNS4" s="3"/>
      <c r="CNT4" s="3"/>
      <c r="CNU4" s="3"/>
      <c r="CNV4" s="3"/>
      <c r="CNW4" s="3"/>
      <c r="CNX4" s="3"/>
      <c r="CNY4" s="3"/>
      <c r="CNZ4" s="3"/>
      <c r="COA4" s="3"/>
      <c r="COB4" s="3"/>
      <c r="COC4" s="3"/>
      <c r="COD4" s="3"/>
      <c r="COE4" s="3"/>
      <c r="COF4" s="3"/>
      <c r="COG4" s="3"/>
      <c r="COH4" s="3"/>
      <c r="COI4" s="3"/>
      <c r="COJ4" s="3"/>
      <c r="COK4" s="3"/>
      <c r="COL4" s="3"/>
      <c r="COM4" s="3"/>
      <c r="CON4" s="3"/>
      <c r="COO4" s="3"/>
      <c r="COP4" s="3"/>
      <c r="COQ4" s="3"/>
      <c r="COR4" s="3"/>
      <c r="COS4" s="3"/>
      <c r="COT4" s="3"/>
      <c r="COU4" s="3"/>
      <c r="COV4" s="3"/>
      <c r="COW4" s="3"/>
      <c r="COX4" s="3"/>
      <c r="COY4" s="3"/>
      <c r="COZ4" s="3"/>
      <c r="CPA4" s="3"/>
      <c r="CPB4" s="3"/>
      <c r="CPC4" s="3"/>
      <c r="CPD4" s="3"/>
      <c r="CPE4" s="3"/>
      <c r="CPF4" s="3"/>
      <c r="CPG4" s="3"/>
      <c r="CPH4" s="3"/>
      <c r="CPI4" s="3"/>
      <c r="CPJ4" s="3"/>
      <c r="CPK4" s="3"/>
      <c r="CPL4" s="3"/>
      <c r="CPM4" s="3"/>
      <c r="CPN4" s="3"/>
      <c r="CPO4" s="3"/>
      <c r="CPP4" s="3"/>
      <c r="CPQ4" s="3"/>
      <c r="CPR4" s="3"/>
      <c r="CPS4" s="3"/>
      <c r="CPT4" s="3"/>
      <c r="CPU4" s="3"/>
      <c r="CPV4" s="3"/>
      <c r="CPW4" s="3"/>
      <c r="CPX4" s="3"/>
      <c r="CPY4" s="3"/>
      <c r="CPZ4" s="3"/>
      <c r="CQA4" s="3"/>
      <c r="CQB4" s="3"/>
      <c r="CQC4" s="3"/>
      <c r="CQD4" s="3"/>
      <c r="CQE4" s="3"/>
      <c r="CQF4" s="3"/>
      <c r="CQG4" s="3"/>
      <c r="CQH4" s="3"/>
      <c r="CQI4" s="3"/>
      <c r="CQJ4" s="3"/>
      <c r="CQK4" s="3"/>
      <c r="CQL4" s="3"/>
      <c r="CQM4" s="3"/>
      <c r="CQN4" s="3"/>
      <c r="CQO4" s="3"/>
      <c r="CQP4" s="3"/>
      <c r="CQQ4" s="3"/>
      <c r="CQR4" s="3"/>
      <c r="CQS4" s="3"/>
      <c r="CQT4" s="3"/>
      <c r="CQU4" s="3"/>
      <c r="CQV4" s="3"/>
      <c r="CQW4" s="3"/>
      <c r="CQX4" s="3"/>
      <c r="CQY4" s="3"/>
      <c r="CQZ4" s="3"/>
      <c r="CRA4" s="3"/>
      <c r="CRB4" s="3"/>
      <c r="CRC4" s="3"/>
      <c r="CRD4" s="3"/>
      <c r="CRE4" s="3"/>
      <c r="CRF4" s="3"/>
      <c r="CRG4" s="3"/>
      <c r="CRH4" s="3"/>
      <c r="CRI4" s="3"/>
      <c r="CRJ4" s="3"/>
      <c r="CRK4" s="3"/>
      <c r="CRL4" s="3"/>
      <c r="CRM4" s="3"/>
      <c r="CRN4" s="3"/>
      <c r="CRO4" s="3"/>
      <c r="CRP4" s="3"/>
      <c r="CRQ4" s="3"/>
      <c r="CRR4" s="3"/>
      <c r="CRS4" s="3"/>
      <c r="CRT4" s="3"/>
      <c r="CRU4" s="3"/>
      <c r="CRV4" s="3"/>
      <c r="CRW4" s="3"/>
      <c r="CRX4" s="3"/>
      <c r="CRY4" s="3"/>
      <c r="CRZ4" s="3"/>
      <c r="CSA4" s="3"/>
      <c r="CSB4" s="3"/>
      <c r="CSC4" s="3"/>
      <c r="CSD4" s="3"/>
      <c r="CSE4" s="3"/>
      <c r="CSF4" s="3"/>
      <c r="CSG4" s="3"/>
      <c r="CSH4" s="3"/>
      <c r="CSI4" s="3"/>
      <c r="CSJ4" s="3"/>
      <c r="CSK4" s="3"/>
      <c r="CSL4" s="3"/>
      <c r="CSM4" s="3"/>
      <c r="CSN4" s="3"/>
      <c r="CSO4" s="3"/>
      <c r="CSP4" s="3"/>
      <c r="CSQ4" s="3"/>
      <c r="CSR4" s="3"/>
      <c r="CSS4" s="3"/>
      <c r="CST4" s="3"/>
      <c r="CSU4" s="3"/>
      <c r="CSV4" s="3"/>
      <c r="CSW4" s="3"/>
      <c r="CSX4" s="3"/>
      <c r="CSY4" s="3"/>
      <c r="CSZ4" s="3"/>
      <c r="CTA4" s="3"/>
      <c r="CTB4" s="3"/>
      <c r="CTC4" s="3"/>
      <c r="CTD4" s="3"/>
      <c r="CTE4" s="3"/>
      <c r="CTF4" s="3"/>
      <c r="CTG4" s="3"/>
      <c r="CTH4" s="3"/>
      <c r="CTI4" s="3"/>
      <c r="CTJ4" s="3"/>
      <c r="CTK4" s="3"/>
      <c r="CTL4" s="3"/>
      <c r="CTM4" s="3"/>
      <c r="CTN4" s="3"/>
      <c r="CTO4" s="3"/>
      <c r="CTP4" s="3"/>
      <c r="CTQ4" s="3"/>
      <c r="CTR4" s="3"/>
      <c r="CTS4" s="3"/>
      <c r="CTT4" s="3"/>
      <c r="CTU4" s="3"/>
      <c r="CTV4" s="3"/>
      <c r="CTW4" s="3"/>
      <c r="CTX4" s="3"/>
      <c r="CTY4" s="3"/>
      <c r="CTZ4" s="3"/>
      <c r="CUA4" s="3"/>
      <c r="CUB4" s="3"/>
      <c r="CUC4" s="3"/>
      <c r="CUD4" s="3"/>
      <c r="CUE4" s="3"/>
      <c r="CUF4" s="3"/>
      <c r="CUG4" s="3"/>
      <c r="CUH4" s="3"/>
      <c r="CUI4" s="3"/>
      <c r="CUJ4" s="3"/>
      <c r="CUK4" s="3"/>
      <c r="CUL4" s="3"/>
      <c r="CUM4" s="3"/>
      <c r="CUN4" s="3"/>
      <c r="CUO4" s="3"/>
      <c r="CUP4" s="3"/>
      <c r="CUQ4" s="3"/>
      <c r="CUR4" s="3"/>
      <c r="CUS4" s="3"/>
      <c r="CUT4" s="3"/>
      <c r="CUU4" s="3"/>
      <c r="CUV4" s="3"/>
      <c r="CUW4" s="3"/>
      <c r="CUX4" s="3"/>
      <c r="CUY4" s="3"/>
      <c r="CUZ4" s="3"/>
      <c r="CVA4" s="3"/>
      <c r="CVB4" s="3"/>
      <c r="CVC4" s="3"/>
      <c r="CVD4" s="3"/>
      <c r="CVE4" s="3"/>
      <c r="CVF4" s="3"/>
      <c r="CVG4" s="3"/>
      <c r="CVH4" s="3"/>
      <c r="CVI4" s="3"/>
      <c r="CVJ4" s="3"/>
      <c r="CVK4" s="3"/>
      <c r="CVL4" s="3"/>
      <c r="CVM4" s="3"/>
      <c r="CVN4" s="3"/>
      <c r="CVO4" s="3"/>
      <c r="CVP4" s="3"/>
      <c r="CVQ4" s="3"/>
      <c r="CVR4" s="3"/>
      <c r="CVS4" s="3"/>
      <c r="CVT4" s="3"/>
      <c r="CVU4" s="3"/>
      <c r="CVV4" s="3"/>
      <c r="CVW4" s="3"/>
      <c r="CVX4" s="3"/>
      <c r="CVY4" s="3"/>
      <c r="CVZ4" s="3"/>
      <c r="CWA4" s="3"/>
      <c r="CWB4" s="3"/>
      <c r="CWC4" s="3"/>
      <c r="CWD4" s="3"/>
      <c r="CWE4" s="3"/>
      <c r="CWF4" s="3"/>
      <c r="CWG4" s="3"/>
      <c r="CWH4" s="3"/>
      <c r="CWI4" s="3"/>
      <c r="CWJ4" s="3"/>
      <c r="CWK4" s="3"/>
      <c r="CWL4" s="3"/>
      <c r="CWM4" s="3"/>
      <c r="CWN4" s="3"/>
      <c r="CWO4" s="3"/>
      <c r="CWP4" s="3"/>
      <c r="CWQ4" s="3"/>
      <c r="CWR4" s="3"/>
      <c r="CWS4" s="3"/>
      <c r="CWT4" s="3"/>
      <c r="CWU4" s="3"/>
      <c r="CWV4" s="3"/>
      <c r="CWW4" s="3"/>
      <c r="CWX4" s="3"/>
      <c r="CWY4" s="3"/>
      <c r="CWZ4" s="3"/>
      <c r="CXA4" s="3"/>
      <c r="CXB4" s="3"/>
      <c r="CXC4" s="3"/>
      <c r="CXD4" s="3"/>
      <c r="CXE4" s="3"/>
      <c r="CXF4" s="3"/>
      <c r="CXG4" s="3"/>
      <c r="CXH4" s="3"/>
      <c r="CXI4" s="3"/>
      <c r="CXJ4" s="3"/>
      <c r="CXK4" s="3"/>
      <c r="CXL4" s="3"/>
      <c r="CXM4" s="3"/>
      <c r="CXN4" s="3"/>
      <c r="CXO4" s="3"/>
      <c r="CXP4" s="3"/>
      <c r="CXQ4" s="3"/>
      <c r="CXR4" s="3"/>
      <c r="CXS4" s="3"/>
      <c r="CXT4" s="3"/>
      <c r="CXU4" s="3"/>
      <c r="CXV4" s="3"/>
      <c r="CXW4" s="3"/>
      <c r="CXX4" s="3"/>
      <c r="CXY4" s="3"/>
      <c r="CXZ4" s="3"/>
      <c r="CYA4" s="3"/>
      <c r="CYB4" s="3"/>
      <c r="CYC4" s="3"/>
      <c r="CYD4" s="3"/>
      <c r="CYE4" s="3"/>
      <c r="CYF4" s="3"/>
      <c r="CYG4" s="3"/>
      <c r="CYH4" s="3"/>
      <c r="CYI4" s="3"/>
      <c r="CYJ4" s="3"/>
      <c r="CYK4" s="3"/>
      <c r="CYL4" s="3"/>
      <c r="CYM4" s="3"/>
      <c r="CYN4" s="3"/>
      <c r="CYO4" s="3"/>
      <c r="CYP4" s="3"/>
      <c r="CYQ4" s="3"/>
      <c r="CYR4" s="3"/>
      <c r="CYS4" s="3"/>
      <c r="CYT4" s="3"/>
      <c r="CYU4" s="3"/>
      <c r="CYV4" s="3"/>
      <c r="CYW4" s="3"/>
      <c r="CYX4" s="3"/>
      <c r="CYY4" s="3"/>
      <c r="CYZ4" s="3"/>
      <c r="CZA4" s="3"/>
      <c r="CZB4" s="3"/>
      <c r="CZC4" s="3"/>
      <c r="CZD4" s="3"/>
      <c r="CZE4" s="3"/>
      <c r="CZF4" s="3"/>
      <c r="CZG4" s="3"/>
      <c r="CZH4" s="3"/>
      <c r="CZI4" s="3"/>
      <c r="CZJ4" s="3"/>
      <c r="CZK4" s="3"/>
      <c r="CZL4" s="3"/>
      <c r="CZM4" s="3"/>
      <c r="CZN4" s="3"/>
      <c r="CZO4" s="3"/>
      <c r="CZP4" s="3"/>
      <c r="CZQ4" s="3"/>
      <c r="CZR4" s="3"/>
      <c r="CZS4" s="3"/>
      <c r="CZT4" s="3"/>
      <c r="CZU4" s="3"/>
      <c r="CZV4" s="3"/>
      <c r="CZW4" s="3"/>
      <c r="CZX4" s="3"/>
      <c r="CZY4" s="3"/>
      <c r="CZZ4" s="3"/>
      <c r="DAA4" s="3"/>
      <c r="DAB4" s="3"/>
      <c r="DAC4" s="3"/>
      <c r="DAD4" s="3"/>
      <c r="DAE4" s="3"/>
      <c r="DAF4" s="3"/>
      <c r="DAG4" s="3"/>
      <c r="DAH4" s="3"/>
      <c r="DAI4" s="3"/>
      <c r="DAJ4" s="3"/>
      <c r="DAK4" s="3"/>
      <c r="DAL4" s="3"/>
      <c r="DAM4" s="3"/>
      <c r="DAN4" s="3"/>
      <c r="DAO4" s="3"/>
      <c r="DAP4" s="3"/>
      <c r="DAQ4" s="3"/>
      <c r="DAR4" s="3"/>
      <c r="DAS4" s="3"/>
      <c r="DAT4" s="3"/>
      <c r="DAU4" s="3"/>
      <c r="DAV4" s="3"/>
      <c r="DAW4" s="3"/>
      <c r="DAX4" s="3"/>
      <c r="DAY4" s="3"/>
      <c r="DAZ4" s="3"/>
      <c r="DBA4" s="3"/>
      <c r="DBB4" s="3"/>
      <c r="DBC4" s="3"/>
      <c r="DBD4" s="3"/>
      <c r="DBE4" s="3"/>
      <c r="DBF4" s="3"/>
      <c r="DBG4" s="3"/>
      <c r="DBH4" s="3"/>
      <c r="DBI4" s="3"/>
      <c r="DBJ4" s="3"/>
      <c r="DBK4" s="3"/>
      <c r="DBL4" s="3"/>
      <c r="DBM4" s="3"/>
      <c r="DBN4" s="3"/>
      <c r="DBO4" s="3"/>
      <c r="DBP4" s="3"/>
      <c r="DBQ4" s="3"/>
      <c r="DBR4" s="3"/>
      <c r="DBS4" s="3"/>
      <c r="DBT4" s="3"/>
      <c r="DBU4" s="3"/>
      <c r="DBV4" s="3"/>
      <c r="DBW4" s="3"/>
      <c r="DBX4" s="3"/>
      <c r="DBY4" s="3"/>
      <c r="DBZ4" s="3"/>
      <c r="DCA4" s="3"/>
      <c r="DCB4" s="3"/>
      <c r="DCC4" s="3"/>
      <c r="DCD4" s="3"/>
      <c r="DCE4" s="3"/>
      <c r="DCF4" s="3"/>
      <c r="DCG4" s="3"/>
      <c r="DCH4" s="3"/>
      <c r="DCI4" s="3"/>
      <c r="DCJ4" s="3"/>
      <c r="DCK4" s="3"/>
      <c r="DCL4" s="3"/>
      <c r="DCM4" s="3"/>
      <c r="DCN4" s="3"/>
      <c r="DCO4" s="3"/>
      <c r="DCP4" s="3"/>
      <c r="DCQ4" s="3"/>
      <c r="DCR4" s="3"/>
      <c r="DCS4" s="3"/>
      <c r="DCT4" s="3"/>
      <c r="DCU4" s="3"/>
      <c r="DCV4" s="3"/>
      <c r="DCW4" s="3"/>
      <c r="DCX4" s="3"/>
      <c r="DCY4" s="3"/>
      <c r="DCZ4" s="3"/>
      <c r="DDA4" s="3"/>
      <c r="DDB4" s="3"/>
      <c r="DDC4" s="3"/>
      <c r="DDD4" s="3"/>
      <c r="DDE4" s="3"/>
      <c r="DDF4" s="3"/>
      <c r="DDG4" s="3"/>
      <c r="DDH4" s="3"/>
      <c r="DDI4" s="3"/>
      <c r="DDJ4" s="3"/>
      <c r="DDK4" s="3"/>
      <c r="DDL4" s="3"/>
      <c r="DDM4" s="3"/>
      <c r="DDN4" s="3"/>
      <c r="DDO4" s="3"/>
      <c r="DDP4" s="3"/>
      <c r="DDQ4" s="3"/>
      <c r="DDR4" s="3"/>
      <c r="DDS4" s="3"/>
      <c r="DDT4" s="3"/>
      <c r="DDU4" s="3"/>
      <c r="DDV4" s="3"/>
      <c r="DDW4" s="3"/>
      <c r="DDX4" s="3"/>
      <c r="DDY4" s="3"/>
      <c r="DDZ4" s="3"/>
      <c r="DEA4" s="3"/>
      <c r="DEB4" s="3"/>
      <c r="DEC4" s="3"/>
      <c r="DED4" s="3"/>
      <c r="DEE4" s="3"/>
      <c r="DEF4" s="3"/>
      <c r="DEG4" s="3"/>
      <c r="DEH4" s="3"/>
      <c r="DEI4" s="3"/>
      <c r="DEJ4" s="3"/>
      <c r="DEK4" s="3"/>
      <c r="DEL4" s="3"/>
      <c r="DEM4" s="3"/>
      <c r="DEN4" s="3"/>
      <c r="DEO4" s="3"/>
      <c r="DEP4" s="3"/>
      <c r="DEQ4" s="3"/>
      <c r="DER4" s="3"/>
      <c r="DES4" s="3"/>
      <c r="DET4" s="3"/>
      <c r="DEU4" s="3"/>
      <c r="DEV4" s="3"/>
      <c r="DEW4" s="3"/>
      <c r="DEX4" s="3"/>
      <c r="DEY4" s="3"/>
      <c r="DEZ4" s="3"/>
      <c r="DFA4" s="3"/>
      <c r="DFB4" s="3"/>
      <c r="DFC4" s="3"/>
      <c r="DFD4" s="3"/>
      <c r="DFE4" s="3"/>
      <c r="DFF4" s="3"/>
      <c r="DFG4" s="3"/>
      <c r="DFH4" s="3"/>
      <c r="DFI4" s="3"/>
      <c r="DFJ4" s="3"/>
      <c r="DFK4" s="3"/>
      <c r="DFL4" s="3"/>
      <c r="DFM4" s="3"/>
      <c r="DFN4" s="3"/>
      <c r="DFO4" s="3"/>
      <c r="DFP4" s="3"/>
      <c r="DFQ4" s="3"/>
      <c r="DFR4" s="3"/>
      <c r="DFS4" s="3"/>
      <c r="DFT4" s="3"/>
      <c r="DFU4" s="3"/>
      <c r="DFV4" s="3"/>
      <c r="DFW4" s="3"/>
      <c r="DFX4" s="3"/>
      <c r="DFY4" s="3"/>
      <c r="DFZ4" s="3"/>
      <c r="DGA4" s="3"/>
      <c r="DGB4" s="3"/>
      <c r="DGC4" s="3"/>
      <c r="DGD4" s="3"/>
      <c r="DGE4" s="3"/>
      <c r="DGF4" s="3"/>
      <c r="DGG4" s="3"/>
      <c r="DGH4" s="3"/>
      <c r="DGI4" s="3"/>
      <c r="DGJ4" s="3"/>
      <c r="DGK4" s="3"/>
      <c r="DGL4" s="3"/>
      <c r="DGM4" s="3"/>
      <c r="DGN4" s="3"/>
      <c r="DGO4" s="3"/>
      <c r="DGP4" s="3"/>
      <c r="DGQ4" s="3"/>
      <c r="DGR4" s="3"/>
      <c r="DGS4" s="3"/>
      <c r="DGT4" s="3"/>
      <c r="DGU4" s="3"/>
      <c r="DGV4" s="3"/>
      <c r="DGW4" s="3"/>
      <c r="DGX4" s="3"/>
      <c r="DGY4" s="3"/>
      <c r="DGZ4" s="3"/>
      <c r="DHA4" s="3"/>
      <c r="DHB4" s="3"/>
      <c r="DHC4" s="3"/>
      <c r="DHD4" s="3"/>
      <c r="DHE4" s="3"/>
      <c r="DHF4" s="3"/>
      <c r="DHG4" s="3"/>
      <c r="DHH4" s="3"/>
      <c r="DHI4" s="3"/>
      <c r="DHJ4" s="3"/>
      <c r="DHK4" s="3"/>
      <c r="DHL4" s="3"/>
      <c r="DHM4" s="3"/>
      <c r="DHN4" s="3"/>
      <c r="DHO4" s="3"/>
      <c r="DHP4" s="3"/>
      <c r="DHQ4" s="3"/>
      <c r="DHR4" s="3"/>
      <c r="DHS4" s="3"/>
      <c r="DHT4" s="3"/>
      <c r="DHU4" s="3"/>
      <c r="DHV4" s="3"/>
      <c r="DHW4" s="3"/>
      <c r="DHX4" s="3"/>
      <c r="DHY4" s="3"/>
      <c r="DHZ4" s="3"/>
      <c r="DIA4" s="3"/>
      <c r="DIB4" s="3"/>
      <c r="DIC4" s="3"/>
      <c r="DID4" s="3"/>
      <c r="DIE4" s="3"/>
      <c r="DIF4" s="3"/>
      <c r="DIG4" s="3"/>
      <c r="DIH4" s="3"/>
      <c r="DII4" s="3"/>
      <c r="DIJ4" s="3"/>
      <c r="DIK4" s="3"/>
      <c r="DIL4" s="3"/>
      <c r="DIM4" s="3"/>
      <c r="DIN4" s="3"/>
      <c r="DIO4" s="3"/>
      <c r="DIP4" s="3"/>
      <c r="DIQ4" s="3"/>
      <c r="DIR4" s="3"/>
      <c r="DIS4" s="3"/>
      <c r="DIT4" s="3"/>
      <c r="DIU4" s="3"/>
      <c r="DIV4" s="3"/>
      <c r="DIW4" s="3"/>
      <c r="DIX4" s="3"/>
      <c r="DIY4" s="3"/>
      <c r="DIZ4" s="3"/>
      <c r="DJA4" s="3"/>
      <c r="DJB4" s="3"/>
      <c r="DJC4" s="3"/>
      <c r="DJD4" s="3"/>
      <c r="DJE4" s="3"/>
      <c r="DJF4" s="3"/>
      <c r="DJG4" s="3"/>
      <c r="DJH4" s="3"/>
      <c r="DJI4" s="3"/>
      <c r="DJJ4" s="3"/>
      <c r="DJK4" s="3"/>
      <c r="DJL4" s="3"/>
      <c r="DJM4" s="3"/>
      <c r="DJN4" s="3"/>
      <c r="DJO4" s="3"/>
      <c r="DJP4" s="3"/>
      <c r="DJQ4" s="3"/>
      <c r="DJR4" s="3"/>
      <c r="DJS4" s="3"/>
      <c r="DJT4" s="3"/>
      <c r="DJU4" s="3"/>
      <c r="DJV4" s="3"/>
      <c r="DJW4" s="3"/>
      <c r="DJX4" s="3"/>
      <c r="DJY4" s="3"/>
      <c r="DJZ4" s="3"/>
      <c r="DKA4" s="3"/>
      <c r="DKB4" s="3"/>
      <c r="DKC4" s="3"/>
      <c r="DKD4" s="3"/>
      <c r="DKE4" s="3"/>
      <c r="DKF4" s="3"/>
      <c r="DKG4" s="3"/>
      <c r="DKH4" s="3"/>
      <c r="DKI4" s="3"/>
      <c r="DKJ4" s="3"/>
      <c r="DKK4" s="3"/>
      <c r="DKL4" s="3"/>
      <c r="DKM4" s="3"/>
      <c r="DKN4" s="3"/>
      <c r="DKO4" s="3"/>
      <c r="DKP4" s="3"/>
      <c r="DKQ4" s="3"/>
      <c r="DKR4" s="3"/>
      <c r="DKS4" s="3"/>
      <c r="DKT4" s="3"/>
      <c r="DKU4" s="3"/>
      <c r="DKV4" s="3"/>
      <c r="DKW4" s="3"/>
      <c r="DKX4" s="3"/>
      <c r="DKY4" s="3"/>
      <c r="DKZ4" s="3"/>
      <c r="DLA4" s="3"/>
      <c r="DLB4" s="3"/>
      <c r="DLC4" s="3"/>
      <c r="DLD4" s="3"/>
      <c r="DLE4" s="3"/>
      <c r="DLF4" s="3"/>
      <c r="DLG4" s="3"/>
      <c r="DLH4" s="3"/>
      <c r="DLI4" s="3"/>
      <c r="DLJ4" s="3"/>
      <c r="DLK4" s="3"/>
      <c r="DLL4" s="3"/>
      <c r="DLM4" s="3"/>
      <c r="DLN4" s="3"/>
      <c r="DLO4" s="3"/>
      <c r="DLP4" s="3"/>
      <c r="DLQ4" s="3"/>
      <c r="DLR4" s="3"/>
      <c r="DLS4" s="3"/>
      <c r="DLT4" s="3"/>
      <c r="DLU4" s="3"/>
      <c r="DLV4" s="3"/>
      <c r="DLW4" s="3"/>
      <c r="DLX4" s="3"/>
      <c r="DLY4" s="3"/>
      <c r="DLZ4" s="3"/>
      <c r="DMA4" s="3"/>
      <c r="DMB4" s="3"/>
      <c r="DMC4" s="3"/>
      <c r="DMD4" s="3"/>
      <c r="DME4" s="3"/>
      <c r="DMF4" s="3"/>
      <c r="DMG4" s="3"/>
      <c r="DMH4" s="3"/>
      <c r="DMI4" s="3"/>
      <c r="DMJ4" s="3"/>
      <c r="DMK4" s="3"/>
      <c r="DML4" s="3"/>
      <c r="DMM4" s="3"/>
      <c r="DMN4" s="3"/>
      <c r="DMO4" s="3"/>
      <c r="DMP4" s="3"/>
      <c r="DMQ4" s="3"/>
      <c r="DMR4" s="3"/>
      <c r="DMS4" s="3"/>
      <c r="DMT4" s="3"/>
      <c r="DMU4" s="3"/>
      <c r="DMV4" s="3"/>
      <c r="DMW4" s="3"/>
      <c r="DMX4" s="3"/>
      <c r="DMY4" s="3"/>
      <c r="DMZ4" s="3"/>
      <c r="DNA4" s="3"/>
      <c r="DNB4" s="3"/>
      <c r="DNC4" s="3"/>
      <c r="DND4" s="3"/>
      <c r="DNE4" s="3"/>
      <c r="DNF4" s="3"/>
      <c r="DNG4" s="3"/>
      <c r="DNH4" s="3"/>
      <c r="DNI4" s="3"/>
      <c r="DNJ4" s="3"/>
      <c r="DNK4" s="3"/>
      <c r="DNL4" s="3"/>
      <c r="DNM4" s="3"/>
      <c r="DNN4" s="3"/>
      <c r="DNO4" s="3"/>
      <c r="DNP4" s="3"/>
      <c r="DNQ4" s="3"/>
      <c r="DNR4" s="3"/>
      <c r="DNS4" s="3"/>
      <c r="DNT4" s="3"/>
      <c r="DNU4" s="3"/>
      <c r="DNV4" s="3"/>
      <c r="DNW4" s="3"/>
      <c r="DNX4" s="3"/>
      <c r="DNY4" s="3"/>
      <c r="DNZ4" s="3"/>
      <c r="DOA4" s="3"/>
      <c r="DOB4" s="3"/>
      <c r="DOC4" s="3"/>
      <c r="DOD4" s="3"/>
      <c r="DOE4" s="3"/>
      <c r="DOF4" s="3"/>
      <c r="DOG4" s="3"/>
      <c r="DOH4" s="3"/>
      <c r="DOI4" s="3"/>
      <c r="DOJ4" s="3"/>
      <c r="DOK4" s="3"/>
      <c r="DOL4" s="3"/>
      <c r="DOM4" s="3"/>
      <c r="DON4" s="3"/>
      <c r="DOO4" s="3"/>
      <c r="DOP4" s="3"/>
      <c r="DOQ4" s="3"/>
      <c r="DOR4" s="3"/>
      <c r="DOS4" s="3"/>
      <c r="DOT4" s="3"/>
      <c r="DOU4" s="3"/>
      <c r="DOV4" s="3"/>
      <c r="DOW4" s="3"/>
      <c r="DOX4" s="3"/>
      <c r="DOY4" s="3"/>
      <c r="DOZ4" s="3"/>
      <c r="DPA4" s="3"/>
      <c r="DPB4" s="3"/>
      <c r="DPC4" s="3"/>
      <c r="DPD4" s="3"/>
      <c r="DPE4" s="3"/>
      <c r="DPF4" s="3"/>
      <c r="DPG4" s="3"/>
      <c r="DPH4" s="3"/>
      <c r="DPI4" s="3"/>
      <c r="DPJ4" s="3"/>
      <c r="DPK4" s="3"/>
      <c r="DPL4" s="3"/>
      <c r="DPM4" s="3"/>
      <c r="DPN4" s="3"/>
      <c r="DPO4" s="3"/>
      <c r="DPP4" s="3"/>
      <c r="DPQ4" s="3"/>
      <c r="DPR4" s="3"/>
      <c r="DPS4" s="3"/>
      <c r="DPT4" s="3"/>
      <c r="DPU4" s="3"/>
      <c r="DPV4" s="3"/>
      <c r="DPW4" s="3"/>
      <c r="DPX4" s="3"/>
      <c r="DPY4" s="3"/>
      <c r="DPZ4" s="3"/>
      <c r="DQA4" s="3"/>
      <c r="DQB4" s="3"/>
      <c r="DQC4" s="3"/>
      <c r="DQD4" s="3"/>
      <c r="DQE4" s="3"/>
      <c r="DQF4" s="3"/>
      <c r="DQG4" s="3"/>
      <c r="DQH4" s="3"/>
      <c r="DQI4" s="3"/>
      <c r="DQJ4" s="3"/>
      <c r="DQK4" s="3"/>
      <c r="DQL4" s="3"/>
      <c r="DQM4" s="3"/>
      <c r="DQN4" s="3"/>
      <c r="DQO4" s="3"/>
      <c r="DQP4" s="3"/>
      <c r="DQQ4" s="3"/>
      <c r="DQR4" s="3"/>
      <c r="DQS4" s="3"/>
      <c r="DQT4" s="3"/>
      <c r="DQU4" s="3"/>
      <c r="DQV4" s="3"/>
      <c r="DQW4" s="3"/>
      <c r="DQX4" s="3"/>
      <c r="DQY4" s="3"/>
      <c r="DQZ4" s="3"/>
      <c r="DRA4" s="3"/>
      <c r="DRB4" s="3"/>
      <c r="DRC4" s="3"/>
      <c r="DRD4" s="3"/>
      <c r="DRE4" s="3"/>
      <c r="DRF4" s="3"/>
      <c r="DRG4" s="3"/>
      <c r="DRH4" s="3"/>
      <c r="DRI4" s="3"/>
      <c r="DRJ4" s="3"/>
      <c r="DRK4" s="3"/>
      <c r="DRL4" s="3"/>
      <c r="DRM4" s="3"/>
      <c r="DRN4" s="3"/>
      <c r="DRO4" s="3"/>
      <c r="DRP4" s="3"/>
      <c r="DRQ4" s="3"/>
      <c r="DRR4" s="3"/>
      <c r="DRS4" s="3"/>
      <c r="DRT4" s="3"/>
      <c r="DRU4" s="3"/>
      <c r="DRV4" s="3"/>
      <c r="DRW4" s="3"/>
      <c r="DRX4" s="3"/>
      <c r="DRY4" s="3"/>
      <c r="DRZ4" s="3"/>
      <c r="DSA4" s="3"/>
      <c r="DSB4" s="3"/>
      <c r="DSC4" s="3"/>
      <c r="DSD4" s="3"/>
      <c r="DSE4" s="3"/>
      <c r="DSF4" s="3"/>
      <c r="DSG4" s="3"/>
      <c r="DSH4" s="3"/>
      <c r="DSI4" s="3"/>
      <c r="DSJ4" s="3"/>
      <c r="DSK4" s="3"/>
      <c r="DSL4" s="3"/>
      <c r="DSM4" s="3"/>
      <c r="DSN4" s="3"/>
      <c r="DSO4" s="3"/>
      <c r="DSP4" s="3"/>
      <c r="DSQ4" s="3"/>
      <c r="DSR4" s="3"/>
      <c r="DSS4" s="3"/>
      <c r="DST4" s="3"/>
      <c r="DSU4" s="3"/>
      <c r="DSV4" s="3"/>
      <c r="DSW4" s="3"/>
      <c r="DSX4" s="3"/>
      <c r="DSY4" s="3"/>
      <c r="DSZ4" s="3"/>
      <c r="DTA4" s="3"/>
      <c r="DTB4" s="3"/>
      <c r="DTC4" s="3"/>
      <c r="DTD4" s="3"/>
      <c r="DTE4" s="3"/>
      <c r="DTF4" s="3"/>
      <c r="DTG4" s="3"/>
      <c r="DTH4" s="3"/>
      <c r="DTI4" s="3"/>
      <c r="DTJ4" s="3"/>
      <c r="DTK4" s="3"/>
      <c r="DTL4" s="3"/>
      <c r="DTM4" s="3"/>
      <c r="DTN4" s="3"/>
      <c r="DTO4" s="3"/>
      <c r="DTP4" s="3"/>
      <c r="DTQ4" s="3"/>
      <c r="DTR4" s="3"/>
      <c r="DTS4" s="3"/>
      <c r="DTT4" s="3"/>
      <c r="DTU4" s="3"/>
      <c r="DTV4" s="3"/>
      <c r="DTW4" s="3"/>
      <c r="DTX4" s="3"/>
      <c r="DTY4" s="3"/>
      <c r="DTZ4" s="3"/>
      <c r="DUA4" s="3"/>
      <c r="DUB4" s="3"/>
      <c r="DUC4" s="3"/>
      <c r="DUD4" s="3"/>
      <c r="DUE4" s="3"/>
      <c r="DUF4" s="3"/>
      <c r="DUG4" s="3"/>
      <c r="DUH4" s="3"/>
      <c r="DUI4" s="3"/>
      <c r="DUJ4" s="3"/>
      <c r="DUK4" s="3"/>
      <c r="DUL4" s="3"/>
      <c r="DUM4" s="3"/>
      <c r="DUN4" s="3"/>
      <c r="DUO4" s="3"/>
      <c r="DUP4" s="3"/>
      <c r="DUQ4" s="3"/>
      <c r="DUR4" s="3"/>
      <c r="DUS4" s="3"/>
      <c r="DUT4" s="3"/>
      <c r="DUU4" s="3"/>
      <c r="DUV4" s="3"/>
      <c r="DUW4" s="3"/>
      <c r="DUX4" s="3"/>
      <c r="DUY4" s="3"/>
      <c r="DUZ4" s="3"/>
      <c r="DVA4" s="3"/>
      <c r="DVB4" s="3"/>
      <c r="DVC4" s="3"/>
      <c r="DVD4" s="3"/>
      <c r="DVE4" s="3"/>
      <c r="DVF4" s="3"/>
      <c r="DVG4" s="3"/>
      <c r="DVH4" s="3"/>
      <c r="DVI4" s="3"/>
      <c r="DVJ4" s="3"/>
      <c r="DVK4" s="3"/>
      <c r="DVL4" s="3"/>
      <c r="DVM4" s="3"/>
      <c r="DVN4" s="3"/>
      <c r="DVO4" s="3"/>
      <c r="DVP4" s="3"/>
      <c r="DVQ4" s="3"/>
      <c r="DVR4" s="3"/>
      <c r="DVS4" s="3"/>
      <c r="DVT4" s="3"/>
      <c r="DVU4" s="3"/>
      <c r="DVV4" s="3"/>
      <c r="DVW4" s="3"/>
      <c r="DVX4" s="3"/>
      <c r="DVY4" s="3"/>
      <c r="DVZ4" s="3"/>
      <c r="DWA4" s="3"/>
      <c r="DWB4" s="3"/>
      <c r="DWC4" s="3"/>
      <c r="DWD4" s="3"/>
      <c r="DWE4" s="3"/>
      <c r="DWF4" s="3"/>
      <c r="DWG4" s="3"/>
      <c r="DWH4" s="3"/>
      <c r="DWI4" s="3"/>
      <c r="DWJ4" s="3"/>
      <c r="DWK4" s="3"/>
      <c r="DWL4" s="3"/>
      <c r="DWM4" s="3"/>
      <c r="DWN4" s="3"/>
      <c r="DWO4" s="3"/>
      <c r="DWP4" s="3"/>
      <c r="DWQ4" s="3"/>
      <c r="DWR4" s="3"/>
      <c r="DWS4" s="3"/>
      <c r="DWT4" s="3"/>
      <c r="DWU4" s="3"/>
      <c r="DWV4" s="3"/>
      <c r="DWW4" s="3"/>
      <c r="DWX4" s="3"/>
      <c r="DWY4" s="3"/>
      <c r="DWZ4" s="3"/>
      <c r="DXA4" s="3"/>
      <c r="DXB4" s="3"/>
      <c r="DXC4" s="3"/>
      <c r="DXD4" s="3"/>
      <c r="DXE4" s="3"/>
      <c r="DXF4" s="3"/>
      <c r="DXG4" s="3"/>
      <c r="DXH4" s="3"/>
      <c r="DXI4" s="3"/>
      <c r="DXJ4" s="3"/>
      <c r="DXK4" s="3"/>
      <c r="DXL4" s="3"/>
      <c r="DXM4" s="3"/>
      <c r="DXN4" s="3"/>
      <c r="DXO4" s="3"/>
      <c r="DXP4" s="3"/>
      <c r="DXQ4" s="3"/>
      <c r="DXR4" s="3"/>
      <c r="DXS4" s="3"/>
      <c r="DXT4" s="3"/>
      <c r="DXU4" s="3"/>
      <c r="DXV4" s="3"/>
      <c r="DXW4" s="3"/>
      <c r="DXX4" s="3"/>
      <c r="DXY4" s="3"/>
      <c r="DXZ4" s="3"/>
      <c r="DYA4" s="3"/>
      <c r="DYB4" s="3"/>
      <c r="DYC4" s="3"/>
      <c r="DYD4" s="3"/>
      <c r="DYE4" s="3"/>
      <c r="DYF4" s="3"/>
      <c r="DYG4" s="3"/>
      <c r="DYH4" s="3"/>
      <c r="DYI4" s="3"/>
      <c r="DYJ4" s="3"/>
      <c r="DYK4" s="3"/>
      <c r="DYL4" s="3"/>
      <c r="DYM4" s="3"/>
      <c r="DYN4" s="3"/>
      <c r="DYO4" s="3"/>
      <c r="DYP4" s="3"/>
      <c r="DYQ4" s="3"/>
      <c r="DYR4" s="3"/>
      <c r="DYS4" s="3"/>
      <c r="DYT4" s="3"/>
      <c r="DYU4" s="3"/>
      <c r="DYV4" s="3"/>
      <c r="DYW4" s="3"/>
      <c r="DYX4" s="3"/>
      <c r="DYY4" s="3"/>
      <c r="DYZ4" s="3"/>
      <c r="DZA4" s="3"/>
      <c r="DZB4" s="3"/>
      <c r="DZC4" s="3"/>
      <c r="DZD4" s="3"/>
      <c r="DZE4" s="3"/>
      <c r="DZF4" s="3"/>
      <c r="DZG4" s="3"/>
      <c r="DZH4" s="3"/>
      <c r="DZI4" s="3"/>
      <c r="DZJ4" s="3"/>
      <c r="DZK4" s="3"/>
      <c r="DZL4" s="3"/>
      <c r="DZM4" s="3"/>
      <c r="DZN4" s="3"/>
      <c r="DZO4" s="3"/>
      <c r="DZP4" s="3"/>
      <c r="DZQ4" s="3"/>
      <c r="DZR4" s="3"/>
      <c r="DZS4" s="3"/>
      <c r="DZT4" s="3"/>
      <c r="DZU4" s="3"/>
      <c r="DZV4" s="3"/>
      <c r="DZW4" s="3"/>
      <c r="DZX4" s="3"/>
      <c r="DZY4" s="3"/>
      <c r="DZZ4" s="3"/>
      <c r="EAA4" s="3"/>
      <c r="EAB4" s="3"/>
      <c r="EAC4" s="3"/>
      <c r="EAD4" s="3"/>
      <c r="EAE4" s="3"/>
      <c r="EAF4" s="3"/>
      <c r="EAG4" s="3"/>
      <c r="EAH4" s="3"/>
      <c r="EAI4" s="3"/>
      <c r="EAJ4" s="3"/>
      <c r="EAK4" s="3"/>
      <c r="EAL4" s="3"/>
      <c r="EAM4" s="3"/>
      <c r="EAN4" s="3"/>
      <c r="EAO4" s="3"/>
      <c r="EAP4" s="3"/>
      <c r="EAQ4" s="3"/>
      <c r="EAR4" s="3"/>
      <c r="EAS4" s="3"/>
      <c r="EAT4" s="3"/>
      <c r="EAU4" s="3"/>
      <c r="EAV4" s="3"/>
      <c r="EAW4" s="3"/>
      <c r="EAX4" s="3"/>
      <c r="EAY4" s="3"/>
      <c r="EAZ4" s="3"/>
      <c r="EBA4" s="3"/>
      <c r="EBB4" s="3"/>
      <c r="EBC4" s="3"/>
      <c r="EBD4" s="3"/>
      <c r="EBE4" s="3"/>
      <c r="EBF4" s="3"/>
      <c r="EBG4" s="3"/>
      <c r="EBH4" s="3"/>
      <c r="EBI4" s="3"/>
      <c r="EBJ4" s="3"/>
      <c r="EBK4" s="3"/>
      <c r="EBL4" s="3"/>
      <c r="EBM4" s="3"/>
      <c r="EBN4" s="3"/>
      <c r="EBO4" s="3"/>
      <c r="EBP4" s="3"/>
      <c r="EBQ4" s="3"/>
      <c r="EBR4" s="3"/>
      <c r="EBS4" s="3"/>
      <c r="EBT4" s="3"/>
      <c r="EBU4" s="3"/>
      <c r="EBV4" s="3"/>
      <c r="EBW4" s="3"/>
      <c r="EBX4" s="3"/>
      <c r="EBY4" s="3"/>
      <c r="EBZ4" s="3"/>
      <c r="ECA4" s="3"/>
      <c r="ECB4" s="3"/>
      <c r="ECC4" s="3"/>
      <c r="ECD4" s="3"/>
      <c r="ECE4" s="3"/>
      <c r="ECF4" s="3"/>
      <c r="ECG4" s="3"/>
      <c r="ECH4" s="3"/>
      <c r="ECI4" s="3"/>
      <c r="ECJ4" s="3"/>
      <c r="ECK4" s="3"/>
      <c r="ECL4" s="3"/>
      <c r="ECM4" s="3"/>
      <c r="ECN4" s="3"/>
      <c r="ECO4" s="3"/>
      <c r="ECP4" s="3"/>
      <c r="ECQ4" s="3"/>
      <c r="ECR4" s="3"/>
      <c r="ECS4" s="3"/>
      <c r="ECT4" s="3"/>
      <c r="ECU4" s="3"/>
      <c r="ECV4" s="3"/>
      <c r="ECW4" s="3"/>
      <c r="ECX4" s="3"/>
      <c r="ECY4" s="3"/>
      <c r="ECZ4" s="3"/>
      <c r="EDA4" s="3"/>
      <c r="EDB4" s="3"/>
      <c r="EDC4" s="3"/>
      <c r="EDD4" s="3"/>
      <c r="EDE4" s="3"/>
      <c r="EDF4" s="3"/>
      <c r="EDG4" s="3"/>
      <c r="EDH4" s="3"/>
      <c r="EDI4" s="3"/>
      <c r="EDJ4" s="3"/>
      <c r="EDK4" s="3"/>
      <c r="EDL4" s="3"/>
      <c r="EDM4" s="3"/>
      <c r="EDN4" s="3"/>
      <c r="EDO4" s="3"/>
      <c r="EDP4" s="3"/>
      <c r="EDQ4" s="3"/>
      <c r="EDR4" s="3"/>
      <c r="EDS4" s="3"/>
      <c r="EDT4" s="3"/>
      <c r="EDU4" s="3"/>
      <c r="EDV4" s="3"/>
      <c r="EDW4" s="3"/>
      <c r="EDX4" s="3"/>
      <c r="EDY4" s="3"/>
      <c r="EDZ4" s="3"/>
      <c r="EEA4" s="3"/>
      <c r="EEB4" s="3"/>
      <c r="EEC4" s="3"/>
      <c r="EED4" s="3"/>
      <c r="EEE4" s="3"/>
      <c r="EEF4" s="3"/>
      <c r="EEG4" s="3"/>
      <c r="EEH4" s="3"/>
      <c r="EEI4" s="3"/>
      <c r="EEJ4" s="3"/>
      <c r="EEK4" s="3"/>
      <c r="EEL4" s="3"/>
      <c r="EEM4" s="3"/>
      <c r="EEN4" s="3"/>
      <c r="EEO4" s="3"/>
      <c r="EEP4" s="3"/>
      <c r="EEQ4" s="3"/>
      <c r="EER4" s="3"/>
      <c r="EES4" s="3"/>
      <c r="EET4" s="3"/>
      <c r="EEU4" s="3"/>
      <c r="EEV4" s="3"/>
      <c r="EEW4" s="3"/>
      <c r="EEX4" s="3"/>
      <c r="EEY4" s="3"/>
      <c r="EEZ4" s="3"/>
      <c r="EFA4" s="3"/>
      <c r="EFB4" s="3"/>
      <c r="EFC4" s="3"/>
      <c r="EFD4" s="3"/>
      <c r="EFE4" s="3"/>
      <c r="EFF4" s="3"/>
      <c r="EFG4" s="3"/>
      <c r="EFH4" s="3"/>
      <c r="EFI4" s="3"/>
      <c r="EFJ4" s="3"/>
      <c r="EFK4" s="3"/>
      <c r="EFL4" s="3"/>
      <c r="EFM4" s="3"/>
      <c r="EFN4" s="3"/>
      <c r="EFO4" s="3"/>
      <c r="EFP4" s="3"/>
      <c r="EFQ4" s="3"/>
      <c r="EFR4" s="3"/>
      <c r="EFS4" s="3"/>
      <c r="EFT4" s="3"/>
      <c r="EFU4" s="3"/>
      <c r="EFV4" s="3"/>
      <c r="EFW4" s="3"/>
      <c r="EFX4" s="3"/>
      <c r="EFY4" s="3"/>
      <c r="EFZ4" s="3"/>
      <c r="EGA4" s="3"/>
      <c r="EGB4" s="3"/>
      <c r="EGC4" s="3"/>
      <c r="EGD4" s="3"/>
      <c r="EGE4" s="3"/>
      <c r="EGF4" s="3"/>
      <c r="EGG4" s="3"/>
      <c r="EGH4" s="3"/>
      <c r="EGI4" s="3"/>
      <c r="EGJ4" s="3"/>
      <c r="EGK4" s="3"/>
      <c r="EGL4" s="3"/>
      <c r="EGM4" s="3"/>
      <c r="EGN4" s="3"/>
      <c r="EGO4" s="3"/>
      <c r="EGP4" s="3"/>
      <c r="EGQ4" s="3"/>
      <c r="EGR4" s="3"/>
      <c r="EGS4" s="3"/>
      <c r="EGT4" s="3"/>
      <c r="EGU4" s="3"/>
      <c r="EGV4" s="3"/>
      <c r="EGW4" s="3"/>
      <c r="EGX4" s="3"/>
      <c r="EGY4" s="3"/>
      <c r="EGZ4" s="3"/>
      <c r="EHA4" s="3"/>
      <c r="EHB4" s="3"/>
      <c r="EHC4" s="3"/>
      <c r="EHD4" s="3"/>
      <c r="EHE4" s="3"/>
      <c r="EHF4" s="3"/>
      <c r="EHG4" s="3"/>
      <c r="EHH4" s="3"/>
      <c r="EHI4" s="3"/>
      <c r="EHJ4" s="3"/>
      <c r="EHK4" s="3"/>
      <c r="EHL4" s="3"/>
      <c r="EHM4" s="3"/>
      <c r="EHN4" s="3"/>
      <c r="EHO4" s="3"/>
      <c r="EHP4" s="3"/>
      <c r="EHQ4" s="3"/>
      <c r="EHR4" s="3"/>
      <c r="EHS4" s="3"/>
      <c r="EHT4" s="3"/>
      <c r="EHU4" s="3"/>
      <c r="EHV4" s="3"/>
      <c r="EHW4" s="3"/>
      <c r="EHX4" s="3"/>
      <c r="EHY4" s="3"/>
      <c r="EHZ4" s="3"/>
      <c r="EIA4" s="3"/>
      <c r="EIB4" s="3"/>
      <c r="EIC4" s="3"/>
      <c r="EID4" s="3"/>
      <c r="EIE4" s="3"/>
      <c r="EIF4" s="3"/>
      <c r="EIG4" s="3"/>
      <c r="EIH4" s="3"/>
      <c r="EII4" s="3"/>
      <c r="EIJ4" s="3"/>
      <c r="EIK4" s="3"/>
      <c r="EIL4" s="3"/>
      <c r="EIM4" s="3"/>
      <c r="EIN4" s="3"/>
      <c r="EIO4" s="3"/>
      <c r="EIP4" s="3"/>
      <c r="EIQ4" s="3"/>
      <c r="EIR4" s="3"/>
      <c r="EIS4" s="3"/>
      <c r="EIT4" s="3"/>
      <c r="EIU4" s="3"/>
      <c r="EIV4" s="3"/>
      <c r="EIW4" s="3"/>
      <c r="EIX4" s="3"/>
      <c r="EIY4" s="3"/>
      <c r="EIZ4" s="3"/>
      <c r="EJA4" s="3"/>
      <c r="EJB4" s="3"/>
      <c r="EJC4" s="3"/>
      <c r="EJD4" s="3"/>
      <c r="EJE4" s="3"/>
      <c r="EJF4" s="3"/>
      <c r="EJG4" s="3"/>
      <c r="EJH4" s="3"/>
      <c r="EJI4" s="3"/>
      <c r="EJJ4" s="3"/>
      <c r="EJK4" s="3"/>
      <c r="EJL4" s="3"/>
      <c r="EJM4" s="3"/>
      <c r="EJN4" s="3"/>
      <c r="EJO4" s="3"/>
      <c r="EJP4" s="3"/>
      <c r="EJQ4" s="3"/>
      <c r="EJR4" s="3"/>
      <c r="EJS4" s="3"/>
      <c r="EJT4" s="3"/>
      <c r="EJU4" s="3"/>
      <c r="EJV4" s="3"/>
      <c r="EJW4" s="3"/>
      <c r="EJX4" s="3"/>
      <c r="EJY4" s="3"/>
      <c r="EJZ4" s="3"/>
      <c r="EKA4" s="3"/>
      <c r="EKB4" s="3"/>
      <c r="EKC4" s="3"/>
      <c r="EKD4" s="3"/>
      <c r="EKE4" s="3"/>
      <c r="EKF4" s="3"/>
      <c r="EKG4" s="3"/>
      <c r="EKH4" s="3"/>
      <c r="EKI4" s="3"/>
      <c r="EKJ4" s="3"/>
      <c r="EKK4" s="3"/>
      <c r="EKL4" s="3"/>
      <c r="EKM4" s="3"/>
      <c r="EKN4" s="3"/>
      <c r="EKO4" s="3"/>
      <c r="EKP4" s="3"/>
      <c r="EKQ4" s="3"/>
      <c r="EKR4" s="3"/>
      <c r="EKS4" s="3"/>
      <c r="EKT4" s="3"/>
      <c r="EKU4" s="3"/>
      <c r="EKV4" s="3"/>
      <c r="EKW4" s="3"/>
      <c r="EKX4" s="3"/>
      <c r="EKY4" s="3"/>
      <c r="EKZ4" s="3"/>
      <c r="ELA4" s="3"/>
      <c r="ELB4" s="3"/>
      <c r="ELC4" s="3"/>
      <c r="ELD4" s="3"/>
      <c r="ELE4" s="3"/>
      <c r="ELF4" s="3"/>
      <c r="ELG4" s="3"/>
      <c r="ELH4" s="3"/>
      <c r="ELI4" s="3"/>
      <c r="ELJ4" s="3"/>
      <c r="ELK4" s="3"/>
      <c r="ELL4" s="3"/>
      <c r="ELM4" s="3"/>
      <c r="ELN4" s="3"/>
      <c r="ELO4" s="3"/>
      <c r="ELP4" s="3"/>
      <c r="ELQ4" s="3"/>
      <c r="ELR4" s="3"/>
      <c r="ELS4" s="3"/>
      <c r="ELT4" s="3"/>
      <c r="ELU4" s="3"/>
      <c r="ELV4" s="3"/>
      <c r="ELW4" s="3"/>
      <c r="ELX4" s="3"/>
      <c r="ELY4" s="3"/>
      <c r="ELZ4" s="3"/>
      <c r="EMA4" s="3"/>
      <c r="EMB4" s="3"/>
      <c r="EMC4" s="3"/>
      <c r="EMD4" s="3"/>
      <c r="EME4" s="3"/>
      <c r="EMF4" s="3"/>
      <c r="EMG4" s="3"/>
      <c r="EMH4" s="3"/>
      <c r="EMI4" s="3"/>
      <c r="EMJ4" s="3"/>
      <c r="EMK4" s="3"/>
      <c r="EML4" s="3"/>
      <c r="EMM4" s="3"/>
      <c r="EMN4" s="3"/>
      <c r="EMO4" s="3"/>
      <c r="EMP4" s="3"/>
      <c r="EMQ4" s="3"/>
      <c r="EMR4" s="3"/>
      <c r="EMS4" s="3"/>
      <c r="EMT4" s="3"/>
      <c r="EMU4" s="3"/>
      <c r="EMV4" s="3"/>
      <c r="EMW4" s="3"/>
      <c r="EMX4" s="3"/>
      <c r="EMY4" s="3"/>
      <c r="EMZ4" s="3"/>
      <c r="ENA4" s="3"/>
      <c r="ENB4" s="3"/>
      <c r="ENC4" s="3"/>
      <c r="END4" s="3"/>
      <c r="ENE4" s="3"/>
      <c r="ENF4" s="3"/>
      <c r="ENG4" s="3"/>
      <c r="ENH4" s="3"/>
      <c r="ENI4" s="3"/>
      <c r="ENJ4" s="3"/>
      <c r="ENK4" s="3"/>
      <c r="ENL4" s="3"/>
      <c r="ENM4" s="3"/>
      <c r="ENN4" s="3"/>
      <c r="ENO4" s="3"/>
      <c r="ENP4" s="3"/>
      <c r="ENQ4" s="3"/>
      <c r="ENR4" s="3"/>
      <c r="ENS4" s="3"/>
      <c r="ENT4" s="3"/>
      <c r="ENU4" s="3"/>
      <c r="ENV4" s="3"/>
      <c r="ENW4" s="3"/>
      <c r="ENX4" s="3"/>
      <c r="ENY4" s="3"/>
      <c r="ENZ4" s="3"/>
      <c r="EOA4" s="3"/>
      <c r="EOB4" s="3"/>
      <c r="EOC4" s="3"/>
      <c r="EOD4" s="3"/>
      <c r="EOE4" s="3"/>
      <c r="EOF4" s="3"/>
      <c r="EOG4" s="3"/>
      <c r="EOH4" s="3"/>
      <c r="EOI4" s="3"/>
      <c r="EOJ4" s="3"/>
      <c r="EOK4" s="3"/>
      <c r="EOL4" s="3"/>
      <c r="EOM4" s="3"/>
      <c r="EON4" s="3"/>
      <c r="EOO4" s="3"/>
      <c r="EOP4" s="3"/>
      <c r="EOQ4" s="3"/>
      <c r="EOR4" s="3"/>
      <c r="EOS4" s="3"/>
      <c r="EOT4" s="3"/>
      <c r="EOU4" s="3"/>
      <c r="EOV4" s="3"/>
      <c r="EOW4" s="3"/>
      <c r="EOX4" s="3"/>
      <c r="EOY4" s="3"/>
      <c r="EOZ4" s="3"/>
      <c r="EPA4" s="3"/>
      <c r="EPB4" s="3"/>
      <c r="EPC4" s="3"/>
      <c r="EPD4" s="3"/>
      <c r="EPE4" s="3"/>
      <c r="EPF4" s="3"/>
      <c r="EPG4" s="3"/>
      <c r="EPH4" s="3"/>
      <c r="EPI4" s="3"/>
      <c r="EPJ4" s="3"/>
      <c r="EPK4" s="3"/>
      <c r="EPL4" s="3"/>
      <c r="EPM4" s="3"/>
      <c r="EPN4" s="3"/>
      <c r="EPO4" s="3"/>
      <c r="EPP4" s="3"/>
      <c r="EPQ4" s="3"/>
      <c r="EPR4" s="3"/>
      <c r="EPS4" s="3"/>
      <c r="EPT4" s="3"/>
      <c r="EPU4" s="3"/>
      <c r="EPV4" s="3"/>
      <c r="EPW4" s="3"/>
      <c r="EPX4" s="3"/>
      <c r="EPY4" s="3"/>
      <c r="EPZ4" s="3"/>
      <c r="EQA4" s="3"/>
      <c r="EQB4" s="3"/>
      <c r="EQC4" s="3"/>
      <c r="EQD4" s="3"/>
      <c r="EQE4" s="3"/>
      <c r="EQF4" s="3"/>
      <c r="EQG4" s="3"/>
      <c r="EQH4" s="3"/>
      <c r="EQI4" s="3"/>
      <c r="EQJ4" s="3"/>
      <c r="EQK4" s="3"/>
      <c r="EQL4" s="3"/>
      <c r="EQM4" s="3"/>
      <c r="EQN4" s="3"/>
      <c r="EQO4" s="3"/>
      <c r="EQP4" s="3"/>
      <c r="EQQ4" s="3"/>
      <c r="EQR4" s="3"/>
      <c r="EQS4" s="3"/>
      <c r="EQT4" s="3"/>
      <c r="EQU4" s="3"/>
      <c r="EQV4" s="3"/>
      <c r="EQW4" s="3"/>
      <c r="EQX4" s="3"/>
      <c r="EQY4" s="3"/>
      <c r="EQZ4" s="3"/>
      <c r="ERA4" s="3"/>
      <c r="ERB4" s="3"/>
      <c r="ERC4" s="3"/>
      <c r="ERD4" s="3"/>
      <c r="ERE4" s="3"/>
      <c r="ERF4" s="3"/>
      <c r="ERG4" s="3"/>
      <c r="ERH4" s="3"/>
      <c r="ERI4" s="3"/>
      <c r="ERJ4" s="3"/>
      <c r="ERK4" s="3"/>
      <c r="ERL4" s="3"/>
      <c r="ERM4" s="3"/>
      <c r="ERN4" s="3"/>
      <c r="ERO4" s="3"/>
      <c r="ERP4" s="3"/>
      <c r="ERQ4" s="3"/>
      <c r="ERR4" s="3"/>
      <c r="ERS4" s="3"/>
      <c r="ERT4" s="3"/>
      <c r="ERU4" s="3"/>
      <c r="ERV4" s="3"/>
      <c r="ERW4" s="3"/>
      <c r="ERX4" s="3"/>
      <c r="ERY4" s="3"/>
      <c r="ERZ4" s="3"/>
      <c r="ESA4" s="3"/>
      <c r="ESB4" s="3"/>
      <c r="ESC4" s="3"/>
      <c r="ESD4" s="3"/>
      <c r="ESE4" s="3"/>
      <c r="ESF4" s="3"/>
      <c r="ESG4" s="3"/>
      <c r="ESH4" s="3"/>
      <c r="ESI4" s="3"/>
      <c r="ESJ4" s="3"/>
      <c r="ESK4" s="3"/>
      <c r="ESL4" s="3"/>
      <c r="ESM4" s="3"/>
      <c r="ESN4" s="3"/>
      <c r="ESO4" s="3"/>
      <c r="ESP4" s="3"/>
      <c r="ESQ4" s="3"/>
      <c r="ESR4" s="3"/>
      <c r="ESS4" s="3"/>
      <c r="EST4" s="3"/>
      <c r="ESU4" s="3"/>
      <c r="ESV4" s="3"/>
      <c r="ESW4" s="3"/>
      <c r="ESX4" s="3"/>
      <c r="ESY4" s="3"/>
      <c r="ESZ4" s="3"/>
      <c r="ETA4" s="3"/>
      <c r="ETB4" s="3"/>
      <c r="ETC4" s="3"/>
      <c r="ETD4" s="3"/>
      <c r="ETE4" s="3"/>
      <c r="ETF4" s="3"/>
      <c r="ETG4" s="3"/>
      <c r="ETH4" s="3"/>
      <c r="ETI4" s="3"/>
      <c r="ETJ4" s="3"/>
      <c r="ETK4" s="3"/>
      <c r="ETL4" s="3"/>
      <c r="ETM4" s="3"/>
      <c r="ETN4" s="3"/>
      <c r="ETO4" s="3"/>
      <c r="ETP4" s="3"/>
      <c r="ETQ4" s="3"/>
      <c r="ETR4" s="3"/>
      <c r="ETS4" s="3"/>
      <c r="ETT4" s="3"/>
      <c r="ETU4" s="3"/>
      <c r="ETV4" s="3"/>
      <c r="ETW4" s="3"/>
      <c r="ETX4" s="3"/>
      <c r="ETY4" s="3"/>
      <c r="ETZ4" s="3"/>
      <c r="EUA4" s="3"/>
      <c r="EUB4" s="3"/>
      <c r="EUC4" s="3"/>
      <c r="EUD4" s="3"/>
      <c r="EUE4" s="3"/>
      <c r="EUF4" s="3"/>
      <c r="EUG4" s="3"/>
      <c r="EUH4" s="3"/>
      <c r="EUI4" s="3"/>
      <c r="EUJ4" s="3"/>
      <c r="EUK4" s="3"/>
      <c r="EUL4" s="3"/>
      <c r="EUM4" s="3"/>
      <c r="EUN4" s="3"/>
      <c r="EUO4" s="3"/>
      <c r="EUP4" s="3"/>
      <c r="EUQ4" s="3"/>
      <c r="EUR4" s="3"/>
      <c r="EUS4" s="3"/>
      <c r="EUT4" s="3"/>
      <c r="EUU4" s="3"/>
      <c r="EUV4" s="3"/>
      <c r="EUW4" s="3"/>
      <c r="EUX4" s="3"/>
      <c r="EUY4" s="3"/>
      <c r="EUZ4" s="3"/>
      <c r="EVA4" s="3"/>
      <c r="EVB4" s="3"/>
      <c r="EVC4" s="3"/>
      <c r="EVD4" s="3"/>
      <c r="EVE4" s="3"/>
      <c r="EVF4" s="3"/>
      <c r="EVG4" s="3"/>
      <c r="EVH4" s="3"/>
      <c r="EVI4" s="3"/>
      <c r="EVJ4" s="3"/>
      <c r="EVK4" s="3"/>
      <c r="EVL4" s="3"/>
      <c r="EVM4" s="3"/>
      <c r="EVN4" s="3"/>
      <c r="EVO4" s="3"/>
      <c r="EVP4" s="3"/>
      <c r="EVQ4" s="3"/>
      <c r="EVR4" s="3"/>
      <c r="EVS4" s="3"/>
      <c r="EVT4" s="3"/>
      <c r="EVU4" s="3"/>
      <c r="EVV4" s="3"/>
      <c r="EVW4" s="3"/>
      <c r="EVX4" s="3"/>
      <c r="EVY4" s="3"/>
      <c r="EVZ4" s="3"/>
      <c r="EWA4" s="3"/>
      <c r="EWB4" s="3"/>
      <c r="EWC4" s="3"/>
      <c r="EWD4" s="3"/>
      <c r="EWE4" s="3"/>
      <c r="EWF4" s="3"/>
      <c r="EWG4" s="3"/>
      <c r="EWH4" s="3"/>
      <c r="EWI4" s="3"/>
      <c r="EWJ4" s="3"/>
      <c r="EWK4" s="3"/>
      <c r="EWL4" s="3"/>
      <c r="EWM4" s="3"/>
      <c r="EWN4" s="3"/>
      <c r="EWO4" s="3"/>
      <c r="EWP4" s="3"/>
      <c r="EWQ4" s="3"/>
      <c r="EWR4" s="3"/>
      <c r="EWS4" s="3"/>
      <c r="EWT4" s="3"/>
      <c r="EWU4" s="3"/>
      <c r="EWV4" s="3"/>
      <c r="EWW4" s="3"/>
      <c r="EWX4" s="3"/>
      <c r="EWY4" s="3"/>
      <c r="EWZ4" s="3"/>
      <c r="EXA4" s="3"/>
      <c r="EXB4" s="3"/>
      <c r="EXC4" s="3"/>
      <c r="EXD4" s="3"/>
      <c r="EXE4" s="3"/>
      <c r="EXF4" s="3"/>
      <c r="EXG4" s="3"/>
      <c r="EXH4" s="3"/>
      <c r="EXI4" s="3"/>
      <c r="EXJ4" s="3"/>
      <c r="EXK4" s="3"/>
      <c r="EXL4" s="3"/>
      <c r="EXM4" s="3"/>
      <c r="EXN4" s="3"/>
      <c r="EXO4" s="3"/>
      <c r="EXP4" s="3"/>
      <c r="EXQ4" s="3"/>
      <c r="EXR4" s="3"/>
      <c r="EXS4" s="3"/>
      <c r="EXT4" s="3"/>
      <c r="EXU4" s="3"/>
      <c r="EXV4" s="3"/>
      <c r="EXW4" s="3"/>
      <c r="EXX4" s="3"/>
      <c r="EXY4" s="3"/>
      <c r="EXZ4" s="3"/>
      <c r="EYA4" s="3"/>
      <c r="EYB4" s="3"/>
      <c r="EYC4" s="3"/>
      <c r="EYD4" s="3"/>
      <c r="EYE4" s="3"/>
      <c r="EYF4" s="3"/>
      <c r="EYG4" s="3"/>
      <c r="EYH4" s="3"/>
      <c r="EYI4" s="3"/>
      <c r="EYJ4" s="3"/>
      <c r="EYK4" s="3"/>
      <c r="EYL4" s="3"/>
      <c r="EYM4" s="3"/>
      <c r="EYN4" s="3"/>
      <c r="EYO4" s="3"/>
      <c r="EYP4" s="3"/>
      <c r="EYQ4" s="3"/>
      <c r="EYR4" s="3"/>
      <c r="EYS4" s="3"/>
      <c r="EYT4" s="3"/>
      <c r="EYU4" s="3"/>
      <c r="EYV4" s="3"/>
      <c r="EYW4" s="3"/>
      <c r="EYX4" s="3"/>
      <c r="EYY4" s="3"/>
      <c r="EYZ4" s="3"/>
      <c r="EZA4" s="3"/>
      <c r="EZB4" s="3"/>
      <c r="EZC4" s="3"/>
      <c r="EZD4" s="3"/>
      <c r="EZE4" s="3"/>
      <c r="EZF4" s="3"/>
      <c r="EZG4" s="3"/>
      <c r="EZH4" s="3"/>
      <c r="EZI4" s="3"/>
      <c r="EZJ4" s="3"/>
      <c r="EZK4" s="3"/>
      <c r="EZL4" s="3"/>
      <c r="EZM4" s="3"/>
      <c r="EZN4" s="3"/>
      <c r="EZO4" s="3"/>
      <c r="EZP4" s="3"/>
      <c r="EZQ4" s="3"/>
      <c r="EZR4" s="3"/>
      <c r="EZS4" s="3"/>
      <c r="EZT4" s="3"/>
      <c r="EZU4" s="3"/>
      <c r="EZV4" s="3"/>
      <c r="EZW4" s="3"/>
      <c r="EZX4" s="3"/>
      <c r="EZY4" s="3"/>
      <c r="EZZ4" s="3"/>
      <c r="FAA4" s="3"/>
      <c r="FAB4" s="3"/>
      <c r="FAC4" s="3"/>
      <c r="FAD4" s="3"/>
      <c r="FAE4" s="3"/>
      <c r="FAF4" s="3"/>
      <c r="FAG4" s="3"/>
      <c r="FAH4" s="3"/>
      <c r="FAI4" s="3"/>
      <c r="FAJ4" s="3"/>
      <c r="FAK4" s="3"/>
      <c r="FAL4" s="3"/>
      <c r="FAM4" s="3"/>
      <c r="FAN4" s="3"/>
      <c r="FAO4" s="3"/>
      <c r="FAP4" s="3"/>
      <c r="FAQ4" s="3"/>
      <c r="FAR4" s="3"/>
      <c r="FAS4" s="3"/>
      <c r="FAT4" s="3"/>
      <c r="FAU4" s="3"/>
      <c r="FAV4" s="3"/>
      <c r="FAW4" s="3"/>
      <c r="FAX4" s="3"/>
      <c r="FAY4" s="3"/>
      <c r="FAZ4" s="3"/>
      <c r="FBA4" s="3"/>
      <c r="FBB4" s="3"/>
      <c r="FBC4" s="3"/>
      <c r="FBD4" s="3"/>
      <c r="FBE4" s="3"/>
      <c r="FBF4" s="3"/>
      <c r="FBG4" s="3"/>
      <c r="FBH4" s="3"/>
      <c r="FBI4" s="3"/>
      <c r="FBJ4" s="3"/>
      <c r="FBK4" s="3"/>
      <c r="FBL4" s="3"/>
      <c r="FBM4" s="3"/>
      <c r="FBN4" s="3"/>
      <c r="FBO4" s="3"/>
      <c r="FBP4" s="3"/>
      <c r="FBQ4" s="3"/>
      <c r="FBR4" s="3"/>
      <c r="FBS4" s="3"/>
      <c r="FBT4" s="3"/>
      <c r="FBU4" s="3"/>
      <c r="FBV4" s="3"/>
      <c r="FBW4" s="3"/>
      <c r="FBX4" s="3"/>
      <c r="FBY4" s="3"/>
      <c r="FBZ4" s="3"/>
      <c r="FCA4" s="3"/>
      <c r="FCB4" s="3"/>
      <c r="FCC4" s="3"/>
      <c r="FCD4" s="3"/>
      <c r="FCE4" s="3"/>
      <c r="FCF4" s="3"/>
      <c r="FCG4" s="3"/>
      <c r="FCH4" s="3"/>
      <c r="FCI4" s="3"/>
      <c r="FCJ4" s="3"/>
      <c r="FCK4" s="3"/>
      <c r="FCL4" s="3"/>
      <c r="FCM4" s="3"/>
      <c r="FCN4" s="3"/>
      <c r="FCO4" s="3"/>
      <c r="FCP4" s="3"/>
      <c r="FCQ4" s="3"/>
      <c r="FCR4" s="3"/>
      <c r="FCS4" s="3"/>
      <c r="FCT4" s="3"/>
      <c r="FCU4" s="3"/>
      <c r="FCV4" s="3"/>
      <c r="FCW4" s="3"/>
      <c r="FCX4" s="3"/>
      <c r="FCY4" s="3"/>
      <c r="FCZ4" s="3"/>
      <c r="FDA4" s="3"/>
      <c r="FDB4" s="3"/>
      <c r="FDC4" s="3"/>
      <c r="FDD4" s="3"/>
      <c r="FDE4" s="3"/>
      <c r="FDF4" s="3"/>
      <c r="FDG4" s="3"/>
      <c r="FDH4" s="3"/>
      <c r="FDI4" s="3"/>
      <c r="FDJ4" s="3"/>
      <c r="FDK4" s="3"/>
      <c r="FDL4" s="3"/>
      <c r="FDM4" s="3"/>
      <c r="FDN4" s="3"/>
      <c r="FDO4" s="3"/>
      <c r="FDP4" s="3"/>
      <c r="FDQ4" s="3"/>
      <c r="FDR4" s="3"/>
      <c r="FDS4" s="3"/>
      <c r="FDT4" s="3"/>
      <c r="FDU4" s="3"/>
      <c r="FDV4" s="3"/>
      <c r="FDW4" s="3"/>
      <c r="FDX4" s="3"/>
      <c r="FDY4" s="3"/>
      <c r="FDZ4" s="3"/>
      <c r="FEA4" s="3"/>
      <c r="FEB4" s="3"/>
      <c r="FEC4" s="3"/>
      <c r="FED4" s="3"/>
      <c r="FEE4" s="3"/>
      <c r="FEF4" s="3"/>
      <c r="FEG4" s="3"/>
      <c r="FEH4" s="3"/>
      <c r="FEI4" s="3"/>
      <c r="FEJ4" s="3"/>
      <c r="FEK4" s="3"/>
      <c r="FEL4" s="3"/>
      <c r="FEM4" s="3"/>
      <c r="FEN4" s="3"/>
      <c r="FEO4" s="3"/>
      <c r="FEP4" s="3"/>
      <c r="FEQ4" s="3"/>
      <c r="FER4" s="3"/>
      <c r="FES4" s="3"/>
      <c r="FET4" s="3"/>
      <c r="FEU4" s="3"/>
      <c r="FEV4" s="3"/>
      <c r="FEW4" s="3"/>
      <c r="FEX4" s="3"/>
      <c r="FEY4" s="3"/>
      <c r="FEZ4" s="3"/>
      <c r="FFA4" s="3"/>
      <c r="FFB4" s="3"/>
      <c r="FFC4" s="3"/>
      <c r="FFD4" s="3"/>
      <c r="FFE4" s="3"/>
      <c r="FFF4" s="3"/>
      <c r="FFG4" s="3"/>
      <c r="FFH4" s="3"/>
      <c r="FFI4" s="3"/>
      <c r="FFJ4" s="3"/>
      <c r="FFK4" s="3"/>
      <c r="FFL4" s="3"/>
      <c r="FFM4" s="3"/>
      <c r="FFN4" s="3"/>
      <c r="FFO4" s="3"/>
      <c r="FFP4" s="3"/>
      <c r="FFQ4" s="3"/>
      <c r="FFR4" s="3"/>
      <c r="FFS4" s="3"/>
      <c r="FFT4" s="3"/>
      <c r="FFU4" s="3"/>
      <c r="FFV4" s="3"/>
      <c r="FFW4" s="3"/>
      <c r="FFX4" s="3"/>
      <c r="FFY4" s="3"/>
      <c r="FFZ4" s="3"/>
      <c r="FGA4" s="3"/>
      <c r="FGB4" s="3"/>
      <c r="FGC4" s="3"/>
      <c r="FGD4" s="3"/>
      <c r="FGE4" s="3"/>
      <c r="FGF4" s="3"/>
      <c r="FGG4" s="3"/>
      <c r="FGH4" s="3"/>
      <c r="FGI4" s="3"/>
      <c r="FGJ4" s="3"/>
      <c r="FGK4" s="3"/>
      <c r="FGL4" s="3"/>
      <c r="FGM4" s="3"/>
      <c r="FGN4" s="3"/>
      <c r="FGO4" s="3"/>
      <c r="FGP4" s="3"/>
      <c r="FGQ4" s="3"/>
      <c r="FGR4" s="3"/>
      <c r="FGS4" s="3"/>
      <c r="FGT4" s="3"/>
      <c r="FGU4" s="3"/>
      <c r="FGV4" s="3"/>
      <c r="FGW4" s="3"/>
      <c r="FGX4" s="3"/>
      <c r="FGY4" s="3"/>
      <c r="FGZ4" s="3"/>
      <c r="FHA4" s="3"/>
      <c r="FHB4" s="3"/>
      <c r="FHC4" s="3"/>
      <c r="FHD4" s="3"/>
      <c r="FHE4" s="3"/>
      <c r="FHF4" s="3"/>
      <c r="FHG4" s="3"/>
      <c r="FHH4" s="3"/>
      <c r="FHI4" s="3"/>
      <c r="FHJ4" s="3"/>
      <c r="FHK4" s="3"/>
      <c r="FHL4" s="3"/>
      <c r="FHM4" s="3"/>
      <c r="FHN4" s="3"/>
      <c r="FHO4" s="3"/>
      <c r="FHP4" s="3"/>
      <c r="FHQ4" s="3"/>
      <c r="FHR4" s="3"/>
      <c r="FHS4" s="3"/>
      <c r="FHT4" s="3"/>
      <c r="FHU4" s="3"/>
      <c r="FHV4" s="3"/>
      <c r="FHW4" s="3"/>
      <c r="FHX4" s="3"/>
      <c r="FHY4" s="3"/>
      <c r="FHZ4" s="3"/>
      <c r="FIA4" s="3"/>
      <c r="FIB4" s="3"/>
      <c r="FIC4" s="3"/>
      <c r="FID4" s="3"/>
      <c r="FIE4" s="3"/>
      <c r="FIF4" s="3"/>
      <c r="FIG4" s="3"/>
      <c r="FIH4" s="3"/>
      <c r="FII4" s="3"/>
      <c r="FIJ4" s="3"/>
      <c r="FIK4" s="3"/>
      <c r="FIL4" s="3"/>
      <c r="FIM4" s="3"/>
      <c r="FIN4" s="3"/>
      <c r="FIO4" s="3"/>
      <c r="FIP4" s="3"/>
      <c r="FIQ4" s="3"/>
      <c r="FIR4" s="3"/>
      <c r="FIS4" s="3"/>
      <c r="FIT4" s="3"/>
      <c r="FIU4" s="3"/>
      <c r="FIV4" s="3"/>
      <c r="FIW4" s="3"/>
      <c r="FIX4" s="3"/>
      <c r="FIY4" s="3"/>
      <c r="FIZ4" s="3"/>
      <c r="FJA4" s="3"/>
      <c r="FJB4" s="3"/>
      <c r="FJC4" s="3"/>
      <c r="FJD4" s="3"/>
      <c r="FJE4" s="3"/>
      <c r="FJF4" s="3"/>
      <c r="FJG4" s="3"/>
      <c r="FJH4" s="3"/>
      <c r="FJI4" s="3"/>
      <c r="FJJ4" s="3"/>
      <c r="FJK4" s="3"/>
      <c r="FJL4" s="3"/>
      <c r="FJM4" s="3"/>
      <c r="FJN4" s="3"/>
      <c r="FJO4" s="3"/>
      <c r="FJP4" s="3"/>
      <c r="FJQ4" s="3"/>
      <c r="FJR4" s="3"/>
      <c r="FJS4" s="3"/>
      <c r="FJT4" s="3"/>
      <c r="FJU4" s="3"/>
      <c r="FJV4" s="3"/>
      <c r="FJW4" s="3"/>
      <c r="FJX4" s="3"/>
      <c r="FJY4" s="3"/>
      <c r="FJZ4" s="3"/>
      <c r="FKA4" s="3"/>
      <c r="FKB4" s="3"/>
      <c r="FKC4" s="3"/>
      <c r="FKD4" s="3"/>
      <c r="FKE4" s="3"/>
      <c r="FKF4" s="3"/>
      <c r="FKG4" s="3"/>
      <c r="FKH4" s="3"/>
      <c r="FKI4" s="3"/>
      <c r="FKJ4" s="3"/>
      <c r="FKK4" s="3"/>
      <c r="FKL4" s="3"/>
      <c r="FKM4" s="3"/>
      <c r="FKN4" s="3"/>
      <c r="FKO4" s="3"/>
      <c r="FKP4" s="3"/>
      <c r="FKQ4" s="3"/>
      <c r="FKR4" s="3"/>
      <c r="FKS4" s="3"/>
      <c r="FKT4" s="3"/>
      <c r="FKU4" s="3"/>
      <c r="FKV4" s="3"/>
      <c r="FKW4" s="3"/>
      <c r="FKX4" s="3"/>
      <c r="FKY4" s="3"/>
      <c r="FKZ4" s="3"/>
      <c r="FLA4" s="3"/>
      <c r="FLB4" s="3"/>
      <c r="FLC4" s="3"/>
      <c r="FLD4" s="3"/>
      <c r="FLE4" s="3"/>
      <c r="FLF4" s="3"/>
      <c r="FLG4" s="3"/>
      <c r="FLH4" s="3"/>
      <c r="FLI4" s="3"/>
      <c r="FLJ4" s="3"/>
      <c r="FLK4" s="3"/>
      <c r="FLL4" s="3"/>
      <c r="FLM4" s="3"/>
      <c r="FLN4" s="3"/>
      <c r="FLO4" s="3"/>
      <c r="FLP4" s="3"/>
      <c r="FLQ4" s="3"/>
      <c r="FLR4" s="3"/>
      <c r="FLS4" s="3"/>
      <c r="FLT4" s="3"/>
      <c r="FLU4" s="3"/>
      <c r="FLV4" s="3"/>
      <c r="FLW4" s="3"/>
      <c r="FLX4" s="3"/>
      <c r="FLY4" s="3"/>
      <c r="FLZ4" s="3"/>
      <c r="FMA4" s="3"/>
      <c r="FMB4" s="3"/>
      <c r="FMC4" s="3"/>
      <c r="FMD4" s="3"/>
      <c r="FME4" s="3"/>
      <c r="FMF4" s="3"/>
      <c r="FMG4" s="3"/>
      <c r="FMH4" s="3"/>
      <c r="FMI4" s="3"/>
      <c r="FMJ4" s="3"/>
      <c r="FMK4" s="3"/>
      <c r="FML4" s="3"/>
      <c r="FMM4" s="3"/>
      <c r="FMN4" s="3"/>
      <c r="FMO4" s="3"/>
      <c r="FMP4" s="3"/>
      <c r="FMQ4" s="3"/>
      <c r="FMR4" s="3"/>
      <c r="FMS4" s="3"/>
      <c r="FMT4" s="3"/>
      <c r="FMU4" s="3"/>
      <c r="FMV4" s="3"/>
      <c r="FMW4" s="3"/>
      <c r="FMX4" s="3"/>
      <c r="FMY4" s="3"/>
      <c r="FMZ4" s="3"/>
      <c r="FNA4" s="3"/>
      <c r="FNB4" s="3"/>
      <c r="FNC4" s="3"/>
      <c r="FND4" s="3"/>
      <c r="FNE4" s="3"/>
      <c r="FNF4" s="3"/>
      <c r="FNG4" s="3"/>
      <c r="FNH4" s="3"/>
      <c r="FNI4" s="3"/>
      <c r="FNJ4" s="3"/>
      <c r="FNK4" s="3"/>
      <c r="FNL4" s="3"/>
      <c r="FNM4" s="3"/>
      <c r="FNN4" s="3"/>
      <c r="FNO4" s="3"/>
      <c r="FNP4" s="3"/>
      <c r="FNQ4" s="3"/>
      <c r="FNR4" s="3"/>
      <c r="FNS4" s="3"/>
      <c r="FNT4" s="3"/>
      <c r="FNU4" s="3"/>
      <c r="FNV4" s="3"/>
      <c r="FNW4" s="3"/>
      <c r="FNX4" s="3"/>
      <c r="FNY4" s="3"/>
      <c r="FNZ4" s="3"/>
      <c r="FOA4" s="3"/>
      <c r="FOB4" s="3"/>
      <c r="FOC4" s="3"/>
      <c r="FOD4" s="3"/>
      <c r="FOE4" s="3"/>
      <c r="FOF4" s="3"/>
      <c r="FOG4" s="3"/>
      <c r="FOH4" s="3"/>
      <c r="FOI4" s="3"/>
      <c r="FOJ4" s="3"/>
      <c r="FOK4" s="3"/>
      <c r="FOL4" s="3"/>
      <c r="FOM4" s="3"/>
      <c r="FON4" s="3"/>
      <c r="FOO4" s="3"/>
      <c r="FOP4" s="3"/>
      <c r="FOQ4" s="3"/>
      <c r="FOR4" s="3"/>
      <c r="FOS4" s="3"/>
      <c r="FOT4" s="3"/>
      <c r="FOU4" s="3"/>
      <c r="FOV4" s="3"/>
      <c r="FOW4" s="3"/>
      <c r="FOX4" s="3"/>
      <c r="FOY4" s="3"/>
      <c r="FOZ4" s="3"/>
      <c r="FPA4" s="3"/>
      <c r="FPB4" s="3"/>
      <c r="FPC4" s="3"/>
      <c r="FPD4" s="3"/>
      <c r="FPE4" s="3"/>
      <c r="FPF4" s="3"/>
      <c r="FPG4" s="3"/>
      <c r="FPH4" s="3"/>
      <c r="FPI4" s="3"/>
      <c r="FPJ4" s="3"/>
      <c r="FPK4" s="3"/>
      <c r="FPL4" s="3"/>
      <c r="FPM4" s="3"/>
      <c r="FPN4" s="3"/>
      <c r="FPO4" s="3"/>
      <c r="FPP4" s="3"/>
      <c r="FPQ4" s="3"/>
      <c r="FPR4" s="3"/>
      <c r="FPS4" s="3"/>
      <c r="FPT4" s="3"/>
      <c r="FPU4" s="3"/>
      <c r="FPV4" s="3"/>
      <c r="FPW4" s="3"/>
      <c r="FPX4" s="3"/>
      <c r="FPY4" s="3"/>
      <c r="FPZ4" s="3"/>
      <c r="FQA4" s="3"/>
      <c r="FQB4" s="3"/>
      <c r="FQC4" s="3"/>
      <c r="FQD4" s="3"/>
      <c r="FQE4" s="3"/>
      <c r="FQF4" s="3"/>
      <c r="FQG4" s="3"/>
      <c r="FQH4" s="3"/>
      <c r="FQI4" s="3"/>
      <c r="FQJ4" s="3"/>
      <c r="FQK4" s="3"/>
      <c r="FQL4" s="3"/>
      <c r="FQM4" s="3"/>
      <c r="FQN4" s="3"/>
      <c r="FQO4" s="3"/>
      <c r="FQP4" s="3"/>
      <c r="FQQ4" s="3"/>
      <c r="FQR4" s="3"/>
      <c r="FQS4" s="3"/>
      <c r="FQT4" s="3"/>
      <c r="FQU4" s="3"/>
      <c r="FQV4" s="3"/>
      <c r="FQW4" s="3"/>
      <c r="FQX4" s="3"/>
      <c r="FQY4" s="3"/>
      <c r="FQZ4" s="3"/>
      <c r="FRA4" s="3"/>
      <c r="FRB4" s="3"/>
      <c r="FRC4" s="3"/>
      <c r="FRD4" s="3"/>
      <c r="FRE4" s="3"/>
      <c r="FRF4" s="3"/>
      <c r="FRG4" s="3"/>
      <c r="FRH4" s="3"/>
      <c r="FRI4" s="3"/>
      <c r="FRJ4" s="3"/>
      <c r="FRK4" s="3"/>
      <c r="FRL4" s="3"/>
      <c r="FRM4" s="3"/>
      <c r="FRN4" s="3"/>
      <c r="FRO4" s="3"/>
      <c r="FRP4" s="3"/>
      <c r="FRQ4" s="3"/>
      <c r="FRR4" s="3"/>
      <c r="FRS4" s="3"/>
      <c r="FRT4" s="3"/>
      <c r="FRU4" s="3"/>
      <c r="FRV4" s="3"/>
      <c r="FRW4" s="3"/>
      <c r="FRX4" s="3"/>
      <c r="FRY4" s="3"/>
      <c r="FRZ4" s="3"/>
      <c r="FSA4" s="3"/>
      <c r="FSB4" s="3"/>
      <c r="FSC4" s="3"/>
      <c r="FSD4" s="3"/>
      <c r="FSE4" s="3"/>
      <c r="FSF4" s="3"/>
      <c r="FSG4" s="3"/>
      <c r="FSH4" s="3"/>
      <c r="FSI4" s="3"/>
      <c r="FSJ4" s="3"/>
      <c r="FSK4" s="3"/>
      <c r="FSL4" s="3"/>
      <c r="FSM4" s="3"/>
      <c r="FSN4" s="3"/>
      <c r="FSO4" s="3"/>
      <c r="FSP4" s="3"/>
      <c r="FSQ4" s="3"/>
      <c r="FSR4" s="3"/>
      <c r="FSS4" s="3"/>
      <c r="FST4" s="3"/>
      <c r="FSU4" s="3"/>
      <c r="FSV4" s="3"/>
      <c r="FSW4" s="3"/>
      <c r="FSX4" s="3"/>
      <c r="FSY4" s="3"/>
      <c r="FSZ4" s="3"/>
      <c r="FTA4" s="3"/>
      <c r="FTB4" s="3"/>
      <c r="FTC4" s="3"/>
      <c r="FTD4" s="3"/>
      <c r="FTE4" s="3"/>
      <c r="FTF4" s="3"/>
      <c r="FTG4" s="3"/>
      <c r="FTH4" s="3"/>
      <c r="FTI4" s="3"/>
      <c r="FTJ4" s="3"/>
      <c r="FTK4" s="3"/>
      <c r="FTL4" s="3"/>
      <c r="FTM4" s="3"/>
      <c r="FTN4" s="3"/>
      <c r="FTO4" s="3"/>
      <c r="FTP4" s="3"/>
      <c r="FTQ4" s="3"/>
      <c r="FTR4" s="3"/>
      <c r="FTS4" s="3"/>
      <c r="FTT4" s="3"/>
      <c r="FTU4" s="3"/>
      <c r="FTV4" s="3"/>
      <c r="FTW4" s="3"/>
      <c r="FTX4" s="3"/>
      <c r="FTY4" s="3"/>
      <c r="FTZ4" s="3"/>
      <c r="FUA4" s="3"/>
      <c r="FUB4" s="3"/>
      <c r="FUC4" s="3"/>
      <c r="FUD4" s="3"/>
      <c r="FUE4" s="3"/>
      <c r="FUF4" s="3"/>
      <c r="FUG4" s="3"/>
      <c r="FUH4" s="3"/>
      <c r="FUI4" s="3"/>
      <c r="FUJ4" s="3"/>
      <c r="FUK4" s="3"/>
      <c r="FUL4" s="3"/>
      <c r="FUM4" s="3"/>
      <c r="FUN4" s="3"/>
      <c r="FUO4" s="3"/>
      <c r="FUP4" s="3"/>
      <c r="FUQ4" s="3"/>
      <c r="FUR4" s="3"/>
      <c r="FUS4" s="3"/>
      <c r="FUT4" s="3"/>
      <c r="FUU4" s="3"/>
      <c r="FUV4" s="3"/>
      <c r="FUW4" s="3"/>
      <c r="FUX4" s="3"/>
      <c r="FUY4" s="3"/>
      <c r="FUZ4" s="3"/>
      <c r="FVA4" s="3"/>
      <c r="FVB4" s="3"/>
      <c r="FVC4" s="3"/>
      <c r="FVD4" s="3"/>
      <c r="FVE4" s="3"/>
      <c r="FVF4" s="3"/>
      <c r="FVG4" s="3"/>
      <c r="FVH4" s="3"/>
      <c r="FVI4" s="3"/>
      <c r="FVJ4" s="3"/>
      <c r="FVK4" s="3"/>
      <c r="FVL4" s="3"/>
      <c r="FVM4" s="3"/>
      <c r="FVN4" s="3"/>
      <c r="FVO4" s="3"/>
      <c r="FVP4" s="3"/>
      <c r="FVQ4" s="3"/>
      <c r="FVR4" s="3"/>
      <c r="FVS4" s="3"/>
      <c r="FVT4" s="3"/>
      <c r="FVU4" s="3"/>
      <c r="FVV4" s="3"/>
      <c r="FVW4" s="3"/>
      <c r="FVX4" s="3"/>
      <c r="FVY4" s="3"/>
      <c r="FVZ4" s="3"/>
      <c r="FWA4" s="3"/>
      <c r="FWB4" s="3"/>
      <c r="FWC4" s="3"/>
      <c r="FWD4" s="3"/>
      <c r="FWE4" s="3"/>
      <c r="FWF4" s="3"/>
      <c r="FWG4" s="3"/>
      <c r="FWH4" s="3"/>
      <c r="FWI4" s="3"/>
      <c r="FWJ4" s="3"/>
      <c r="FWK4" s="3"/>
      <c r="FWL4" s="3"/>
      <c r="FWM4" s="3"/>
      <c r="FWN4" s="3"/>
      <c r="FWO4" s="3"/>
      <c r="FWP4" s="3"/>
      <c r="FWQ4" s="3"/>
      <c r="FWR4" s="3"/>
      <c r="FWS4" s="3"/>
      <c r="FWT4" s="3"/>
      <c r="FWU4" s="3"/>
      <c r="FWV4" s="3"/>
      <c r="FWW4" s="3"/>
      <c r="FWX4" s="3"/>
      <c r="FWY4" s="3"/>
      <c r="FWZ4" s="3"/>
      <c r="FXA4" s="3"/>
      <c r="FXB4" s="3"/>
      <c r="FXC4" s="3"/>
      <c r="FXD4" s="3"/>
      <c r="FXE4" s="3"/>
      <c r="FXF4" s="3"/>
      <c r="FXG4" s="3"/>
      <c r="FXH4" s="3"/>
      <c r="FXI4" s="3"/>
      <c r="FXJ4" s="3"/>
      <c r="FXK4" s="3"/>
      <c r="FXL4" s="3"/>
      <c r="FXM4" s="3"/>
      <c r="FXN4" s="3"/>
      <c r="FXO4" s="3"/>
      <c r="FXP4" s="3"/>
      <c r="FXQ4" s="3"/>
      <c r="FXR4" s="3"/>
      <c r="FXS4" s="3"/>
      <c r="FXT4" s="3"/>
      <c r="FXU4" s="3"/>
      <c r="FXV4" s="3"/>
      <c r="FXW4" s="3"/>
      <c r="FXX4" s="3"/>
      <c r="FXY4" s="3"/>
      <c r="FXZ4" s="3"/>
      <c r="FYA4" s="3"/>
      <c r="FYB4" s="3"/>
      <c r="FYC4" s="3"/>
      <c r="FYD4" s="3"/>
      <c r="FYE4" s="3"/>
      <c r="FYF4" s="3"/>
      <c r="FYG4" s="3"/>
      <c r="FYH4" s="3"/>
      <c r="FYI4" s="3"/>
      <c r="FYJ4" s="3"/>
      <c r="FYK4" s="3"/>
      <c r="FYL4" s="3"/>
      <c r="FYM4" s="3"/>
      <c r="FYN4" s="3"/>
      <c r="FYO4" s="3"/>
      <c r="FYP4" s="3"/>
      <c r="FYQ4" s="3"/>
      <c r="FYR4" s="3"/>
      <c r="FYS4" s="3"/>
      <c r="FYT4" s="3"/>
      <c r="FYU4" s="3"/>
      <c r="FYV4" s="3"/>
      <c r="FYW4" s="3"/>
      <c r="FYX4" s="3"/>
      <c r="FYY4" s="3"/>
      <c r="FYZ4" s="3"/>
      <c r="FZA4" s="3"/>
      <c r="FZB4" s="3"/>
      <c r="FZC4" s="3"/>
      <c r="FZD4" s="3"/>
      <c r="FZE4" s="3"/>
      <c r="FZF4" s="3"/>
      <c r="FZG4" s="3"/>
      <c r="FZH4" s="3"/>
      <c r="FZI4" s="3"/>
      <c r="FZJ4" s="3"/>
      <c r="FZK4" s="3"/>
      <c r="FZL4" s="3"/>
      <c r="FZM4" s="3"/>
      <c r="FZN4" s="3"/>
      <c r="FZO4" s="3"/>
      <c r="FZP4" s="3"/>
      <c r="FZQ4" s="3"/>
      <c r="FZR4" s="3"/>
      <c r="FZS4" s="3"/>
      <c r="FZT4" s="3"/>
      <c r="FZU4" s="3"/>
      <c r="FZV4" s="3"/>
      <c r="FZW4" s="3"/>
      <c r="FZX4" s="3"/>
      <c r="FZY4" s="3"/>
      <c r="FZZ4" s="3"/>
      <c r="GAA4" s="3"/>
      <c r="GAB4" s="3"/>
      <c r="GAC4" s="3"/>
      <c r="GAD4" s="3"/>
      <c r="GAE4" s="3"/>
      <c r="GAF4" s="3"/>
      <c r="GAG4" s="3"/>
      <c r="GAH4" s="3"/>
      <c r="GAI4" s="3"/>
      <c r="GAJ4" s="3"/>
      <c r="GAK4" s="3"/>
      <c r="GAL4" s="3"/>
      <c r="GAM4" s="3"/>
      <c r="GAN4" s="3"/>
      <c r="GAO4" s="3"/>
      <c r="GAP4" s="3"/>
      <c r="GAQ4" s="3"/>
      <c r="GAR4" s="3"/>
      <c r="GAS4" s="3"/>
      <c r="GAT4" s="3"/>
      <c r="GAU4" s="3"/>
      <c r="GAV4" s="3"/>
      <c r="GAW4" s="3"/>
      <c r="GAX4" s="3"/>
      <c r="GAY4" s="3"/>
      <c r="GAZ4" s="3"/>
      <c r="GBA4" s="3"/>
      <c r="GBB4" s="3"/>
      <c r="GBC4" s="3"/>
      <c r="GBD4" s="3"/>
      <c r="GBE4" s="3"/>
      <c r="GBF4" s="3"/>
      <c r="GBG4" s="3"/>
      <c r="GBH4" s="3"/>
      <c r="GBI4" s="3"/>
      <c r="GBJ4" s="3"/>
      <c r="GBK4" s="3"/>
      <c r="GBL4" s="3"/>
      <c r="GBM4" s="3"/>
      <c r="GBN4" s="3"/>
      <c r="GBO4" s="3"/>
      <c r="GBP4" s="3"/>
      <c r="GBQ4" s="3"/>
      <c r="GBR4" s="3"/>
      <c r="GBS4" s="3"/>
      <c r="GBT4" s="3"/>
      <c r="GBU4" s="3"/>
      <c r="GBV4" s="3"/>
      <c r="GBW4" s="3"/>
      <c r="GBX4" s="3"/>
      <c r="GBY4" s="3"/>
      <c r="GBZ4" s="3"/>
      <c r="GCA4" s="3"/>
      <c r="GCB4" s="3"/>
      <c r="GCC4" s="3"/>
      <c r="GCD4" s="3"/>
      <c r="GCE4" s="3"/>
      <c r="GCF4" s="3"/>
      <c r="GCG4" s="3"/>
      <c r="GCH4" s="3"/>
      <c r="GCI4" s="3"/>
      <c r="GCJ4" s="3"/>
      <c r="GCK4" s="3"/>
      <c r="GCL4" s="3"/>
      <c r="GCM4" s="3"/>
      <c r="GCN4" s="3"/>
      <c r="GCO4" s="3"/>
      <c r="GCP4" s="3"/>
      <c r="GCQ4" s="3"/>
      <c r="GCR4" s="3"/>
      <c r="GCS4" s="3"/>
      <c r="GCT4" s="3"/>
      <c r="GCU4" s="3"/>
      <c r="GCV4" s="3"/>
      <c r="GCW4" s="3"/>
      <c r="GCX4" s="3"/>
      <c r="GCY4" s="3"/>
      <c r="GCZ4" s="3"/>
      <c r="GDA4" s="3"/>
      <c r="GDB4" s="3"/>
      <c r="GDC4" s="3"/>
      <c r="GDD4" s="3"/>
      <c r="GDE4" s="3"/>
      <c r="GDF4" s="3"/>
      <c r="GDG4" s="3"/>
      <c r="GDH4" s="3"/>
      <c r="GDI4" s="3"/>
      <c r="GDJ4" s="3"/>
      <c r="GDK4" s="3"/>
      <c r="GDL4" s="3"/>
      <c r="GDM4" s="3"/>
      <c r="GDN4" s="3"/>
      <c r="GDO4" s="3"/>
      <c r="GDP4" s="3"/>
      <c r="GDQ4" s="3"/>
      <c r="GDR4" s="3"/>
      <c r="GDS4" s="3"/>
      <c r="GDT4" s="3"/>
      <c r="GDU4" s="3"/>
      <c r="GDV4" s="3"/>
      <c r="GDW4" s="3"/>
      <c r="GDX4" s="3"/>
      <c r="GDY4" s="3"/>
      <c r="GDZ4" s="3"/>
      <c r="GEA4" s="3"/>
      <c r="GEB4" s="3"/>
      <c r="GEC4" s="3"/>
      <c r="GED4" s="3"/>
      <c r="GEE4" s="3"/>
      <c r="GEF4" s="3"/>
      <c r="GEG4" s="3"/>
      <c r="GEH4" s="3"/>
      <c r="GEI4" s="3"/>
      <c r="GEJ4" s="3"/>
      <c r="GEK4" s="3"/>
      <c r="GEL4" s="3"/>
      <c r="GEM4" s="3"/>
      <c r="GEN4" s="3"/>
      <c r="GEO4" s="3"/>
      <c r="GEP4" s="3"/>
      <c r="GEQ4" s="3"/>
      <c r="GER4" s="3"/>
      <c r="GES4" s="3"/>
      <c r="GET4" s="3"/>
      <c r="GEU4" s="3"/>
      <c r="GEV4" s="3"/>
      <c r="GEW4" s="3"/>
      <c r="GEX4" s="3"/>
      <c r="GEY4" s="3"/>
      <c r="GEZ4" s="3"/>
      <c r="GFA4" s="3"/>
      <c r="GFB4" s="3"/>
      <c r="GFC4" s="3"/>
      <c r="GFD4" s="3"/>
      <c r="GFE4" s="3"/>
      <c r="GFF4" s="3"/>
      <c r="GFG4" s="3"/>
      <c r="GFH4" s="3"/>
      <c r="GFI4" s="3"/>
      <c r="GFJ4" s="3"/>
      <c r="GFK4" s="3"/>
      <c r="GFL4" s="3"/>
      <c r="GFM4" s="3"/>
      <c r="GFN4" s="3"/>
      <c r="GFO4" s="3"/>
      <c r="GFP4" s="3"/>
      <c r="GFQ4" s="3"/>
      <c r="GFR4" s="3"/>
      <c r="GFS4" s="3"/>
      <c r="GFT4" s="3"/>
      <c r="GFU4" s="3"/>
      <c r="GFV4" s="3"/>
      <c r="GFW4" s="3"/>
      <c r="GFX4" s="3"/>
      <c r="GFY4" s="3"/>
      <c r="GFZ4" s="3"/>
      <c r="GGA4" s="3"/>
      <c r="GGB4" s="3"/>
      <c r="GGC4" s="3"/>
      <c r="GGD4" s="3"/>
      <c r="GGE4" s="3"/>
      <c r="GGF4" s="3"/>
      <c r="GGG4" s="3"/>
      <c r="GGH4" s="3"/>
      <c r="GGI4" s="3"/>
      <c r="GGJ4" s="3"/>
      <c r="GGK4" s="3"/>
      <c r="GGL4" s="3"/>
      <c r="GGM4" s="3"/>
      <c r="GGN4" s="3"/>
      <c r="GGO4" s="3"/>
      <c r="GGP4" s="3"/>
      <c r="GGQ4" s="3"/>
      <c r="GGR4" s="3"/>
      <c r="GGS4" s="3"/>
      <c r="GGT4" s="3"/>
      <c r="GGU4" s="3"/>
      <c r="GGV4" s="3"/>
      <c r="GGW4" s="3"/>
      <c r="GGX4" s="3"/>
      <c r="GGY4" s="3"/>
      <c r="GGZ4" s="3"/>
      <c r="GHA4" s="3"/>
      <c r="GHB4" s="3"/>
      <c r="GHC4" s="3"/>
      <c r="GHD4" s="3"/>
      <c r="GHE4" s="3"/>
      <c r="GHF4" s="3"/>
      <c r="GHG4" s="3"/>
      <c r="GHH4" s="3"/>
      <c r="GHI4" s="3"/>
      <c r="GHJ4" s="3"/>
      <c r="GHK4" s="3"/>
      <c r="GHL4" s="3"/>
      <c r="GHM4" s="3"/>
      <c r="GHN4" s="3"/>
      <c r="GHO4" s="3"/>
      <c r="GHP4" s="3"/>
      <c r="GHQ4" s="3"/>
      <c r="GHR4" s="3"/>
      <c r="GHS4" s="3"/>
      <c r="GHT4" s="3"/>
      <c r="GHU4" s="3"/>
      <c r="GHV4" s="3"/>
      <c r="GHW4" s="3"/>
      <c r="GHX4" s="3"/>
      <c r="GHY4" s="3"/>
      <c r="GHZ4" s="3"/>
      <c r="GIA4" s="3"/>
      <c r="GIB4" s="3"/>
      <c r="GIC4" s="3"/>
      <c r="GID4" s="3"/>
      <c r="GIE4" s="3"/>
      <c r="GIF4" s="3"/>
      <c r="GIG4" s="3"/>
      <c r="GIH4" s="3"/>
      <c r="GII4" s="3"/>
      <c r="GIJ4" s="3"/>
      <c r="GIK4" s="3"/>
      <c r="GIL4" s="3"/>
      <c r="GIM4" s="3"/>
      <c r="GIN4" s="3"/>
      <c r="GIO4" s="3"/>
      <c r="GIP4" s="3"/>
      <c r="GIQ4" s="3"/>
      <c r="GIR4" s="3"/>
      <c r="GIS4" s="3"/>
      <c r="GIT4" s="3"/>
      <c r="GIU4" s="3"/>
      <c r="GIV4" s="3"/>
      <c r="GIW4" s="3"/>
      <c r="GIX4" s="3"/>
      <c r="GIY4" s="3"/>
      <c r="GIZ4" s="3"/>
      <c r="GJA4" s="3"/>
      <c r="GJB4" s="3"/>
      <c r="GJC4" s="3"/>
      <c r="GJD4" s="3"/>
      <c r="GJE4" s="3"/>
      <c r="GJF4" s="3"/>
      <c r="GJG4" s="3"/>
      <c r="GJH4" s="3"/>
      <c r="GJI4" s="3"/>
      <c r="GJJ4" s="3"/>
      <c r="GJK4" s="3"/>
      <c r="GJL4" s="3"/>
      <c r="GJM4" s="3"/>
      <c r="GJN4" s="3"/>
      <c r="GJO4" s="3"/>
      <c r="GJP4" s="3"/>
      <c r="GJQ4" s="3"/>
      <c r="GJR4" s="3"/>
      <c r="GJS4" s="3"/>
      <c r="GJT4" s="3"/>
      <c r="GJU4" s="3"/>
      <c r="GJV4" s="3"/>
      <c r="GJW4" s="3"/>
      <c r="GJX4" s="3"/>
      <c r="GJY4" s="3"/>
      <c r="GJZ4" s="3"/>
      <c r="GKA4" s="3"/>
      <c r="GKB4" s="3"/>
      <c r="GKC4" s="3"/>
      <c r="GKD4" s="3"/>
      <c r="GKE4" s="3"/>
      <c r="GKF4" s="3"/>
      <c r="GKG4" s="3"/>
      <c r="GKH4" s="3"/>
      <c r="GKI4" s="3"/>
      <c r="GKJ4" s="3"/>
      <c r="GKK4" s="3"/>
      <c r="GKL4" s="3"/>
      <c r="GKM4" s="3"/>
      <c r="GKN4" s="3"/>
      <c r="GKO4" s="3"/>
      <c r="GKP4" s="3"/>
      <c r="GKQ4" s="3"/>
      <c r="GKR4" s="3"/>
      <c r="GKS4" s="3"/>
      <c r="GKT4" s="3"/>
      <c r="GKU4" s="3"/>
      <c r="GKV4" s="3"/>
      <c r="GKW4" s="3"/>
      <c r="GKX4" s="3"/>
      <c r="GKY4" s="3"/>
      <c r="GKZ4" s="3"/>
      <c r="GLA4" s="3"/>
      <c r="GLB4" s="3"/>
      <c r="GLC4" s="3"/>
      <c r="GLD4" s="3"/>
      <c r="GLE4" s="3"/>
      <c r="GLF4" s="3"/>
      <c r="GLG4" s="3"/>
      <c r="GLH4" s="3"/>
      <c r="GLI4" s="3"/>
      <c r="GLJ4" s="3"/>
      <c r="GLK4" s="3"/>
      <c r="GLL4" s="3"/>
      <c r="GLM4" s="3"/>
      <c r="GLN4" s="3"/>
      <c r="GLO4" s="3"/>
      <c r="GLP4" s="3"/>
      <c r="GLQ4" s="3"/>
      <c r="GLR4" s="3"/>
      <c r="GLS4" s="3"/>
      <c r="GLT4" s="3"/>
      <c r="GLU4" s="3"/>
      <c r="GLV4" s="3"/>
      <c r="GLW4" s="3"/>
      <c r="GLX4" s="3"/>
      <c r="GLY4" s="3"/>
      <c r="GLZ4" s="3"/>
      <c r="GMA4" s="3"/>
      <c r="GMB4" s="3"/>
      <c r="GMC4" s="3"/>
      <c r="GMD4" s="3"/>
      <c r="GME4" s="3"/>
      <c r="GMF4" s="3"/>
      <c r="GMG4" s="3"/>
      <c r="GMH4" s="3"/>
      <c r="GMI4" s="3"/>
      <c r="GMJ4" s="3"/>
      <c r="GMK4" s="3"/>
      <c r="GML4" s="3"/>
      <c r="GMM4" s="3"/>
      <c r="GMN4" s="3"/>
      <c r="GMO4" s="3"/>
      <c r="GMP4" s="3"/>
      <c r="GMQ4" s="3"/>
      <c r="GMR4" s="3"/>
      <c r="GMS4" s="3"/>
      <c r="GMT4" s="3"/>
      <c r="GMU4" s="3"/>
      <c r="GMV4" s="3"/>
      <c r="GMW4" s="3"/>
      <c r="GMX4" s="3"/>
      <c r="GMY4" s="3"/>
      <c r="GMZ4" s="3"/>
      <c r="GNA4" s="3"/>
      <c r="GNB4" s="3"/>
      <c r="GNC4" s="3"/>
      <c r="GND4" s="3"/>
      <c r="GNE4" s="3"/>
      <c r="GNF4" s="3"/>
      <c r="GNG4" s="3"/>
      <c r="GNH4" s="3"/>
      <c r="GNI4" s="3"/>
      <c r="GNJ4" s="3"/>
      <c r="GNK4" s="3"/>
      <c r="GNL4" s="3"/>
      <c r="GNM4" s="3"/>
      <c r="GNN4" s="3"/>
      <c r="GNO4" s="3"/>
      <c r="GNP4" s="3"/>
      <c r="GNQ4" s="3"/>
      <c r="GNR4" s="3"/>
      <c r="GNS4" s="3"/>
      <c r="GNT4" s="3"/>
      <c r="GNU4" s="3"/>
      <c r="GNV4" s="3"/>
      <c r="GNW4" s="3"/>
      <c r="GNX4" s="3"/>
      <c r="GNY4" s="3"/>
      <c r="GNZ4" s="3"/>
      <c r="GOA4" s="3"/>
      <c r="GOB4" s="3"/>
      <c r="GOC4" s="3"/>
      <c r="GOD4" s="3"/>
      <c r="GOE4" s="3"/>
      <c r="GOF4" s="3"/>
      <c r="GOG4" s="3"/>
      <c r="GOH4" s="3"/>
      <c r="GOI4" s="3"/>
      <c r="GOJ4" s="3"/>
      <c r="GOK4" s="3"/>
      <c r="GOL4" s="3"/>
      <c r="GOM4" s="3"/>
      <c r="GON4" s="3"/>
      <c r="GOO4" s="3"/>
      <c r="GOP4" s="3"/>
      <c r="GOQ4" s="3"/>
      <c r="GOR4" s="3"/>
      <c r="GOS4" s="3"/>
      <c r="GOT4" s="3"/>
      <c r="GOU4" s="3"/>
      <c r="GOV4" s="3"/>
      <c r="GOW4" s="3"/>
      <c r="GOX4" s="3"/>
      <c r="GOY4" s="3"/>
      <c r="GOZ4" s="3"/>
      <c r="GPA4" s="3"/>
      <c r="GPB4" s="3"/>
      <c r="GPC4" s="3"/>
      <c r="GPD4" s="3"/>
      <c r="GPE4" s="3"/>
      <c r="GPF4" s="3"/>
      <c r="GPG4" s="3"/>
      <c r="GPH4" s="3"/>
      <c r="GPI4" s="3"/>
      <c r="GPJ4" s="3"/>
      <c r="GPK4" s="3"/>
      <c r="GPL4" s="3"/>
      <c r="GPM4" s="3"/>
      <c r="GPN4" s="3"/>
      <c r="GPO4" s="3"/>
      <c r="GPP4" s="3"/>
      <c r="GPQ4" s="3"/>
      <c r="GPR4" s="3"/>
      <c r="GPS4" s="3"/>
      <c r="GPT4" s="3"/>
      <c r="GPU4" s="3"/>
      <c r="GPV4" s="3"/>
      <c r="GPW4" s="3"/>
      <c r="GPX4" s="3"/>
      <c r="GPY4" s="3"/>
      <c r="GPZ4" s="3"/>
      <c r="GQA4" s="3"/>
      <c r="GQB4" s="3"/>
      <c r="GQC4" s="3"/>
      <c r="GQD4" s="3"/>
      <c r="GQE4" s="3"/>
      <c r="GQF4" s="3"/>
      <c r="GQG4" s="3"/>
      <c r="GQH4" s="3"/>
      <c r="GQI4" s="3"/>
      <c r="GQJ4" s="3"/>
      <c r="GQK4" s="3"/>
      <c r="GQL4" s="3"/>
      <c r="GQM4" s="3"/>
      <c r="GQN4" s="3"/>
      <c r="GQO4" s="3"/>
      <c r="GQP4" s="3"/>
      <c r="GQQ4" s="3"/>
      <c r="GQR4" s="3"/>
      <c r="GQS4" s="3"/>
      <c r="GQT4" s="3"/>
      <c r="GQU4" s="3"/>
      <c r="GQV4" s="3"/>
      <c r="GQW4" s="3"/>
      <c r="GQX4" s="3"/>
      <c r="GQY4" s="3"/>
      <c r="GQZ4" s="3"/>
      <c r="GRA4" s="3"/>
      <c r="GRB4" s="3"/>
      <c r="GRC4" s="3"/>
      <c r="GRD4" s="3"/>
      <c r="GRE4" s="3"/>
      <c r="GRF4" s="3"/>
      <c r="GRG4" s="3"/>
      <c r="GRH4" s="3"/>
      <c r="GRI4" s="3"/>
      <c r="GRJ4" s="3"/>
      <c r="GRK4" s="3"/>
      <c r="GRL4" s="3"/>
      <c r="GRM4" s="3"/>
      <c r="GRN4" s="3"/>
      <c r="GRO4" s="3"/>
      <c r="GRP4" s="3"/>
      <c r="GRQ4" s="3"/>
      <c r="GRR4" s="3"/>
      <c r="GRS4" s="3"/>
      <c r="GRT4" s="3"/>
      <c r="GRU4" s="3"/>
      <c r="GRV4" s="3"/>
      <c r="GRW4" s="3"/>
      <c r="GRX4" s="3"/>
      <c r="GRY4" s="3"/>
      <c r="GRZ4" s="3"/>
      <c r="GSA4" s="3"/>
      <c r="GSB4" s="3"/>
      <c r="GSC4" s="3"/>
      <c r="GSD4" s="3"/>
      <c r="GSE4" s="3"/>
      <c r="GSF4" s="3"/>
      <c r="GSG4" s="3"/>
      <c r="GSH4" s="3"/>
      <c r="GSI4" s="3"/>
      <c r="GSJ4" s="3"/>
      <c r="GSK4" s="3"/>
      <c r="GSL4" s="3"/>
      <c r="GSM4" s="3"/>
      <c r="GSN4" s="3"/>
      <c r="GSO4" s="3"/>
      <c r="GSP4" s="3"/>
      <c r="GSQ4" s="3"/>
      <c r="GSR4" s="3"/>
      <c r="GSS4" s="3"/>
      <c r="GST4" s="3"/>
      <c r="GSU4" s="3"/>
      <c r="GSV4" s="3"/>
      <c r="GSW4" s="3"/>
      <c r="GSX4" s="3"/>
      <c r="GSY4" s="3"/>
      <c r="GSZ4" s="3"/>
      <c r="GTA4" s="3"/>
      <c r="GTB4" s="3"/>
      <c r="GTC4" s="3"/>
      <c r="GTD4" s="3"/>
      <c r="GTE4" s="3"/>
      <c r="GTF4" s="3"/>
      <c r="GTG4" s="3"/>
      <c r="GTH4" s="3"/>
      <c r="GTI4" s="3"/>
      <c r="GTJ4" s="3"/>
      <c r="GTK4" s="3"/>
      <c r="GTL4" s="3"/>
      <c r="GTM4" s="3"/>
      <c r="GTN4" s="3"/>
      <c r="GTO4" s="3"/>
      <c r="GTP4" s="3"/>
      <c r="GTQ4" s="3"/>
      <c r="GTR4" s="3"/>
      <c r="GTS4" s="3"/>
      <c r="GTT4" s="3"/>
      <c r="GTU4" s="3"/>
      <c r="GTV4" s="3"/>
      <c r="GTW4" s="3"/>
      <c r="GTX4" s="3"/>
      <c r="GTY4" s="3"/>
      <c r="GTZ4" s="3"/>
      <c r="GUA4" s="3"/>
      <c r="GUB4" s="3"/>
      <c r="GUC4" s="3"/>
      <c r="GUD4" s="3"/>
      <c r="GUE4" s="3"/>
      <c r="GUF4" s="3"/>
      <c r="GUG4" s="3"/>
      <c r="GUH4" s="3"/>
      <c r="GUI4" s="3"/>
      <c r="GUJ4" s="3"/>
      <c r="GUK4" s="3"/>
      <c r="GUL4" s="3"/>
      <c r="GUM4" s="3"/>
      <c r="GUN4" s="3"/>
      <c r="GUO4" s="3"/>
      <c r="GUP4" s="3"/>
      <c r="GUQ4" s="3"/>
      <c r="GUR4" s="3"/>
      <c r="GUS4" s="3"/>
      <c r="GUT4" s="3"/>
      <c r="GUU4" s="3"/>
      <c r="GUV4" s="3"/>
      <c r="GUW4" s="3"/>
      <c r="GUX4" s="3"/>
      <c r="GUY4" s="3"/>
      <c r="GUZ4" s="3"/>
      <c r="GVA4" s="3"/>
      <c r="GVB4" s="3"/>
      <c r="GVC4" s="3"/>
      <c r="GVD4" s="3"/>
      <c r="GVE4" s="3"/>
      <c r="GVF4" s="3"/>
      <c r="GVG4" s="3"/>
      <c r="GVH4" s="3"/>
      <c r="GVI4" s="3"/>
      <c r="GVJ4" s="3"/>
      <c r="GVK4" s="3"/>
      <c r="GVL4" s="3"/>
      <c r="GVM4" s="3"/>
      <c r="GVN4" s="3"/>
      <c r="GVO4" s="3"/>
      <c r="GVP4" s="3"/>
      <c r="GVQ4" s="3"/>
      <c r="GVR4" s="3"/>
      <c r="GVS4" s="3"/>
      <c r="GVT4" s="3"/>
      <c r="GVU4" s="3"/>
      <c r="GVV4" s="3"/>
      <c r="GVW4" s="3"/>
      <c r="GVX4" s="3"/>
      <c r="GVY4" s="3"/>
      <c r="GVZ4" s="3"/>
      <c r="GWA4" s="3"/>
      <c r="GWB4" s="3"/>
      <c r="GWC4" s="3"/>
      <c r="GWD4" s="3"/>
      <c r="GWE4" s="3"/>
      <c r="GWF4" s="3"/>
      <c r="GWG4" s="3"/>
      <c r="GWH4" s="3"/>
      <c r="GWI4" s="3"/>
      <c r="GWJ4" s="3"/>
      <c r="GWK4" s="3"/>
      <c r="GWL4" s="3"/>
      <c r="GWM4" s="3"/>
      <c r="GWN4" s="3"/>
      <c r="GWO4" s="3"/>
      <c r="GWP4" s="3"/>
      <c r="GWQ4" s="3"/>
      <c r="GWR4" s="3"/>
      <c r="GWS4" s="3"/>
      <c r="GWT4" s="3"/>
      <c r="GWU4" s="3"/>
      <c r="GWV4" s="3"/>
      <c r="GWW4" s="3"/>
      <c r="GWX4" s="3"/>
      <c r="GWY4" s="3"/>
      <c r="GWZ4" s="3"/>
      <c r="GXA4" s="3"/>
      <c r="GXB4" s="3"/>
      <c r="GXC4" s="3"/>
      <c r="GXD4" s="3"/>
      <c r="GXE4" s="3"/>
      <c r="GXF4" s="3"/>
      <c r="GXG4" s="3"/>
      <c r="GXH4" s="3"/>
      <c r="GXI4" s="3"/>
      <c r="GXJ4" s="3"/>
      <c r="GXK4" s="3"/>
      <c r="GXL4" s="3"/>
      <c r="GXM4" s="3"/>
      <c r="GXN4" s="3"/>
      <c r="GXO4" s="3"/>
      <c r="GXP4" s="3"/>
      <c r="GXQ4" s="3"/>
      <c r="GXR4" s="3"/>
      <c r="GXS4" s="3"/>
      <c r="GXT4" s="3"/>
      <c r="GXU4" s="3"/>
      <c r="GXV4" s="3"/>
      <c r="GXW4" s="3"/>
      <c r="GXX4" s="3"/>
      <c r="GXY4" s="3"/>
      <c r="GXZ4" s="3"/>
      <c r="GYA4" s="3"/>
      <c r="GYB4" s="3"/>
      <c r="GYC4" s="3"/>
      <c r="GYD4" s="3"/>
      <c r="GYE4" s="3"/>
      <c r="GYF4" s="3"/>
      <c r="GYG4" s="3"/>
      <c r="GYH4" s="3"/>
      <c r="GYI4" s="3"/>
      <c r="GYJ4" s="3"/>
      <c r="GYK4" s="3"/>
      <c r="GYL4" s="3"/>
      <c r="GYM4" s="3"/>
      <c r="GYN4" s="3"/>
      <c r="GYO4" s="3"/>
      <c r="GYP4" s="3"/>
      <c r="GYQ4" s="3"/>
      <c r="GYR4" s="3"/>
      <c r="GYS4" s="3"/>
      <c r="GYT4" s="3"/>
      <c r="GYU4" s="3"/>
      <c r="GYV4" s="3"/>
      <c r="GYW4" s="3"/>
      <c r="GYX4" s="3"/>
      <c r="GYY4" s="3"/>
      <c r="GYZ4" s="3"/>
      <c r="GZA4" s="3"/>
      <c r="GZB4" s="3"/>
      <c r="GZC4" s="3"/>
      <c r="GZD4" s="3"/>
      <c r="GZE4" s="3"/>
      <c r="GZF4" s="3"/>
      <c r="GZG4" s="3"/>
      <c r="GZH4" s="3"/>
      <c r="GZI4" s="3"/>
      <c r="GZJ4" s="3"/>
      <c r="GZK4" s="3"/>
      <c r="GZL4" s="3"/>
      <c r="GZM4" s="3"/>
      <c r="GZN4" s="3"/>
      <c r="GZO4" s="3"/>
      <c r="GZP4" s="3"/>
      <c r="GZQ4" s="3"/>
      <c r="GZR4" s="3"/>
      <c r="GZS4" s="3"/>
      <c r="GZT4" s="3"/>
      <c r="GZU4" s="3"/>
      <c r="GZV4" s="3"/>
      <c r="GZW4" s="3"/>
      <c r="GZX4" s="3"/>
      <c r="GZY4" s="3"/>
      <c r="GZZ4" s="3"/>
      <c r="HAA4" s="3"/>
      <c r="HAB4" s="3"/>
      <c r="HAC4" s="3"/>
      <c r="HAD4" s="3"/>
      <c r="HAE4" s="3"/>
      <c r="HAF4" s="3"/>
      <c r="HAG4" s="3"/>
      <c r="HAH4" s="3"/>
      <c r="HAI4" s="3"/>
      <c r="HAJ4" s="3"/>
      <c r="HAK4" s="3"/>
      <c r="HAL4" s="3"/>
      <c r="HAM4" s="3"/>
      <c r="HAN4" s="3"/>
      <c r="HAO4" s="3"/>
      <c r="HAP4" s="3"/>
      <c r="HAQ4" s="3"/>
      <c r="HAR4" s="3"/>
      <c r="HAS4" s="3"/>
      <c r="HAT4" s="3"/>
      <c r="HAU4" s="3"/>
      <c r="HAV4" s="3"/>
      <c r="HAW4" s="3"/>
      <c r="HAX4" s="3"/>
      <c r="HAY4" s="3"/>
      <c r="HAZ4" s="3"/>
      <c r="HBA4" s="3"/>
      <c r="HBB4" s="3"/>
      <c r="HBC4" s="3"/>
      <c r="HBD4" s="3"/>
      <c r="HBE4" s="3"/>
      <c r="HBF4" s="3"/>
      <c r="HBG4" s="3"/>
      <c r="HBH4" s="3"/>
      <c r="HBI4" s="3"/>
      <c r="HBJ4" s="3"/>
      <c r="HBK4" s="3"/>
      <c r="HBL4" s="3"/>
      <c r="HBM4" s="3"/>
      <c r="HBN4" s="3"/>
      <c r="HBO4" s="3"/>
      <c r="HBP4" s="3"/>
      <c r="HBQ4" s="3"/>
      <c r="HBR4" s="3"/>
      <c r="HBS4" s="3"/>
      <c r="HBT4" s="3"/>
      <c r="HBU4" s="3"/>
      <c r="HBV4" s="3"/>
      <c r="HBW4" s="3"/>
      <c r="HBX4" s="3"/>
      <c r="HBY4" s="3"/>
      <c r="HBZ4" s="3"/>
      <c r="HCA4" s="3"/>
      <c r="HCB4" s="3"/>
      <c r="HCC4" s="3"/>
      <c r="HCD4" s="3"/>
      <c r="HCE4" s="3"/>
      <c r="HCF4" s="3"/>
      <c r="HCG4" s="3"/>
      <c r="HCH4" s="3"/>
      <c r="HCI4" s="3"/>
      <c r="HCJ4" s="3"/>
      <c r="HCK4" s="3"/>
      <c r="HCL4" s="3"/>
      <c r="HCM4" s="3"/>
      <c r="HCN4" s="3"/>
      <c r="HCO4" s="3"/>
      <c r="HCP4" s="3"/>
      <c r="HCQ4" s="3"/>
      <c r="HCR4" s="3"/>
      <c r="HCS4" s="3"/>
      <c r="HCT4" s="3"/>
      <c r="HCU4" s="3"/>
      <c r="HCV4" s="3"/>
      <c r="HCW4" s="3"/>
      <c r="HCX4" s="3"/>
      <c r="HCY4" s="3"/>
      <c r="HCZ4" s="3"/>
      <c r="HDA4" s="3"/>
      <c r="HDB4" s="3"/>
      <c r="HDC4" s="3"/>
      <c r="HDD4" s="3"/>
      <c r="HDE4" s="3"/>
      <c r="HDF4" s="3"/>
      <c r="HDG4" s="3"/>
      <c r="HDH4" s="3"/>
      <c r="HDI4" s="3"/>
      <c r="HDJ4" s="3"/>
      <c r="HDK4" s="3"/>
      <c r="HDL4" s="3"/>
      <c r="HDM4" s="3"/>
      <c r="HDN4" s="3"/>
      <c r="HDO4" s="3"/>
      <c r="HDP4" s="3"/>
      <c r="HDQ4" s="3"/>
      <c r="HDR4" s="3"/>
      <c r="HDS4" s="3"/>
      <c r="HDT4" s="3"/>
      <c r="HDU4" s="3"/>
      <c r="HDV4" s="3"/>
      <c r="HDW4" s="3"/>
      <c r="HDX4" s="3"/>
      <c r="HDY4" s="3"/>
      <c r="HDZ4" s="3"/>
      <c r="HEA4" s="3"/>
      <c r="HEB4" s="3"/>
      <c r="HEC4" s="3"/>
      <c r="HED4" s="3"/>
      <c r="HEE4" s="3"/>
      <c r="HEF4" s="3"/>
      <c r="HEG4" s="3"/>
      <c r="HEH4" s="3"/>
      <c r="HEI4" s="3"/>
      <c r="HEJ4" s="3"/>
      <c r="HEK4" s="3"/>
      <c r="HEL4" s="3"/>
      <c r="HEM4" s="3"/>
      <c r="HEN4" s="3"/>
      <c r="HEO4" s="3"/>
      <c r="HEP4" s="3"/>
      <c r="HEQ4" s="3"/>
      <c r="HER4" s="3"/>
      <c r="HES4" s="3"/>
      <c r="HET4" s="3"/>
      <c r="HEU4" s="3"/>
      <c r="HEV4" s="3"/>
      <c r="HEW4" s="3"/>
      <c r="HEX4" s="3"/>
      <c r="HEY4" s="3"/>
      <c r="HEZ4" s="3"/>
      <c r="HFA4" s="3"/>
      <c r="HFB4" s="3"/>
      <c r="HFC4" s="3"/>
      <c r="HFD4" s="3"/>
      <c r="HFE4" s="3"/>
      <c r="HFF4" s="3"/>
      <c r="HFG4" s="3"/>
      <c r="HFH4" s="3"/>
      <c r="HFI4" s="3"/>
      <c r="HFJ4" s="3"/>
      <c r="HFK4" s="3"/>
      <c r="HFL4" s="3"/>
      <c r="HFM4" s="3"/>
      <c r="HFN4" s="3"/>
      <c r="HFO4" s="3"/>
      <c r="HFP4" s="3"/>
      <c r="HFQ4" s="3"/>
      <c r="HFR4" s="3"/>
      <c r="HFS4" s="3"/>
      <c r="HFT4" s="3"/>
      <c r="HFU4" s="3"/>
      <c r="HFV4" s="3"/>
      <c r="HFW4" s="3"/>
      <c r="HFX4" s="3"/>
      <c r="HFY4" s="3"/>
      <c r="HFZ4" s="3"/>
      <c r="HGA4" s="3"/>
      <c r="HGB4" s="3"/>
      <c r="HGC4" s="3"/>
      <c r="HGD4" s="3"/>
      <c r="HGE4" s="3"/>
      <c r="HGF4" s="3"/>
      <c r="HGG4" s="3"/>
      <c r="HGH4" s="3"/>
      <c r="HGI4" s="3"/>
      <c r="HGJ4" s="3"/>
      <c r="HGK4" s="3"/>
      <c r="HGL4" s="3"/>
      <c r="HGM4" s="3"/>
      <c r="HGN4" s="3"/>
      <c r="HGO4" s="3"/>
      <c r="HGP4" s="3"/>
      <c r="HGQ4" s="3"/>
      <c r="HGR4" s="3"/>
      <c r="HGS4" s="3"/>
      <c r="HGT4" s="3"/>
      <c r="HGU4" s="3"/>
      <c r="HGV4" s="3"/>
      <c r="HGW4" s="3"/>
      <c r="HGX4" s="3"/>
      <c r="HGY4" s="3"/>
      <c r="HGZ4" s="3"/>
      <c r="HHA4" s="3"/>
      <c r="HHB4" s="3"/>
      <c r="HHC4" s="3"/>
      <c r="HHD4" s="3"/>
      <c r="HHE4" s="3"/>
      <c r="HHF4" s="3"/>
      <c r="HHG4" s="3"/>
      <c r="HHH4" s="3"/>
      <c r="HHI4" s="3"/>
      <c r="HHJ4" s="3"/>
      <c r="HHK4" s="3"/>
      <c r="HHL4" s="3"/>
      <c r="HHM4" s="3"/>
      <c r="HHN4" s="3"/>
      <c r="HHO4" s="3"/>
      <c r="HHP4" s="3"/>
      <c r="HHQ4" s="3"/>
      <c r="HHR4" s="3"/>
      <c r="HHS4" s="3"/>
      <c r="HHT4" s="3"/>
      <c r="HHU4" s="3"/>
      <c r="HHV4" s="3"/>
      <c r="HHW4" s="3"/>
      <c r="HHX4" s="3"/>
      <c r="HHY4" s="3"/>
      <c r="HHZ4" s="3"/>
      <c r="HIA4" s="3"/>
      <c r="HIB4" s="3"/>
      <c r="HIC4" s="3"/>
      <c r="HID4" s="3"/>
      <c r="HIE4" s="3"/>
      <c r="HIF4" s="3"/>
      <c r="HIG4" s="3"/>
      <c r="HIH4" s="3"/>
      <c r="HII4" s="3"/>
      <c r="HIJ4" s="3"/>
      <c r="HIK4" s="3"/>
      <c r="HIL4" s="3"/>
      <c r="HIM4" s="3"/>
      <c r="HIN4" s="3"/>
      <c r="HIO4" s="3"/>
      <c r="HIP4" s="3"/>
      <c r="HIQ4" s="3"/>
      <c r="HIR4" s="3"/>
      <c r="HIS4" s="3"/>
      <c r="HIT4" s="3"/>
      <c r="HIU4" s="3"/>
      <c r="HIV4" s="3"/>
      <c r="HIW4" s="3"/>
      <c r="HIX4" s="3"/>
      <c r="HIY4" s="3"/>
      <c r="HIZ4" s="3"/>
      <c r="HJA4" s="3"/>
      <c r="HJB4" s="3"/>
      <c r="HJC4" s="3"/>
      <c r="HJD4" s="3"/>
      <c r="HJE4" s="3"/>
      <c r="HJF4" s="3"/>
      <c r="HJG4" s="3"/>
      <c r="HJH4" s="3"/>
      <c r="HJI4" s="3"/>
      <c r="HJJ4" s="3"/>
      <c r="HJK4" s="3"/>
      <c r="HJL4" s="3"/>
      <c r="HJM4" s="3"/>
      <c r="HJN4" s="3"/>
      <c r="HJO4" s="3"/>
      <c r="HJP4" s="3"/>
      <c r="HJQ4" s="3"/>
      <c r="HJR4" s="3"/>
      <c r="HJS4" s="3"/>
      <c r="HJT4" s="3"/>
      <c r="HJU4" s="3"/>
      <c r="HJV4" s="3"/>
      <c r="HJW4" s="3"/>
      <c r="HJX4" s="3"/>
      <c r="HJY4" s="3"/>
      <c r="HJZ4" s="3"/>
      <c r="HKA4" s="3"/>
      <c r="HKB4" s="3"/>
      <c r="HKC4" s="3"/>
      <c r="HKD4" s="3"/>
      <c r="HKE4" s="3"/>
      <c r="HKF4" s="3"/>
      <c r="HKG4" s="3"/>
      <c r="HKH4" s="3"/>
      <c r="HKI4" s="3"/>
      <c r="HKJ4" s="3"/>
      <c r="HKK4" s="3"/>
      <c r="HKL4" s="3"/>
      <c r="HKM4" s="3"/>
      <c r="HKN4" s="3"/>
      <c r="HKO4" s="3"/>
      <c r="HKP4" s="3"/>
      <c r="HKQ4" s="3"/>
      <c r="HKR4" s="3"/>
      <c r="HKS4" s="3"/>
      <c r="HKT4" s="3"/>
      <c r="HKU4" s="3"/>
      <c r="HKV4" s="3"/>
      <c r="HKW4" s="3"/>
      <c r="HKX4" s="3"/>
      <c r="HKY4" s="3"/>
      <c r="HKZ4" s="3"/>
      <c r="HLA4" s="3"/>
      <c r="HLB4" s="3"/>
      <c r="HLC4" s="3"/>
      <c r="HLD4" s="3"/>
      <c r="HLE4" s="3"/>
      <c r="HLF4" s="3"/>
      <c r="HLG4" s="3"/>
      <c r="HLH4" s="3"/>
      <c r="HLI4" s="3"/>
      <c r="HLJ4" s="3"/>
      <c r="HLK4" s="3"/>
      <c r="HLL4" s="3"/>
      <c r="HLM4" s="3"/>
      <c r="HLN4" s="3"/>
      <c r="HLO4" s="3"/>
      <c r="HLP4" s="3"/>
      <c r="HLQ4" s="3"/>
      <c r="HLR4" s="3"/>
      <c r="HLS4" s="3"/>
      <c r="HLT4" s="3"/>
      <c r="HLU4" s="3"/>
      <c r="HLV4" s="3"/>
      <c r="HLW4" s="3"/>
      <c r="HLX4" s="3"/>
      <c r="HLY4" s="3"/>
      <c r="HLZ4" s="3"/>
      <c r="HMA4" s="3"/>
      <c r="HMB4" s="3"/>
      <c r="HMC4" s="3"/>
      <c r="HMD4" s="3"/>
      <c r="HME4" s="3"/>
      <c r="HMF4" s="3"/>
      <c r="HMG4" s="3"/>
      <c r="HMH4" s="3"/>
      <c r="HMI4" s="3"/>
      <c r="HMJ4" s="3"/>
      <c r="HMK4" s="3"/>
      <c r="HML4" s="3"/>
      <c r="HMM4" s="3"/>
      <c r="HMN4" s="3"/>
      <c r="HMO4" s="3"/>
      <c r="HMP4" s="3"/>
      <c r="HMQ4" s="3"/>
      <c r="HMR4" s="3"/>
      <c r="HMS4" s="3"/>
      <c r="HMT4" s="3"/>
      <c r="HMU4" s="3"/>
      <c r="HMV4" s="3"/>
      <c r="HMW4" s="3"/>
      <c r="HMX4" s="3"/>
      <c r="HMY4" s="3"/>
      <c r="HMZ4" s="3"/>
      <c r="HNA4" s="3"/>
      <c r="HNB4" s="3"/>
      <c r="HNC4" s="3"/>
      <c r="HND4" s="3"/>
      <c r="HNE4" s="3"/>
      <c r="HNF4" s="3"/>
      <c r="HNG4" s="3"/>
      <c r="HNH4" s="3"/>
      <c r="HNI4" s="3"/>
      <c r="HNJ4" s="3"/>
      <c r="HNK4" s="3"/>
      <c r="HNL4" s="3"/>
      <c r="HNM4" s="3"/>
      <c r="HNN4" s="3"/>
      <c r="HNO4" s="3"/>
      <c r="HNP4" s="3"/>
      <c r="HNQ4" s="3"/>
      <c r="HNR4" s="3"/>
      <c r="HNS4" s="3"/>
      <c r="HNT4" s="3"/>
      <c r="HNU4" s="3"/>
      <c r="HNV4" s="3"/>
      <c r="HNW4" s="3"/>
      <c r="HNX4" s="3"/>
      <c r="HNY4" s="3"/>
      <c r="HNZ4" s="3"/>
      <c r="HOA4" s="3"/>
      <c r="HOB4" s="3"/>
      <c r="HOC4" s="3"/>
      <c r="HOD4" s="3"/>
      <c r="HOE4" s="3"/>
      <c r="HOF4" s="3"/>
      <c r="HOG4" s="3"/>
      <c r="HOH4" s="3"/>
      <c r="HOI4" s="3"/>
      <c r="HOJ4" s="3"/>
      <c r="HOK4" s="3"/>
      <c r="HOL4" s="3"/>
      <c r="HOM4" s="3"/>
      <c r="HON4" s="3"/>
      <c r="HOO4" s="3"/>
      <c r="HOP4" s="3"/>
      <c r="HOQ4" s="3"/>
      <c r="HOR4" s="3"/>
      <c r="HOS4" s="3"/>
      <c r="HOT4" s="3"/>
      <c r="HOU4" s="3"/>
      <c r="HOV4" s="3"/>
      <c r="HOW4" s="3"/>
      <c r="HOX4" s="3"/>
      <c r="HOY4" s="3"/>
      <c r="HOZ4" s="3"/>
      <c r="HPA4" s="3"/>
      <c r="HPB4" s="3"/>
      <c r="HPC4" s="3"/>
      <c r="HPD4" s="3"/>
      <c r="HPE4" s="3"/>
      <c r="HPF4" s="3"/>
      <c r="HPG4" s="3"/>
      <c r="HPH4" s="3"/>
      <c r="HPI4" s="3"/>
      <c r="HPJ4" s="3"/>
      <c r="HPK4" s="3"/>
      <c r="HPL4" s="3"/>
      <c r="HPM4" s="3"/>
      <c r="HPN4" s="3"/>
      <c r="HPO4" s="3"/>
      <c r="HPP4" s="3"/>
      <c r="HPQ4" s="3"/>
      <c r="HPR4" s="3"/>
      <c r="HPS4" s="3"/>
      <c r="HPT4" s="3"/>
      <c r="HPU4" s="3"/>
      <c r="HPV4" s="3"/>
      <c r="HPW4" s="3"/>
      <c r="HPX4" s="3"/>
      <c r="HPY4" s="3"/>
      <c r="HPZ4" s="3"/>
      <c r="HQA4" s="3"/>
      <c r="HQB4" s="3"/>
      <c r="HQC4" s="3"/>
      <c r="HQD4" s="3"/>
      <c r="HQE4" s="3"/>
      <c r="HQF4" s="3"/>
      <c r="HQG4" s="3"/>
      <c r="HQH4" s="3"/>
      <c r="HQI4" s="3"/>
      <c r="HQJ4" s="3"/>
      <c r="HQK4" s="3"/>
      <c r="HQL4" s="3"/>
      <c r="HQM4" s="3"/>
      <c r="HQN4" s="3"/>
      <c r="HQO4" s="3"/>
      <c r="HQP4" s="3"/>
      <c r="HQQ4" s="3"/>
      <c r="HQR4" s="3"/>
      <c r="HQS4" s="3"/>
      <c r="HQT4" s="3"/>
      <c r="HQU4" s="3"/>
      <c r="HQV4" s="3"/>
      <c r="HQW4" s="3"/>
      <c r="HQX4" s="3"/>
      <c r="HQY4" s="3"/>
      <c r="HQZ4" s="3"/>
      <c r="HRA4" s="3"/>
      <c r="HRB4" s="3"/>
      <c r="HRC4" s="3"/>
      <c r="HRD4" s="3"/>
      <c r="HRE4" s="3"/>
      <c r="HRF4" s="3"/>
      <c r="HRG4" s="3"/>
      <c r="HRH4" s="3"/>
      <c r="HRI4" s="3"/>
      <c r="HRJ4" s="3"/>
      <c r="HRK4" s="3"/>
      <c r="HRL4" s="3"/>
      <c r="HRM4" s="3"/>
      <c r="HRN4" s="3"/>
      <c r="HRO4" s="3"/>
      <c r="HRP4" s="3"/>
      <c r="HRQ4" s="3"/>
      <c r="HRR4" s="3"/>
      <c r="HRS4" s="3"/>
      <c r="HRT4" s="3"/>
      <c r="HRU4" s="3"/>
      <c r="HRV4" s="3"/>
      <c r="HRW4" s="3"/>
      <c r="HRX4" s="3"/>
      <c r="HRY4" s="3"/>
      <c r="HRZ4" s="3"/>
      <c r="HSA4" s="3"/>
      <c r="HSB4" s="3"/>
      <c r="HSC4" s="3"/>
      <c r="HSD4" s="3"/>
      <c r="HSE4" s="3"/>
      <c r="HSF4" s="3"/>
      <c r="HSG4" s="3"/>
      <c r="HSH4" s="3"/>
      <c r="HSI4" s="3"/>
      <c r="HSJ4" s="3"/>
      <c r="HSK4" s="3"/>
      <c r="HSL4" s="3"/>
      <c r="HSM4" s="3"/>
      <c r="HSN4" s="3"/>
      <c r="HSO4" s="3"/>
      <c r="HSP4" s="3"/>
      <c r="HSQ4" s="3"/>
      <c r="HSR4" s="3"/>
      <c r="HSS4" s="3"/>
      <c r="HST4" s="3"/>
      <c r="HSU4" s="3"/>
      <c r="HSV4" s="3"/>
      <c r="HSW4" s="3"/>
      <c r="HSX4" s="3"/>
      <c r="HSY4" s="3"/>
      <c r="HSZ4" s="3"/>
      <c r="HTA4" s="3"/>
      <c r="HTB4" s="3"/>
      <c r="HTC4" s="3"/>
      <c r="HTD4" s="3"/>
      <c r="HTE4" s="3"/>
      <c r="HTF4" s="3"/>
      <c r="HTG4" s="3"/>
      <c r="HTH4" s="3"/>
      <c r="HTI4" s="3"/>
      <c r="HTJ4" s="3"/>
      <c r="HTK4" s="3"/>
      <c r="HTL4" s="3"/>
      <c r="HTM4" s="3"/>
      <c r="HTN4" s="3"/>
      <c r="HTO4" s="3"/>
      <c r="HTP4" s="3"/>
      <c r="HTQ4" s="3"/>
      <c r="HTR4" s="3"/>
      <c r="HTS4" s="3"/>
      <c r="HTT4" s="3"/>
      <c r="HTU4" s="3"/>
      <c r="HTV4" s="3"/>
      <c r="HTW4" s="3"/>
      <c r="HTX4" s="3"/>
      <c r="HTY4" s="3"/>
      <c r="HTZ4" s="3"/>
      <c r="HUA4" s="3"/>
      <c r="HUB4" s="3"/>
      <c r="HUC4" s="3"/>
      <c r="HUD4" s="3"/>
      <c r="HUE4" s="3"/>
      <c r="HUF4" s="3"/>
      <c r="HUG4" s="3"/>
      <c r="HUH4" s="3"/>
      <c r="HUI4" s="3"/>
      <c r="HUJ4" s="3"/>
      <c r="HUK4" s="3"/>
      <c r="HUL4" s="3"/>
      <c r="HUM4" s="3"/>
      <c r="HUN4" s="3"/>
      <c r="HUO4" s="3"/>
      <c r="HUP4" s="3"/>
      <c r="HUQ4" s="3"/>
      <c r="HUR4" s="3"/>
      <c r="HUS4" s="3"/>
      <c r="HUT4" s="3"/>
      <c r="HUU4" s="3"/>
      <c r="HUV4" s="3"/>
      <c r="HUW4" s="3"/>
      <c r="HUX4" s="3"/>
      <c r="HUY4" s="3"/>
      <c r="HUZ4" s="3"/>
      <c r="HVA4" s="3"/>
      <c r="HVB4" s="3"/>
      <c r="HVC4" s="3"/>
      <c r="HVD4" s="3"/>
      <c r="HVE4" s="3"/>
      <c r="HVF4" s="3"/>
      <c r="HVG4" s="3"/>
      <c r="HVH4" s="3"/>
      <c r="HVI4" s="3"/>
      <c r="HVJ4" s="3"/>
      <c r="HVK4" s="3"/>
      <c r="HVL4" s="3"/>
      <c r="HVM4" s="3"/>
      <c r="HVN4" s="3"/>
      <c r="HVO4" s="3"/>
      <c r="HVP4" s="3"/>
      <c r="HVQ4" s="3"/>
      <c r="HVR4" s="3"/>
      <c r="HVS4" s="3"/>
      <c r="HVT4" s="3"/>
      <c r="HVU4" s="3"/>
      <c r="HVV4" s="3"/>
      <c r="HVW4" s="3"/>
      <c r="HVX4" s="3"/>
      <c r="HVY4" s="3"/>
      <c r="HVZ4" s="3"/>
      <c r="HWA4" s="3"/>
      <c r="HWB4" s="3"/>
      <c r="HWC4" s="3"/>
      <c r="HWD4" s="3"/>
      <c r="HWE4" s="3"/>
      <c r="HWF4" s="3"/>
      <c r="HWG4" s="3"/>
      <c r="HWH4" s="3"/>
      <c r="HWI4" s="3"/>
      <c r="HWJ4" s="3"/>
      <c r="HWK4" s="3"/>
      <c r="HWL4" s="3"/>
      <c r="HWM4" s="3"/>
      <c r="HWN4" s="3"/>
      <c r="HWO4" s="3"/>
      <c r="HWP4" s="3"/>
      <c r="HWQ4" s="3"/>
      <c r="HWR4" s="3"/>
      <c r="HWS4" s="3"/>
      <c r="HWT4" s="3"/>
      <c r="HWU4" s="3"/>
      <c r="HWV4" s="3"/>
      <c r="HWW4" s="3"/>
      <c r="HWX4" s="3"/>
      <c r="HWY4" s="3"/>
      <c r="HWZ4" s="3"/>
      <c r="HXA4" s="3"/>
      <c r="HXB4" s="3"/>
      <c r="HXC4" s="3"/>
      <c r="HXD4" s="3"/>
      <c r="HXE4" s="3"/>
      <c r="HXF4" s="3"/>
      <c r="HXG4" s="3"/>
      <c r="HXH4" s="3"/>
      <c r="HXI4" s="3"/>
      <c r="HXJ4" s="3"/>
      <c r="HXK4" s="3"/>
      <c r="HXL4" s="3"/>
      <c r="HXM4" s="3"/>
      <c r="HXN4" s="3"/>
      <c r="HXO4" s="3"/>
      <c r="HXP4" s="3"/>
      <c r="HXQ4" s="3"/>
      <c r="HXR4" s="3"/>
      <c r="HXS4" s="3"/>
      <c r="HXT4" s="3"/>
      <c r="HXU4" s="3"/>
      <c r="HXV4" s="3"/>
      <c r="HXW4" s="3"/>
      <c r="HXX4" s="3"/>
      <c r="HXY4" s="3"/>
      <c r="HXZ4" s="3"/>
      <c r="HYA4" s="3"/>
      <c r="HYB4" s="3"/>
      <c r="HYC4" s="3"/>
      <c r="HYD4" s="3"/>
      <c r="HYE4" s="3"/>
      <c r="HYF4" s="3"/>
      <c r="HYG4" s="3"/>
      <c r="HYH4" s="3"/>
      <c r="HYI4" s="3"/>
      <c r="HYJ4" s="3"/>
      <c r="HYK4" s="3"/>
      <c r="HYL4" s="3"/>
      <c r="HYM4" s="3"/>
      <c r="HYN4" s="3"/>
      <c r="HYO4" s="3"/>
      <c r="HYP4" s="3"/>
      <c r="HYQ4" s="3"/>
      <c r="HYR4" s="3"/>
      <c r="HYS4" s="3"/>
      <c r="HYT4" s="3"/>
      <c r="HYU4" s="3"/>
      <c r="HYV4" s="3"/>
      <c r="HYW4" s="3"/>
      <c r="HYX4" s="3"/>
      <c r="HYY4" s="3"/>
      <c r="HYZ4" s="3"/>
      <c r="HZA4" s="3"/>
      <c r="HZB4" s="3"/>
      <c r="HZC4" s="3"/>
      <c r="HZD4" s="3"/>
      <c r="HZE4" s="3"/>
      <c r="HZF4" s="3"/>
      <c r="HZG4" s="3"/>
      <c r="HZH4" s="3"/>
      <c r="HZI4" s="3"/>
      <c r="HZJ4" s="3"/>
      <c r="HZK4" s="3"/>
      <c r="HZL4" s="3"/>
      <c r="HZM4" s="3"/>
      <c r="HZN4" s="3"/>
      <c r="HZO4" s="3"/>
      <c r="HZP4" s="3"/>
      <c r="HZQ4" s="3"/>
      <c r="HZR4" s="3"/>
      <c r="HZS4" s="3"/>
      <c r="HZT4" s="3"/>
      <c r="HZU4" s="3"/>
      <c r="HZV4" s="3"/>
      <c r="HZW4" s="3"/>
      <c r="HZX4" s="3"/>
      <c r="HZY4" s="3"/>
      <c r="HZZ4" s="3"/>
      <c r="IAA4" s="3"/>
      <c r="IAB4" s="3"/>
      <c r="IAC4" s="3"/>
      <c r="IAD4" s="3"/>
      <c r="IAE4" s="3"/>
      <c r="IAF4" s="3"/>
      <c r="IAG4" s="3"/>
      <c r="IAH4" s="3"/>
      <c r="IAI4" s="3"/>
      <c r="IAJ4" s="3"/>
      <c r="IAK4" s="3"/>
      <c r="IAL4" s="3"/>
      <c r="IAM4" s="3"/>
      <c r="IAN4" s="3"/>
      <c r="IAO4" s="3"/>
      <c r="IAP4" s="3"/>
      <c r="IAQ4" s="3"/>
      <c r="IAR4" s="3"/>
      <c r="IAS4" s="3"/>
      <c r="IAT4" s="3"/>
      <c r="IAU4" s="3"/>
      <c r="IAV4" s="3"/>
      <c r="IAW4" s="3"/>
      <c r="IAX4" s="3"/>
      <c r="IAY4" s="3"/>
      <c r="IAZ4" s="3"/>
      <c r="IBA4" s="3"/>
      <c r="IBB4" s="3"/>
      <c r="IBC4" s="3"/>
      <c r="IBD4" s="3"/>
      <c r="IBE4" s="3"/>
      <c r="IBF4" s="3"/>
      <c r="IBG4" s="3"/>
      <c r="IBH4" s="3"/>
      <c r="IBI4" s="3"/>
      <c r="IBJ4" s="3"/>
      <c r="IBK4" s="3"/>
      <c r="IBL4" s="3"/>
      <c r="IBM4" s="3"/>
      <c r="IBN4" s="3"/>
      <c r="IBO4" s="3"/>
      <c r="IBP4" s="3"/>
      <c r="IBQ4" s="3"/>
      <c r="IBR4" s="3"/>
      <c r="IBS4" s="3"/>
      <c r="IBT4" s="3"/>
      <c r="IBU4" s="3"/>
      <c r="IBV4" s="3"/>
      <c r="IBW4" s="3"/>
      <c r="IBX4" s="3"/>
      <c r="IBY4" s="3"/>
      <c r="IBZ4" s="3"/>
      <c r="ICA4" s="3"/>
      <c r="ICB4" s="3"/>
      <c r="ICC4" s="3"/>
      <c r="ICD4" s="3"/>
      <c r="ICE4" s="3"/>
      <c r="ICF4" s="3"/>
      <c r="ICG4" s="3"/>
      <c r="ICH4" s="3"/>
      <c r="ICI4" s="3"/>
      <c r="ICJ4" s="3"/>
      <c r="ICK4" s="3"/>
      <c r="ICL4" s="3"/>
      <c r="ICM4" s="3"/>
      <c r="ICN4" s="3"/>
      <c r="ICO4" s="3"/>
      <c r="ICP4" s="3"/>
      <c r="ICQ4" s="3"/>
      <c r="ICR4" s="3"/>
      <c r="ICS4" s="3"/>
      <c r="ICT4" s="3"/>
      <c r="ICU4" s="3"/>
      <c r="ICV4" s="3"/>
      <c r="ICW4" s="3"/>
      <c r="ICX4" s="3"/>
      <c r="ICY4" s="3"/>
      <c r="ICZ4" s="3"/>
      <c r="IDA4" s="3"/>
      <c r="IDB4" s="3"/>
      <c r="IDC4" s="3"/>
      <c r="IDD4" s="3"/>
      <c r="IDE4" s="3"/>
      <c r="IDF4" s="3"/>
      <c r="IDG4" s="3"/>
      <c r="IDH4" s="3"/>
      <c r="IDI4" s="3"/>
      <c r="IDJ4" s="3"/>
      <c r="IDK4" s="3"/>
      <c r="IDL4" s="3"/>
      <c r="IDM4" s="3"/>
      <c r="IDN4" s="3"/>
      <c r="IDO4" s="3"/>
      <c r="IDP4" s="3"/>
      <c r="IDQ4" s="3"/>
      <c r="IDR4" s="3"/>
      <c r="IDS4" s="3"/>
      <c r="IDT4" s="3"/>
      <c r="IDU4" s="3"/>
      <c r="IDV4" s="3"/>
      <c r="IDW4" s="3"/>
      <c r="IDX4" s="3"/>
      <c r="IDY4" s="3"/>
      <c r="IDZ4" s="3"/>
      <c r="IEA4" s="3"/>
      <c r="IEB4" s="3"/>
      <c r="IEC4" s="3"/>
      <c r="IED4" s="3"/>
      <c r="IEE4" s="3"/>
      <c r="IEF4" s="3"/>
      <c r="IEG4" s="3"/>
      <c r="IEH4" s="3"/>
      <c r="IEI4" s="3"/>
      <c r="IEJ4" s="3"/>
      <c r="IEK4" s="3"/>
      <c r="IEL4" s="3"/>
      <c r="IEM4" s="3"/>
      <c r="IEN4" s="3"/>
      <c r="IEO4" s="3"/>
      <c r="IEP4" s="3"/>
      <c r="IEQ4" s="3"/>
      <c r="IER4" s="3"/>
      <c r="IES4" s="3"/>
      <c r="IET4" s="3"/>
      <c r="IEU4" s="3"/>
      <c r="IEV4" s="3"/>
      <c r="IEW4" s="3"/>
      <c r="IEX4" s="3"/>
      <c r="IEY4" s="3"/>
      <c r="IEZ4" s="3"/>
      <c r="IFA4" s="3"/>
      <c r="IFB4" s="3"/>
      <c r="IFC4" s="3"/>
      <c r="IFD4" s="3"/>
      <c r="IFE4" s="3"/>
      <c r="IFF4" s="3"/>
      <c r="IFG4" s="3"/>
      <c r="IFH4" s="3"/>
      <c r="IFI4" s="3"/>
      <c r="IFJ4" s="3"/>
      <c r="IFK4" s="3"/>
      <c r="IFL4" s="3"/>
      <c r="IFM4" s="3"/>
      <c r="IFN4" s="3"/>
      <c r="IFO4" s="3"/>
      <c r="IFP4" s="3"/>
      <c r="IFQ4" s="3"/>
      <c r="IFR4" s="3"/>
      <c r="IFS4" s="3"/>
      <c r="IFT4" s="3"/>
      <c r="IFU4" s="3"/>
      <c r="IFV4" s="3"/>
      <c r="IFW4" s="3"/>
      <c r="IFX4" s="3"/>
      <c r="IFY4" s="3"/>
      <c r="IFZ4" s="3"/>
      <c r="IGA4" s="3"/>
      <c r="IGB4" s="3"/>
      <c r="IGC4" s="3"/>
      <c r="IGD4" s="3"/>
      <c r="IGE4" s="3"/>
      <c r="IGF4" s="3"/>
      <c r="IGG4" s="3"/>
      <c r="IGH4" s="3"/>
      <c r="IGI4" s="3"/>
      <c r="IGJ4" s="3"/>
      <c r="IGK4" s="3"/>
      <c r="IGL4" s="3"/>
      <c r="IGM4" s="3"/>
      <c r="IGN4" s="3"/>
      <c r="IGO4" s="3"/>
      <c r="IGP4" s="3"/>
      <c r="IGQ4" s="3"/>
      <c r="IGR4" s="3"/>
      <c r="IGS4" s="3"/>
      <c r="IGT4" s="3"/>
      <c r="IGU4" s="3"/>
      <c r="IGV4" s="3"/>
      <c r="IGW4" s="3"/>
      <c r="IGX4" s="3"/>
      <c r="IGY4" s="3"/>
      <c r="IGZ4" s="3"/>
      <c r="IHA4" s="3"/>
      <c r="IHB4" s="3"/>
      <c r="IHC4" s="3"/>
      <c r="IHD4" s="3"/>
      <c r="IHE4" s="3"/>
      <c r="IHF4" s="3"/>
      <c r="IHG4" s="3"/>
      <c r="IHH4" s="3"/>
      <c r="IHI4" s="3"/>
      <c r="IHJ4" s="3"/>
      <c r="IHK4" s="3"/>
      <c r="IHL4" s="3"/>
      <c r="IHM4" s="3"/>
      <c r="IHN4" s="3"/>
      <c r="IHO4" s="3"/>
      <c r="IHP4" s="3"/>
      <c r="IHQ4" s="3"/>
      <c r="IHR4" s="3"/>
      <c r="IHS4" s="3"/>
      <c r="IHT4" s="3"/>
      <c r="IHU4" s="3"/>
      <c r="IHV4" s="3"/>
      <c r="IHW4" s="3"/>
      <c r="IHX4" s="3"/>
      <c r="IHY4" s="3"/>
      <c r="IHZ4" s="3"/>
      <c r="IIA4" s="3"/>
      <c r="IIB4" s="3"/>
      <c r="IIC4" s="3"/>
      <c r="IID4" s="3"/>
      <c r="IIE4" s="3"/>
      <c r="IIF4" s="3"/>
      <c r="IIG4" s="3"/>
      <c r="IIH4" s="3"/>
      <c r="III4" s="3"/>
      <c r="IIJ4" s="3"/>
      <c r="IIK4" s="3"/>
      <c r="IIL4" s="3"/>
      <c r="IIM4" s="3"/>
      <c r="IIN4" s="3"/>
      <c r="IIO4" s="3"/>
      <c r="IIP4" s="3"/>
      <c r="IIQ4" s="3"/>
      <c r="IIR4" s="3"/>
      <c r="IIS4" s="3"/>
      <c r="IIT4" s="3"/>
      <c r="IIU4" s="3"/>
      <c r="IIV4" s="3"/>
      <c r="IIW4" s="3"/>
      <c r="IIX4" s="3"/>
      <c r="IIY4" s="3"/>
      <c r="IIZ4" s="3"/>
      <c r="IJA4" s="3"/>
      <c r="IJB4" s="3"/>
      <c r="IJC4" s="3"/>
      <c r="IJD4" s="3"/>
      <c r="IJE4" s="3"/>
      <c r="IJF4" s="3"/>
      <c r="IJG4" s="3"/>
      <c r="IJH4" s="3"/>
      <c r="IJI4" s="3"/>
      <c r="IJJ4" s="3"/>
      <c r="IJK4" s="3"/>
      <c r="IJL4" s="3"/>
      <c r="IJM4" s="3"/>
      <c r="IJN4" s="3"/>
      <c r="IJO4" s="3"/>
      <c r="IJP4" s="3"/>
      <c r="IJQ4" s="3"/>
      <c r="IJR4" s="3"/>
      <c r="IJS4" s="3"/>
      <c r="IJT4" s="3"/>
      <c r="IJU4" s="3"/>
      <c r="IJV4" s="3"/>
      <c r="IJW4" s="3"/>
      <c r="IJX4" s="3"/>
      <c r="IJY4" s="3"/>
      <c r="IJZ4" s="3"/>
      <c r="IKA4" s="3"/>
      <c r="IKB4" s="3"/>
      <c r="IKC4" s="3"/>
      <c r="IKD4" s="3"/>
      <c r="IKE4" s="3"/>
      <c r="IKF4" s="3"/>
      <c r="IKG4" s="3"/>
      <c r="IKH4" s="3"/>
      <c r="IKI4" s="3"/>
      <c r="IKJ4" s="3"/>
      <c r="IKK4" s="3"/>
      <c r="IKL4" s="3"/>
      <c r="IKM4" s="3"/>
      <c r="IKN4" s="3"/>
      <c r="IKO4" s="3"/>
      <c r="IKP4" s="3"/>
      <c r="IKQ4" s="3"/>
      <c r="IKR4" s="3"/>
      <c r="IKS4" s="3"/>
      <c r="IKT4" s="3"/>
      <c r="IKU4" s="3"/>
      <c r="IKV4" s="3"/>
      <c r="IKW4" s="3"/>
      <c r="IKX4" s="3"/>
      <c r="IKY4" s="3"/>
      <c r="IKZ4" s="3"/>
      <c r="ILA4" s="3"/>
      <c r="ILB4" s="3"/>
      <c r="ILC4" s="3"/>
      <c r="ILD4" s="3"/>
      <c r="ILE4" s="3"/>
      <c r="ILF4" s="3"/>
      <c r="ILG4" s="3"/>
      <c r="ILH4" s="3"/>
      <c r="ILI4" s="3"/>
      <c r="ILJ4" s="3"/>
      <c r="ILK4" s="3"/>
      <c r="ILL4" s="3"/>
      <c r="ILM4" s="3"/>
      <c r="ILN4" s="3"/>
      <c r="ILO4" s="3"/>
      <c r="ILP4" s="3"/>
      <c r="ILQ4" s="3"/>
      <c r="ILR4" s="3"/>
      <c r="ILS4" s="3"/>
      <c r="ILT4" s="3"/>
      <c r="ILU4" s="3"/>
      <c r="ILV4" s="3"/>
      <c r="ILW4" s="3"/>
      <c r="ILX4" s="3"/>
      <c r="ILY4" s="3"/>
      <c r="ILZ4" s="3"/>
      <c r="IMA4" s="3"/>
      <c r="IMB4" s="3"/>
      <c r="IMC4" s="3"/>
      <c r="IMD4" s="3"/>
      <c r="IME4" s="3"/>
      <c r="IMF4" s="3"/>
      <c r="IMG4" s="3"/>
      <c r="IMH4" s="3"/>
      <c r="IMI4" s="3"/>
      <c r="IMJ4" s="3"/>
      <c r="IMK4" s="3"/>
      <c r="IML4" s="3"/>
      <c r="IMM4" s="3"/>
      <c r="IMN4" s="3"/>
      <c r="IMO4" s="3"/>
      <c r="IMP4" s="3"/>
      <c r="IMQ4" s="3"/>
      <c r="IMR4" s="3"/>
      <c r="IMS4" s="3"/>
      <c r="IMT4" s="3"/>
      <c r="IMU4" s="3"/>
      <c r="IMV4" s="3"/>
      <c r="IMW4" s="3"/>
      <c r="IMX4" s="3"/>
      <c r="IMY4" s="3"/>
      <c r="IMZ4" s="3"/>
      <c r="INA4" s="3"/>
      <c r="INB4" s="3"/>
      <c r="INC4" s="3"/>
      <c r="IND4" s="3"/>
      <c r="INE4" s="3"/>
      <c r="INF4" s="3"/>
      <c r="ING4" s="3"/>
      <c r="INH4" s="3"/>
      <c r="INI4" s="3"/>
      <c r="INJ4" s="3"/>
      <c r="INK4" s="3"/>
      <c r="INL4" s="3"/>
      <c r="INM4" s="3"/>
      <c r="INN4" s="3"/>
      <c r="INO4" s="3"/>
      <c r="INP4" s="3"/>
      <c r="INQ4" s="3"/>
      <c r="INR4" s="3"/>
      <c r="INS4" s="3"/>
      <c r="INT4" s="3"/>
      <c r="INU4" s="3"/>
      <c r="INV4" s="3"/>
      <c r="INW4" s="3"/>
      <c r="INX4" s="3"/>
      <c r="INY4" s="3"/>
      <c r="INZ4" s="3"/>
      <c r="IOA4" s="3"/>
      <c r="IOB4" s="3"/>
      <c r="IOC4" s="3"/>
      <c r="IOD4" s="3"/>
      <c r="IOE4" s="3"/>
      <c r="IOF4" s="3"/>
      <c r="IOG4" s="3"/>
      <c r="IOH4" s="3"/>
      <c r="IOI4" s="3"/>
      <c r="IOJ4" s="3"/>
      <c r="IOK4" s="3"/>
      <c r="IOL4" s="3"/>
      <c r="IOM4" s="3"/>
      <c r="ION4" s="3"/>
      <c r="IOO4" s="3"/>
      <c r="IOP4" s="3"/>
      <c r="IOQ4" s="3"/>
      <c r="IOR4" s="3"/>
      <c r="IOS4" s="3"/>
      <c r="IOT4" s="3"/>
      <c r="IOU4" s="3"/>
      <c r="IOV4" s="3"/>
      <c r="IOW4" s="3"/>
      <c r="IOX4" s="3"/>
      <c r="IOY4" s="3"/>
      <c r="IOZ4" s="3"/>
      <c r="IPA4" s="3"/>
      <c r="IPB4" s="3"/>
      <c r="IPC4" s="3"/>
      <c r="IPD4" s="3"/>
      <c r="IPE4" s="3"/>
      <c r="IPF4" s="3"/>
      <c r="IPG4" s="3"/>
      <c r="IPH4" s="3"/>
      <c r="IPI4" s="3"/>
      <c r="IPJ4" s="3"/>
      <c r="IPK4" s="3"/>
      <c r="IPL4" s="3"/>
      <c r="IPM4" s="3"/>
      <c r="IPN4" s="3"/>
      <c r="IPO4" s="3"/>
      <c r="IPP4" s="3"/>
      <c r="IPQ4" s="3"/>
      <c r="IPR4" s="3"/>
      <c r="IPS4" s="3"/>
      <c r="IPT4" s="3"/>
      <c r="IPU4" s="3"/>
      <c r="IPV4" s="3"/>
      <c r="IPW4" s="3"/>
      <c r="IPX4" s="3"/>
      <c r="IPY4" s="3"/>
      <c r="IPZ4" s="3"/>
      <c r="IQA4" s="3"/>
      <c r="IQB4" s="3"/>
      <c r="IQC4" s="3"/>
      <c r="IQD4" s="3"/>
      <c r="IQE4" s="3"/>
      <c r="IQF4" s="3"/>
      <c r="IQG4" s="3"/>
      <c r="IQH4" s="3"/>
      <c r="IQI4" s="3"/>
      <c r="IQJ4" s="3"/>
      <c r="IQK4" s="3"/>
      <c r="IQL4" s="3"/>
      <c r="IQM4" s="3"/>
      <c r="IQN4" s="3"/>
      <c r="IQO4" s="3"/>
      <c r="IQP4" s="3"/>
      <c r="IQQ4" s="3"/>
      <c r="IQR4" s="3"/>
      <c r="IQS4" s="3"/>
      <c r="IQT4" s="3"/>
      <c r="IQU4" s="3"/>
      <c r="IQV4" s="3"/>
      <c r="IQW4" s="3"/>
      <c r="IQX4" s="3"/>
      <c r="IQY4" s="3"/>
      <c r="IQZ4" s="3"/>
      <c r="IRA4" s="3"/>
      <c r="IRB4" s="3"/>
      <c r="IRC4" s="3"/>
      <c r="IRD4" s="3"/>
      <c r="IRE4" s="3"/>
      <c r="IRF4" s="3"/>
      <c r="IRG4" s="3"/>
      <c r="IRH4" s="3"/>
      <c r="IRI4" s="3"/>
      <c r="IRJ4" s="3"/>
      <c r="IRK4" s="3"/>
      <c r="IRL4" s="3"/>
      <c r="IRM4" s="3"/>
      <c r="IRN4" s="3"/>
      <c r="IRO4" s="3"/>
      <c r="IRP4" s="3"/>
      <c r="IRQ4" s="3"/>
      <c r="IRR4" s="3"/>
      <c r="IRS4" s="3"/>
      <c r="IRT4" s="3"/>
      <c r="IRU4" s="3"/>
      <c r="IRV4" s="3"/>
      <c r="IRW4" s="3"/>
      <c r="IRX4" s="3"/>
      <c r="IRY4" s="3"/>
      <c r="IRZ4" s="3"/>
      <c r="ISA4" s="3"/>
      <c r="ISB4" s="3"/>
      <c r="ISC4" s="3"/>
      <c r="ISD4" s="3"/>
      <c r="ISE4" s="3"/>
      <c r="ISF4" s="3"/>
      <c r="ISG4" s="3"/>
      <c r="ISH4" s="3"/>
      <c r="ISI4" s="3"/>
      <c r="ISJ4" s="3"/>
      <c r="ISK4" s="3"/>
      <c r="ISL4" s="3"/>
      <c r="ISM4" s="3"/>
      <c r="ISN4" s="3"/>
      <c r="ISO4" s="3"/>
      <c r="ISP4" s="3"/>
      <c r="ISQ4" s="3"/>
      <c r="ISR4" s="3"/>
      <c r="ISS4" s="3"/>
      <c r="IST4" s="3"/>
      <c r="ISU4" s="3"/>
      <c r="ISV4" s="3"/>
      <c r="ISW4" s="3"/>
      <c r="ISX4" s="3"/>
      <c r="ISY4" s="3"/>
      <c r="ISZ4" s="3"/>
      <c r="ITA4" s="3"/>
      <c r="ITB4" s="3"/>
      <c r="ITC4" s="3"/>
      <c r="ITD4" s="3"/>
      <c r="ITE4" s="3"/>
      <c r="ITF4" s="3"/>
      <c r="ITG4" s="3"/>
      <c r="ITH4" s="3"/>
      <c r="ITI4" s="3"/>
      <c r="ITJ4" s="3"/>
      <c r="ITK4" s="3"/>
      <c r="ITL4" s="3"/>
      <c r="ITM4" s="3"/>
      <c r="ITN4" s="3"/>
      <c r="ITO4" s="3"/>
      <c r="ITP4" s="3"/>
      <c r="ITQ4" s="3"/>
      <c r="ITR4" s="3"/>
      <c r="ITS4" s="3"/>
      <c r="ITT4" s="3"/>
      <c r="ITU4" s="3"/>
      <c r="ITV4" s="3"/>
      <c r="ITW4" s="3"/>
      <c r="ITX4" s="3"/>
      <c r="ITY4" s="3"/>
      <c r="ITZ4" s="3"/>
      <c r="IUA4" s="3"/>
      <c r="IUB4" s="3"/>
      <c r="IUC4" s="3"/>
      <c r="IUD4" s="3"/>
      <c r="IUE4" s="3"/>
      <c r="IUF4" s="3"/>
      <c r="IUG4" s="3"/>
      <c r="IUH4" s="3"/>
      <c r="IUI4" s="3"/>
      <c r="IUJ4" s="3"/>
      <c r="IUK4" s="3"/>
      <c r="IUL4" s="3"/>
      <c r="IUM4" s="3"/>
      <c r="IUN4" s="3"/>
      <c r="IUO4" s="3"/>
      <c r="IUP4" s="3"/>
      <c r="IUQ4" s="3"/>
      <c r="IUR4" s="3"/>
      <c r="IUS4" s="3"/>
      <c r="IUT4" s="3"/>
      <c r="IUU4" s="3"/>
      <c r="IUV4" s="3"/>
      <c r="IUW4" s="3"/>
      <c r="IUX4" s="3"/>
      <c r="IUY4" s="3"/>
      <c r="IUZ4" s="3"/>
      <c r="IVA4" s="3"/>
      <c r="IVB4" s="3"/>
      <c r="IVC4" s="3"/>
      <c r="IVD4" s="3"/>
      <c r="IVE4" s="3"/>
      <c r="IVF4" s="3"/>
      <c r="IVG4" s="3"/>
      <c r="IVH4" s="3"/>
      <c r="IVI4" s="3"/>
      <c r="IVJ4" s="3"/>
      <c r="IVK4" s="3"/>
      <c r="IVL4" s="3"/>
      <c r="IVM4" s="3"/>
      <c r="IVN4" s="3"/>
      <c r="IVO4" s="3"/>
      <c r="IVP4" s="3"/>
      <c r="IVQ4" s="3"/>
      <c r="IVR4" s="3"/>
      <c r="IVS4" s="3"/>
      <c r="IVT4" s="3"/>
      <c r="IVU4" s="3"/>
      <c r="IVV4" s="3"/>
      <c r="IVW4" s="3"/>
      <c r="IVX4" s="3"/>
      <c r="IVY4" s="3"/>
      <c r="IVZ4" s="3"/>
      <c r="IWA4" s="3"/>
      <c r="IWB4" s="3"/>
      <c r="IWC4" s="3"/>
      <c r="IWD4" s="3"/>
      <c r="IWE4" s="3"/>
      <c r="IWF4" s="3"/>
      <c r="IWG4" s="3"/>
      <c r="IWH4" s="3"/>
      <c r="IWI4" s="3"/>
      <c r="IWJ4" s="3"/>
      <c r="IWK4" s="3"/>
      <c r="IWL4" s="3"/>
      <c r="IWM4" s="3"/>
      <c r="IWN4" s="3"/>
      <c r="IWO4" s="3"/>
      <c r="IWP4" s="3"/>
      <c r="IWQ4" s="3"/>
      <c r="IWR4" s="3"/>
      <c r="IWS4" s="3"/>
      <c r="IWT4" s="3"/>
      <c r="IWU4" s="3"/>
      <c r="IWV4" s="3"/>
      <c r="IWW4" s="3"/>
      <c r="IWX4" s="3"/>
      <c r="IWY4" s="3"/>
      <c r="IWZ4" s="3"/>
      <c r="IXA4" s="3"/>
      <c r="IXB4" s="3"/>
      <c r="IXC4" s="3"/>
      <c r="IXD4" s="3"/>
      <c r="IXE4" s="3"/>
      <c r="IXF4" s="3"/>
      <c r="IXG4" s="3"/>
      <c r="IXH4" s="3"/>
      <c r="IXI4" s="3"/>
      <c r="IXJ4" s="3"/>
      <c r="IXK4" s="3"/>
      <c r="IXL4" s="3"/>
      <c r="IXM4" s="3"/>
      <c r="IXN4" s="3"/>
      <c r="IXO4" s="3"/>
      <c r="IXP4" s="3"/>
      <c r="IXQ4" s="3"/>
      <c r="IXR4" s="3"/>
      <c r="IXS4" s="3"/>
      <c r="IXT4" s="3"/>
      <c r="IXU4" s="3"/>
      <c r="IXV4" s="3"/>
      <c r="IXW4" s="3"/>
      <c r="IXX4" s="3"/>
      <c r="IXY4" s="3"/>
      <c r="IXZ4" s="3"/>
      <c r="IYA4" s="3"/>
      <c r="IYB4" s="3"/>
      <c r="IYC4" s="3"/>
      <c r="IYD4" s="3"/>
      <c r="IYE4" s="3"/>
      <c r="IYF4" s="3"/>
      <c r="IYG4" s="3"/>
      <c r="IYH4" s="3"/>
      <c r="IYI4" s="3"/>
      <c r="IYJ4" s="3"/>
      <c r="IYK4" s="3"/>
      <c r="IYL4" s="3"/>
      <c r="IYM4" s="3"/>
      <c r="IYN4" s="3"/>
      <c r="IYO4" s="3"/>
      <c r="IYP4" s="3"/>
      <c r="IYQ4" s="3"/>
      <c r="IYR4" s="3"/>
      <c r="IYS4" s="3"/>
      <c r="IYT4" s="3"/>
      <c r="IYU4" s="3"/>
      <c r="IYV4" s="3"/>
      <c r="IYW4" s="3"/>
      <c r="IYX4" s="3"/>
      <c r="IYY4" s="3"/>
      <c r="IYZ4" s="3"/>
      <c r="IZA4" s="3"/>
      <c r="IZB4" s="3"/>
      <c r="IZC4" s="3"/>
      <c r="IZD4" s="3"/>
      <c r="IZE4" s="3"/>
      <c r="IZF4" s="3"/>
      <c r="IZG4" s="3"/>
      <c r="IZH4" s="3"/>
      <c r="IZI4" s="3"/>
      <c r="IZJ4" s="3"/>
      <c r="IZK4" s="3"/>
      <c r="IZL4" s="3"/>
      <c r="IZM4" s="3"/>
      <c r="IZN4" s="3"/>
      <c r="IZO4" s="3"/>
      <c r="IZP4" s="3"/>
      <c r="IZQ4" s="3"/>
      <c r="IZR4" s="3"/>
      <c r="IZS4" s="3"/>
      <c r="IZT4" s="3"/>
      <c r="IZU4" s="3"/>
      <c r="IZV4" s="3"/>
      <c r="IZW4" s="3"/>
      <c r="IZX4" s="3"/>
      <c r="IZY4" s="3"/>
      <c r="IZZ4" s="3"/>
      <c r="JAA4" s="3"/>
      <c r="JAB4" s="3"/>
      <c r="JAC4" s="3"/>
      <c r="JAD4" s="3"/>
      <c r="JAE4" s="3"/>
      <c r="JAF4" s="3"/>
      <c r="JAG4" s="3"/>
      <c r="JAH4" s="3"/>
      <c r="JAI4" s="3"/>
      <c r="JAJ4" s="3"/>
      <c r="JAK4" s="3"/>
      <c r="JAL4" s="3"/>
      <c r="JAM4" s="3"/>
      <c r="JAN4" s="3"/>
      <c r="JAO4" s="3"/>
      <c r="JAP4" s="3"/>
      <c r="JAQ4" s="3"/>
      <c r="JAR4" s="3"/>
      <c r="JAS4" s="3"/>
      <c r="JAT4" s="3"/>
      <c r="JAU4" s="3"/>
      <c r="JAV4" s="3"/>
      <c r="JAW4" s="3"/>
      <c r="JAX4" s="3"/>
      <c r="JAY4" s="3"/>
      <c r="JAZ4" s="3"/>
      <c r="JBA4" s="3"/>
      <c r="JBB4" s="3"/>
      <c r="JBC4" s="3"/>
      <c r="JBD4" s="3"/>
      <c r="JBE4" s="3"/>
      <c r="JBF4" s="3"/>
      <c r="JBG4" s="3"/>
      <c r="JBH4" s="3"/>
      <c r="JBI4" s="3"/>
      <c r="JBJ4" s="3"/>
      <c r="JBK4" s="3"/>
      <c r="JBL4" s="3"/>
      <c r="JBM4" s="3"/>
      <c r="JBN4" s="3"/>
      <c r="JBO4" s="3"/>
      <c r="JBP4" s="3"/>
      <c r="JBQ4" s="3"/>
      <c r="JBR4" s="3"/>
      <c r="JBS4" s="3"/>
      <c r="JBT4" s="3"/>
      <c r="JBU4" s="3"/>
      <c r="JBV4" s="3"/>
      <c r="JBW4" s="3"/>
      <c r="JBX4" s="3"/>
      <c r="JBY4" s="3"/>
      <c r="JBZ4" s="3"/>
      <c r="JCA4" s="3"/>
      <c r="JCB4" s="3"/>
      <c r="JCC4" s="3"/>
      <c r="JCD4" s="3"/>
      <c r="JCE4" s="3"/>
      <c r="JCF4" s="3"/>
      <c r="JCG4" s="3"/>
      <c r="JCH4" s="3"/>
      <c r="JCI4" s="3"/>
      <c r="JCJ4" s="3"/>
      <c r="JCK4" s="3"/>
      <c r="JCL4" s="3"/>
      <c r="JCM4" s="3"/>
      <c r="JCN4" s="3"/>
      <c r="JCO4" s="3"/>
      <c r="JCP4" s="3"/>
      <c r="JCQ4" s="3"/>
      <c r="JCR4" s="3"/>
      <c r="JCS4" s="3"/>
      <c r="JCT4" s="3"/>
      <c r="JCU4" s="3"/>
      <c r="JCV4" s="3"/>
      <c r="JCW4" s="3"/>
      <c r="JCX4" s="3"/>
      <c r="JCY4" s="3"/>
      <c r="JCZ4" s="3"/>
      <c r="JDA4" s="3"/>
      <c r="JDB4" s="3"/>
      <c r="JDC4" s="3"/>
      <c r="JDD4" s="3"/>
      <c r="JDE4" s="3"/>
      <c r="JDF4" s="3"/>
      <c r="JDG4" s="3"/>
      <c r="JDH4" s="3"/>
      <c r="JDI4" s="3"/>
      <c r="JDJ4" s="3"/>
      <c r="JDK4" s="3"/>
      <c r="JDL4" s="3"/>
      <c r="JDM4" s="3"/>
      <c r="JDN4" s="3"/>
      <c r="JDO4" s="3"/>
      <c r="JDP4" s="3"/>
      <c r="JDQ4" s="3"/>
      <c r="JDR4" s="3"/>
      <c r="JDS4" s="3"/>
      <c r="JDT4" s="3"/>
      <c r="JDU4" s="3"/>
      <c r="JDV4" s="3"/>
      <c r="JDW4" s="3"/>
      <c r="JDX4" s="3"/>
      <c r="JDY4" s="3"/>
      <c r="JDZ4" s="3"/>
      <c r="JEA4" s="3"/>
      <c r="JEB4" s="3"/>
      <c r="JEC4" s="3"/>
      <c r="JED4" s="3"/>
      <c r="JEE4" s="3"/>
      <c r="JEF4" s="3"/>
      <c r="JEG4" s="3"/>
      <c r="JEH4" s="3"/>
      <c r="JEI4" s="3"/>
      <c r="JEJ4" s="3"/>
      <c r="JEK4" s="3"/>
      <c r="JEL4" s="3"/>
      <c r="JEM4" s="3"/>
      <c r="JEN4" s="3"/>
      <c r="JEO4" s="3"/>
      <c r="JEP4" s="3"/>
      <c r="JEQ4" s="3"/>
      <c r="JER4" s="3"/>
      <c r="JES4" s="3"/>
      <c r="JET4" s="3"/>
      <c r="JEU4" s="3"/>
      <c r="JEV4" s="3"/>
      <c r="JEW4" s="3"/>
      <c r="JEX4" s="3"/>
      <c r="JEY4" s="3"/>
      <c r="JEZ4" s="3"/>
      <c r="JFA4" s="3"/>
      <c r="JFB4" s="3"/>
      <c r="JFC4" s="3"/>
      <c r="JFD4" s="3"/>
      <c r="JFE4" s="3"/>
      <c r="JFF4" s="3"/>
      <c r="JFG4" s="3"/>
      <c r="JFH4" s="3"/>
      <c r="JFI4" s="3"/>
      <c r="JFJ4" s="3"/>
      <c r="JFK4" s="3"/>
      <c r="JFL4" s="3"/>
      <c r="JFM4" s="3"/>
      <c r="JFN4" s="3"/>
      <c r="JFO4" s="3"/>
      <c r="JFP4" s="3"/>
      <c r="JFQ4" s="3"/>
      <c r="JFR4" s="3"/>
      <c r="JFS4" s="3"/>
      <c r="JFT4" s="3"/>
      <c r="JFU4" s="3"/>
      <c r="JFV4" s="3"/>
      <c r="JFW4" s="3"/>
      <c r="JFX4" s="3"/>
      <c r="JFY4" s="3"/>
      <c r="JFZ4" s="3"/>
      <c r="JGA4" s="3"/>
      <c r="JGB4" s="3"/>
      <c r="JGC4" s="3"/>
      <c r="JGD4" s="3"/>
      <c r="JGE4" s="3"/>
      <c r="JGF4" s="3"/>
      <c r="JGG4" s="3"/>
      <c r="JGH4" s="3"/>
      <c r="JGI4" s="3"/>
      <c r="JGJ4" s="3"/>
      <c r="JGK4" s="3"/>
      <c r="JGL4" s="3"/>
      <c r="JGM4" s="3"/>
      <c r="JGN4" s="3"/>
      <c r="JGO4" s="3"/>
      <c r="JGP4" s="3"/>
      <c r="JGQ4" s="3"/>
      <c r="JGR4" s="3"/>
      <c r="JGS4" s="3"/>
      <c r="JGT4" s="3"/>
      <c r="JGU4" s="3"/>
      <c r="JGV4" s="3"/>
      <c r="JGW4" s="3"/>
      <c r="JGX4" s="3"/>
      <c r="JGY4" s="3"/>
      <c r="JGZ4" s="3"/>
      <c r="JHA4" s="3"/>
      <c r="JHB4" s="3"/>
      <c r="JHC4" s="3"/>
      <c r="JHD4" s="3"/>
      <c r="JHE4" s="3"/>
      <c r="JHF4" s="3"/>
      <c r="JHG4" s="3"/>
      <c r="JHH4" s="3"/>
      <c r="JHI4" s="3"/>
      <c r="JHJ4" s="3"/>
      <c r="JHK4" s="3"/>
      <c r="JHL4" s="3"/>
      <c r="JHM4" s="3"/>
      <c r="JHN4" s="3"/>
      <c r="JHO4" s="3"/>
      <c r="JHP4" s="3"/>
      <c r="JHQ4" s="3"/>
      <c r="JHR4" s="3"/>
      <c r="JHS4" s="3"/>
      <c r="JHT4" s="3"/>
      <c r="JHU4" s="3"/>
      <c r="JHV4" s="3"/>
      <c r="JHW4" s="3"/>
      <c r="JHX4" s="3"/>
      <c r="JHY4" s="3"/>
      <c r="JHZ4" s="3"/>
      <c r="JIA4" s="3"/>
      <c r="JIB4" s="3"/>
      <c r="JIC4" s="3"/>
      <c r="JID4" s="3"/>
      <c r="JIE4" s="3"/>
      <c r="JIF4" s="3"/>
      <c r="JIG4" s="3"/>
      <c r="JIH4" s="3"/>
      <c r="JII4" s="3"/>
      <c r="JIJ4" s="3"/>
      <c r="JIK4" s="3"/>
      <c r="JIL4" s="3"/>
      <c r="JIM4" s="3"/>
      <c r="JIN4" s="3"/>
      <c r="JIO4" s="3"/>
      <c r="JIP4" s="3"/>
      <c r="JIQ4" s="3"/>
      <c r="JIR4" s="3"/>
      <c r="JIS4" s="3"/>
      <c r="JIT4" s="3"/>
      <c r="JIU4" s="3"/>
      <c r="JIV4" s="3"/>
      <c r="JIW4" s="3"/>
      <c r="JIX4" s="3"/>
      <c r="JIY4" s="3"/>
      <c r="JIZ4" s="3"/>
      <c r="JJA4" s="3"/>
      <c r="JJB4" s="3"/>
      <c r="JJC4" s="3"/>
      <c r="JJD4" s="3"/>
      <c r="JJE4" s="3"/>
      <c r="JJF4" s="3"/>
      <c r="JJG4" s="3"/>
      <c r="JJH4" s="3"/>
      <c r="JJI4" s="3"/>
      <c r="JJJ4" s="3"/>
      <c r="JJK4" s="3"/>
      <c r="JJL4" s="3"/>
      <c r="JJM4" s="3"/>
      <c r="JJN4" s="3"/>
      <c r="JJO4" s="3"/>
      <c r="JJP4" s="3"/>
      <c r="JJQ4" s="3"/>
      <c r="JJR4" s="3"/>
      <c r="JJS4" s="3"/>
      <c r="JJT4" s="3"/>
      <c r="JJU4" s="3"/>
      <c r="JJV4" s="3"/>
      <c r="JJW4" s="3"/>
      <c r="JJX4" s="3"/>
      <c r="JJY4" s="3"/>
      <c r="JJZ4" s="3"/>
      <c r="JKA4" s="3"/>
      <c r="JKB4" s="3"/>
      <c r="JKC4" s="3"/>
      <c r="JKD4" s="3"/>
      <c r="JKE4" s="3"/>
      <c r="JKF4" s="3"/>
      <c r="JKG4" s="3"/>
      <c r="JKH4" s="3"/>
      <c r="JKI4" s="3"/>
      <c r="JKJ4" s="3"/>
      <c r="JKK4" s="3"/>
      <c r="JKL4" s="3"/>
      <c r="JKM4" s="3"/>
      <c r="JKN4" s="3"/>
      <c r="JKO4" s="3"/>
      <c r="JKP4" s="3"/>
      <c r="JKQ4" s="3"/>
      <c r="JKR4" s="3"/>
      <c r="JKS4" s="3"/>
      <c r="JKT4" s="3"/>
      <c r="JKU4" s="3"/>
      <c r="JKV4" s="3"/>
      <c r="JKW4" s="3"/>
      <c r="JKX4" s="3"/>
      <c r="JKY4" s="3"/>
      <c r="JKZ4" s="3"/>
      <c r="JLA4" s="3"/>
      <c r="JLB4" s="3"/>
      <c r="JLC4" s="3"/>
      <c r="JLD4" s="3"/>
      <c r="JLE4" s="3"/>
      <c r="JLF4" s="3"/>
      <c r="JLG4" s="3"/>
      <c r="JLH4" s="3"/>
      <c r="JLI4" s="3"/>
      <c r="JLJ4" s="3"/>
      <c r="JLK4" s="3"/>
      <c r="JLL4" s="3"/>
      <c r="JLM4" s="3"/>
      <c r="JLN4" s="3"/>
      <c r="JLO4" s="3"/>
      <c r="JLP4" s="3"/>
      <c r="JLQ4" s="3"/>
      <c r="JLR4" s="3"/>
      <c r="JLS4" s="3"/>
      <c r="JLT4" s="3"/>
      <c r="JLU4" s="3"/>
      <c r="JLV4" s="3"/>
      <c r="JLW4" s="3"/>
      <c r="JLX4" s="3"/>
      <c r="JLY4" s="3"/>
      <c r="JLZ4" s="3"/>
      <c r="JMA4" s="3"/>
      <c r="JMB4" s="3"/>
      <c r="JMC4" s="3"/>
      <c r="JMD4" s="3"/>
      <c r="JME4" s="3"/>
      <c r="JMF4" s="3"/>
      <c r="JMG4" s="3"/>
      <c r="JMH4" s="3"/>
      <c r="JMI4" s="3"/>
      <c r="JMJ4" s="3"/>
      <c r="JMK4" s="3"/>
      <c r="JML4" s="3"/>
      <c r="JMM4" s="3"/>
      <c r="JMN4" s="3"/>
      <c r="JMO4" s="3"/>
      <c r="JMP4" s="3"/>
      <c r="JMQ4" s="3"/>
      <c r="JMR4" s="3"/>
      <c r="JMS4" s="3"/>
      <c r="JMT4" s="3"/>
      <c r="JMU4" s="3"/>
      <c r="JMV4" s="3"/>
      <c r="JMW4" s="3"/>
      <c r="JMX4" s="3"/>
      <c r="JMY4" s="3"/>
      <c r="JMZ4" s="3"/>
      <c r="JNA4" s="3"/>
      <c r="JNB4" s="3"/>
      <c r="JNC4" s="3"/>
      <c r="JND4" s="3"/>
      <c r="JNE4" s="3"/>
      <c r="JNF4" s="3"/>
      <c r="JNG4" s="3"/>
      <c r="JNH4" s="3"/>
      <c r="JNI4" s="3"/>
      <c r="JNJ4" s="3"/>
      <c r="JNK4" s="3"/>
      <c r="JNL4" s="3"/>
      <c r="JNM4" s="3"/>
      <c r="JNN4" s="3"/>
      <c r="JNO4" s="3"/>
      <c r="JNP4" s="3"/>
      <c r="JNQ4" s="3"/>
      <c r="JNR4" s="3"/>
      <c r="JNS4" s="3"/>
      <c r="JNT4" s="3"/>
      <c r="JNU4" s="3"/>
      <c r="JNV4" s="3"/>
      <c r="JNW4" s="3"/>
      <c r="JNX4" s="3"/>
      <c r="JNY4" s="3"/>
      <c r="JNZ4" s="3"/>
      <c r="JOA4" s="3"/>
      <c r="JOB4" s="3"/>
      <c r="JOC4" s="3"/>
      <c r="JOD4" s="3"/>
      <c r="JOE4" s="3"/>
      <c r="JOF4" s="3"/>
      <c r="JOG4" s="3"/>
      <c r="JOH4" s="3"/>
      <c r="JOI4" s="3"/>
      <c r="JOJ4" s="3"/>
      <c r="JOK4" s="3"/>
      <c r="JOL4" s="3"/>
      <c r="JOM4" s="3"/>
      <c r="JON4" s="3"/>
      <c r="JOO4" s="3"/>
      <c r="JOP4" s="3"/>
      <c r="JOQ4" s="3"/>
      <c r="JOR4" s="3"/>
      <c r="JOS4" s="3"/>
      <c r="JOT4" s="3"/>
      <c r="JOU4" s="3"/>
      <c r="JOV4" s="3"/>
      <c r="JOW4" s="3"/>
      <c r="JOX4" s="3"/>
      <c r="JOY4" s="3"/>
      <c r="JOZ4" s="3"/>
      <c r="JPA4" s="3"/>
      <c r="JPB4" s="3"/>
      <c r="JPC4" s="3"/>
      <c r="JPD4" s="3"/>
      <c r="JPE4" s="3"/>
      <c r="JPF4" s="3"/>
      <c r="JPG4" s="3"/>
      <c r="JPH4" s="3"/>
      <c r="JPI4" s="3"/>
      <c r="JPJ4" s="3"/>
      <c r="JPK4" s="3"/>
      <c r="JPL4" s="3"/>
      <c r="JPM4" s="3"/>
      <c r="JPN4" s="3"/>
      <c r="JPO4" s="3"/>
      <c r="JPP4" s="3"/>
      <c r="JPQ4" s="3"/>
      <c r="JPR4" s="3"/>
      <c r="JPS4" s="3"/>
      <c r="JPT4" s="3"/>
      <c r="JPU4" s="3"/>
      <c r="JPV4" s="3"/>
      <c r="JPW4" s="3"/>
      <c r="JPX4" s="3"/>
      <c r="JPY4" s="3"/>
      <c r="JPZ4" s="3"/>
      <c r="JQA4" s="3"/>
      <c r="JQB4" s="3"/>
      <c r="JQC4" s="3"/>
      <c r="JQD4" s="3"/>
      <c r="JQE4" s="3"/>
      <c r="JQF4" s="3"/>
      <c r="JQG4" s="3"/>
      <c r="JQH4" s="3"/>
      <c r="JQI4" s="3"/>
      <c r="JQJ4" s="3"/>
      <c r="JQK4" s="3"/>
      <c r="JQL4" s="3"/>
      <c r="JQM4" s="3"/>
      <c r="JQN4" s="3"/>
      <c r="JQO4" s="3"/>
      <c r="JQP4" s="3"/>
      <c r="JQQ4" s="3"/>
      <c r="JQR4" s="3"/>
      <c r="JQS4" s="3"/>
      <c r="JQT4" s="3"/>
      <c r="JQU4" s="3"/>
      <c r="JQV4" s="3"/>
      <c r="JQW4" s="3"/>
      <c r="JQX4" s="3"/>
      <c r="JQY4" s="3"/>
      <c r="JQZ4" s="3"/>
      <c r="JRA4" s="3"/>
      <c r="JRB4" s="3"/>
      <c r="JRC4" s="3"/>
      <c r="JRD4" s="3"/>
      <c r="JRE4" s="3"/>
      <c r="JRF4" s="3"/>
      <c r="JRG4" s="3"/>
      <c r="JRH4" s="3"/>
      <c r="JRI4" s="3"/>
      <c r="JRJ4" s="3"/>
      <c r="JRK4" s="3"/>
      <c r="JRL4" s="3"/>
      <c r="JRM4" s="3"/>
      <c r="JRN4" s="3"/>
      <c r="JRO4" s="3"/>
      <c r="JRP4" s="3"/>
      <c r="JRQ4" s="3"/>
      <c r="JRR4" s="3"/>
      <c r="JRS4" s="3"/>
      <c r="JRT4" s="3"/>
      <c r="JRU4" s="3"/>
      <c r="JRV4" s="3"/>
      <c r="JRW4" s="3"/>
      <c r="JRX4" s="3"/>
      <c r="JRY4" s="3"/>
      <c r="JRZ4" s="3"/>
      <c r="JSA4" s="3"/>
      <c r="JSB4" s="3"/>
      <c r="JSC4" s="3"/>
      <c r="JSD4" s="3"/>
      <c r="JSE4" s="3"/>
      <c r="JSF4" s="3"/>
      <c r="JSG4" s="3"/>
      <c r="JSH4" s="3"/>
      <c r="JSI4" s="3"/>
      <c r="JSJ4" s="3"/>
      <c r="JSK4" s="3"/>
      <c r="JSL4" s="3"/>
      <c r="JSM4" s="3"/>
      <c r="JSN4" s="3"/>
      <c r="JSO4" s="3"/>
      <c r="JSP4" s="3"/>
      <c r="JSQ4" s="3"/>
      <c r="JSR4" s="3"/>
      <c r="JSS4" s="3"/>
      <c r="JST4" s="3"/>
      <c r="JSU4" s="3"/>
      <c r="JSV4" s="3"/>
      <c r="JSW4" s="3"/>
      <c r="JSX4" s="3"/>
      <c r="JSY4" s="3"/>
      <c r="JSZ4" s="3"/>
      <c r="JTA4" s="3"/>
      <c r="JTB4" s="3"/>
      <c r="JTC4" s="3"/>
      <c r="JTD4" s="3"/>
      <c r="JTE4" s="3"/>
      <c r="JTF4" s="3"/>
      <c r="JTG4" s="3"/>
      <c r="JTH4" s="3"/>
      <c r="JTI4" s="3"/>
      <c r="JTJ4" s="3"/>
      <c r="JTK4" s="3"/>
      <c r="JTL4" s="3"/>
      <c r="JTM4" s="3"/>
      <c r="JTN4" s="3"/>
      <c r="JTO4" s="3"/>
      <c r="JTP4" s="3"/>
      <c r="JTQ4" s="3"/>
      <c r="JTR4" s="3"/>
      <c r="JTS4" s="3"/>
      <c r="JTT4" s="3"/>
      <c r="JTU4" s="3"/>
      <c r="JTV4" s="3"/>
      <c r="JTW4" s="3"/>
      <c r="JTX4" s="3"/>
      <c r="JTY4" s="3"/>
      <c r="JTZ4" s="3"/>
      <c r="JUA4" s="3"/>
      <c r="JUB4" s="3"/>
      <c r="JUC4" s="3"/>
      <c r="JUD4" s="3"/>
      <c r="JUE4" s="3"/>
      <c r="JUF4" s="3"/>
      <c r="JUG4" s="3"/>
      <c r="JUH4" s="3"/>
      <c r="JUI4" s="3"/>
      <c r="JUJ4" s="3"/>
      <c r="JUK4" s="3"/>
      <c r="JUL4" s="3"/>
      <c r="JUM4" s="3"/>
      <c r="JUN4" s="3"/>
      <c r="JUO4" s="3"/>
      <c r="JUP4" s="3"/>
      <c r="JUQ4" s="3"/>
      <c r="JUR4" s="3"/>
      <c r="JUS4" s="3"/>
      <c r="JUT4" s="3"/>
      <c r="JUU4" s="3"/>
      <c r="JUV4" s="3"/>
      <c r="JUW4" s="3"/>
      <c r="JUX4" s="3"/>
      <c r="JUY4" s="3"/>
      <c r="JUZ4" s="3"/>
      <c r="JVA4" s="3"/>
      <c r="JVB4" s="3"/>
      <c r="JVC4" s="3"/>
      <c r="JVD4" s="3"/>
      <c r="JVE4" s="3"/>
      <c r="JVF4" s="3"/>
      <c r="JVG4" s="3"/>
      <c r="JVH4" s="3"/>
      <c r="JVI4" s="3"/>
      <c r="JVJ4" s="3"/>
      <c r="JVK4" s="3"/>
      <c r="JVL4" s="3"/>
      <c r="JVM4" s="3"/>
      <c r="JVN4" s="3"/>
      <c r="JVO4" s="3"/>
      <c r="JVP4" s="3"/>
      <c r="JVQ4" s="3"/>
      <c r="JVR4" s="3"/>
      <c r="JVS4" s="3"/>
      <c r="JVT4" s="3"/>
      <c r="JVU4" s="3"/>
      <c r="JVV4" s="3"/>
      <c r="JVW4" s="3"/>
      <c r="JVX4" s="3"/>
      <c r="JVY4" s="3"/>
      <c r="JVZ4" s="3"/>
      <c r="JWA4" s="3"/>
      <c r="JWB4" s="3"/>
      <c r="JWC4" s="3"/>
      <c r="JWD4" s="3"/>
      <c r="JWE4" s="3"/>
      <c r="JWF4" s="3"/>
      <c r="JWG4" s="3"/>
      <c r="JWH4" s="3"/>
      <c r="JWI4" s="3"/>
      <c r="JWJ4" s="3"/>
      <c r="JWK4" s="3"/>
      <c r="JWL4" s="3"/>
      <c r="JWM4" s="3"/>
      <c r="JWN4" s="3"/>
      <c r="JWO4" s="3"/>
      <c r="JWP4" s="3"/>
      <c r="JWQ4" s="3"/>
      <c r="JWR4" s="3"/>
      <c r="JWS4" s="3"/>
      <c r="JWT4" s="3"/>
      <c r="JWU4" s="3"/>
      <c r="JWV4" s="3"/>
      <c r="JWW4" s="3"/>
      <c r="JWX4" s="3"/>
      <c r="JWY4" s="3"/>
      <c r="JWZ4" s="3"/>
      <c r="JXA4" s="3"/>
      <c r="JXB4" s="3"/>
      <c r="JXC4" s="3"/>
      <c r="JXD4" s="3"/>
      <c r="JXE4" s="3"/>
      <c r="JXF4" s="3"/>
      <c r="JXG4" s="3"/>
      <c r="JXH4" s="3"/>
      <c r="JXI4" s="3"/>
      <c r="JXJ4" s="3"/>
      <c r="JXK4" s="3"/>
      <c r="JXL4" s="3"/>
      <c r="JXM4" s="3"/>
      <c r="JXN4" s="3"/>
      <c r="JXO4" s="3"/>
      <c r="JXP4" s="3"/>
      <c r="JXQ4" s="3"/>
      <c r="JXR4" s="3"/>
      <c r="JXS4" s="3"/>
      <c r="JXT4" s="3"/>
      <c r="JXU4" s="3"/>
      <c r="JXV4" s="3"/>
      <c r="JXW4" s="3"/>
      <c r="JXX4" s="3"/>
      <c r="JXY4" s="3"/>
      <c r="JXZ4" s="3"/>
      <c r="JYA4" s="3"/>
      <c r="JYB4" s="3"/>
      <c r="JYC4" s="3"/>
      <c r="JYD4" s="3"/>
      <c r="JYE4" s="3"/>
      <c r="JYF4" s="3"/>
      <c r="JYG4" s="3"/>
      <c r="JYH4" s="3"/>
      <c r="JYI4" s="3"/>
      <c r="JYJ4" s="3"/>
      <c r="JYK4" s="3"/>
      <c r="JYL4" s="3"/>
      <c r="JYM4" s="3"/>
      <c r="JYN4" s="3"/>
      <c r="JYO4" s="3"/>
      <c r="JYP4" s="3"/>
      <c r="JYQ4" s="3"/>
      <c r="JYR4" s="3"/>
      <c r="JYS4" s="3"/>
      <c r="JYT4" s="3"/>
      <c r="JYU4" s="3"/>
      <c r="JYV4" s="3"/>
      <c r="JYW4" s="3"/>
      <c r="JYX4" s="3"/>
      <c r="JYY4" s="3"/>
      <c r="JYZ4" s="3"/>
      <c r="JZA4" s="3"/>
      <c r="JZB4" s="3"/>
      <c r="JZC4" s="3"/>
      <c r="JZD4" s="3"/>
      <c r="JZE4" s="3"/>
      <c r="JZF4" s="3"/>
      <c r="JZG4" s="3"/>
      <c r="JZH4" s="3"/>
      <c r="JZI4" s="3"/>
      <c r="JZJ4" s="3"/>
      <c r="JZK4" s="3"/>
      <c r="JZL4" s="3"/>
      <c r="JZM4" s="3"/>
      <c r="JZN4" s="3"/>
      <c r="JZO4" s="3"/>
      <c r="JZP4" s="3"/>
      <c r="JZQ4" s="3"/>
      <c r="JZR4" s="3"/>
      <c r="JZS4" s="3"/>
      <c r="JZT4" s="3"/>
      <c r="JZU4" s="3"/>
      <c r="JZV4" s="3"/>
      <c r="JZW4" s="3"/>
      <c r="JZX4" s="3"/>
      <c r="JZY4" s="3"/>
      <c r="JZZ4" s="3"/>
      <c r="KAA4" s="3"/>
      <c r="KAB4" s="3"/>
      <c r="KAC4" s="3"/>
      <c r="KAD4" s="3"/>
      <c r="KAE4" s="3"/>
      <c r="KAF4" s="3"/>
      <c r="KAG4" s="3"/>
      <c r="KAH4" s="3"/>
      <c r="KAI4" s="3"/>
      <c r="KAJ4" s="3"/>
      <c r="KAK4" s="3"/>
      <c r="KAL4" s="3"/>
      <c r="KAM4" s="3"/>
      <c r="KAN4" s="3"/>
      <c r="KAO4" s="3"/>
      <c r="KAP4" s="3"/>
      <c r="KAQ4" s="3"/>
      <c r="KAR4" s="3"/>
      <c r="KAS4" s="3"/>
      <c r="KAT4" s="3"/>
      <c r="KAU4" s="3"/>
      <c r="KAV4" s="3"/>
      <c r="KAW4" s="3"/>
      <c r="KAX4" s="3"/>
      <c r="KAY4" s="3"/>
      <c r="KAZ4" s="3"/>
      <c r="KBA4" s="3"/>
      <c r="KBB4" s="3"/>
      <c r="KBC4" s="3"/>
      <c r="KBD4" s="3"/>
      <c r="KBE4" s="3"/>
      <c r="KBF4" s="3"/>
      <c r="KBG4" s="3"/>
      <c r="KBH4" s="3"/>
      <c r="KBI4" s="3"/>
      <c r="KBJ4" s="3"/>
      <c r="KBK4" s="3"/>
      <c r="KBL4" s="3"/>
      <c r="KBM4" s="3"/>
      <c r="KBN4" s="3"/>
      <c r="KBO4" s="3"/>
      <c r="KBP4" s="3"/>
      <c r="KBQ4" s="3"/>
      <c r="KBR4" s="3"/>
      <c r="KBS4" s="3"/>
      <c r="KBT4" s="3"/>
      <c r="KBU4" s="3"/>
      <c r="KBV4" s="3"/>
      <c r="KBW4" s="3"/>
      <c r="KBX4" s="3"/>
      <c r="KBY4" s="3"/>
      <c r="KBZ4" s="3"/>
      <c r="KCA4" s="3"/>
      <c r="KCB4" s="3"/>
      <c r="KCC4" s="3"/>
      <c r="KCD4" s="3"/>
      <c r="KCE4" s="3"/>
      <c r="KCF4" s="3"/>
      <c r="KCG4" s="3"/>
      <c r="KCH4" s="3"/>
      <c r="KCI4" s="3"/>
      <c r="KCJ4" s="3"/>
      <c r="KCK4" s="3"/>
      <c r="KCL4" s="3"/>
      <c r="KCM4" s="3"/>
      <c r="KCN4" s="3"/>
      <c r="KCO4" s="3"/>
      <c r="KCP4" s="3"/>
      <c r="KCQ4" s="3"/>
      <c r="KCR4" s="3"/>
      <c r="KCS4" s="3"/>
      <c r="KCT4" s="3"/>
      <c r="KCU4" s="3"/>
      <c r="KCV4" s="3"/>
      <c r="KCW4" s="3"/>
      <c r="KCX4" s="3"/>
      <c r="KCY4" s="3"/>
      <c r="KCZ4" s="3"/>
      <c r="KDA4" s="3"/>
      <c r="KDB4" s="3"/>
      <c r="KDC4" s="3"/>
      <c r="KDD4" s="3"/>
      <c r="KDE4" s="3"/>
      <c r="KDF4" s="3"/>
      <c r="KDG4" s="3"/>
      <c r="KDH4" s="3"/>
      <c r="KDI4" s="3"/>
      <c r="KDJ4" s="3"/>
      <c r="KDK4" s="3"/>
      <c r="KDL4" s="3"/>
      <c r="KDM4" s="3"/>
      <c r="KDN4" s="3"/>
      <c r="KDO4" s="3"/>
      <c r="KDP4" s="3"/>
      <c r="KDQ4" s="3"/>
      <c r="KDR4" s="3"/>
      <c r="KDS4" s="3"/>
      <c r="KDT4" s="3"/>
      <c r="KDU4" s="3"/>
      <c r="KDV4" s="3"/>
      <c r="KDW4" s="3"/>
      <c r="KDX4" s="3"/>
      <c r="KDY4" s="3"/>
      <c r="KDZ4" s="3"/>
      <c r="KEA4" s="3"/>
      <c r="KEB4" s="3"/>
      <c r="KEC4" s="3"/>
      <c r="KED4" s="3"/>
      <c r="KEE4" s="3"/>
      <c r="KEF4" s="3"/>
      <c r="KEG4" s="3"/>
      <c r="KEH4" s="3"/>
      <c r="KEI4" s="3"/>
      <c r="KEJ4" s="3"/>
      <c r="KEK4" s="3"/>
      <c r="KEL4" s="3"/>
      <c r="KEM4" s="3"/>
      <c r="KEN4" s="3"/>
      <c r="KEO4" s="3"/>
      <c r="KEP4" s="3"/>
      <c r="KEQ4" s="3"/>
      <c r="KER4" s="3"/>
      <c r="KES4" s="3"/>
      <c r="KET4" s="3"/>
      <c r="KEU4" s="3"/>
      <c r="KEV4" s="3"/>
      <c r="KEW4" s="3"/>
      <c r="KEX4" s="3"/>
      <c r="KEY4" s="3"/>
      <c r="KEZ4" s="3"/>
      <c r="KFA4" s="3"/>
      <c r="KFB4" s="3"/>
      <c r="KFC4" s="3"/>
      <c r="KFD4" s="3"/>
      <c r="KFE4" s="3"/>
      <c r="KFF4" s="3"/>
      <c r="KFG4" s="3"/>
      <c r="KFH4" s="3"/>
      <c r="KFI4" s="3"/>
      <c r="KFJ4" s="3"/>
      <c r="KFK4" s="3"/>
      <c r="KFL4" s="3"/>
      <c r="KFM4" s="3"/>
      <c r="KFN4" s="3"/>
      <c r="KFO4" s="3"/>
      <c r="KFP4" s="3"/>
      <c r="KFQ4" s="3"/>
      <c r="KFR4" s="3"/>
      <c r="KFS4" s="3"/>
      <c r="KFT4" s="3"/>
      <c r="KFU4" s="3"/>
      <c r="KFV4" s="3"/>
      <c r="KFW4" s="3"/>
      <c r="KFX4" s="3"/>
      <c r="KFY4" s="3"/>
      <c r="KFZ4" s="3"/>
      <c r="KGA4" s="3"/>
      <c r="KGB4" s="3"/>
      <c r="KGC4" s="3"/>
      <c r="KGD4" s="3"/>
      <c r="KGE4" s="3"/>
      <c r="KGF4" s="3"/>
      <c r="KGG4" s="3"/>
      <c r="KGH4" s="3"/>
      <c r="KGI4" s="3"/>
      <c r="KGJ4" s="3"/>
      <c r="KGK4" s="3"/>
      <c r="KGL4" s="3"/>
      <c r="KGM4" s="3"/>
      <c r="KGN4" s="3"/>
      <c r="KGO4" s="3"/>
      <c r="KGP4" s="3"/>
      <c r="KGQ4" s="3"/>
      <c r="KGR4" s="3"/>
      <c r="KGS4" s="3"/>
      <c r="KGT4" s="3"/>
      <c r="KGU4" s="3"/>
      <c r="KGV4" s="3"/>
      <c r="KGW4" s="3"/>
      <c r="KGX4" s="3"/>
      <c r="KGY4" s="3"/>
      <c r="KGZ4" s="3"/>
      <c r="KHA4" s="3"/>
      <c r="KHB4" s="3"/>
      <c r="KHC4" s="3"/>
      <c r="KHD4" s="3"/>
      <c r="KHE4" s="3"/>
      <c r="KHF4" s="3"/>
      <c r="KHG4" s="3"/>
      <c r="KHH4" s="3"/>
      <c r="KHI4" s="3"/>
      <c r="KHJ4" s="3"/>
      <c r="KHK4" s="3"/>
      <c r="KHL4" s="3"/>
      <c r="KHM4" s="3"/>
      <c r="KHN4" s="3"/>
      <c r="KHO4" s="3"/>
      <c r="KHP4" s="3"/>
      <c r="KHQ4" s="3"/>
      <c r="KHR4" s="3"/>
      <c r="KHS4" s="3"/>
      <c r="KHT4" s="3"/>
      <c r="KHU4" s="3"/>
      <c r="KHV4" s="3"/>
      <c r="KHW4" s="3"/>
      <c r="KHX4" s="3"/>
      <c r="KHY4" s="3"/>
      <c r="KHZ4" s="3"/>
      <c r="KIA4" s="3"/>
      <c r="KIB4" s="3"/>
      <c r="KIC4" s="3"/>
      <c r="KID4" s="3"/>
      <c r="KIE4" s="3"/>
      <c r="KIF4" s="3"/>
      <c r="KIG4" s="3"/>
      <c r="KIH4" s="3"/>
      <c r="KII4" s="3"/>
      <c r="KIJ4" s="3"/>
      <c r="KIK4" s="3"/>
      <c r="KIL4" s="3"/>
      <c r="KIM4" s="3"/>
      <c r="KIN4" s="3"/>
      <c r="KIO4" s="3"/>
      <c r="KIP4" s="3"/>
      <c r="KIQ4" s="3"/>
      <c r="KIR4" s="3"/>
      <c r="KIS4" s="3"/>
      <c r="KIT4" s="3"/>
      <c r="KIU4" s="3"/>
      <c r="KIV4" s="3"/>
      <c r="KIW4" s="3"/>
      <c r="KIX4" s="3"/>
      <c r="KIY4" s="3"/>
      <c r="KIZ4" s="3"/>
      <c r="KJA4" s="3"/>
      <c r="KJB4" s="3"/>
      <c r="KJC4" s="3"/>
      <c r="KJD4" s="3"/>
      <c r="KJE4" s="3"/>
      <c r="KJF4" s="3"/>
      <c r="KJG4" s="3"/>
      <c r="KJH4" s="3"/>
      <c r="KJI4" s="3"/>
      <c r="KJJ4" s="3"/>
      <c r="KJK4" s="3"/>
      <c r="KJL4" s="3"/>
      <c r="KJM4" s="3"/>
      <c r="KJN4" s="3"/>
      <c r="KJO4" s="3"/>
      <c r="KJP4" s="3"/>
      <c r="KJQ4" s="3"/>
      <c r="KJR4" s="3"/>
      <c r="KJS4" s="3"/>
      <c r="KJT4" s="3"/>
      <c r="KJU4" s="3"/>
      <c r="KJV4" s="3"/>
      <c r="KJW4" s="3"/>
      <c r="KJX4" s="3"/>
      <c r="KJY4" s="3"/>
      <c r="KJZ4" s="3"/>
      <c r="KKA4" s="3"/>
      <c r="KKB4" s="3"/>
      <c r="KKC4" s="3"/>
      <c r="KKD4" s="3"/>
      <c r="KKE4" s="3"/>
      <c r="KKF4" s="3"/>
      <c r="KKG4" s="3"/>
      <c r="KKH4" s="3"/>
      <c r="KKI4" s="3"/>
      <c r="KKJ4" s="3"/>
      <c r="KKK4" s="3"/>
      <c r="KKL4" s="3"/>
      <c r="KKM4" s="3"/>
      <c r="KKN4" s="3"/>
      <c r="KKO4" s="3"/>
      <c r="KKP4" s="3"/>
      <c r="KKQ4" s="3"/>
      <c r="KKR4" s="3"/>
      <c r="KKS4" s="3"/>
      <c r="KKT4" s="3"/>
      <c r="KKU4" s="3"/>
      <c r="KKV4" s="3"/>
      <c r="KKW4" s="3"/>
      <c r="KKX4" s="3"/>
      <c r="KKY4" s="3"/>
      <c r="KKZ4" s="3"/>
      <c r="KLA4" s="3"/>
      <c r="KLB4" s="3"/>
      <c r="KLC4" s="3"/>
      <c r="KLD4" s="3"/>
      <c r="KLE4" s="3"/>
      <c r="KLF4" s="3"/>
      <c r="KLG4" s="3"/>
      <c r="KLH4" s="3"/>
      <c r="KLI4" s="3"/>
      <c r="KLJ4" s="3"/>
      <c r="KLK4" s="3"/>
      <c r="KLL4" s="3"/>
      <c r="KLM4" s="3"/>
      <c r="KLN4" s="3"/>
      <c r="KLO4" s="3"/>
      <c r="KLP4" s="3"/>
      <c r="KLQ4" s="3"/>
      <c r="KLR4" s="3"/>
      <c r="KLS4" s="3"/>
      <c r="KLT4" s="3"/>
      <c r="KLU4" s="3"/>
      <c r="KLV4" s="3"/>
      <c r="KLW4" s="3"/>
      <c r="KLX4" s="3"/>
      <c r="KLY4" s="3"/>
      <c r="KLZ4" s="3"/>
      <c r="KMA4" s="3"/>
      <c r="KMB4" s="3"/>
      <c r="KMC4" s="3"/>
      <c r="KMD4" s="3"/>
      <c r="KME4" s="3"/>
      <c r="KMF4" s="3"/>
      <c r="KMG4" s="3"/>
      <c r="KMH4" s="3"/>
      <c r="KMI4" s="3"/>
      <c r="KMJ4" s="3"/>
      <c r="KMK4" s="3"/>
      <c r="KML4" s="3"/>
      <c r="KMM4" s="3"/>
      <c r="KMN4" s="3"/>
      <c r="KMO4" s="3"/>
      <c r="KMP4" s="3"/>
      <c r="KMQ4" s="3"/>
      <c r="KMR4" s="3"/>
      <c r="KMS4" s="3"/>
      <c r="KMT4" s="3"/>
      <c r="KMU4" s="3"/>
      <c r="KMV4" s="3"/>
      <c r="KMW4" s="3"/>
      <c r="KMX4" s="3"/>
      <c r="KMY4" s="3"/>
      <c r="KMZ4" s="3"/>
      <c r="KNA4" s="3"/>
      <c r="KNB4" s="3"/>
      <c r="KNC4" s="3"/>
      <c r="KND4" s="3"/>
      <c r="KNE4" s="3"/>
      <c r="KNF4" s="3"/>
      <c r="KNG4" s="3"/>
      <c r="KNH4" s="3"/>
      <c r="KNI4" s="3"/>
      <c r="KNJ4" s="3"/>
      <c r="KNK4" s="3"/>
      <c r="KNL4" s="3"/>
      <c r="KNM4" s="3"/>
      <c r="KNN4" s="3"/>
      <c r="KNO4" s="3"/>
      <c r="KNP4" s="3"/>
      <c r="KNQ4" s="3"/>
      <c r="KNR4" s="3"/>
      <c r="KNS4" s="3"/>
      <c r="KNT4" s="3"/>
      <c r="KNU4" s="3"/>
      <c r="KNV4" s="3"/>
      <c r="KNW4" s="3"/>
      <c r="KNX4" s="3"/>
      <c r="KNY4" s="3"/>
      <c r="KNZ4" s="3"/>
      <c r="KOA4" s="3"/>
      <c r="KOB4" s="3"/>
      <c r="KOC4" s="3"/>
      <c r="KOD4" s="3"/>
      <c r="KOE4" s="3"/>
      <c r="KOF4" s="3"/>
      <c r="KOG4" s="3"/>
      <c r="KOH4" s="3"/>
      <c r="KOI4" s="3"/>
      <c r="KOJ4" s="3"/>
      <c r="KOK4" s="3"/>
      <c r="KOL4" s="3"/>
      <c r="KOM4" s="3"/>
      <c r="KON4" s="3"/>
      <c r="KOO4" s="3"/>
      <c r="KOP4" s="3"/>
      <c r="KOQ4" s="3"/>
      <c r="KOR4" s="3"/>
      <c r="KOS4" s="3"/>
      <c r="KOT4" s="3"/>
      <c r="KOU4" s="3"/>
      <c r="KOV4" s="3"/>
      <c r="KOW4" s="3"/>
      <c r="KOX4" s="3"/>
      <c r="KOY4" s="3"/>
      <c r="KOZ4" s="3"/>
      <c r="KPA4" s="3"/>
      <c r="KPB4" s="3"/>
      <c r="KPC4" s="3"/>
      <c r="KPD4" s="3"/>
      <c r="KPE4" s="3"/>
      <c r="KPF4" s="3"/>
      <c r="KPG4" s="3"/>
      <c r="KPH4" s="3"/>
      <c r="KPI4" s="3"/>
      <c r="KPJ4" s="3"/>
      <c r="KPK4" s="3"/>
      <c r="KPL4" s="3"/>
      <c r="KPM4" s="3"/>
      <c r="KPN4" s="3"/>
      <c r="KPO4" s="3"/>
      <c r="KPP4" s="3"/>
      <c r="KPQ4" s="3"/>
      <c r="KPR4" s="3"/>
      <c r="KPS4" s="3"/>
      <c r="KPT4" s="3"/>
      <c r="KPU4" s="3"/>
      <c r="KPV4" s="3"/>
      <c r="KPW4" s="3"/>
      <c r="KPX4" s="3"/>
      <c r="KPY4" s="3"/>
      <c r="KPZ4" s="3"/>
      <c r="KQA4" s="3"/>
      <c r="KQB4" s="3"/>
      <c r="KQC4" s="3"/>
      <c r="KQD4" s="3"/>
      <c r="KQE4" s="3"/>
      <c r="KQF4" s="3"/>
      <c r="KQG4" s="3"/>
      <c r="KQH4" s="3"/>
      <c r="KQI4" s="3"/>
      <c r="KQJ4" s="3"/>
      <c r="KQK4" s="3"/>
      <c r="KQL4" s="3"/>
      <c r="KQM4" s="3"/>
      <c r="KQN4" s="3"/>
      <c r="KQO4" s="3"/>
      <c r="KQP4" s="3"/>
      <c r="KQQ4" s="3"/>
      <c r="KQR4" s="3"/>
      <c r="KQS4" s="3"/>
      <c r="KQT4" s="3"/>
      <c r="KQU4" s="3"/>
      <c r="KQV4" s="3"/>
      <c r="KQW4" s="3"/>
      <c r="KQX4" s="3"/>
      <c r="KQY4" s="3"/>
      <c r="KQZ4" s="3"/>
      <c r="KRA4" s="3"/>
      <c r="KRB4" s="3"/>
      <c r="KRC4" s="3"/>
      <c r="KRD4" s="3"/>
      <c r="KRE4" s="3"/>
      <c r="KRF4" s="3"/>
      <c r="KRG4" s="3"/>
      <c r="KRH4" s="3"/>
      <c r="KRI4" s="3"/>
      <c r="KRJ4" s="3"/>
      <c r="KRK4" s="3"/>
      <c r="KRL4" s="3"/>
      <c r="KRM4" s="3"/>
      <c r="KRN4" s="3"/>
      <c r="KRO4" s="3"/>
      <c r="KRP4" s="3"/>
      <c r="KRQ4" s="3"/>
      <c r="KRR4" s="3"/>
      <c r="KRS4" s="3"/>
      <c r="KRT4" s="3"/>
      <c r="KRU4" s="3"/>
      <c r="KRV4" s="3"/>
      <c r="KRW4" s="3"/>
      <c r="KRX4" s="3"/>
      <c r="KRY4" s="3"/>
      <c r="KRZ4" s="3"/>
      <c r="KSA4" s="3"/>
      <c r="KSB4" s="3"/>
      <c r="KSC4" s="3"/>
      <c r="KSD4" s="3"/>
      <c r="KSE4" s="3"/>
      <c r="KSF4" s="3"/>
      <c r="KSG4" s="3"/>
      <c r="KSH4" s="3"/>
      <c r="KSI4" s="3"/>
      <c r="KSJ4" s="3"/>
      <c r="KSK4" s="3"/>
      <c r="KSL4" s="3"/>
      <c r="KSM4" s="3"/>
      <c r="KSN4" s="3"/>
      <c r="KSO4" s="3"/>
      <c r="KSP4" s="3"/>
      <c r="KSQ4" s="3"/>
      <c r="KSR4" s="3"/>
      <c r="KSS4" s="3"/>
      <c r="KST4" s="3"/>
      <c r="KSU4" s="3"/>
      <c r="KSV4" s="3"/>
      <c r="KSW4" s="3"/>
      <c r="KSX4" s="3"/>
      <c r="KSY4" s="3"/>
      <c r="KSZ4" s="3"/>
      <c r="KTA4" s="3"/>
      <c r="KTB4" s="3"/>
      <c r="KTC4" s="3"/>
      <c r="KTD4" s="3"/>
      <c r="KTE4" s="3"/>
      <c r="KTF4" s="3"/>
      <c r="KTG4" s="3"/>
      <c r="KTH4" s="3"/>
      <c r="KTI4" s="3"/>
      <c r="KTJ4" s="3"/>
      <c r="KTK4" s="3"/>
      <c r="KTL4" s="3"/>
      <c r="KTM4" s="3"/>
      <c r="KTN4" s="3"/>
      <c r="KTO4" s="3"/>
      <c r="KTP4" s="3"/>
      <c r="KTQ4" s="3"/>
      <c r="KTR4" s="3"/>
      <c r="KTS4" s="3"/>
      <c r="KTT4" s="3"/>
      <c r="KTU4" s="3"/>
      <c r="KTV4" s="3"/>
      <c r="KTW4" s="3"/>
      <c r="KTX4" s="3"/>
      <c r="KTY4" s="3"/>
      <c r="KTZ4" s="3"/>
      <c r="KUA4" s="3"/>
      <c r="KUB4" s="3"/>
      <c r="KUC4" s="3"/>
      <c r="KUD4" s="3"/>
      <c r="KUE4" s="3"/>
      <c r="KUF4" s="3"/>
      <c r="KUG4" s="3"/>
      <c r="KUH4" s="3"/>
      <c r="KUI4" s="3"/>
      <c r="KUJ4" s="3"/>
      <c r="KUK4" s="3"/>
      <c r="KUL4" s="3"/>
      <c r="KUM4" s="3"/>
      <c r="KUN4" s="3"/>
      <c r="KUO4" s="3"/>
      <c r="KUP4" s="3"/>
      <c r="KUQ4" s="3"/>
      <c r="KUR4" s="3"/>
      <c r="KUS4" s="3"/>
      <c r="KUT4" s="3"/>
      <c r="KUU4" s="3"/>
      <c r="KUV4" s="3"/>
      <c r="KUW4" s="3"/>
      <c r="KUX4" s="3"/>
      <c r="KUY4" s="3"/>
      <c r="KUZ4" s="3"/>
      <c r="KVA4" s="3"/>
      <c r="KVB4" s="3"/>
      <c r="KVC4" s="3"/>
      <c r="KVD4" s="3"/>
      <c r="KVE4" s="3"/>
      <c r="KVF4" s="3"/>
      <c r="KVG4" s="3"/>
      <c r="KVH4" s="3"/>
      <c r="KVI4" s="3"/>
      <c r="KVJ4" s="3"/>
      <c r="KVK4" s="3"/>
      <c r="KVL4" s="3"/>
      <c r="KVM4" s="3"/>
      <c r="KVN4" s="3"/>
      <c r="KVO4" s="3"/>
      <c r="KVP4" s="3"/>
      <c r="KVQ4" s="3"/>
      <c r="KVR4" s="3"/>
      <c r="KVS4" s="3"/>
      <c r="KVT4" s="3"/>
      <c r="KVU4" s="3"/>
      <c r="KVV4" s="3"/>
      <c r="KVW4" s="3"/>
      <c r="KVX4" s="3"/>
      <c r="KVY4" s="3"/>
      <c r="KVZ4" s="3"/>
      <c r="KWA4" s="3"/>
      <c r="KWB4" s="3"/>
      <c r="KWC4" s="3"/>
      <c r="KWD4" s="3"/>
      <c r="KWE4" s="3"/>
      <c r="KWF4" s="3"/>
      <c r="KWG4" s="3"/>
      <c r="KWH4" s="3"/>
      <c r="KWI4" s="3"/>
      <c r="KWJ4" s="3"/>
      <c r="KWK4" s="3"/>
      <c r="KWL4" s="3"/>
      <c r="KWM4" s="3"/>
      <c r="KWN4" s="3"/>
      <c r="KWO4" s="3"/>
      <c r="KWP4" s="3"/>
      <c r="KWQ4" s="3"/>
      <c r="KWR4" s="3"/>
      <c r="KWS4" s="3"/>
      <c r="KWT4" s="3"/>
      <c r="KWU4" s="3"/>
      <c r="KWV4" s="3"/>
      <c r="KWW4" s="3"/>
      <c r="KWX4" s="3"/>
      <c r="KWY4" s="3"/>
      <c r="KWZ4" s="3"/>
      <c r="KXA4" s="3"/>
      <c r="KXB4" s="3"/>
      <c r="KXC4" s="3"/>
      <c r="KXD4" s="3"/>
      <c r="KXE4" s="3"/>
      <c r="KXF4" s="3"/>
      <c r="KXG4" s="3"/>
      <c r="KXH4" s="3"/>
      <c r="KXI4" s="3"/>
      <c r="KXJ4" s="3"/>
      <c r="KXK4" s="3"/>
      <c r="KXL4" s="3"/>
      <c r="KXM4" s="3"/>
      <c r="KXN4" s="3"/>
      <c r="KXO4" s="3"/>
      <c r="KXP4" s="3"/>
      <c r="KXQ4" s="3"/>
      <c r="KXR4" s="3"/>
      <c r="KXS4" s="3"/>
      <c r="KXT4" s="3"/>
      <c r="KXU4" s="3"/>
      <c r="KXV4" s="3"/>
      <c r="KXW4" s="3"/>
      <c r="KXX4" s="3"/>
      <c r="KXY4" s="3"/>
      <c r="KXZ4" s="3"/>
      <c r="KYA4" s="3"/>
      <c r="KYB4" s="3"/>
      <c r="KYC4" s="3"/>
      <c r="KYD4" s="3"/>
      <c r="KYE4" s="3"/>
      <c r="KYF4" s="3"/>
      <c r="KYG4" s="3"/>
      <c r="KYH4" s="3"/>
      <c r="KYI4" s="3"/>
      <c r="KYJ4" s="3"/>
      <c r="KYK4" s="3"/>
      <c r="KYL4" s="3"/>
      <c r="KYM4" s="3"/>
      <c r="KYN4" s="3"/>
      <c r="KYO4" s="3"/>
      <c r="KYP4" s="3"/>
      <c r="KYQ4" s="3"/>
      <c r="KYR4" s="3"/>
      <c r="KYS4" s="3"/>
      <c r="KYT4" s="3"/>
      <c r="KYU4" s="3"/>
      <c r="KYV4" s="3"/>
      <c r="KYW4" s="3"/>
      <c r="KYX4" s="3"/>
      <c r="KYY4" s="3"/>
      <c r="KYZ4" s="3"/>
      <c r="KZA4" s="3"/>
      <c r="KZB4" s="3"/>
      <c r="KZC4" s="3"/>
      <c r="KZD4" s="3"/>
      <c r="KZE4" s="3"/>
      <c r="KZF4" s="3"/>
      <c r="KZG4" s="3"/>
      <c r="KZH4" s="3"/>
      <c r="KZI4" s="3"/>
      <c r="KZJ4" s="3"/>
      <c r="KZK4" s="3"/>
      <c r="KZL4" s="3"/>
      <c r="KZM4" s="3"/>
      <c r="KZN4" s="3"/>
      <c r="KZO4" s="3"/>
      <c r="KZP4" s="3"/>
      <c r="KZQ4" s="3"/>
      <c r="KZR4" s="3"/>
      <c r="KZS4" s="3"/>
      <c r="KZT4" s="3"/>
      <c r="KZU4" s="3"/>
      <c r="KZV4" s="3"/>
      <c r="KZW4" s="3"/>
      <c r="KZX4" s="3"/>
      <c r="KZY4" s="3"/>
      <c r="KZZ4" s="3"/>
      <c r="LAA4" s="3"/>
      <c r="LAB4" s="3"/>
      <c r="LAC4" s="3"/>
      <c r="LAD4" s="3"/>
      <c r="LAE4" s="3"/>
      <c r="LAF4" s="3"/>
      <c r="LAG4" s="3"/>
      <c r="LAH4" s="3"/>
      <c r="LAI4" s="3"/>
      <c r="LAJ4" s="3"/>
      <c r="LAK4" s="3"/>
      <c r="LAL4" s="3"/>
      <c r="LAM4" s="3"/>
      <c r="LAN4" s="3"/>
      <c r="LAO4" s="3"/>
      <c r="LAP4" s="3"/>
      <c r="LAQ4" s="3"/>
      <c r="LAR4" s="3"/>
      <c r="LAS4" s="3"/>
      <c r="LAT4" s="3"/>
      <c r="LAU4" s="3"/>
      <c r="LAV4" s="3"/>
      <c r="LAW4" s="3"/>
      <c r="LAX4" s="3"/>
      <c r="LAY4" s="3"/>
      <c r="LAZ4" s="3"/>
      <c r="LBA4" s="3"/>
      <c r="LBB4" s="3"/>
      <c r="LBC4" s="3"/>
      <c r="LBD4" s="3"/>
      <c r="LBE4" s="3"/>
      <c r="LBF4" s="3"/>
      <c r="LBG4" s="3"/>
      <c r="LBH4" s="3"/>
      <c r="LBI4" s="3"/>
      <c r="LBJ4" s="3"/>
      <c r="LBK4" s="3"/>
      <c r="LBL4" s="3"/>
      <c r="LBM4" s="3"/>
      <c r="LBN4" s="3"/>
      <c r="LBO4" s="3"/>
      <c r="LBP4" s="3"/>
      <c r="LBQ4" s="3"/>
      <c r="LBR4" s="3"/>
      <c r="LBS4" s="3"/>
      <c r="LBT4" s="3"/>
      <c r="LBU4" s="3"/>
      <c r="LBV4" s="3"/>
      <c r="LBW4" s="3"/>
      <c r="LBX4" s="3"/>
      <c r="LBY4" s="3"/>
      <c r="LBZ4" s="3"/>
      <c r="LCA4" s="3"/>
      <c r="LCB4" s="3"/>
      <c r="LCC4" s="3"/>
      <c r="LCD4" s="3"/>
      <c r="LCE4" s="3"/>
      <c r="LCF4" s="3"/>
      <c r="LCG4" s="3"/>
      <c r="LCH4" s="3"/>
      <c r="LCI4" s="3"/>
      <c r="LCJ4" s="3"/>
      <c r="LCK4" s="3"/>
      <c r="LCL4" s="3"/>
      <c r="LCM4" s="3"/>
      <c r="LCN4" s="3"/>
      <c r="LCO4" s="3"/>
      <c r="LCP4" s="3"/>
      <c r="LCQ4" s="3"/>
      <c r="LCR4" s="3"/>
      <c r="LCS4" s="3"/>
      <c r="LCT4" s="3"/>
      <c r="LCU4" s="3"/>
      <c r="LCV4" s="3"/>
      <c r="LCW4" s="3"/>
      <c r="LCX4" s="3"/>
      <c r="LCY4" s="3"/>
      <c r="LCZ4" s="3"/>
      <c r="LDA4" s="3"/>
      <c r="LDB4" s="3"/>
      <c r="LDC4" s="3"/>
      <c r="LDD4" s="3"/>
      <c r="LDE4" s="3"/>
      <c r="LDF4" s="3"/>
      <c r="LDG4" s="3"/>
      <c r="LDH4" s="3"/>
      <c r="LDI4" s="3"/>
      <c r="LDJ4" s="3"/>
      <c r="LDK4" s="3"/>
      <c r="LDL4" s="3"/>
      <c r="LDM4" s="3"/>
      <c r="LDN4" s="3"/>
      <c r="LDO4" s="3"/>
      <c r="LDP4" s="3"/>
      <c r="LDQ4" s="3"/>
      <c r="LDR4" s="3"/>
      <c r="LDS4" s="3"/>
      <c r="LDT4" s="3"/>
      <c r="LDU4" s="3"/>
      <c r="LDV4" s="3"/>
      <c r="LDW4" s="3"/>
      <c r="LDX4" s="3"/>
      <c r="LDY4" s="3"/>
      <c r="LDZ4" s="3"/>
      <c r="LEA4" s="3"/>
      <c r="LEB4" s="3"/>
      <c r="LEC4" s="3"/>
      <c r="LED4" s="3"/>
      <c r="LEE4" s="3"/>
      <c r="LEF4" s="3"/>
      <c r="LEG4" s="3"/>
      <c r="LEH4" s="3"/>
      <c r="LEI4" s="3"/>
      <c r="LEJ4" s="3"/>
      <c r="LEK4" s="3"/>
      <c r="LEL4" s="3"/>
      <c r="LEM4" s="3"/>
      <c r="LEN4" s="3"/>
      <c r="LEO4" s="3"/>
      <c r="LEP4" s="3"/>
      <c r="LEQ4" s="3"/>
      <c r="LER4" s="3"/>
      <c r="LES4" s="3"/>
      <c r="LET4" s="3"/>
      <c r="LEU4" s="3"/>
      <c r="LEV4" s="3"/>
      <c r="LEW4" s="3"/>
      <c r="LEX4" s="3"/>
      <c r="LEY4" s="3"/>
      <c r="LEZ4" s="3"/>
      <c r="LFA4" s="3"/>
      <c r="LFB4" s="3"/>
      <c r="LFC4" s="3"/>
      <c r="LFD4" s="3"/>
      <c r="LFE4" s="3"/>
      <c r="LFF4" s="3"/>
      <c r="LFG4" s="3"/>
      <c r="LFH4" s="3"/>
      <c r="LFI4" s="3"/>
      <c r="LFJ4" s="3"/>
      <c r="LFK4" s="3"/>
      <c r="LFL4" s="3"/>
      <c r="LFM4" s="3"/>
      <c r="LFN4" s="3"/>
      <c r="LFO4" s="3"/>
      <c r="LFP4" s="3"/>
      <c r="LFQ4" s="3"/>
      <c r="LFR4" s="3"/>
      <c r="LFS4" s="3"/>
      <c r="LFT4" s="3"/>
      <c r="LFU4" s="3"/>
      <c r="LFV4" s="3"/>
      <c r="LFW4" s="3"/>
      <c r="LFX4" s="3"/>
      <c r="LFY4" s="3"/>
      <c r="LFZ4" s="3"/>
      <c r="LGA4" s="3"/>
      <c r="LGB4" s="3"/>
      <c r="LGC4" s="3"/>
      <c r="LGD4" s="3"/>
      <c r="LGE4" s="3"/>
      <c r="LGF4" s="3"/>
      <c r="LGG4" s="3"/>
      <c r="LGH4" s="3"/>
      <c r="LGI4" s="3"/>
      <c r="LGJ4" s="3"/>
      <c r="LGK4" s="3"/>
      <c r="LGL4" s="3"/>
      <c r="LGM4" s="3"/>
      <c r="LGN4" s="3"/>
      <c r="LGO4" s="3"/>
      <c r="LGP4" s="3"/>
      <c r="LGQ4" s="3"/>
      <c r="LGR4" s="3"/>
      <c r="LGS4" s="3"/>
      <c r="LGT4" s="3"/>
      <c r="LGU4" s="3"/>
      <c r="LGV4" s="3"/>
      <c r="LGW4" s="3"/>
      <c r="LGX4" s="3"/>
      <c r="LGY4" s="3"/>
      <c r="LGZ4" s="3"/>
      <c r="LHA4" s="3"/>
      <c r="LHB4" s="3"/>
      <c r="LHC4" s="3"/>
      <c r="LHD4" s="3"/>
      <c r="LHE4" s="3"/>
      <c r="LHF4" s="3"/>
      <c r="LHG4" s="3"/>
      <c r="LHH4" s="3"/>
      <c r="LHI4" s="3"/>
      <c r="LHJ4" s="3"/>
      <c r="LHK4" s="3"/>
      <c r="LHL4" s="3"/>
      <c r="LHM4" s="3"/>
      <c r="LHN4" s="3"/>
      <c r="LHO4" s="3"/>
      <c r="LHP4" s="3"/>
      <c r="LHQ4" s="3"/>
      <c r="LHR4" s="3"/>
      <c r="LHS4" s="3"/>
      <c r="LHT4" s="3"/>
      <c r="LHU4" s="3"/>
      <c r="LHV4" s="3"/>
      <c r="LHW4" s="3"/>
      <c r="LHX4" s="3"/>
      <c r="LHY4" s="3"/>
      <c r="LHZ4" s="3"/>
      <c r="LIA4" s="3"/>
      <c r="LIB4" s="3"/>
      <c r="LIC4" s="3"/>
      <c r="LID4" s="3"/>
      <c r="LIE4" s="3"/>
      <c r="LIF4" s="3"/>
      <c r="LIG4" s="3"/>
      <c r="LIH4" s="3"/>
      <c r="LII4" s="3"/>
      <c r="LIJ4" s="3"/>
      <c r="LIK4" s="3"/>
      <c r="LIL4" s="3"/>
      <c r="LIM4" s="3"/>
      <c r="LIN4" s="3"/>
      <c r="LIO4" s="3"/>
      <c r="LIP4" s="3"/>
      <c r="LIQ4" s="3"/>
      <c r="LIR4" s="3"/>
      <c r="LIS4" s="3"/>
      <c r="LIT4" s="3"/>
      <c r="LIU4" s="3"/>
      <c r="LIV4" s="3"/>
      <c r="LIW4" s="3"/>
      <c r="LIX4" s="3"/>
      <c r="LIY4" s="3"/>
      <c r="LIZ4" s="3"/>
      <c r="LJA4" s="3"/>
      <c r="LJB4" s="3"/>
      <c r="LJC4" s="3"/>
      <c r="LJD4" s="3"/>
      <c r="LJE4" s="3"/>
      <c r="LJF4" s="3"/>
      <c r="LJG4" s="3"/>
      <c r="LJH4" s="3"/>
      <c r="LJI4" s="3"/>
      <c r="LJJ4" s="3"/>
      <c r="LJK4" s="3"/>
      <c r="LJL4" s="3"/>
      <c r="LJM4" s="3"/>
      <c r="LJN4" s="3"/>
      <c r="LJO4" s="3"/>
      <c r="LJP4" s="3"/>
      <c r="LJQ4" s="3"/>
      <c r="LJR4" s="3"/>
      <c r="LJS4" s="3"/>
      <c r="LJT4" s="3"/>
      <c r="LJU4" s="3"/>
      <c r="LJV4" s="3"/>
      <c r="LJW4" s="3"/>
      <c r="LJX4" s="3"/>
      <c r="LJY4" s="3"/>
      <c r="LJZ4" s="3"/>
      <c r="LKA4" s="3"/>
      <c r="LKB4" s="3"/>
      <c r="LKC4" s="3"/>
      <c r="LKD4" s="3"/>
      <c r="LKE4" s="3"/>
      <c r="LKF4" s="3"/>
      <c r="LKG4" s="3"/>
      <c r="LKH4" s="3"/>
      <c r="LKI4" s="3"/>
      <c r="LKJ4" s="3"/>
      <c r="LKK4" s="3"/>
      <c r="LKL4" s="3"/>
      <c r="LKM4" s="3"/>
      <c r="LKN4" s="3"/>
      <c r="LKO4" s="3"/>
      <c r="LKP4" s="3"/>
      <c r="LKQ4" s="3"/>
      <c r="LKR4" s="3"/>
      <c r="LKS4" s="3"/>
      <c r="LKT4" s="3"/>
      <c r="LKU4" s="3"/>
      <c r="LKV4" s="3"/>
      <c r="LKW4" s="3"/>
      <c r="LKX4" s="3"/>
      <c r="LKY4" s="3"/>
      <c r="LKZ4" s="3"/>
      <c r="LLA4" s="3"/>
      <c r="LLB4" s="3"/>
      <c r="LLC4" s="3"/>
      <c r="LLD4" s="3"/>
      <c r="LLE4" s="3"/>
      <c r="LLF4" s="3"/>
      <c r="LLG4" s="3"/>
      <c r="LLH4" s="3"/>
      <c r="LLI4" s="3"/>
      <c r="LLJ4" s="3"/>
      <c r="LLK4" s="3"/>
      <c r="LLL4" s="3"/>
      <c r="LLM4" s="3"/>
      <c r="LLN4" s="3"/>
      <c r="LLO4" s="3"/>
      <c r="LLP4" s="3"/>
      <c r="LLQ4" s="3"/>
      <c r="LLR4" s="3"/>
      <c r="LLS4" s="3"/>
      <c r="LLT4" s="3"/>
      <c r="LLU4" s="3"/>
      <c r="LLV4" s="3"/>
      <c r="LLW4" s="3"/>
      <c r="LLX4" s="3"/>
      <c r="LLY4" s="3"/>
      <c r="LLZ4" s="3"/>
      <c r="LMA4" s="3"/>
      <c r="LMB4" s="3"/>
      <c r="LMC4" s="3"/>
      <c r="LMD4" s="3"/>
      <c r="LME4" s="3"/>
      <c r="LMF4" s="3"/>
      <c r="LMG4" s="3"/>
      <c r="LMH4" s="3"/>
      <c r="LMI4" s="3"/>
      <c r="LMJ4" s="3"/>
      <c r="LMK4" s="3"/>
      <c r="LML4" s="3"/>
      <c r="LMM4" s="3"/>
      <c r="LMN4" s="3"/>
      <c r="LMO4" s="3"/>
      <c r="LMP4" s="3"/>
      <c r="LMQ4" s="3"/>
      <c r="LMR4" s="3"/>
      <c r="LMS4" s="3"/>
      <c r="LMT4" s="3"/>
      <c r="LMU4" s="3"/>
      <c r="LMV4" s="3"/>
      <c r="LMW4" s="3"/>
      <c r="LMX4" s="3"/>
      <c r="LMY4" s="3"/>
      <c r="LMZ4" s="3"/>
      <c r="LNA4" s="3"/>
      <c r="LNB4" s="3"/>
      <c r="LNC4" s="3"/>
      <c r="LND4" s="3"/>
      <c r="LNE4" s="3"/>
      <c r="LNF4" s="3"/>
      <c r="LNG4" s="3"/>
      <c r="LNH4" s="3"/>
      <c r="LNI4" s="3"/>
      <c r="LNJ4" s="3"/>
      <c r="LNK4" s="3"/>
      <c r="LNL4" s="3"/>
      <c r="LNM4" s="3"/>
      <c r="LNN4" s="3"/>
      <c r="LNO4" s="3"/>
      <c r="LNP4" s="3"/>
      <c r="LNQ4" s="3"/>
      <c r="LNR4" s="3"/>
      <c r="LNS4" s="3"/>
      <c r="LNT4" s="3"/>
      <c r="LNU4" s="3"/>
      <c r="LNV4" s="3"/>
      <c r="LNW4" s="3"/>
      <c r="LNX4" s="3"/>
      <c r="LNY4" s="3"/>
      <c r="LNZ4" s="3"/>
      <c r="LOA4" s="3"/>
      <c r="LOB4" s="3"/>
      <c r="LOC4" s="3"/>
      <c r="LOD4" s="3"/>
      <c r="LOE4" s="3"/>
      <c r="LOF4" s="3"/>
      <c r="LOG4" s="3"/>
      <c r="LOH4" s="3"/>
      <c r="LOI4" s="3"/>
      <c r="LOJ4" s="3"/>
      <c r="LOK4" s="3"/>
      <c r="LOL4" s="3"/>
      <c r="LOM4" s="3"/>
      <c r="LON4" s="3"/>
      <c r="LOO4" s="3"/>
      <c r="LOP4" s="3"/>
      <c r="LOQ4" s="3"/>
      <c r="LOR4" s="3"/>
      <c r="LOS4" s="3"/>
      <c r="LOT4" s="3"/>
      <c r="LOU4" s="3"/>
      <c r="LOV4" s="3"/>
      <c r="LOW4" s="3"/>
      <c r="LOX4" s="3"/>
      <c r="LOY4" s="3"/>
      <c r="LOZ4" s="3"/>
      <c r="LPA4" s="3"/>
      <c r="LPB4" s="3"/>
      <c r="LPC4" s="3"/>
      <c r="LPD4" s="3"/>
      <c r="LPE4" s="3"/>
      <c r="LPF4" s="3"/>
      <c r="LPG4" s="3"/>
      <c r="LPH4" s="3"/>
      <c r="LPI4" s="3"/>
      <c r="LPJ4" s="3"/>
      <c r="LPK4" s="3"/>
      <c r="LPL4" s="3"/>
      <c r="LPM4" s="3"/>
      <c r="LPN4" s="3"/>
      <c r="LPO4" s="3"/>
      <c r="LPP4" s="3"/>
      <c r="LPQ4" s="3"/>
      <c r="LPR4" s="3"/>
      <c r="LPS4" s="3"/>
      <c r="LPT4" s="3"/>
      <c r="LPU4" s="3"/>
      <c r="LPV4" s="3"/>
      <c r="LPW4" s="3"/>
      <c r="LPX4" s="3"/>
      <c r="LPY4" s="3"/>
      <c r="LPZ4" s="3"/>
      <c r="LQA4" s="3"/>
      <c r="LQB4" s="3"/>
      <c r="LQC4" s="3"/>
      <c r="LQD4" s="3"/>
      <c r="LQE4" s="3"/>
      <c r="LQF4" s="3"/>
      <c r="LQG4" s="3"/>
      <c r="LQH4" s="3"/>
      <c r="LQI4" s="3"/>
      <c r="LQJ4" s="3"/>
      <c r="LQK4" s="3"/>
      <c r="LQL4" s="3"/>
      <c r="LQM4" s="3"/>
      <c r="LQN4" s="3"/>
      <c r="LQO4" s="3"/>
      <c r="LQP4" s="3"/>
      <c r="LQQ4" s="3"/>
      <c r="LQR4" s="3"/>
      <c r="LQS4" s="3"/>
      <c r="LQT4" s="3"/>
      <c r="LQU4" s="3"/>
      <c r="LQV4" s="3"/>
      <c r="LQW4" s="3"/>
      <c r="LQX4" s="3"/>
      <c r="LQY4" s="3"/>
      <c r="LQZ4" s="3"/>
      <c r="LRA4" s="3"/>
      <c r="LRB4" s="3"/>
      <c r="LRC4" s="3"/>
      <c r="LRD4" s="3"/>
      <c r="LRE4" s="3"/>
      <c r="LRF4" s="3"/>
      <c r="LRG4" s="3"/>
      <c r="LRH4" s="3"/>
      <c r="LRI4" s="3"/>
      <c r="LRJ4" s="3"/>
      <c r="LRK4" s="3"/>
      <c r="LRL4" s="3"/>
      <c r="LRM4" s="3"/>
      <c r="LRN4" s="3"/>
      <c r="LRO4" s="3"/>
      <c r="LRP4" s="3"/>
      <c r="LRQ4" s="3"/>
      <c r="LRR4" s="3"/>
      <c r="LRS4" s="3"/>
      <c r="LRT4" s="3"/>
      <c r="LRU4" s="3"/>
      <c r="LRV4" s="3"/>
      <c r="LRW4" s="3"/>
      <c r="LRX4" s="3"/>
      <c r="LRY4" s="3"/>
      <c r="LRZ4" s="3"/>
      <c r="LSA4" s="3"/>
      <c r="LSB4" s="3"/>
      <c r="LSC4" s="3"/>
      <c r="LSD4" s="3"/>
      <c r="LSE4" s="3"/>
      <c r="LSF4" s="3"/>
      <c r="LSG4" s="3"/>
      <c r="LSH4" s="3"/>
      <c r="LSI4" s="3"/>
      <c r="LSJ4" s="3"/>
      <c r="LSK4" s="3"/>
      <c r="LSL4" s="3"/>
      <c r="LSM4" s="3"/>
      <c r="LSN4" s="3"/>
      <c r="LSO4" s="3"/>
      <c r="LSP4" s="3"/>
      <c r="LSQ4" s="3"/>
      <c r="LSR4" s="3"/>
      <c r="LSS4" s="3"/>
      <c r="LST4" s="3"/>
      <c r="LSU4" s="3"/>
      <c r="LSV4" s="3"/>
      <c r="LSW4" s="3"/>
      <c r="LSX4" s="3"/>
      <c r="LSY4" s="3"/>
      <c r="LSZ4" s="3"/>
      <c r="LTA4" s="3"/>
      <c r="LTB4" s="3"/>
      <c r="LTC4" s="3"/>
      <c r="LTD4" s="3"/>
      <c r="LTE4" s="3"/>
      <c r="LTF4" s="3"/>
      <c r="LTG4" s="3"/>
      <c r="LTH4" s="3"/>
      <c r="LTI4" s="3"/>
      <c r="LTJ4" s="3"/>
      <c r="LTK4" s="3"/>
      <c r="LTL4" s="3"/>
      <c r="LTM4" s="3"/>
      <c r="LTN4" s="3"/>
      <c r="LTO4" s="3"/>
      <c r="LTP4" s="3"/>
      <c r="LTQ4" s="3"/>
      <c r="LTR4" s="3"/>
      <c r="LTS4" s="3"/>
      <c r="LTT4" s="3"/>
      <c r="LTU4" s="3"/>
      <c r="LTV4" s="3"/>
      <c r="LTW4" s="3"/>
      <c r="LTX4" s="3"/>
      <c r="LTY4" s="3"/>
      <c r="LTZ4" s="3"/>
      <c r="LUA4" s="3"/>
      <c r="LUB4" s="3"/>
      <c r="LUC4" s="3"/>
      <c r="LUD4" s="3"/>
      <c r="LUE4" s="3"/>
      <c r="LUF4" s="3"/>
      <c r="LUG4" s="3"/>
      <c r="LUH4" s="3"/>
      <c r="LUI4" s="3"/>
      <c r="LUJ4" s="3"/>
      <c r="LUK4" s="3"/>
      <c r="LUL4" s="3"/>
      <c r="LUM4" s="3"/>
      <c r="LUN4" s="3"/>
      <c r="LUO4" s="3"/>
      <c r="LUP4" s="3"/>
      <c r="LUQ4" s="3"/>
      <c r="LUR4" s="3"/>
      <c r="LUS4" s="3"/>
      <c r="LUT4" s="3"/>
      <c r="LUU4" s="3"/>
      <c r="LUV4" s="3"/>
      <c r="LUW4" s="3"/>
      <c r="LUX4" s="3"/>
      <c r="LUY4" s="3"/>
      <c r="LUZ4" s="3"/>
      <c r="LVA4" s="3"/>
      <c r="LVB4" s="3"/>
      <c r="LVC4" s="3"/>
      <c r="LVD4" s="3"/>
      <c r="LVE4" s="3"/>
      <c r="LVF4" s="3"/>
      <c r="LVG4" s="3"/>
      <c r="LVH4" s="3"/>
      <c r="LVI4" s="3"/>
      <c r="LVJ4" s="3"/>
      <c r="LVK4" s="3"/>
      <c r="LVL4" s="3"/>
      <c r="LVM4" s="3"/>
      <c r="LVN4" s="3"/>
      <c r="LVO4" s="3"/>
      <c r="LVP4" s="3"/>
      <c r="LVQ4" s="3"/>
      <c r="LVR4" s="3"/>
      <c r="LVS4" s="3"/>
      <c r="LVT4" s="3"/>
      <c r="LVU4" s="3"/>
      <c r="LVV4" s="3"/>
      <c r="LVW4" s="3"/>
      <c r="LVX4" s="3"/>
      <c r="LVY4" s="3"/>
      <c r="LVZ4" s="3"/>
      <c r="LWA4" s="3"/>
      <c r="LWB4" s="3"/>
      <c r="LWC4" s="3"/>
      <c r="LWD4" s="3"/>
      <c r="LWE4" s="3"/>
      <c r="LWF4" s="3"/>
      <c r="LWG4" s="3"/>
      <c r="LWH4" s="3"/>
      <c r="LWI4" s="3"/>
      <c r="LWJ4" s="3"/>
      <c r="LWK4" s="3"/>
      <c r="LWL4" s="3"/>
      <c r="LWM4" s="3"/>
      <c r="LWN4" s="3"/>
      <c r="LWO4" s="3"/>
      <c r="LWP4" s="3"/>
      <c r="LWQ4" s="3"/>
      <c r="LWR4" s="3"/>
      <c r="LWS4" s="3"/>
      <c r="LWT4" s="3"/>
      <c r="LWU4" s="3"/>
      <c r="LWV4" s="3"/>
      <c r="LWW4" s="3"/>
      <c r="LWX4" s="3"/>
      <c r="LWY4" s="3"/>
      <c r="LWZ4" s="3"/>
      <c r="LXA4" s="3"/>
      <c r="LXB4" s="3"/>
      <c r="LXC4" s="3"/>
      <c r="LXD4" s="3"/>
      <c r="LXE4" s="3"/>
      <c r="LXF4" s="3"/>
      <c r="LXG4" s="3"/>
      <c r="LXH4" s="3"/>
      <c r="LXI4" s="3"/>
      <c r="LXJ4" s="3"/>
      <c r="LXK4" s="3"/>
      <c r="LXL4" s="3"/>
      <c r="LXM4" s="3"/>
      <c r="LXN4" s="3"/>
      <c r="LXO4" s="3"/>
      <c r="LXP4" s="3"/>
      <c r="LXQ4" s="3"/>
      <c r="LXR4" s="3"/>
      <c r="LXS4" s="3"/>
      <c r="LXT4" s="3"/>
      <c r="LXU4" s="3"/>
      <c r="LXV4" s="3"/>
      <c r="LXW4" s="3"/>
      <c r="LXX4" s="3"/>
      <c r="LXY4" s="3"/>
      <c r="LXZ4" s="3"/>
      <c r="LYA4" s="3"/>
      <c r="LYB4" s="3"/>
      <c r="LYC4" s="3"/>
      <c r="LYD4" s="3"/>
      <c r="LYE4" s="3"/>
      <c r="LYF4" s="3"/>
      <c r="LYG4" s="3"/>
      <c r="LYH4" s="3"/>
      <c r="LYI4" s="3"/>
      <c r="LYJ4" s="3"/>
      <c r="LYK4" s="3"/>
      <c r="LYL4" s="3"/>
      <c r="LYM4" s="3"/>
      <c r="LYN4" s="3"/>
      <c r="LYO4" s="3"/>
      <c r="LYP4" s="3"/>
      <c r="LYQ4" s="3"/>
      <c r="LYR4" s="3"/>
      <c r="LYS4" s="3"/>
      <c r="LYT4" s="3"/>
      <c r="LYU4" s="3"/>
      <c r="LYV4" s="3"/>
      <c r="LYW4" s="3"/>
      <c r="LYX4" s="3"/>
      <c r="LYY4" s="3"/>
      <c r="LYZ4" s="3"/>
      <c r="LZA4" s="3"/>
      <c r="LZB4" s="3"/>
      <c r="LZC4" s="3"/>
      <c r="LZD4" s="3"/>
      <c r="LZE4" s="3"/>
      <c r="LZF4" s="3"/>
      <c r="LZG4" s="3"/>
      <c r="LZH4" s="3"/>
      <c r="LZI4" s="3"/>
      <c r="LZJ4" s="3"/>
      <c r="LZK4" s="3"/>
      <c r="LZL4" s="3"/>
      <c r="LZM4" s="3"/>
      <c r="LZN4" s="3"/>
      <c r="LZO4" s="3"/>
      <c r="LZP4" s="3"/>
      <c r="LZQ4" s="3"/>
      <c r="LZR4" s="3"/>
      <c r="LZS4" s="3"/>
      <c r="LZT4" s="3"/>
      <c r="LZU4" s="3"/>
      <c r="LZV4" s="3"/>
      <c r="LZW4" s="3"/>
      <c r="LZX4" s="3"/>
      <c r="LZY4" s="3"/>
      <c r="LZZ4" s="3"/>
      <c r="MAA4" s="3"/>
      <c r="MAB4" s="3"/>
      <c r="MAC4" s="3"/>
      <c r="MAD4" s="3"/>
      <c r="MAE4" s="3"/>
      <c r="MAF4" s="3"/>
      <c r="MAG4" s="3"/>
      <c r="MAH4" s="3"/>
      <c r="MAI4" s="3"/>
      <c r="MAJ4" s="3"/>
      <c r="MAK4" s="3"/>
      <c r="MAL4" s="3"/>
      <c r="MAM4" s="3"/>
      <c r="MAN4" s="3"/>
      <c r="MAO4" s="3"/>
      <c r="MAP4" s="3"/>
      <c r="MAQ4" s="3"/>
      <c r="MAR4" s="3"/>
      <c r="MAS4" s="3"/>
      <c r="MAT4" s="3"/>
      <c r="MAU4" s="3"/>
      <c r="MAV4" s="3"/>
      <c r="MAW4" s="3"/>
      <c r="MAX4" s="3"/>
      <c r="MAY4" s="3"/>
      <c r="MAZ4" s="3"/>
      <c r="MBA4" s="3"/>
      <c r="MBB4" s="3"/>
      <c r="MBC4" s="3"/>
      <c r="MBD4" s="3"/>
      <c r="MBE4" s="3"/>
      <c r="MBF4" s="3"/>
      <c r="MBG4" s="3"/>
      <c r="MBH4" s="3"/>
      <c r="MBI4" s="3"/>
      <c r="MBJ4" s="3"/>
      <c r="MBK4" s="3"/>
      <c r="MBL4" s="3"/>
      <c r="MBM4" s="3"/>
      <c r="MBN4" s="3"/>
      <c r="MBO4" s="3"/>
      <c r="MBP4" s="3"/>
      <c r="MBQ4" s="3"/>
      <c r="MBR4" s="3"/>
      <c r="MBS4" s="3"/>
      <c r="MBT4" s="3"/>
      <c r="MBU4" s="3"/>
      <c r="MBV4" s="3"/>
      <c r="MBW4" s="3"/>
      <c r="MBX4" s="3"/>
      <c r="MBY4" s="3"/>
      <c r="MBZ4" s="3"/>
      <c r="MCA4" s="3"/>
      <c r="MCB4" s="3"/>
      <c r="MCC4" s="3"/>
      <c r="MCD4" s="3"/>
      <c r="MCE4" s="3"/>
      <c r="MCF4" s="3"/>
      <c r="MCG4" s="3"/>
      <c r="MCH4" s="3"/>
      <c r="MCI4" s="3"/>
      <c r="MCJ4" s="3"/>
      <c r="MCK4" s="3"/>
      <c r="MCL4" s="3"/>
      <c r="MCM4" s="3"/>
      <c r="MCN4" s="3"/>
      <c r="MCO4" s="3"/>
      <c r="MCP4" s="3"/>
      <c r="MCQ4" s="3"/>
      <c r="MCR4" s="3"/>
      <c r="MCS4" s="3"/>
      <c r="MCT4" s="3"/>
      <c r="MCU4" s="3"/>
      <c r="MCV4" s="3"/>
      <c r="MCW4" s="3"/>
      <c r="MCX4" s="3"/>
      <c r="MCY4" s="3"/>
      <c r="MCZ4" s="3"/>
      <c r="MDA4" s="3"/>
      <c r="MDB4" s="3"/>
      <c r="MDC4" s="3"/>
      <c r="MDD4" s="3"/>
      <c r="MDE4" s="3"/>
      <c r="MDF4" s="3"/>
      <c r="MDG4" s="3"/>
      <c r="MDH4" s="3"/>
      <c r="MDI4" s="3"/>
      <c r="MDJ4" s="3"/>
      <c r="MDK4" s="3"/>
      <c r="MDL4" s="3"/>
      <c r="MDM4" s="3"/>
      <c r="MDN4" s="3"/>
      <c r="MDO4" s="3"/>
      <c r="MDP4" s="3"/>
      <c r="MDQ4" s="3"/>
      <c r="MDR4" s="3"/>
      <c r="MDS4" s="3"/>
      <c r="MDT4" s="3"/>
      <c r="MDU4" s="3"/>
      <c r="MDV4" s="3"/>
      <c r="MDW4" s="3"/>
      <c r="MDX4" s="3"/>
      <c r="MDY4" s="3"/>
      <c r="MDZ4" s="3"/>
      <c r="MEA4" s="3"/>
      <c r="MEB4" s="3"/>
      <c r="MEC4" s="3"/>
      <c r="MED4" s="3"/>
      <c r="MEE4" s="3"/>
      <c r="MEF4" s="3"/>
      <c r="MEG4" s="3"/>
      <c r="MEH4" s="3"/>
      <c r="MEI4" s="3"/>
      <c r="MEJ4" s="3"/>
      <c r="MEK4" s="3"/>
      <c r="MEL4" s="3"/>
      <c r="MEM4" s="3"/>
      <c r="MEN4" s="3"/>
      <c r="MEO4" s="3"/>
      <c r="MEP4" s="3"/>
      <c r="MEQ4" s="3"/>
      <c r="MER4" s="3"/>
      <c r="MES4" s="3"/>
      <c r="MET4" s="3"/>
      <c r="MEU4" s="3"/>
      <c r="MEV4" s="3"/>
      <c r="MEW4" s="3"/>
      <c r="MEX4" s="3"/>
      <c r="MEY4" s="3"/>
      <c r="MEZ4" s="3"/>
      <c r="MFA4" s="3"/>
      <c r="MFB4" s="3"/>
      <c r="MFC4" s="3"/>
      <c r="MFD4" s="3"/>
      <c r="MFE4" s="3"/>
      <c r="MFF4" s="3"/>
      <c r="MFG4" s="3"/>
      <c r="MFH4" s="3"/>
      <c r="MFI4" s="3"/>
      <c r="MFJ4" s="3"/>
      <c r="MFK4" s="3"/>
      <c r="MFL4" s="3"/>
      <c r="MFM4" s="3"/>
      <c r="MFN4" s="3"/>
      <c r="MFO4" s="3"/>
      <c r="MFP4" s="3"/>
      <c r="MFQ4" s="3"/>
      <c r="MFR4" s="3"/>
      <c r="MFS4" s="3"/>
      <c r="MFT4" s="3"/>
      <c r="MFU4" s="3"/>
      <c r="MFV4" s="3"/>
      <c r="MFW4" s="3"/>
      <c r="MFX4" s="3"/>
      <c r="MFY4" s="3"/>
      <c r="MFZ4" s="3"/>
      <c r="MGA4" s="3"/>
      <c r="MGB4" s="3"/>
      <c r="MGC4" s="3"/>
      <c r="MGD4" s="3"/>
      <c r="MGE4" s="3"/>
      <c r="MGF4" s="3"/>
      <c r="MGG4" s="3"/>
      <c r="MGH4" s="3"/>
      <c r="MGI4" s="3"/>
      <c r="MGJ4" s="3"/>
      <c r="MGK4" s="3"/>
      <c r="MGL4" s="3"/>
      <c r="MGM4" s="3"/>
      <c r="MGN4" s="3"/>
      <c r="MGO4" s="3"/>
      <c r="MGP4" s="3"/>
      <c r="MGQ4" s="3"/>
      <c r="MGR4" s="3"/>
      <c r="MGS4" s="3"/>
      <c r="MGT4" s="3"/>
      <c r="MGU4" s="3"/>
      <c r="MGV4" s="3"/>
      <c r="MGW4" s="3"/>
      <c r="MGX4" s="3"/>
      <c r="MGY4" s="3"/>
      <c r="MGZ4" s="3"/>
      <c r="MHA4" s="3"/>
      <c r="MHB4" s="3"/>
      <c r="MHC4" s="3"/>
      <c r="MHD4" s="3"/>
      <c r="MHE4" s="3"/>
      <c r="MHF4" s="3"/>
      <c r="MHG4" s="3"/>
      <c r="MHH4" s="3"/>
      <c r="MHI4" s="3"/>
      <c r="MHJ4" s="3"/>
      <c r="MHK4" s="3"/>
      <c r="MHL4" s="3"/>
      <c r="MHM4" s="3"/>
      <c r="MHN4" s="3"/>
      <c r="MHO4" s="3"/>
      <c r="MHP4" s="3"/>
      <c r="MHQ4" s="3"/>
      <c r="MHR4" s="3"/>
      <c r="MHS4" s="3"/>
      <c r="MHT4" s="3"/>
      <c r="MHU4" s="3"/>
      <c r="MHV4" s="3"/>
      <c r="MHW4" s="3"/>
      <c r="MHX4" s="3"/>
      <c r="MHY4" s="3"/>
      <c r="MHZ4" s="3"/>
      <c r="MIA4" s="3"/>
      <c r="MIB4" s="3"/>
      <c r="MIC4" s="3"/>
      <c r="MID4" s="3"/>
      <c r="MIE4" s="3"/>
      <c r="MIF4" s="3"/>
      <c r="MIG4" s="3"/>
      <c r="MIH4" s="3"/>
      <c r="MII4" s="3"/>
      <c r="MIJ4" s="3"/>
      <c r="MIK4" s="3"/>
      <c r="MIL4" s="3"/>
      <c r="MIM4" s="3"/>
      <c r="MIN4" s="3"/>
      <c r="MIO4" s="3"/>
      <c r="MIP4" s="3"/>
      <c r="MIQ4" s="3"/>
      <c r="MIR4" s="3"/>
      <c r="MIS4" s="3"/>
      <c r="MIT4" s="3"/>
      <c r="MIU4" s="3"/>
      <c r="MIV4" s="3"/>
      <c r="MIW4" s="3"/>
      <c r="MIX4" s="3"/>
      <c r="MIY4" s="3"/>
      <c r="MIZ4" s="3"/>
      <c r="MJA4" s="3"/>
      <c r="MJB4" s="3"/>
      <c r="MJC4" s="3"/>
      <c r="MJD4" s="3"/>
      <c r="MJE4" s="3"/>
      <c r="MJF4" s="3"/>
      <c r="MJG4" s="3"/>
      <c r="MJH4" s="3"/>
      <c r="MJI4" s="3"/>
      <c r="MJJ4" s="3"/>
      <c r="MJK4" s="3"/>
      <c r="MJL4" s="3"/>
      <c r="MJM4" s="3"/>
      <c r="MJN4" s="3"/>
      <c r="MJO4" s="3"/>
      <c r="MJP4" s="3"/>
      <c r="MJQ4" s="3"/>
      <c r="MJR4" s="3"/>
      <c r="MJS4" s="3"/>
      <c r="MJT4" s="3"/>
      <c r="MJU4" s="3"/>
      <c r="MJV4" s="3"/>
      <c r="MJW4" s="3"/>
      <c r="MJX4" s="3"/>
      <c r="MJY4" s="3"/>
      <c r="MJZ4" s="3"/>
      <c r="MKA4" s="3"/>
      <c r="MKB4" s="3"/>
      <c r="MKC4" s="3"/>
      <c r="MKD4" s="3"/>
      <c r="MKE4" s="3"/>
      <c r="MKF4" s="3"/>
      <c r="MKG4" s="3"/>
      <c r="MKH4" s="3"/>
      <c r="MKI4" s="3"/>
      <c r="MKJ4" s="3"/>
      <c r="MKK4" s="3"/>
      <c r="MKL4" s="3"/>
      <c r="MKM4" s="3"/>
      <c r="MKN4" s="3"/>
      <c r="MKO4" s="3"/>
      <c r="MKP4" s="3"/>
      <c r="MKQ4" s="3"/>
      <c r="MKR4" s="3"/>
      <c r="MKS4" s="3"/>
      <c r="MKT4" s="3"/>
      <c r="MKU4" s="3"/>
      <c r="MKV4" s="3"/>
      <c r="MKW4" s="3"/>
      <c r="MKX4" s="3"/>
      <c r="MKY4" s="3"/>
      <c r="MKZ4" s="3"/>
      <c r="MLA4" s="3"/>
      <c r="MLB4" s="3"/>
      <c r="MLC4" s="3"/>
      <c r="MLD4" s="3"/>
      <c r="MLE4" s="3"/>
      <c r="MLF4" s="3"/>
      <c r="MLG4" s="3"/>
      <c r="MLH4" s="3"/>
      <c r="MLI4" s="3"/>
      <c r="MLJ4" s="3"/>
      <c r="MLK4" s="3"/>
      <c r="MLL4" s="3"/>
      <c r="MLM4" s="3"/>
      <c r="MLN4" s="3"/>
      <c r="MLO4" s="3"/>
      <c r="MLP4" s="3"/>
      <c r="MLQ4" s="3"/>
      <c r="MLR4" s="3"/>
      <c r="MLS4" s="3"/>
      <c r="MLT4" s="3"/>
      <c r="MLU4" s="3"/>
      <c r="MLV4" s="3"/>
      <c r="MLW4" s="3"/>
      <c r="MLX4" s="3"/>
      <c r="MLY4" s="3"/>
      <c r="MLZ4" s="3"/>
      <c r="MMA4" s="3"/>
      <c r="MMB4" s="3"/>
      <c r="MMC4" s="3"/>
      <c r="MMD4" s="3"/>
      <c r="MME4" s="3"/>
      <c r="MMF4" s="3"/>
      <c r="MMG4" s="3"/>
      <c r="MMH4" s="3"/>
      <c r="MMI4" s="3"/>
      <c r="MMJ4" s="3"/>
      <c r="MMK4" s="3"/>
      <c r="MML4" s="3"/>
      <c r="MMM4" s="3"/>
      <c r="MMN4" s="3"/>
      <c r="MMO4" s="3"/>
      <c r="MMP4" s="3"/>
      <c r="MMQ4" s="3"/>
      <c r="MMR4" s="3"/>
      <c r="MMS4" s="3"/>
      <c r="MMT4" s="3"/>
      <c r="MMU4" s="3"/>
      <c r="MMV4" s="3"/>
      <c r="MMW4" s="3"/>
      <c r="MMX4" s="3"/>
      <c r="MMY4" s="3"/>
      <c r="MMZ4" s="3"/>
      <c r="MNA4" s="3"/>
      <c r="MNB4" s="3"/>
      <c r="MNC4" s="3"/>
      <c r="MND4" s="3"/>
      <c r="MNE4" s="3"/>
      <c r="MNF4" s="3"/>
      <c r="MNG4" s="3"/>
      <c r="MNH4" s="3"/>
      <c r="MNI4" s="3"/>
      <c r="MNJ4" s="3"/>
      <c r="MNK4" s="3"/>
      <c r="MNL4" s="3"/>
      <c r="MNM4" s="3"/>
      <c r="MNN4" s="3"/>
      <c r="MNO4" s="3"/>
      <c r="MNP4" s="3"/>
      <c r="MNQ4" s="3"/>
      <c r="MNR4" s="3"/>
      <c r="MNS4" s="3"/>
      <c r="MNT4" s="3"/>
      <c r="MNU4" s="3"/>
      <c r="MNV4" s="3"/>
      <c r="MNW4" s="3"/>
      <c r="MNX4" s="3"/>
      <c r="MNY4" s="3"/>
      <c r="MNZ4" s="3"/>
      <c r="MOA4" s="3"/>
      <c r="MOB4" s="3"/>
      <c r="MOC4" s="3"/>
      <c r="MOD4" s="3"/>
      <c r="MOE4" s="3"/>
      <c r="MOF4" s="3"/>
      <c r="MOG4" s="3"/>
      <c r="MOH4" s="3"/>
      <c r="MOI4" s="3"/>
      <c r="MOJ4" s="3"/>
      <c r="MOK4" s="3"/>
      <c r="MOL4" s="3"/>
      <c r="MOM4" s="3"/>
      <c r="MON4" s="3"/>
      <c r="MOO4" s="3"/>
      <c r="MOP4" s="3"/>
      <c r="MOQ4" s="3"/>
      <c r="MOR4" s="3"/>
      <c r="MOS4" s="3"/>
      <c r="MOT4" s="3"/>
      <c r="MOU4" s="3"/>
      <c r="MOV4" s="3"/>
      <c r="MOW4" s="3"/>
      <c r="MOX4" s="3"/>
      <c r="MOY4" s="3"/>
      <c r="MOZ4" s="3"/>
      <c r="MPA4" s="3"/>
      <c r="MPB4" s="3"/>
      <c r="MPC4" s="3"/>
      <c r="MPD4" s="3"/>
      <c r="MPE4" s="3"/>
      <c r="MPF4" s="3"/>
      <c r="MPG4" s="3"/>
      <c r="MPH4" s="3"/>
      <c r="MPI4" s="3"/>
      <c r="MPJ4" s="3"/>
      <c r="MPK4" s="3"/>
      <c r="MPL4" s="3"/>
      <c r="MPM4" s="3"/>
      <c r="MPN4" s="3"/>
      <c r="MPO4" s="3"/>
      <c r="MPP4" s="3"/>
      <c r="MPQ4" s="3"/>
      <c r="MPR4" s="3"/>
      <c r="MPS4" s="3"/>
      <c r="MPT4" s="3"/>
      <c r="MPU4" s="3"/>
      <c r="MPV4" s="3"/>
      <c r="MPW4" s="3"/>
      <c r="MPX4" s="3"/>
      <c r="MPY4" s="3"/>
      <c r="MPZ4" s="3"/>
      <c r="MQA4" s="3"/>
      <c r="MQB4" s="3"/>
      <c r="MQC4" s="3"/>
      <c r="MQD4" s="3"/>
      <c r="MQE4" s="3"/>
      <c r="MQF4" s="3"/>
      <c r="MQG4" s="3"/>
      <c r="MQH4" s="3"/>
      <c r="MQI4" s="3"/>
      <c r="MQJ4" s="3"/>
      <c r="MQK4" s="3"/>
      <c r="MQL4" s="3"/>
      <c r="MQM4" s="3"/>
      <c r="MQN4" s="3"/>
      <c r="MQO4" s="3"/>
      <c r="MQP4" s="3"/>
      <c r="MQQ4" s="3"/>
      <c r="MQR4" s="3"/>
      <c r="MQS4" s="3"/>
      <c r="MQT4" s="3"/>
      <c r="MQU4" s="3"/>
      <c r="MQV4" s="3"/>
      <c r="MQW4" s="3"/>
      <c r="MQX4" s="3"/>
      <c r="MQY4" s="3"/>
      <c r="MQZ4" s="3"/>
      <c r="MRA4" s="3"/>
      <c r="MRB4" s="3"/>
      <c r="MRC4" s="3"/>
      <c r="MRD4" s="3"/>
      <c r="MRE4" s="3"/>
      <c r="MRF4" s="3"/>
      <c r="MRG4" s="3"/>
      <c r="MRH4" s="3"/>
      <c r="MRI4" s="3"/>
      <c r="MRJ4" s="3"/>
      <c r="MRK4" s="3"/>
      <c r="MRL4" s="3"/>
      <c r="MRM4" s="3"/>
      <c r="MRN4" s="3"/>
      <c r="MRO4" s="3"/>
      <c r="MRP4" s="3"/>
      <c r="MRQ4" s="3"/>
      <c r="MRR4" s="3"/>
      <c r="MRS4" s="3"/>
      <c r="MRT4" s="3"/>
      <c r="MRU4" s="3"/>
      <c r="MRV4" s="3"/>
      <c r="MRW4" s="3"/>
      <c r="MRX4" s="3"/>
      <c r="MRY4" s="3"/>
      <c r="MRZ4" s="3"/>
      <c r="MSA4" s="3"/>
      <c r="MSB4" s="3"/>
      <c r="MSC4" s="3"/>
      <c r="MSD4" s="3"/>
      <c r="MSE4" s="3"/>
      <c r="MSF4" s="3"/>
      <c r="MSG4" s="3"/>
      <c r="MSH4" s="3"/>
      <c r="MSI4" s="3"/>
      <c r="MSJ4" s="3"/>
      <c r="MSK4" s="3"/>
      <c r="MSL4" s="3"/>
      <c r="MSM4" s="3"/>
      <c r="MSN4" s="3"/>
      <c r="MSO4" s="3"/>
      <c r="MSP4" s="3"/>
      <c r="MSQ4" s="3"/>
      <c r="MSR4" s="3"/>
      <c r="MSS4" s="3"/>
      <c r="MST4" s="3"/>
      <c r="MSU4" s="3"/>
      <c r="MSV4" s="3"/>
      <c r="MSW4" s="3"/>
      <c r="MSX4" s="3"/>
      <c r="MSY4" s="3"/>
      <c r="MSZ4" s="3"/>
      <c r="MTA4" s="3"/>
      <c r="MTB4" s="3"/>
      <c r="MTC4" s="3"/>
      <c r="MTD4" s="3"/>
      <c r="MTE4" s="3"/>
      <c r="MTF4" s="3"/>
      <c r="MTG4" s="3"/>
      <c r="MTH4" s="3"/>
      <c r="MTI4" s="3"/>
      <c r="MTJ4" s="3"/>
      <c r="MTK4" s="3"/>
      <c r="MTL4" s="3"/>
      <c r="MTM4" s="3"/>
      <c r="MTN4" s="3"/>
      <c r="MTO4" s="3"/>
      <c r="MTP4" s="3"/>
      <c r="MTQ4" s="3"/>
      <c r="MTR4" s="3"/>
      <c r="MTS4" s="3"/>
      <c r="MTT4" s="3"/>
      <c r="MTU4" s="3"/>
      <c r="MTV4" s="3"/>
      <c r="MTW4" s="3"/>
      <c r="MTX4" s="3"/>
      <c r="MTY4" s="3"/>
      <c r="MTZ4" s="3"/>
      <c r="MUA4" s="3"/>
      <c r="MUB4" s="3"/>
      <c r="MUC4" s="3"/>
      <c r="MUD4" s="3"/>
      <c r="MUE4" s="3"/>
      <c r="MUF4" s="3"/>
      <c r="MUG4" s="3"/>
      <c r="MUH4" s="3"/>
      <c r="MUI4" s="3"/>
      <c r="MUJ4" s="3"/>
      <c r="MUK4" s="3"/>
      <c r="MUL4" s="3"/>
      <c r="MUM4" s="3"/>
      <c r="MUN4" s="3"/>
      <c r="MUO4" s="3"/>
      <c r="MUP4" s="3"/>
      <c r="MUQ4" s="3"/>
      <c r="MUR4" s="3"/>
      <c r="MUS4" s="3"/>
      <c r="MUT4" s="3"/>
      <c r="MUU4" s="3"/>
      <c r="MUV4" s="3"/>
      <c r="MUW4" s="3"/>
      <c r="MUX4" s="3"/>
      <c r="MUY4" s="3"/>
      <c r="MUZ4" s="3"/>
      <c r="MVA4" s="3"/>
      <c r="MVB4" s="3"/>
      <c r="MVC4" s="3"/>
      <c r="MVD4" s="3"/>
      <c r="MVE4" s="3"/>
      <c r="MVF4" s="3"/>
      <c r="MVG4" s="3"/>
      <c r="MVH4" s="3"/>
      <c r="MVI4" s="3"/>
      <c r="MVJ4" s="3"/>
      <c r="MVK4" s="3"/>
      <c r="MVL4" s="3"/>
      <c r="MVM4" s="3"/>
      <c r="MVN4" s="3"/>
      <c r="MVO4" s="3"/>
      <c r="MVP4" s="3"/>
      <c r="MVQ4" s="3"/>
      <c r="MVR4" s="3"/>
      <c r="MVS4" s="3"/>
      <c r="MVT4" s="3"/>
      <c r="MVU4" s="3"/>
      <c r="MVV4" s="3"/>
      <c r="MVW4" s="3"/>
      <c r="MVX4" s="3"/>
      <c r="MVY4" s="3"/>
      <c r="MVZ4" s="3"/>
      <c r="MWA4" s="3"/>
      <c r="MWB4" s="3"/>
      <c r="MWC4" s="3"/>
      <c r="MWD4" s="3"/>
      <c r="MWE4" s="3"/>
      <c r="MWF4" s="3"/>
      <c r="MWG4" s="3"/>
      <c r="MWH4" s="3"/>
      <c r="MWI4" s="3"/>
      <c r="MWJ4" s="3"/>
      <c r="MWK4" s="3"/>
      <c r="MWL4" s="3"/>
      <c r="MWM4" s="3"/>
      <c r="MWN4" s="3"/>
      <c r="MWO4" s="3"/>
      <c r="MWP4" s="3"/>
      <c r="MWQ4" s="3"/>
      <c r="MWR4" s="3"/>
      <c r="MWS4" s="3"/>
      <c r="MWT4" s="3"/>
      <c r="MWU4" s="3"/>
      <c r="MWV4" s="3"/>
      <c r="MWW4" s="3"/>
      <c r="MWX4" s="3"/>
      <c r="MWY4" s="3"/>
      <c r="MWZ4" s="3"/>
      <c r="MXA4" s="3"/>
      <c r="MXB4" s="3"/>
      <c r="MXC4" s="3"/>
      <c r="MXD4" s="3"/>
      <c r="MXE4" s="3"/>
      <c r="MXF4" s="3"/>
      <c r="MXG4" s="3"/>
      <c r="MXH4" s="3"/>
      <c r="MXI4" s="3"/>
      <c r="MXJ4" s="3"/>
      <c r="MXK4" s="3"/>
      <c r="MXL4" s="3"/>
      <c r="MXM4" s="3"/>
      <c r="MXN4" s="3"/>
      <c r="MXO4" s="3"/>
      <c r="MXP4" s="3"/>
      <c r="MXQ4" s="3"/>
      <c r="MXR4" s="3"/>
      <c r="MXS4" s="3"/>
      <c r="MXT4" s="3"/>
      <c r="MXU4" s="3"/>
      <c r="MXV4" s="3"/>
      <c r="MXW4" s="3"/>
      <c r="MXX4" s="3"/>
      <c r="MXY4" s="3"/>
      <c r="MXZ4" s="3"/>
      <c r="MYA4" s="3"/>
      <c r="MYB4" s="3"/>
      <c r="MYC4" s="3"/>
      <c r="MYD4" s="3"/>
      <c r="MYE4" s="3"/>
      <c r="MYF4" s="3"/>
      <c r="MYG4" s="3"/>
      <c r="MYH4" s="3"/>
      <c r="MYI4" s="3"/>
      <c r="MYJ4" s="3"/>
      <c r="MYK4" s="3"/>
      <c r="MYL4" s="3"/>
      <c r="MYM4" s="3"/>
      <c r="MYN4" s="3"/>
      <c r="MYO4" s="3"/>
      <c r="MYP4" s="3"/>
      <c r="MYQ4" s="3"/>
      <c r="MYR4" s="3"/>
      <c r="MYS4" s="3"/>
      <c r="MYT4" s="3"/>
      <c r="MYU4" s="3"/>
      <c r="MYV4" s="3"/>
      <c r="MYW4" s="3"/>
      <c r="MYX4" s="3"/>
      <c r="MYY4" s="3"/>
      <c r="MYZ4" s="3"/>
      <c r="MZA4" s="3"/>
      <c r="MZB4" s="3"/>
      <c r="MZC4" s="3"/>
      <c r="MZD4" s="3"/>
      <c r="MZE4" s="3"/>
      <c r="MZF4" s="3"/>
      <c r="MZG4" s="3"/>
      <c r="MZH4" s="3"/>
      <c r="MZI4" s="3"/>
      <c r="MZJ4" s="3"/>
      <c r="MZK4" s="3"/>
      <c r="MZL4" s="3"/>
      <c r="MZM4" s="3"/>
      <c r="MZN4" s="3"/>
      <c r="MZO4" s="3"/>
      <c r="MZP4" s="3"/>
      <c r="MZQ4" s="3"/>
      <c r="MZR4" s="3"/>
      <c r="MZS4" s="3"/>
      <c r="MZT4" s="3"/>
      <c r="MZU4" s="3"/>
      <c r="MZV4" s="3"/>
      <c r="MZW4" s="3"/>
      <c r="MZX4" s="3"/>
      <c r="MZY4" s="3"/>
      <c r="MZZ4" s="3"/>
      <c r="NAA4" s="3"/>
      <c r="NAB4" s="3"/>
      <c r="NAC4" s="3"/>
      <c r="NAD4" s="3"/>
      <c r="NAE4" s="3"/>
      <c r="NAF4" s="3"/>
      <c r="NAG4" s="3"/>
      <c r="NAH4" s="3"/>
      <c r="NAI4" s="3"/>
      <c r="NAJ4" s="3"/>
      <c r="NAK4" s="3"/>
      <c r="NAL4" s="3"/>
      <c r="NAM4" s="3"/>
      <c r="NAN4" s="3"/>
      <c r="NAO4" s="3"/>
      <c r="NAP4" s="3"/>
      <c r="NAQ4" s="3"/>
      <c r="NAR4" s="3"/>
      <c r="NAS4" s="3"/>
      <c r="NAT4" s="3"/>
      <c r="NAU4" s="3"/>
      <c r="NAV4" s="3"/>
      <c r="NAW4" s="3"/>
      <c r="NAX4" s="3"/>
      <c r="NAY4" s="3"/>
      <c r="NAZ4" s="3"/>
      <c r="NBA4" s="3"/>
      <c r="NBB4" s="3"/>
      <c r="NBC4" s="3"/>
      <c r="NBD4" s="3"/>
      <c r="NBE4" s="3"/>
      <c r="NBF4" s="3"/>
      <c r="NBG4" s="3"/>
      <c r="NBH4" s="3"/>
      <c r="NBI4" s="3"/>
      <c r="NBJ4" s="3"/>
      <c r="NBK4" s="3"/>
      <c r="NBL4" s="3"/>
      <c r="NBM4" s="3"/>
      <c r="NBN4" s="3"/>
      <c r="NBO4" s="3"/>
      <c r="NBP4" s="3"/>
      <c r="NBQ4" s="3"/>
      <c r="NBR4" s="3"/>
      <c r="NBS4" s="3"/>
      <c r="NBT4" s="3"/>
      <c r="NBU4" s="3"/>
      <c r="NBV4" s="3"/>
      <c r="NBW4" s="3"/>
      <c r="NBX4" s="3"/>
      <c r="NBY4" s="3"/>
      <c r="NBZ4" s="3"/>
      <c r="NCA4" s="3"/>
      <c r="NCB4" s="3"/>
      <c r="NCC4" s="3"/>
      <c r="NCD4" s="3"/>
      <c r="NCE4" s="3"/>
      <c r="NCF4" s="3"/>
      <c r="NCG4" s="3"/>
      <c r="NCH4" s="3"/>
      <c r="NCI4" s="3"/>
      <c r="NCJ4" s="3"/>
      <c r="NCK4" s="3"/>
      <c r="NCL4" s="3"/>
      <c r="NCM4" s="3"/>
      <c r="NCN4" s="3"/>
      <c r="NCO4" s="3"/>
      <c r="NCP4" s="3"/>
      <c r="NCQ4" s="3"/>
      <c r="NCR4" s="3"/>
      <c r="NCS4" s="3"/>
      <c r="NCT4" s="3"/>
      <c r="NCU4" s="3"/>
      <c r="NCV4" s="3"/>
      <c r="NCW4" s="3"/>
      <c r="NCX4" s="3"/>
      <c r="NCY4" s="3"/>
      <c r="NCZ4" s="3"/>
      <c r="NDA4" s="3"/>
      <c r="NDB4" s="3"/>
      <c r="NDC4" s="3"/>
      <c r="NDD4" s="3"/>
      <c r="NDE4" s="3"/>
      <c r="NDF4" s="3"/>
      <c r="NDG4" s="3"/>
      <c r="NDH4" s="3"/>
      <c r="NDI4" s="3"/>
      <c r="NDJ4" s="3"/>
      <c r="NDK4" s="3"/>
      <c r="NDL4" s="3"/>
      <c r="NDM4" s="3"/>
      <c r="NDN4" s="3"/>
      <c r="NDO4" s="3"/>
      <c r="NDP4" s="3"/>
      <c r="NDQ4" s="3"/>
      <c r="NDR4" s="3"/>
      <c r="NDS4" s="3"/>
      <c r="NDT4" s="3"/>
      <c r="NDU4" s="3"/>
      <c r="NDV4" s="3"/>
      <c r="NDW4" s="3"/>
      <c r="NDX4" s="3"/>
      <c r="NDY4" s="3"/>
      <c r="NDZ4" s="3"/>
      <c r="NEA4" s="3"/>
      <c r="NEB4" s="3"/>
      <c r="NEC4" s="3"/>
      <c r="NED4" s="3"/>
      <c r="NEE4" s="3"/>
      <c r="NEF4" s="3"/>
      <c r="NEG4" s="3"/>
      <c r="NEH4" s="3"/>
      <c r="NEI4" s="3"/>
      <c r="NEJ4" s="3"/>
      <c r="NEK4" s="3"/>
      <c r="NEL4" s="3"/>
      <c r="NEM4" s="3"/>
      <c r="NEN4" s="3"/>
      <c r="NEO4" s="3"/>
      <c r="NEP4" s="3"/>
      <c r="NEQ4" s="3"/>
      <c r="NER4" s="3"/>
      <c r="NES4" s="3"/>
      <c r="NET4" s="3"/>
      <c r="NEU4" s="3"/>
      <c r="NEV4" s="3"/>
      <c r="NEW4" s="3"/>
      <c r="NEX4" s="3"/>
      <c r="NEY4" s="3"/>
      <c r="NEZ4" s="3"/>
      <c r="NFA4" s="3"/>
      <c r="NFB4" s="3"/>
      <c r="NFC4" s="3"/>
      <c r="NFD4" s="3"/>
      <c r="NFE4" s="3"/>
      <c r="NFF4" s="3"/>
      <c r="NFG4" s="3"/>
      <c r="NFH4" s="3"/>
      <c r="NFI4" s="3"/>
      <c r="NFJ4" s="3"/>
      <c r="NFK4" s="3"/>
      <c r="NFL4" s="3"/>
      <c r="NFM4" s="3"/>
      <c r="NFN4" s="3"/>
      <c r="NFO4" s="3"/>
      <c r="NFP4" s="3"/>
      <c r="NFQ4" s="3"/>
      <c r="NFR4" s="3"/>
      <c r="NFS4" s="3"/>
      <c r="NFT4" s="3"/>
      <c r="NFU4" s="3"/>
      <c r="NFV4" s="3"/>
      <c r="NFW4" s="3"/>
      <c r="NFX4" s="3"/>
      <c r="NFY4" s="3"/>
      <c r="NFZ4" s="3"/>
      <c r="NGA4" s="3"/>
      <c r="NGB4" s="3"/>
      <c r="NGC4" s="3"/>
      <c r="NGD4" s="3"/>
      <c r="NGE4" s="3"/>
      <c r="NGF4" s="3"/>
      <c r="NGG4" s="3"/>
      <c r="NGH4" s="3"/>
      <c r="NGI4" s="3"/>
      <c r="NGJ4" s="3"/>
      <c r="NGK4" s="3"/>
      <c r="NGL4" s="3"/>
      <c r="NGM4" s="3"/>
      <c r="NGN4" s="3"/>
      <c r="NGO4" s="3"/>
      <c r="NGP4" s="3"/>
      <c r="NGQ4" s="3"/>
      <c r="NGR4" s="3"/>
      <c r="NGS4" s="3"/>
      <c r="NGT4" s="3"/>
      <c r="NGU4" s="3"/>
      <c r="NGV4" s="3"/>
      <c r="NGW4" s="3"/>
      <c r="NGX4" s="3"/>
      <c r="NGY4" s="3"/>
      <c r="NGZ4" s="3"/>
      <c r="NHA4" s="3"/>
      <c r="NHB4" s="3"/>
      <c r="NHC4" s="3"/>
      <c r="NHD4" s="3"/>
      <c r="NHE4" s="3"/>
      <c r="NHF4" s="3"/>
      <c r="NHG4" s="3"/>
      <c r="NHH4" s="3"/>
      <c r="NHI4" s="3"/>
      <c r="NHJ4" s="3"/>
      <c r="NHK4" s="3"/>
      <c r="NHL4" s="3"/>
      <c r="NHM4" s="3"/>
      <c r="NHN4" s="3"/>
      <c r="NHO4" s="3"/>
      <c r="NHP4" s="3"/>
      <c r="NHQ4" s="3"/>
      <c r="NHR4" s="3"/>
      <c r="NHS4" s="3"/>
      <c r="NHT4" s="3"/>
      <c r="NHU4" s="3"/>
      <c r="NHV4" s="3"/>
      <c r="NHW4" s="3"/>
      <c r="NHX4" s="3"/>
      <c r="NHY4" s="3"/>
      <c r="NHZ4" s="3"/>
      <c r="NIA4" s="3"/>
      <c r="NIB4" s="3"/>
      <c r="NIC4" s="3"/>
      <c r="NID4" s="3"/>
      <c r="NIE4" s="3"/>
      <c r="NIF4" s="3"/>
      <c r="NIG4" s="3"/>
      <c r="NIH4" s="3"/>
      <c r="NII4" s="3"/>
      <c r="NIJ4" s="3"/>
      <c r="NIK4" s="3"/>
      <c r="NIL4" s="3"/>
      <c r="NIM4" s="3"/>
      <c r="NIN4" s="3"/>
      <c r="NIO4" s="3"/>
      <c r="NIP4" s="3"/>
      <c r="NIQ4" s="3"/>
      <c r="NIR4" s="3"/>
      <c r="NIS4" s="3"/>
      <c r="NIT4" s="3"/>
      <c r="NIU4" s="3"/>
      <c r="NIV4" s="3"/>
      <c r="NIW4" s="3"/>
      <c r="NIX4" s="3"/>
      <c r="NIY4" s="3"/>
      <c r="NIZ4" s="3"/>
      <c r="NJA4" s="3"/>
      <c r="NJB4" s="3"/>
      <c r="NJC4" s="3"/>
      <c r="NJD4" s="3"/>
      <c r="NJE4" s="3"/>
      <c r="NJF4" s="3"/>
      <c r="NJG4" s="3"/>
      <c r="NJH4" s="3"/>
      <c r="NJI4" s="3"/>
      <c r="NJJ4" s="3"/>
      <c r="NJK4" s="3"/>
      <c r="NJL4" s="3"/>
      <c r="NJM4" s="3"/>
      <c r="NJN4" s="3"/>
      <c r="NJO4" s="3"/>
      <c r="NJP4" s="3"/>
      <c r="NJQ4" s="3"/>
      <c r="NJR4" s="3"/>
      <c r="NJS4" s="3"/>
      <c r="NJT4" s="3"/>
      <c r="NJU4" s="3"/>
      <c r="NJV4" s="3"/>
      <c r="NJW4" s="3"/>
      <c r="NJX4" s="3"/>
      <c r="NJY4" s="3"/>
      <c r="NJZ4" s="3"/>
      <c r="NKA4" s="3"/>
      <c r="NKB4" s="3"/>
      <c r="NKC4" s="3"/>
      <c r="NKD4" s="3"/>
      <c r="NKE4" s="3"/>
      <c r="NKF4" s="3"/>
      <c r="NKG4" s="3"/>
      <c r="NKH4" s="3"/>
      <c r="NKI4" s="3"/>
      <c r="NKJ4" s="3"/>
      <c r="NKK4" s="3"/>
      <c r="NKL4" s="3"/>
      <c r="NKM4" s="3"/>
      <c r="NKN4" s="3"/>
      <c r="NKO4" s="3"/>
      <c r="NKP4" s="3"/>
      <c r="NKQ4" s="3"/>
      <c r="NKR4" s="3"/>
      <c r="NKS4" s="3"/>
      <c r="NKT4" s="3"/>
      <c r="NKU4" s="3"/>
      <c r="NKV4" s="3"/>
      <c r="NKW4" s="3"/>
      <c r="NKX4" s="3"/>
      <c r="NKY4" s="3"/>
      <c r="NKZ4" s="3"/>
      <c r="NLA4" s="3"/>
      <c r="NLB4" s="3"/>
      <c r="NLC4" s="3"/>
      <c r="NLD4" s="3"/>
      <c r="NLE4" s="3"/>
      <c r="NLF4" s="3"/>
      <c r="NLG4" s="3"/>
      <c r="NLH4" s="3"/>
      <c r="NLI4" s="3"/>
      <c r="NLJ4" s="3"/>
      <c r="NLK4" s="3"/>
      <c r="NLL4" s="3"/>
      <c r="NLM4" s="3"/>
      <c r="NLN4" s="3"/>
      <c r="NLO4" s="3"/>
      <c r="NLP4" s="3"/>
      <c r="NLQ4" s="3"/>
      <c r="NLR4" s="3"/>
      <c r="NLS4" s="3"/>
      <c r="NLT4" s="3"/>
      <c r="NLU4" s="3"/>
      <c r="NLV4" s="3"/>
      <c r="NLW4" s="3"/>
      <c r="NLX4" s="3"/>
      <c r="NLY4" s="3"/>
      <c r="NLZ4" s="3"/>
      <c r="NMA4" s="3"/>
      <c r="NMB4" s="3"/>
      <c r="NMC4" s="3"/>
      <c r="NMD4" s="3"/>
      <c r="NME4" s="3"/>
      <c r="NMF4" s="3"/>
      <c r="NMG4" s="3"/>
      <c r="NMH4" s="3"/>
      <c r="NMI4" s="3"/>
      <c r="NMJ4" s="3"/>
      <c r="NMK4" s="3"/>
      <c r="NML4" s="3"/>
      <c r="NMM4" s="3"/>
      <c r="NMN4" s="3"/>
      <c r="NMO4" s="3"/>
      <c r="NMP4" s="3"/>
      <c r="NMQ4" s="3"/>
      <c r="NMR4" s="3"/>
      <c r="NMS4" s="3"/>
      <c r="NMT4" s="3"/>
      <c r="NMU4" s="3"/>
      <c r="NMV4" s="3"/>
      <c r="NMW4" s="3"/>
      <c r="NMX4" s="3"/>
      <c r="NMY4" s="3"/>
      <c r="NMZ4" s="3"/>
      <c r="NNA4" s="3"/>
      <c r="NNB4" s="3"/>
      <c r="NNC4" s="3"/>
      <c r="NND4" s="3"/>
      <c r="NNE4" s="3"/>
      <c r="NNF4" s="3"/>
      <c r="NNG4" s="3"/>
      <c r="NNH4" s="3"/>
      <c r="NNI4" s="3"/>
      <c r="NNJ4" s="3"/>
      <c r="NNK4" s="3"/>
      <c r="NNL4" s="3"/>
      <c r="NNM4" s="3"/>
      <c r="NNN4" s="3"/>
      <c r="NNO4" s="3"/>
      <c r="NNP4" s="3"/>
      <c r="NNQ4" s="3"/>
      <c r="NNR4" s="3"/>
      <c r="NNS4" s="3"/>
      <c r="NNT4" s="3"/>
      <c r="NNU4" s="3"/>
      <c r="NNV4" s="3"/>
      <c r="NNW4" s="3"/>
      <c r="NNX4" s="3"/>
      <c r="NNY4" s="3"/>
      <c r="NNZ4" s="3"/>
      <c r="NOA4" s="3"/>
      <c r="NOB4" s="3"/>
      <c r="NOC4" s="3"/>
      <c r="NOD4" s="3"/>
      <c r="NOE4" s="3"/>
      <c r="NOF4" s="3"/>
      <c r="NOG4" s="3"/>
      <c r="NOH4" s="3"/>
      <c r="NOI4" s="3"/>
      <c r="NOJ4" s="3"/>
      <c r="NOK4" s="3"/>
      <c r="NOL4" s="3"/>
      <c r="NOM4" s="3"/>
      <c r="NON4" s="3"/>
      <c r="NOO4" s="3"/>
      <c r="NOP4" s="3"/>
      <c r="NOQ4" s="3"/>
      <c r="NOR4" s="3"/>
      <c r="NOS4" s="3"/>
      <c r="NOT4" s="3"/>
      <c r="NOU4" s="3"/>
      <c r="NOV4" s="3"/>
      <c r="NOW4" s="3"/>
      <c r="NOX4" s="3"/>
      <c r="NOY4" s="3"/>
      <c r="NOZ4" s="3"/>
      <c r="NPA4" s="3"/>
      <c r="NPB4" s="3"/>
      <c r="NPC4" s="3"/>
      <c r="NPD4" s="3"/>
      <c r="NPE4" s="3"/>
      <c r="NPF4" s="3"/>
      <c r="NPG4" s="3"/>
      <c r="NPH4" s="3"/>
      <c r="NPI4" s="3"/>
      <c r="NPJ4" s="3"/>
      <c r="NPK4" s="3"/>
      <c r="NPL4" s="3"/>
      <c r="NPM4" s="3"/>
      <c r="NPN4" s="3"/>
      <c r="NPO4" s="3"/>
      <c r="NPP4" s="3"/>
      <c r="NPQ4" s="3"/>
      <c r="NPR4" s="3"/>
      <c r="NPS4" s="3"/>
      <c r="NPT4" s="3"/>
      <c r="NPU4" s="3"/>
      <c r="NPV4" s="3"/>
      <c r="NPW4" s="3"/>
      <c r="NPX4" s="3"/>
      <c r="NPY4" s="3"/>
      <c r="NPZ4" s="3"/>
      <c r="NQA4" s="3"/>
      <c r="NQB4" s="3"/>
      <c r="NQC4" s="3"/>
      <c r="NQD4" s="3"/>
      <c r="NQE4" s="3"/>
      <c r="NQF4" s="3"/>
      <c r="NQG4" s="3"/>
      <c r="NQH4" s="3"/>
      <c r="NQI4" s="3"/>
      <c r="NQJ4" s="3"/>
      <c r="NQK4" s="3"/>
      <c r="NQL4" s="3"/>
      <c r="NQM4" s="3"/>
      <c r="NQN4" s="3"/>
      <c r="NQO4" s="3"/>
      <c r="NQP4" s="3"/>
      <c r="NQQ4" s="3"/>
      <c r="NQR4" s="3"/>
      <c r="NQS4" s="3"/>
      <c r="NQT4" s="3"/>
      <c r="NQU4" s="3"/>
      <c r="NQV4" s="3"/>
      <c r="NQW4" s="3"/>
      <c r="NQX4" s="3"/>
      <c r="NQY4" s="3"/>
      <c r="NQZ4" s="3"/>
      <c r="NRA4" s="3"/>
      <c r="NRB4" s="3"/>
      <c r="NRC4" s="3"/>
      <c r="NRD4" s="3"/>
      <c r="NRE4" s="3"/>
      <c r="NRF4" s="3"/>
      <c r="NRG4" s="3"/>
      <c r="NRH4" s="3"/>
      <c r="NRI4" s="3"/>
      <c r="NRJ4" s="3"/>
      <c r="NRK4" s="3"/>
      <c r="NRL4" s="3"/>
      <c r="NRM4" s="3"/>
      <c r="NRN4" s="3"/>
      <c r="NRO4" s="3"/>
      <c r="NRP4" s="3"/>
      <c r="NRQ4" s="3"/>
      <c r="NRR4" s="3"/>
      <c r="NRS4" s="3"/>
      <c r="NRT4" s="3"/>
      <c r="NRU4" s="3"/>
      <c r="NRV4" s="3"/>
      <c r="NRW4" s="3"/>
      <c r="NRX4" s="3"/>
      <c r="NRY4" s="3"/>
      <c r="NRZ4" s="3"/>
      <c r="NSA4" s="3"/>
      <c r="NSB4" s="3"/>
      <c r="NSC4" s="3"/>
      <c r="NSD4" s="3"/>
      <c r="NSE4" s="3"/>
      <c r="NSF4" s="3"/>
      <c r="NSG4" s="3"/>
      <c r="NSH4" s="3"/>
      <c r="NSI4" s="3"/>
      <c r="NSJ4" s="3"/>
      <c r="NSK4" s="3"/>
      <c r="NSL4" s="3"/>
      <c r="NSM4" s="3"/>
      <c r="NSN4" s="3"/>
      <c r="NSO4" s="3"/>
      <c r="NSP4" s="3"/>
      <c r="NSQ4" s="3"/>
      <c r="NSR4" s="3"/>
      <c r="NSS4" s="3"/>
      <c r="NST4" s="3"/>
      <c r="NSU4" s="3"/>
      <c r="NSV4" s="3"/>
      <c r="NSW4" s="3"/>
      <c r="NSX4" s="3"/>
      <c r="NSY4" s="3"/>
      <c r="NSZ4" s="3"/>
      <c r="NTA4" s="3"/>
      <c r="NTB4" s="3"/>
      <c r="NTC4" s="3"/>
      <c r="NTD4" s="3"/>
      <c r="NTE4" s="3"/>
      <c r="NTF4" s="3"/>
      <c r="NTG4" s="3"/>
      <c r="NTH4" s="3"/>
      <c r="NTI4" s="3"/>
      <c r="NTJ4" s="3"/>
      <c r="NTK4" s="3"/>
      <c r="NTL4" s="3"/>
      <c r="NTM4" s="3"/>
      <c r="NTN4" s="3"/>
      <c r="NTO4" s="3"/>
      <c r="NTP4" s="3"/>
      <c r="NTQ4" s="3"/>
      <c r="NTR4" s="3"/>
      <c r="NTS4" s="3"/>
      <c r="NTT4" s="3"/>
      <c r="NTU4" s="3"/>
      <c r="NTV4" s="3"/>
      <c r="NTW4" s="3"/>
      <c r="NTX4" s="3"/>
      <c r="NTY4" s="3"/>
      <c r="NTZ4" s="3"/>
      <c r="NUA4" s="3"/>
      <c r="NUB4" s="3"/>
      <c r="NUC4" s="3"/>
      <c r="NUD4" s="3"/>
      <c r="NUE4" s="3"/>
      <c r="NUF4" s="3"/>
      <c r="NUG4" s="3"/>
      <c r="NUH4" s="3"/>
      <c r="NUI4" s="3"/>
      <c r="NUJ4" s="3"/>
      <c r="NUK4" s="3"/>
      <c r="NUL4" s="3"/>
      <c r="NUM4" s="3"/>
      <c r="NUN4" s="3"/>
      <c r="NUO4" s="3"/>
      <c r="NUP4" s="3"/>
      <c r="NUQ4" s="3"/>
      <c r="NUR4" s="3"/>
      <c r="NUS4" s="3"/>
      <c r="NUT4" s="3"/>
      <c r="NUU4" s="3"/>
      <c r="NUV4" s="3"/>
      <c r="NUW4" s="3"/>
      <c r="NUX4" s="3"/>
      <c r="NUY4" s="3"/>
      <c r="NUZ4" s="3"/>
      <c r="NVA4" s="3"/>
      <c r="NVB4" s="3"/>
      <c r="NVC4" s="3"/>
      <c r="NVD4" s="3"/>
      <c r="NVE4" s="3"/>
      <c r="NVF4" s="3"/>
      <c r="NVG4" s="3"/>
      <c r="NVH4" s="3"/>
      <c r="NVI4" s="3"/>
      <c r="NVJ4" s="3"/>
      <c r="NVK4" s="3"/>
      <c r="NVL4" s="3"/>
      <c r="NVM4" s="3"/>
      <c r="NVN4" s="3"/>
      <c r="NVO4" s="3"/>
      <c r="NVP4" s="3"/>
      <c r="NVQ4" s="3"/>
      <c r="NVR4" s="3"/>
      <c r="NVS4" s="3"/>
      <c r="NVT4" s="3"/>
      <c r="NVU4" s="3"/>
      <c r="NVV4" s="3"/>
      <c r="NVW4" s="3"/>
      <c r="NVX4" s="3"/>
      <c r="NVY4" s="3"/>
      <c r="NVZ4" s="3"/>
      <c r="NWA4" s="3"/>
      <c r="NWB4" s="3"/>
      <c r="NWC4" s="3"/>
      <c r="NWD4" s="3"/>
      <c r="NWE4" s="3"/>
      <c r="NWF4" s="3"/>
      <c r="NWG4" s="3"/>
      <c r="NWH4" s="3"/>
      <c r="NWI4" s="3"/>
      <c r="NWJ4" s="3"/>
      <c r="NWK4" s="3"/>
      <c r="NWL4" s="3"/>
      <c r="NWM4" s="3"/>
      <c r="NWN4" s="3"/>
      <c r="NWO4" s="3"/>
      <c r="NWP4" s="3"/>
      <c r="NWQ4" s="3"/>
      <c r="NWR4" s="3"/>
      <c r="NWS4" s="3"/>
      <c r="NWT4" s="3"/>
      <c r="NWU4" s="3"/>
      <c r="NWV4" s="3"/>
      <c r="NWW4" s="3"/>
      <c r="NWX4" s="3"/>
      <c r="NWY4" s="3"/>
      <c r="NWZ4" s="3"/>
      <c r="NXA4" s="3"/>
      <c r="NXB4" s="3"/>
      <c r="NXC4" s="3"/>
      <c r="NXD4" s="3"/>
      <c r="NXE4" s="3"/>
      <c r="NXF4" s="3"/>
      <c r="NXG4" s="3"/>
      <c r="NXH4" s="3"/>
      <c r="NXI4" s="3"/>
      <c r="NXJ4" s="3"/>
      <c r="NXK4" s="3"/>
      <c r="NXL4" s="3"/>
      <c r="NXM4" s="3"/>
      <c r="NXN4" s="3"/>
      <c r="NXO4" s="3"/>
      <c r="NXP4" s="3"/>
      <c r="NXQ4" s="3"/>
      <c r="NXR4" s="3"/>
      <c r="NXS4" s="3"/>
      <c r="NXT4" s="3"/>
      <c r="NXU4" s="3"/>
      <c r="NXV4" s="3"/>
      <c r="NXW4" s="3"/>
      <c r="NXX4" s="3"/>
      <c r="NXY4" s="3"/>
      <c r="NXZ4" s="3"/>
      <c r="NYA4" s="3"/>
      <c r="NYB4" s="3"/>
      <c r="NYC4" s="3"/>
      <c r="NYD4" s="3"/>
      <c r="NYE4" s="3"/>
      <c r="NYF4" s="3"/>
      <c r="NYG4" s="3"/>
      <c r="NYH4" s="3"/>
      <c r="NYI4" s="3"/>
      <c r="NYJ4" s="3"/>
      <c r="NYK4" s="3"/>
      <c r="NYL4" s="3"/>
      <c r="NYM4" s="3"/>
      <c r="NYN4" s="3"/>
      <c r="NYO4" s="3"/>
      <c r="NYP4" s="3"/>
      <c r="NYQ4" s="3"/>
      <c r="NYR4" s="3"/>
      <c r="NYS4" s="3"/>
      <c r="NYT4" s="3"/>
      <c r="NYU4" s="3"/>
      <c r="NYV4" s="3"/>
      <c r="NYW4" s="3"/>
      <c r="NYX4" s="3"/>
      <c r="NYY4" s="3"/>
      <c r="NYZ4" s="3"/>
      <c r="NZA4" s="3"/>
      <c r="NZB4" s="3"/>
      <c r="NZC4" s="3"/>
      <c r="NZD4" s="3"/>
      <c r="NZE4" s="3"/>
      <c r="NZF4" s="3"/>
      <c r="NZG4" s="3"/>
      <c r="NZH4" s="3"/>
      <c r="NZI4" s="3"/>
      <c r="NZJ4" s="3"/>
      <c r="NZK4" s="3"/>
      <c r="NZL4" s="3"/>
      <c r="NZM4" s="3"/>
      <c r="NZN4" s="3"/>
      <c r="NZO4" s="3"/>
      <c r="NZP4" s="3"/>
      <c r="NZQ4" s="3"/>
      <c r="NZR4" s="3"/>
      <c r="NZS4" s="3"/>
      <c r="NZT4" s="3"/>
      <c r="NZU4" s="3"/>
      <c r="NZV4" s="3"/>
      <c r="NZW4" s="3"/>
      <c r="NZX4" s="3"/>
      <c r="NZY4" s="3"/>
      <c r="NZZ4" s="3"/>
      <c r="OAA4" s="3"/>
      <c r="OAB4" s="3"/>
      <c r="OAC4" s="3"/>
      <c r="OAD4" s="3"/>
      <c r="OAE4" s="3"/>
      <c r="OAF4" s="3"/>
      <c r="OAG4" s="3"/>
      <c r="OAH4" s="3"/>
      <c r="OAI4" s="3"/>
      <c r="OAJ4" s="3"/>
      <c r="OAK4" s="3"/>
      <c r="OAL4" s="3"/>
      <c r="OAM4" s="3"/>
      <c r="OAN4" s="3"/>
      <c r="OAO4" s="3"/>
      <c r="OAP4" s="3"/>
      <c r="OAQ4" s="3"/>
      <c r="OAR4" s="3"/>
      <c r="OAS4" s="3"/>
      <c r="OAT4" s="3"/>
      <c r="OAU4" s="3"/>
      <c r="OAV4" s="3"/>
      <c r="OAW4" s="3"/>
      <c r="OAX4" s="3"/>
      <c r="OAY4" s="3"/>
      <c r="OAZ4" s="3"/>
      <c r="OBA4" s="3"/>
      <c r="OBB4" s="3"/>
      <c r="OBC4" s="3"/>
      <c r="OBD4" s="3"/>
      <c r="OBE4" s="3"/>
      <c r="OBF4" s="3"/>
      <c r="OBG4" s="3"/>
      <c r="OBH4" s="3"/>
      <c r="OBI4" s="3"/>
      <c r="OBJ4" s="3"/>
      <c r="OBK4" s="3"/>
      <c r="OBL4" s="3"/>
      <c r="OBM4" s="3"/>
      <c r="OBN4" s="3"/>
      <c r="OBO4" s="3"/>
      <c r="OBP4" s="3"/>
      <c r="OBQ4" s="3"/>
      <c r="OBR4" s="3"/>
      <c r="OBS4" s="3"/>
      <c r="OBT4" s="3"/>
      <c r="OBU4" s="3"/>
      <c r="OBV4" s="3"/>
      <c r="OBW4" s="3"/>
      <c r="OBX4" s="3"/>
      <c r="OBY4" s="3"/>
      <c r="OBZ4" s="3"/>
      <c r="OCA4" s="3"/>
      <c r="OCB4" s="3"/>
      <c r="OCC4" s="3"/>
      <c r="OCD4" s="3"/>
      <c r="OCE4" s="3"/>
      <c r="OCF4" s="3"/>
      <c r="OCG4" s="3"/>
      <c r="OCH4" s="3"/>
      <c r="OCI4" s="3"/>
      <c r="OCJ4" s="3"/>
      <c r="OCK4" s="3"/>
      <c r="OCL4" s="3"/>
      <c r="OCM4" s="3"/>
      <c r="OCN4" s="3"/>
      <c r="OCO4" s="3"/>
      <c r="OCP4" s="3"/>
      <c r="OCQ4" s="3"/>
      <c r="OCR4" s="3"/>
      <c r="OCS4" s="3"/>
      <c r="OCT4" s="3"/>
      <c r="OCU4" s="3"/>
      <c r="OCV4" s="3"/>
      <c r="OCW4" s="3"/>
      <c r="OCX4" s="3"/>
      <c r="OCY4" s="3"/>
      <c r="OCZ4" s="3"/>
      <c r="ODA4" s="3"/>
      <c r="ODB4" s="3"/>
      <c r="ODC4" s="3"/>
      <c r="ODD4" s="3"/>
      <c r="ODE4" s="3"/>
      <c r="ODF4" s="3"/>
      <c r="ODG4" s="3"/>
      <c r="ODH4" s="3"/>
      <c r="ODI4" s="3"/>
      <c r="ODJ4" s="3"/>
      <c r="ODK4" s="3"/>
      <c r="ODL4" s="3"/>
      <c r="ODM4" s="3"/>
      <c r="ODN4" s="3"/>
      <c r="ODO4" s="3"/>
      <c r="ODP4" s="3"/>
      <c r="ODQ4" s="3"/>
      <c r="ODR4" s="3"/>
      <c r="ODS4" s="3"/>
      <c r="ODT4" s="3"/>
      <c r="ODU4" s="3"/>
      <c r="ODV4" s="3"/>
      <c r="ODW4" s="3"/>
      <c r="ODX4" s="3"/>
      <c r="ODY4" s="3"/>
      <c r="ODZ4" s="3"/>
      <c r="OEA4" s="3"/>
      <c r="OEB4" s="3"/>
      <c r="OEC4" s="3"/>
      <c r="OED4" s="3"/>
      <c r="OEE4" s="3"/>
      <c r="OEF4" s="3"/>
      <c r="OEG4" s="3"/>
      <c r="OEH4" s="3"/>
      <c r="OEI4" s="3"/>
      <c r="OEJ4" s="3"/>
      <c r="OEK4" s="3"/>
      <c r="OEL4" s="3"/>
      <c r="OEM4" s="3"/>
      <c r="OEN4" s="3"/>
      <c r="OEO4" s="3"/>
      <c r="OEP4" s="3"/>
      <c r="OEQ4" s="3"/>
      <c r="OER4" s="3"/>
      <c r="OES4" s="3"/>
      <c r="OET4" s="3"/>
      <c r="OEU4" s="3"/>
      <c r="OEV4" s="3"/>
      <c r="OEW4" s="3"/>
      <c r="OEX4" s="3"/>
      <c r="OEY4" s="3"/>
      <c r="OEZ4" s="3"/>
      <c r="OFA4" s="3"/>
      <c r="OFB4" s="3"/>
      <c r="OFC4" s="3"/>
      <c r="OFD4" s="3"/>
      <c r="OFE4" s="3"/>
      <c r="OFF4" s="3"/>
      <c r="OFG4" s="3"/>
      <c r="OFH4" s="3"/>
      <c r="OFI4" s="3"/>
      <c r="OFJ4" s="3"/>
      <c r="OFK4" s="3"/>
      <c r="OFL4" s="3"/>
      <c r="OFM4" s="3"/>
      <c r="OFN4" s="3"/>
      <c r="OFO4" s="3"/>
      <c r="OFP4" s="3"/>
      <c r="OFQ4" s="3"/>
      <c r="OFR4" s="3"/>
      <c r="OFS4" s="3"/>
      <c r="OFT4" s="3"/>
      <c r="OFU4" s="3"/>
      <c r="OFV4" s="3"/>
      <c r="OFW4" s="3"/>
      <c r="OFX4" s="3"/>
      <c r="OFY4" s="3"/>
      <c r="OFZ4" s="3"/>
      <c r="OGA4" s="3"/>
      <c r="OGB4" s="3"/>
      <c r="OGC4" s="3"/>
      <c r="OGD4" s="3"/>
      <c r="OGE4" s="3"/>
      <c r="OGF4" s="3"/>
      <c r="OGG4" s="3"/>
      <c r="OGH4" s="3"/>
      <c r="OGI4" s="3"/>
      <c r="OGJ4" s="3"/>
      <c r="OGK4" s="3"/>
      <c r="OGL4" s="3"/>
      <c r="OGM4" s="3"/>
      <c r="OGN4" s="3"/>
      <c r="OGO4" s="3"/>
      <c r="OGP4" s="3"/>
      <c r="OGQ4" s="3"/>
      <c r="OGR4" s="3"/>
      <c r="OGS4" s="3"/>
      <c r="OGT4" s="3"/>
      <c r="OGU4" s="3"/>
      <c r="OGV4" s="3"/>
      <c r="OGW4" s="3"/>
      <c r="OGX4" s="3"/>
      <c r="OGY4" s="3"/>
      <c r="OGZ4" s="3"/>
      <c r="OHA4" s="3"/>
      <c r="OHB4" s="3"/>
      <c r="OHC4" s="3"/>
      <c r="OHD4" s="3"/>
      <c r="OHE4" s="3"/>
      <c r="OHF4" s="3"/>
      <c r="OHG4" s="3"/>
      <c r="OHH4" s="3"/>
      <c r="OHI4" s="3"/>
      <c r="OHJ4" s="3"/>
      <c r="OHK4" s="3"/>
      <c r="OHL4" s="3"/>
      <c r="OHM4" s="3"/>
      <c r="OHN4" s="3"/>
      <c r="OHO4" s="3"/>
      <c r="OHP4" s="3"/>
      <c r="OHQ4" s="3"/>
      <c r="OHR4" s="3"/>
      <c r="OHS4" s="3"/>
      <c r="OHT4" s="3"/>
      <c r="OHU4" s="3"/>
      <c r="OHV4" s="3"/>
      <c r="OHW4" s="3"/>
      <c r="OHX4" s="3"/>
      <c r="OHY4" s="3"/>
      <c r="OHZ4" s="3"/>
      <c r="OIA4" s="3"/>
      <c r="OIB4" s="3"/>
      <c r="OIC4" s="3"/>
      <c r="OID4" s="3"/>
      <c r="OIE4" s="3"/>
      <c r="OIF4" s="3"/>
      <c r="OIG4" s="3"/>
      <c r="OIH4" s="3"/>
      <c r="OII4" s="3"/>
      <c r="OIJ4" s="3"/>
      <c r="OIK4" s="3"/>
      <c r="OIL4" s="3"/>
      <c r="OIM4" s="3"/>
      <c r="OIN4" s="3"/>
      <c r="OIO4" s="3"/>
      <c r="OIP4" s="3"/>
      <c r="OIQ4" s="3"/>
      <c r="OIR4" s="3"/>
      <c r="OIS4" s="3"/>
      <c r="OIT4" s="3"/>
      <c r="OIU4" s="3"/>
      <c r="OIV4" s="3"/>
      <c r="OIW4" s="3"/>
      <c r="OIX4" s="3"/>
      <c r="OIY4" s="3"/>
      <c r="OIZ4" s="3"/>
      <c r="OJA4" s="3"/>
      <c r="OJB4" s="3"/>
      <c r="OJC4" s="3"/>
      <c r="OJD4" s="3"/>
      <c r="OJE4" s="3"/>
      <c r="OJF4" s="3"/>
      <c r="OJG4" s="3"/>
      <c r="OJH4" s="3"/>
      <c r="OJI4" s="3"/>
      <c r="OJJ4" s="3"/>
      <c r="OJK4" s="3"/>
      <c r="OJL4" s="3"/>
      <c r="OJM4" s="3"/>
      <c r="OJN4" s="3"/>
      <c r="OJO4" s="3"/>
      <c r="OJP4" s="3"/>
      <c r="OJQ4" s="3"/>
      <c r="OJR4" s="3"/>
      <c r="OJS4" s="3"/>
      <c r="OJT4" s="3"/>
      <c r="OJU4" s="3"/>
      <c r="OJV4" s="3"/>
      <c r="OJW4" s="3"/>
      <c r="OJX4" s="3"/>
      <c r="OJY4" s="3"/>
      <c r="OJZ4" s="3"/>
      <c r="OKA4" s="3"/>
      <c r="OKB4" s="3"/>
      <c r="OKC4" s="3"/>
      <c r="OKD4" s="3"/>
      <c r="OKE4" s="3"/>
      <c r="OKF4" s="3"/>
      <c r="OKG4" s="3"/>
      <c r="OKH4" s="3"/>
      <c r="OKI4" s="3"/>
      <c r="OKJ4" s="3"/>
      <c r="OKK4" s="3"/>
      <c r="OKL4" s="3"/>
      <c r="OKM4" s="3"/>
      <c r="OKN4" s="3"/>
      <c r="OKO4" s="3"/>
      <c r="OKP4" s="3"/>
      <c r="OKQ4" s="3"/>
      <c r="OKR4" s="3"/>
      <c r="OKS4" s="3"/>
      <c r="OKT4" s="3"/>
      <c r="OKU4" s="3"/>
      <c r="OKV4" s="3"/>
      <c r="OKW4" s="3"/>
      <c r="OKX4" s="3"/>
      <c r="OKY4" s="3"/>
      <c r="OKZ4" s="3"/>
      <c r="OLA4" s="3"/>
      <c r="OLB4" s="3"/>
      <c r="OLC4" s="3"/>
      <c r="OLD4" s="3"/>
      <c r="OLE4" s="3"/>
      <c r="OLF4" s="3"/>
      <c r="OLG4" s="3"/>
      <c r="OLH4" s="3"/>
      <c r="OLI4" s="3"/>
      <c r="OLJ4" s="3"/>
      <c r="OLK4" s="3"/>
      <c r="OLL4" s="3"/>
      <c r="OLM4" s="3"/>
      <c r="OLN4" s="3"/>
      <c r="OLO4" s="3"/>
      <c r="OLP4" s="3"/>
      <c r="OLQ4" s="3"/>
      <c r="OLR4" s="3"/>
      <c r="OLS4" s="3"/>
      <c r="OLT4" s="3"/>
      <c r="OLU4" s="3"/>
      <c r="OLV4" s="3"/>
      <c r="OLW4" s="3"/>
      <c r="OLX4" s="3"/>
      <c r="OLY4" s="3"/>
      <c r="OLZ4" s="3"/>
      <c r="OMA4" s="3"/>
      <c r="OMB4" s="3"/>
      <c r="OMC4" s="3"/>
      <c r="OMD4" s="3"/>
      <c r="OME4" s="3"/>
      <c r="OMF4" s="3"/>
      <c r="OMG4" s="3"/>
      <c r="OMH4" s="3"/>
      <c r="OMI4" s="3"/>
      <c r="OMJ4" s="3"/>
      <c r="OMK4" s="3"/>
      <c r="OML4" s="3"/>
      <c r="OMM4" s="3"/>
      <c r="OMN4" s="3"/>
      <c r="OMO4" s="3"/>
      <c r="OMP4" s="3"/>
      <c r="OMQ4" s="3"/>
      <c r="OMR4" s="3"/>
      <c r="OMS4" s="3"/>
      <c r="OMT4" s="3"/>
      <c r="OMU4" s="3"/>
      <c r="OMV4" s="3"/>
      <c r="OMW4" s="3"/>
      <c r="OMX4" s="3"/>
      <c r="OMY4" s="3"/>
      <c r="OMZ4" s="3"/>
      <c r="ONA4" s="3"/>
      <c r="ONB4" s="3"/>
      <c r="ONC4" s="3"/>
      <c r="OND4" s="3"/>
      <c r="ONE4" s="3"/>
      <c r="ONF4" s="3"/>
      <c r="ONG4" s="3"/>
      <c r="ONH4" s="3"/>
      <c r="ONI4" s="3"/>
      <c r="ONJ4" s="3"/>
      <c r="ONK4" s="3"/>
      <c r="ONL4" s="3"/>
      <c r="ONM4" s="3"/>
      <c r="ONN4" s="3"/>
      <c r="ONO4" s="3"/>
      <c r="ONP4" s="3"/>
      <c r="ONQ4" s="3"/>
      <c r="ONR4" s="3"/>
      <c r="ONS4" s="3"/>
      <c r="ONT4" s="3"/>
      <c r="ONU4" s="3"/>
      <c r="ONV4" s="3"/>
      <c r="ONW4" s="3"/>
      <c r="ONX4" s="3"/>
      <c r="ONY4" s="3"/>
      <c r="ONZ4" s="3"/>
      <c r="OOA4" s="3"/>
      <c r="OOB4" s="3"/>
      <c r="OOC4" s="3"/>
      <c r="OOD4" s="3"/>
      <c r="OOE4" s="3"/>
      <c r="OOF4" s="3"/>
      <c r="OOG4" s="3"/>
      <c r="OOH4" s="3"/>
      <c r="OOI4" s="3"/>
      <c r="OOJ4" s="3"/>
      <c r="OOK4" s="3"/>
      <c r="OOL4" s="3"/>
      <c r="OOM4" s="3"/>
      <c r="OON4" s="3"/>
      <c r="OOO4" s="3"/>
      <c r="OOP4" s="3"/>
      <c r="OOQ4" s="3"/>
      <c r="OOR4" s="3"/>
      <c r="OOS4" s="3"/>
      <c r="OOT4" s="3"/>
      <c r="OOU4" s="3"/>
      <c r="OOV4" s="3"/>
      <c r="OOW4" s="3"/>
      <c r="OOX4" s="3"/>
      <c r="OOY4" s="3"/>
      <c r="OOZ4" s="3"/>
      <c r="OPA4" s="3"/>
      <c r="OPB4" s="3"/>
      <c r="OPC4" s="3"/>
      <c r="OPD4" s="3"/>
      <c r="OPE4" s="3"/>
      <c r="OPF4" s="3"/>
      <c r="OPG4" s="3"/>
      <c r="OPH4" s="3"/>
      <c r="OPI4" s="3"/>
      <c r="OPJ4" s="3"/>
      <c r="OPK4" s="3"/>
      <c r="OPL4" s="3"/>
      <c r="OPM4" s="3"/>
      <c r="OPN4" s="3"/>
      <c r="OPO4" s="3"/>
      <c r="OPP4" s="3"/>
      <c r="OPQ4" s="3"/>
      <c r="OPR4" s="3"/>
      <c r="OPS4" s="3"/>
      <c r="OPT4" s="3"/>
      <c r="OPU4" s="3"/>
      <c r="OPV4" s="3"/>
      <c r="OPW4" s="3"/>
      <c r="OPX4" s="3"/>
      <c r="OPY4" s="3"/>
      <c r="OPZ4" s="3"/>
      <c r="OQA4" s="3"/>
      <c r="OQB4" s="3"/>
      <c r="OQC4" s="3"/>
      <c r="OQD4" s="3"/>
      <c r="OQE4" s="3"/>
      <c r="OQF4" s="3"/>
      <c r="OQG4" s="3"/>
      <c r="OQH4" s="3"/>
      <c r="OQI4" s="3"/>
      <c r="OQJ4" s="3"/>
      <c r="OQK4" s="3"/>
      <c r="OQL4" s="3"/>
      <c r="OQM4" s="3"/>
      <c r="OQN4" s="3"/>
      <c r="OQO4" s="3"/>
      <c r="OQP4" s="3"/>
      <c r="OQQ4" s="3"/>
      <c r="OQR4" s="3"/>
      <c r="OQS4" s="3"/>
      <c r="OQT4" s="3"/>
      <c r="OQU4" s="3"/>
      <c r="OQV4" s="3"/>
      <c r="OQW4" s="3"/>
      <c r="OQX4" s="3"/>
      <c r="OQY4" s="3"/>
      <c r="OQZ4" s="3"/>
      <c r="ORA4" s="3"/>
      <c r="ORB4" s="3"/>
      <c r="ORC4" s="3"/>
      <c r="ORD4" s="3"/>
      <c r="ORE4" s="3"/>
      <c r="ORF4" s="3"/>
      <c r="ORG4" s="3"/>
      <c r="ORH4" s="3"/>
      <c r="ORI4" s="3"/>
      <c r="ORJ4" s="3"/>
      <c r="ORK4" s="3"/>
      <c r="ORL4" s="3"/>
      <c r="ORM4" s="3"/>
      <c r="ORN4" s="3"/>
      <c r="ORO4" s="3"/>
      <c r="ORP4" s="3"/>
      <c r="ORQ4" s="3"/>
      <c r="ORR4" s="3"/>
      <c r="ORS4" s="3"/>
      <c r="ORT4" s="3"/>
      <c r="ORU4" s="3"/>
      <c r="ORV4" s="3"/>
      <c r="ORW4" s="3"/>
      <c r="ORX4" s="3"/>
      <c r="ORY4" s="3"/>
      <c r="ORZ4" s="3"/>
      <c r="OSA4" s="3"/>
      <c r="OSB4" s="3"/>
      <c r="OSC4" s="3"/>
      <c r="OSD4" s="3"/>
      <c r="OSE4" s="3"/>
      <c r="OSF4" s="3"/>
      <c r="OSG4" s="3"/>
      <c r="OSH4" s="3"/>
      <c r="OSI4" s="3"/>
      <c r="OSJ4" s="3"/>
      <c r="OSK4" s="3"/>
      <c r="OSL4" s="3"/>
      <c r="OSM4" s="3"/>
      <c r="OSN4" s="3"/>
      <c r="OSO4" s="3"/>
      <c r="OSP4" s="3"/>
      <c r="OSQ4" s="3"/>
      <c r="OSR4" s="3"/>
      <c r="OSS4" s="3"/>
      <c r="OST4" s="3"/>
      <c r="OSU4" s="3"/>
      <c r="OSV4" s="3"/>
      <c r="OSW4" s="3"/>
      <c r="OSX4" s="3"/>
      <c r="OSY4" s="3"/>
      <c r="OSZ4" s="3"/>
      <c r="OTA4" s="3"/>
      <c r="OTB4" s="3"/>
      <c r="OTC4" s="3"/>
      <c r="OTD4" s="3"/>
      <c r="OTE4" s="3"/>
      <c r="OTF4" s="3"/>
      <c r="OTG4" s="3"/>
      <c r="OTH4" s="3"/>
      <c r="OTI4" s="3"/>
      <c r="OTJ4" s="3"/>
      <c r="OTK4" s="3"/>
      <c r="OTL4" s="3"/>
      <c r="OTM4" s="3"/>
      <c r="OTN4" s="3"/>
      <c r="OTO4" s="3"/>
      <c r="OTP4" s="3"/>
      <c r="OTQ4" s="3"/>
      <c r="OTR4" s="3"/>
      <c r="OTS4" s="3"/>
      <c r="OTT4" s="3"/>
      <c r="OTU4" s="3"/>
      <c r="OTV4" s="3"/>
      <c r="OTW4" s="3"/>
      <c r="OTX4" s="3"/>
      <c r="OTY4" s="3"/>
      <c r="OTZ4" s="3"/>
      <c r="OUA4" s="3"/>
      <c r="OUB4" s="3"/>
      <c r="OUC4" s="3"/>
      <c r="OUD4" s="3"/>
      <c r="OUE4" s="3"/>
      <c r="OUF4" s="3"/>
      <c r="OUG4" s="3"/>
      <c r="OUH4" s="3"/>
      <c r="OUI4" s="3"/>
      <c r="OUJ4" s="3"/>
      <c r="OUK4" s="3"/>
      <c r="OUL4" s="3"/>
      <c r="OUM4" s="3"/>
      <c r="OUN4" s="3"/>
      <c r="OUO4" s="3"/>
      <c r="OUP4" s="3"/>
      <c r="OUQ4" s="3"/>
      <c r="OUR4" s="3"/>
      <c r="OUS4" s="3"/>
      <c r="OUT4" s="3"/>
      <c r="OUU4" s="3"/>
      <c r="OUV4" s="3"/>
      <c r="OUW4" s="3"/>
      <c r="OUX4" s="3"/>
      <c r="OUY4" s="3"/>
      <c r="OUZ4" s="3"/>
      <c r="OVA4" s="3"/>
      <c r="OVB4" s="3"/>
      <c r="OVC4" s="3"/>
      <c r="OVD4" s="3"/>
      <c r="OVE4" s="3"/>
      <c r="OVF4" s="3"/>
      <c r="OVG4" s="3"/>
      <c r="OVH4" s="3"/>
      <c r="OVI4" s="3"/>
      <c r="OVJ4" s="3"/>
      <c r="OVK4" s="3"/>
      <c r="OVL4" s="3"/>
      <c r="OVM4" s="3"/>
      <c r="OVN4" s="3"/>
      <c r="OVO4" s="3"/>
      <c r="OVP4" s="3"/>
      <c r="OVQ4" s="3"/>
      <c r="OVR4" s="3"/>
      <c r="OVS4" s="3"/>
      <c r="OVT4" s="3"/>
      <c r="OVU4" s="3"/>
      <c r="OVV4" s="3"/>
      <c r="OVW4" s="3"/>
      <c r="OVX4" s="3"/>
      <c r="OVY4" s="3"/>
      <c r="OVZ4" s="3"/>
      <c r="OWA4" s="3"/>
      <c r="OWB4" s="3"/>
      <c r="OWC4" s="3"/>
      <c r="OWD4" s="3"/>
      <c r="OWE4" s="3"/>
      <c r="OWF4" s="3"/>
      <c r="OWG4" s="3"/>
      <c r="OWH4" s="3"/>
      <c r="OWI4" s="3"/>
      <c r="OWJ4" s="3"/>
      <c r="OWK4" s="3"/>
      <c r="OWL4" s="3"/>
      <c r="OWM4" s="3"/>
      <c r="OWN4" s="3"/>
      <c r="OWO4" s="3"/>
      <c r="OWP4" s="3"/>
      <c r="OWQ4" s="3"/>
      <c r="OWR4" s="3"/>
      <c r="OWS4" s="3"/>
      <c r="OWT4" s="3"/>
      <c r="OWU4" s="3"/>
      <c r="OWV4" s="3"/>
      <c r="OWW4" s="3"/>
      <c r="OWX4" s="3"/>
      <c r="OWY4" s="3"/>
      <c r="OWZ4" s="3"/>
      <c r="OXA4" s="3"/>
      <c r="OXB4" s="3"/>
      <c r="OXC4" s="3"/>
      <c r="OXD4" s="3"/>
      <c r="OXE4" s="3"/>
      <c r="OXF4" s="3"/>
      <c r="OXG4" s="3"/>
      <c r="OXH4" s="3"/>
      <c r="OXI4" s="3"/>
      <c r="OXJ4" s="3"/>
      <c r="OXK4" s="3"/>
      <c r="OXL4" s="3"/>
      <c r="OXM4" s="3"/>
      <c r="OXN4" s="3"/>
      <c r="OXO4" s="3"/>
      <c r="OXP4" s="3"/>
      <c r="OXQ4" s="3"/>
      <c r="OXR4" s="3"/>
      <c r="OXS4" s="3"/>
      <c r="OXT4" s="3"/>
      <c r="OXU4" s="3"/>
      <c r="OXV4" s="3"/>
      <c r="OXW4" s="3"/>
      <c r="OXX4" s="3"/>
      <c r="OXY4" s="3"/>
      <c r="OXZ4" s="3"/>
      <c r="OYA4" s="3"/>
      <c r="OYB4" s="3"/>
      <c r="OYC4" s="3"/>
      <c r="OYD4" s="3"/>
      <c r="OYE4" s="3"/>
      <c r="OYF4" s="3"/>
      <c r="OYG4" s="3"/>
      <c r="OYH4" s="3"/>
      <c r="OYI4" s="3"/>
      <c r="OYJ4" s="3"/>
      <c r="OYK4" s="3"/>
      <c r="OYL4" s="3"/>
      <c r="OYM4" s="3"/>
      <c r="OYN4" s="3"/>
      <c r="OYO4" s="3"/>
      <c r="OYP4" s="3"/>
      <c r="OYQ4" s="3"/>
      <c r="OYR4" s="3"/>
      <c r="OYS4" s="3"/>
      <c r="OYT4" s="3"/>
      <c r="OYU4" s="3"/>
      <c r="OYV4" s="3"/>
      <c r="OYW4" s="3"/>
      <c r="OYX4" s="3"/>
      <c r="OYY4" s="3"/>
      <c r="OYZ4" s="3"/>
      <c r="OZA4" s="3"/>
      <c r="OZB4" s="3"/>
      <c r="OZC4" s="3"/>
      <c r="OZD4" s="3"/>
      <c r="OZE4" s="3"/>
      <c r="OZF4" s="3"/>
      <c r="OZG4" s="3"/>
      <c r="OZH4" s="3"/>
      <c r="OZI4" s="3"/>
      <c r="OZJ4" s="3"/>
      <c r="OZK4" s="3"/>
      <c r="OZL4" s="3"/>
      <c r="OZM4" s="3"/>
      <c r="OZN4" s="3"/>
      <c r="OZO4" s="3"/>
      <c r="OZP4" s="3"/>
      <c r="OZQ4" s="3"/>
      <c r="OZR4" s="3"/>
      <c r="OZS4" s="3"/>
      <c r="OZT4" s="3"/>
      <c r="OZU4" s="3"/>
      <c r="OZV4" s="3"/>
      <c r="OZW4" s="3"/>
      <c r="OZX4" s="3"/>
      <c r="OZY4" s="3"/>
      <c r="OZZ4" s="3"/>
      <c r="PAA4" s="3"/>
      <c r="PAB4" s="3"/>
      <c r="PAC4" s="3"/>
      <c r="PAD4" s="3"/>
      <c r="PAE4" s="3"/>
      <c r="PAF4" s="3"/>
      <c r="PAG4" s="3"/>
      <c r="PAH4" s="3"/>
      <c r="PAI4" s="3"/>
      <c r="PAJ4" s="3"/>
      <c r="PAK4" s="3"/>
      <c r="PAL4" s="3"/>
      <c r="PAM4" s="3"/>
      <c r="PAN4" s="3"/>
      <c r="PAO4" s="3"/>
      <c r="PAP4" s="3"/>
      <c r="PAQ4" s="3"/>
      <c r="PAR4" s="3"/>
      <c r="PAS4" s="3"/>
      <c r="PAT4" s="3"/>
      <c r="PAU4" s="3"/>
      <c r="PAV4" s="3"/>
      <c r="PAW4" s="3"/>
      <c r="PAX4" s="3"/>
      <c r="PAY4" s="3"/>
      <c r="PAZ4" s="3"/>
      <c r="PBA4" s="3"/>
      <c r="PBB4" s="3"/>
      <c r="PBC4" s="3"/>
      <c r="PBD4" s="3"/>
      <c r="PBE4" s="3"/>
      <c r="PBF4" s="3"/>
      <c r="PBG4" s="3"/>
      <c r="PBH4" s="3"/>
      <c r="PBI4" s="3"/>
      <c r="PBJ4" s="3"/>
      <c r="PBK4" s="3"/>
      <c r="PBL4" s="3"/>
      <c r="PBM4" s="3"/>
      <c r="PBN4" s="3"/>
      <c r="PBO4" s="3"/>
      <c r="PBP4" s="3"/>
      <c r="PBQ4" s="3"/>
      <c r="PBR4" s="3"/>
      <c r="PBS4" s="3"/>
      <c r="PBT4" s="3"/>
      <c r="PBU4" s="3"/>
      <c r="PBV4" s="3"/>
      <c r="PBW4" s="3"/>
      <c r="PBX4" s="3"/>
      <c r="PBY4" s="3"/>
      <c r="PBZ4" s="3"/>
      <c r="PCA4" s="3"/>
      <c r="PCB4" s="3"/>
      <c r="PCC4" s="3"/>
      <c r="PCD4" s="3"/>
      <c r="PCE4" s="3"/>
      <c r="PCF4" s="3"/>
      <c r="PCG4" s="3"/>
      <c r="PCH4" s="3"/>
      <c r="PCI4" s="3"/>
      <c r="PCJ4" s="3"/>
      <c r="PCK4" s="3"/>
      <c r="PCL4" s="3"/>
      <c r="PCM4" s="3"/>
      <c r="PCN4" s="3"/>
      <c r="PCO4" s="3"/>
      <c r="PCP4" s="3"/>
      <c r="PCQ4" s="3"/>
      <c r="PCR4" s="3"/>
      <c r="PCS4" s="3"/>
      <c r="PCT4" s="3"/>
      <c r="PCU4" s="3"/>
      <c r="PCV4" s="3"/>
      <c r="PCW4" s="3"/>
      <c r="PCX4" s="3"/>
      <c r="PCY4" s="3"/>
      <c r="PCZ4" s="3"/>
      <c r="PDA4" s="3"/>
      <c r="PDB4" s="3"/>
      <c r="PDC4" s="3"/>
      <c r="PDD4" s="3"/>
      <c r="PDE4" s="3"/>
      <c r="PDF4" s="3"/>
      <c r="PDG4" s="3"/>
      <c r="PDH4" s="3"/>
      <c r="PDI4" s="3"/>
      <c r="PDJ4" s="3"/>
      <c r="PDK4" s="3"/>
      <c r="PDL4" s="3"/>
      <c r="PDM4" s="3"/>
      <c r="PDN4" s="3"/>
      <c r="PDO4" s="3"/>
      <c r="PDP4" s="3"/>
      <c r="PDQ4" s="3"/>
      <c r="PDR4" s="3"/>
      <c r="PDS4" s="3"/>
      <c r="PDT4" s="3"/>
      <c r="PDU4" s="3"/>
      <c r="PDV4" s="3"/>
      <c r="PDW4" s="3"/>
      <c r="PDX4" s="3"/>
      <c r="PDY4" s="3"/>
      <c r="PDZ4" s="3"/>
      <c r="PEA4" s="3"/>
      <c r="PEB4" s="3"/>
      <c r="PEC4" s="3"/>
      <c r="PED4" s="3"/>
      <c r="PEE4" s="3"/>
      <c r="PEF4" s="3"/>
      <c r="PEG4" s="3"/>
      <c r="PEH4" s="3"/>
      <c r="PEI4" s="3"/>
      <c r="PEJ4" s="3"/>
      <c r="PEK4" s="3"/>
      <c r="PEL4" s="3"/>
      <c r="PEM4" s="3"/>
      <c r="PEN4" s="3"/>
      <c r="PEO4" s="3"/>
      <c r="PEP4" s="3"/>
      <c r="PEQ4" s="3"/>
      <c r="PER4" s="3"/>
      <c r="PES4" s="3"/>
      <c r="PET4" s="3"/>
      <c r="PEU4" s="3"/>
      <c r="PEV4" s="3"/>
      <c r="PEW4" s="3"/>
      <c r="PEX4" s="3"/>
      <c r="PEY4" s="3"/>
      <c r="PEZ4" s="3"/>
      <c r="PFA4" s="3"/>
      <c r="PFB4" s="3"/>
      <c r="PFC4" s="3"/>
      <c r="PFD4" s="3"/>
      <c r="PFE4" s="3"/>
      <c r="PFF4" s="3"/>
      <c r="PFG4" s="3"/>
      <c r="PFH4" s="3"/>
      <c r="PFI4" s="3"/>
      <c r="PFJ4" s="3"/>
      <c r="PFK4" s="3"/>
      <c r="PFL4" s="3"/>
      <c r="PFM4" s="3"/>
      <c r="PFN4" s="3"/>
      <c r="PFO4" s="3"/>
      <c r="PFP4" s="3"/>
      <c r="PFQ4" s="3"/>
      <c r="PFR4" s="3"/>
      <c r="PFS4" s="3"/>
      <c r="PFT4" s="3"/>
      <c r="PFU4" s="3"/>
      <c r="PFV4" s="3"/>
      <c r="PFW4" s="3"/>
      <c r="PFX4" s="3"/>
      <c r="PFY4" s="3"/>
      <c r="PFZ4" s="3"/>
      <c r="PGA4" s="3"/>
      <c r="PGB4" s="3"/>
      <c r="PGC4" s="3"/>
      <c r="PGD4" s="3"/>
      <c r="PGE4" s="3"/>
      <c r="PGF4" s="3"/>
      <c r="PGG4" s="3"/>
      <c r="PGH4" s="3"/>
      <c r="PGI4" s="3"/>
      <c r="PGJ4" s="3"/>
      <c r="PGK4" s="3"/>
      <c r="PGL4" s="3"/>
      <c r="PGM4" s="3"/>
      <c r="PGN4" s="3"/>
      <c r="PGO4" s="3"/>
      <c r="PGP4" s="3"/>
      <c r="PGQ4" s="3"/>
      <c r="PGR4" s="3"/>
      <c r="PGS4" s="3"/>
      <c r="PGT4" s="3"/>
      <c r="PGU4" s="3"/>
      <c r="PGV4" s="3"/>
      <c r="PGW4" s="3"/>
      <c r="PGX4" s="3"/>
      <c r="PGY4" s="3"/>
      <c r="PGZ4" s="3"/>
      <c r="PHA4" s="3"/>
      <c r="PHB4" s="3"/>
      <c r="PHC4" s="3"/>
      <c r="PHD4" s="3"/>
      <c r="PHE4" s="3"/>
      <c r="PHF4" s="3"/>
      <c r="PHG4" s="3"/>
      <c r="PHH4" s="3"/>
      <c r="PHI4" s="3"/>
      <c r="PHJ4" s="3"/>
      <c r="PHK4" s="3"/>
      <c r="PHL4" s="3"/>
      <c r="PHM4" s="3"/>
      <c r="PHN4" s="3"/>
      <c r="PHO4" s="3"/>
      <c r="PHP4" s="3"/>
      <c r="PHQ4" s="3"/>
      <c r="PHR4" s="3"/>
      <c r="PHS4" s="3"/>
      <c r="PHT4" s="3"/>
      <c r="PHU4" s="3"/>
      <c r="PHV4" s="3"/>
      <c r="PHW4" s="3"/>
      <c r="PHX4" s="3"/>
      <c r="PHY4" s="3"/>
      <c r="PHZ4" s="3"/>
      <c r="PIA4" s="3"/>
      <c r="PIB4" s="3"/>
      <c r="PIC4" s="3"/>
      <c r="PID4" s="3"/>
      <c r="PIE4" s="3"/>
      <c r="PIF4" s="3"/>
      <c r="PIG4" s="3"/>
      <c r="PIH4" s="3"/>
      <c r="PII4" s="3"/>
      <c r="PIJ4" s="3"/>
      <c r="PIK4" s="3"/>
      <c r="PIL4" s="3"/>
      <c r="PIM4" s="3"/>
      <c r="PIN4" s="3"/>
      <c r="PIO4" s="3"/>
      <c r="PIP4" s="3"/>
      <c r="PIQ4" s="3"/>
      <c r="PIR4" s="3"/>
      <c r="PIS4" s="3"/>
      <c r="PIT4" s="3"/>
      <c r="PIU4" s="3"/>
      <c r="PIV4" s="3"/>
      <c r="PIW4" s="3"/>
      <c r="PIX4" s="3"/>
      <c r="PIY4" s="3"/>
      <c r="PIZ4" s="3"/>
      <c r="PJA4" s="3"/>
      <c r="PJB4" s="3"/>
      <c r="PJC4" s="3"/>
      <c r="PJD4" s="3"/>
      <c r="PJE4" s="3"/>
      <c r="PJF4" s="3"/>
      <c r="PJG4" s="3"/>
      <c r="PJH4" s="3"/>
      <c r="PJI4" s="3"/>
      <c r="PJJ4" s="3"/>
      <c r="PJK4" s="3"/>
      <c r="PJL4" s="3"/>
      <c r="PJM4" s="3"/>
      <c r="PJN4" s="3"/>
      <c r="PJO4" s="3"/>
      <c r="PJP4" s="3"/>
      <c r="PJQ4" s="3"/>
      <c r="PJR4" s="3"/>
      <c r="PJS4" s="3"/>
      <c r="PJT4" s="3"/>
      <c r="PJU4" s="3"/>
      <c r="PJV4" s="3"/>
      <c r="PJW4" s="3"/>
      <c r="PJX4" s="3"/>
      <c r="PJY4" s="3"/>
      <c r="PJZ4" s="3"/>
      <c r="PKA4" s="3"/>
      <c r="PKB4" s="3"/>
      <c r="PKC4" s="3"/>
      <c r="PKD4" s="3"/>
      <c r="PKE4" s="3"/>
      <c r="PKF4" s="3"/>
      <c r="PKG4" s="3"/>
      <c r="PKH4" s="3"/>
      <c r="PKI4" s="3"/>
      <c r="PKJ4" s="3"/>
      <c r="PKK4" s="3"/>
      <c r="PKL4" s="3"/>
      <c r="PKM4" s="3"/>
      <c r="PKN4" s="3"/>
      <c r="PKO4" s="3"/>
      <c r="PKP4" s="3"/>
      <c r="PKQ4" s="3"/>
      <c r="PKR4" s="3"/>
      <c r="PKS4" s="3"/>
      <c r="PKT4" s="3"/>
      <c r="PKU4" s="3"/>
      <c r="PKV4" s="3"/>
      <c r="PKW4" s="3"/>
      <c r="PKX4" s="3"/>
      <c r="PKY4" s="3"/>
      <c r="PKZ4" s="3"/>
      <c r="PLA4" s="3"/>
      <c r="PLB4" s="3"/>
      <c r="PLC4" s="3"/>
      <c r="PLD4" s="3"/>
      <c r="PLE4" s="3"/>
      <c r="PLF4" s="3"/>
      <c r="PLG4" s="3"/>
      <c r="PLH4" s="3"/>
      <c r="PLI4" s="3"/>
      <c r="PLJ4" s="3"/>
      <c r="PLK4" s="3"/>
      <c r="PLL4" s="3"/>
      <c r="PLM4" s="3"/>
      <c r="PLN4" s="3"/>
      <c r="PLO4" s="3"/>
      <c r="PLP4" s="3"/>
      <c r="PLQ4" s="3"/>
      <c r="PLR4" s="3"/>
      <c r="PLS4" s="3"/>
      <c r="PLT4" s="3"/>
      <c r="PLU4" s="3"/>
      <c r="PLV4" s="3"/>
      <c r="PLW4" s="3"/>
      <c r="PLX4" s="3"/>
      <c r="PLY4" s="3"/>
      <c r="PLZ4" s="3"/>
      <c r="PMA4" s="3"/>
      <c r="PMB4" s="3"/>
      <c r="PMC4" s="3"/>
      <c r="PMD4" s="3"/>
      <c r="PME4" s="3"/>
      <c r="PMF4" s="3"/>
      <c r="PMG4" s="3"/>
      <c r="PMH4" s="3"/>
      <c r="PMI4" s="3"/>
      <c r="PMJ4" s="3"/>
      <c r="PMK4" s="3"/>
      <c r="PML4" s="3"/>
      <c r="PMM4" s="3"/>
      <c r="PMN4" s="3"/>
      <c r="PMO4" s="3"/>
      <c r="PMP4" s="3"/>
      <c r="PMQ4" s="3"/>
      <c r="PMR4" s="3"/>
      <c r="PMS4" s="3"/>
      <c r="PMT4" s="3"/>
      <c r="PMU4" s="3"/>
      <c r="PMV4" s="3"/>
      <c r="PMW4" s="3"/>
      <c r="PMX4" s="3"/>
      <c r="PMY4" s="3"/>
      <c r="PMZ4" s="3"/>
      <c r="PNA4" s="3"/>
      <c r="PNB4" s="3"/>
      <c r="PNC4" s="3"/>
      <c r="PND4" s="3"/>
      <c r="PNE4" s="3"/>
      <c r="PNF4" s="3"/>
      <c r="PNG4" s="3"/>
      <c r="PNH4" s="3"/>
      <c r="PNI4" s="3"/>
      <c r="PNJ4" s="3"/>
      <c r="PNK4" s="3"/>
      <c r="PNL4" s="3"/>
      <c r="PNM4" s="3"/>
      <c r="PNN4" s="3"/>
      <c r="PNO4" s="3"/>
      <c r="PNP4" s="3"/>
      <c r="PNQ4" s="3"/>
      <c r="PNR4" s="3"/>
      <c r="PNS4" s="3"/>
      <c r="PNT4" s="3"/>
      <c r="PNU4" s="3"/>
      <c r="PNV4" s="3"/>
      <c r="PNW4" s="3"/>
      <c r="PNX4" s="3"/>
      <c r="PNY4" s="3"/>
      <c r="PNZ4" s="3"/>
      <c r="POA4" s="3"/>
      <c r="POB4" s="3"/>
      <c r="POC4" s="3"/>
      <c r="POD4" s="3"/>
      <c r="POE4" s="3"/>
      <c r="POF4" s="3"/>
      <c r="POG4" s="3"/>
      <c r="POH4" s="3"/>
      <c r="POI4" s="3"/>
      <c r="POJ4" s="3"/>
      <c r="POK4" s="3"/>
      <c r="POL4" s="3"/>
      <c r="POM4" s="3"/>
      <c r="PON4" s="3"/>
      <c r="POO4" s="3"/>
      <c r="POP4" s="3"/>
      <c r="POQ4" s="3"/>
      <c r="POR4" s="3"/>
      <c r="POS4" s="3"/>
      <c r="POT4" s="3"/>
      <c r="POU4" s="3"/>
      <c r="POV4" s="3"/>
      <c r="POW4" s="3"/>
      <c r="POX4" s="3"/>
      <c r="POY4" s="3"/>
      <c r="POZ4" s="3"/>
      <c r="PPA4" s="3"/>
      <c r="PPB4" s="3"/>
      <c r="PPC4" s="3"/>
      <c r="PPD4" s="3"/>
      <c r="PPE4" s="3"/>
      <c r="PPF4" s="3"/>
      <c r="PPG4" s="3"/>
      <c r="PPH4" s="3"/>
      <c r="PPI4" s="3"/>
      <c r="PPJ4" s="3"/>
      <c r="PPK4" s="3"/>
      <c r="PPL4" s="3"/>
      <c r="PPM4" s="3"/>
      <c r="PPN4" s="3"/>
      <c r="PPO4" s="3"/>
      <c r="PPP4" s="3"/>
      <c r="PPQ4" s="3"/>
      <c r="PPR4" s="3"/>
      <c r="PPS4" s="3"/>
      <c r="PPT4" s="3"/>
      <c r="PPU4" s="3"/>
      <c r="PPV4" s="3"/>
      <c r="PPW4" s="3"/>
      <c r="PPX4" s="3"/>
      <c r="PPY4" s="3"/>
      <c r="PPZ4" s="3"/>
      <c r="PQA4" s="3"/>
      <c r="PQB4" s="3"/>
      <c r="PQC4" s="3"/>
      <c r="PQD4" s="3"/>
      <c r="PQE4" s="3"/>
      <c r="PQF4" s="3"/>
      <c r="PQG4" s="3"/>
      <c r="PQH4" s="3"/>
      <c r="PQI4" s="3"/>
      <c r="PQJ4" s="3"/>
      <c r="PQK4" s="3"/>
      <c r="PQL4" s="3"/>
      <c r="PQM4" s="3"/>
      <c r="PQN4" s="3"/>
      <c r="PQO4" s="3"/>
      <c r="PQP4" s="3"/>
      <c r="PQQ4" s="3"/>
      <c r="PQR4" s="3"/>
      <c r="PQS4" s="3"/>
      <c r="PQT4" s="3"/>
      <c r="PQU4" s="3"/>
      <c r="PQV4" s="3"/>
      <c r="PQW4" s="3"/>
      <c r="PQX4" s="3"/>
      <c r="PQY4" s="3"/>
      <c r="PQZ4" s="3"/>
      <c r="PRA4" s="3"/>
      <c r="PRB4" s="3"/>
      <c r="PRC4" s="3"/>
      <c r="PRD4" s="3"/>
      <c r="PRE4" s="3"/>
      <c r="PRF4" s="3"/>
      <c r="PRG4" s="3"/>
      <c r="PRH4" s="3"/>
      <c r="PRI4" s="3"/>
      <c r="PRJ4" s="3"/>
      <c r="PRK4" s="3"/>
      <c r="PRL4" s="3"/>
      <c r="PRM4" s="3"/>
      <c r="PRN4" s="3"/>
      <c r="PRO4" s="3"/>
      <c r="PRP4" s="3"/>
      <c r="PRQ4" s="3"/>
      <c r="PRR4" s="3"/>
      <c r="PRS4" s="3"/>
      <c r="PRT4" s="3"/>
      <c r="PRU4" s="3"/>
      <c r="PRV4" s="3"/>
      <c r="PRW4" s="3"/>
      <c r="PRX4" s="3"/>
      <c r="PRY4" s="3"/>
      <c r="PRZ4" s="3"/>
      <c r="PSA4" s="3"/>
      <c r="PSB4" s="3"/>
      <c r="PSC4" s="3"/>
      <c r="PSD4" s="3"/>
      <c r="PSE4" s="3"/>
      <c r="PSF4" s="3"/>
      <c r="PSG4" s="3"/>
      <c r="PSH4" s="3"/>
      <c r="PSI4" s="3"/>
      <c r="PSJ4" s="3"/>
      <c r="PSK4" s="3"/>
      <c r="PSL4" s="3"/>
      <c r="PSM4" s="3"/>
      <c r="PSN4" s="3"/>
      <c r="PSO4" s="3"/>
      <c r="PSP4" s="3"/>
      <c r="PSQ4" s="3"/>
      <c r="PSR4" s="3"/>
      <c r="PSS4" s="3"/>
      <c r="PST4" s="3"/>
      <c r="PSU4" s="3"/>
      <c r="PSV4" s="3"/>
      <c r="PSW4" s="3"/>
      <c r="PSX4" s="3"/>
      <c r="PSY4" s="3"/>
      <c r="PSZ4" s="3"/>
      <c r="PTA4" s="3"/>
      <c r="PTB4" s="3"/>
      <c r="PTC4" s="3"/>
      <c r="PTD4" s="3"/>
      <c r="PTE4" s="3"/>
      <c r="PTF4" s="3"/>
      <c r="PTG4" s="3"/>
      <c r="PTH4" s="3"/>
      <c r="PTI4" s="3"/>
      <c r="PTJ4" s="3"/>
      <c r="PTK4" s="3"/>
      <c r="PTL4" s="3"/>
      <c r="PTM4" s="3"/>
      <c r="PTN4" s="3"/>
      <c r="PTO4" s="3"/>
      <c r="PTP4" s="3"/>
      <c r="PTQ4" s="3"/>
      <c r="PTR4" s="3"/>
      <c r="PTS4" s="3"/>
      <c r="PTT4" s="3"/>
      <c r="PTU4" s="3"/>
      <c r="PTV4" s="3"/>
      <c r="PTW4" s="3"/>
      <c r="PTX4" s="3"/>
      <c r="PTY4" s="3"/>
      <c r="PTZ4" s="3"/>
      <c r="PUA4" s="3"/>
      <c r="PUB4" s="3"/>
      <c r="PUC4" s="3"/>
      <c r="PUD4" s="3"/>
      <c r="PUE4" s="3"/>
      <c r="PUF4" s="3"/>
      <c r="PUG4" s="3"/>
      <c r="PUH4" s="3"/>
      <c r="PUI4" s="3"/>
      <c r="PUJ4" s="3"/>
      <c r="PUK4" s="3"/>
      <c r="PUL4" s="3"/>
      <c r="PUM4" s="3"/>
      <c r="PUN4" s="3"/>
      <c r="PUO4" s="3"/>
      <c r="PUP4" s="3"/>
      <c r="PUQ4" s="3"/>
      <c r="PUR4" s="3"/>
      <c r="PUS4" s="3"/>
      <c r="PUT4" s="3"/>
      <c r="PUU4" s="3"/>
      <c r="PUV4" s="3"/>
      <c r="PUW4" s="3"/>
      <c r="PUX4" s="3"/>
      <c r="PUY4" s="3"/>
      <c r="PUZ4" s="3"/>
      <c r="PVA4" s="3"/>
      <c r="PVB4" s="3"/>
      <c r="PVC4" s="3"/>
      <c r="PVD4" s="3"/>
      <c r="PVE4" s="3"/>
      <c r="PVF4" s="3"/>
      <c r="PVG4" s="3"/>
      <c r="PVH4" s="3"/>
      <c r="PVI4" s="3"/>
      <c r="PVJ4" s="3"/>
      <c r="PVK4" s="3"/>
      <c r="PVL4" s="3"/>
      <c r="PVM4" s="3"/>
      <c r="PVN4" s="3"/>
      <c r="PVO4" s="3"/>
      <c r="PVP4" s="3"/>
      <c r="PVQ4" s="3"/>
      <c r="PVR4" s="3"/>
      <c r="PVS4" s="3"/>
      <c r="PVT4" s="3"/>
      <c r="PVU4" s="3"/>
      <c r="PVV4" s="3"/>
      <c r="PVW4" s="3"/>
      <c r="PVX4" s="3"/>
      <c r="PVY4" s="3"/>
      <c r="PVZ4" s="3"/>
      <c r="PWA4" s="3"/>
      <c r="PWB4" s="3"/>
      <c r="PWC4" s="3"/>
      <c r="PWD4" s="3"/>
      <c r="PWE4" s="3"/>
      <c r="PWF4" s="3"/>
      <c r="PWG4" s="3"/>
      <c r="PWH4" s="3"/>
      <c r="PWI4" s="3"/>
      <c r="PWJ4" s="3"/>
      <c r="PWK4" s="3"/>
      <c r="PWL4" s="3"/>
      <c r="PWM4" s="3"/>
      <c r="PWN4" s="3"/>
      <c r="PWO4" s="3"/>
      <c r="PWP4" s="3"/>
      <c r="PWQ4" s="3"/>
      <c r="PWR4" s="3"/>
      <c r="PWS4" s="3"/>
      <c r="PWT4" s="3"/>
      <c r="PWU4" s="3"/>
      <c r="PWV4" s="3"/>
      <c r="PWW4" s="3"/>
      <c r="PWX4" s="3"/>
      <c r="PWY4" s="3"/>
      <c r="PWZ4" s="3"/>
      <c r="PXA4" s="3"/>
      <c r="PXB4" s="3"/>
      <c r="PXC4" s="3"/>
      <c r="PXD4" s="3"/>
      <c r="PXE4" s="3"/>
      <c r="PXF4" s="3"/>
      <c r="PXG4" s="3"/>
      <c r="PXH4" s="3"/>
      <c r="PXI4" s="3"/>
      <c r="PXJ4" s="3"/>
      <c r="PXK4" s="3"/>
      <c r="PXL4" s="3"/>
      <c r="PXM4" s="3"/>
      <c r="PXN4" s="3"/>
      <c r="PXO4" s="3"/>
      <c r="PXP4" s="3"/>
      <c r="PXQ4" s="3"/>
      <c r="PXR4" s="3"/>
      <c r="PXS4" s="3"/>
      <c r="PXT4" s="3"/>
      <c r="PXU4" s="3"/>
      <c r="PXV4" s="3"/>
      <c r="PXW4" s="3"/>
      <c r="PXX4" s="3"/>
      <c r="PXY4" s="3"/>
      <c r="PXZ4" s="3"/>
      <c r="PYA4" s="3"/>
      <c r="PYB4" s="3"/>
      <c r="PYC4" s="3"/>
      <c r="PYD4" s="3"/>
      <c r="PYE4" s="3"/>
      <c r="PYF4" s="3"/>
      <c r="PYG4" s="3"/>
      <c r="PYH4" s="3"/>
      <c r="PYI4" s="3"/>
      <c r="PYJ4" s="3"/>
      <c r="PYK4" s="3"/>
      <c r="PYL4" s="3"/>
      <c r="PYM4" s="3"/>
      <c r="PYN4" s="3"/>
      <c r="PYO4" s="3"/>
      <c r="PYP4" s="3"/>
      <c r="PYQ4" s="3"/>
      <c r="PYR4" s="3"/>
      <c r="PYS4" s="3"/>
      <c r="PYT4" s="3"/>
      <c r="PYU4" s="3"/>
      <c r="PYV4" s="3"/>
      <c r="PYW4" s="3"/>
      <c r="PYX4" s="3"/>
      <c r="PYY4" s="3"/>
      <c r="PYZ4" s="3"/>
      <c r="PZA4" s="3"/>
      <c r="PZB4" s="3"/>
      <c r="PZC4" s="3"/>
      <c r="PZD4" s="3"/>
      <c r="PZE4" s="3"/>
      <c r="PZF4" s="3"/>
      <c r="PZG4" s="3"/>
      <c r="PZH4" s="3"/>
      <c r="PZI4" s="3"/>
      <c r="PZJ4" s="3"/>
      <c r="PZK4" s="3"/>
      <c r="PZL4" s="3"/>
      <c r="PZM4" s="3"/>
      <c r="PZN4" s="3"/>
      <c r="PZO4" s="3"/>
      <c r="PZP4" s="3"/>
      <c r="PZQ4" s="3"/>
      <c r="PZR4" s="3"/>
      <c r="PZS4" s="3"/>
      <c r="PZT4" s="3"/>
      <c r="PZU4" s="3"/>
      <c r="PZV4" s="3"/>
      <c r="PZW4" s="3"/>
      <c r="PZX4" s="3"/>
      <c r="PZY4" s="3"/>
      <c r="PZZ4" s="3"/>
      <c r="QAA4" s="3"/>
      <c r="QAB4" s="3"/>
      <c r="QAC4" s="3"/>
      <c r="QAD4" s="3"/>
      <c r="QAE4" s="3"/>
      <c r="QAF4" s="3"/>
      <c r="QAG4" s="3"/>
      <c r="QAH4" s="3"/>
      <c r="QAI4" s="3"/>
      <c r="QAJ4" s="3"/>
      <c r="QAK4" s="3"/>
      <c r="QAL4" s="3"/>
      <c r="QAM4" s="3"/>
      <c r="QAN4" s="3"/>
      <c r="QAO4" s="3"/>
      <c r="QAP4" s="3"/>
      <c r="QAQ4" s="3"/>
      <c r="QAR4" s="3"/>
      <c r="QAS4" s="3"/>
      <c r="QAT4" s="3"/>
      <c r="QAU4" s="3"/>
      <c r="QAV4" s="3"/>
      <c r="QAW4" s="3"/>
      <c r="QAX4" s="3"/>
      <c r="QAY4" s="3"/>
      <c r="QAZ4" s="3"/>
      <c r="QBA4" s="3"/>
      <c r="QBB4" s="3"/>
      <c r="QBC4" s="3"/>
      <c r="QBD4" s="3"/>
      <c r="QBE4" s="3"/>
      <c r="QBF4" s="3"/>
      <c r="QBG4" s="3"/>
      <c r="QBH4" s="3"/>
      <c r="QBI4" s="3"/>
      <c r="QBJ4" s="3"/>
      <c r="QBK4" s="3"/>
      <c r="QBL4" s="3"/>
      <c r="QBM4" s="3"/>
      <c r="QBN4" s="3"/>
      <c r="QBO4" s="3"/>
      <c r="QBP4" s="3"/>
      <c r="QBQ4" s="3"/>
      <c r="QBR4" s="3"/>
      <c r="QBS4" s="3"/>
      <c r="QBT4" s="3"/>
      <c r="QBU4" s="3"/>
      <c r="QBV4" s="3"/>
      <c r="QBW4" s="3"/>
      <c r="QBX4" s="3"/>
      <c r="QBY4" s="3"/>
      <c r="QBZ4" s="3"/>
      <c r="QCA4" s="3"/>
      <c r="QCB4" s="3"/>
      <c r="QCC4" s="3"/>
      <c r="QCD4" s="3"/>
      <c r="QCE4" s="3"/>
      <c r="QCF4" s="3"/>
      <c r="QCG4" s="3"/>
      <c r="QCH4" s="3"/>
      <c r="QCI4" s="3"/>
      <c r="QCJ4" s="3"/>
      <c r="QCK4" s="3"/>
      <c r="QCL4" s="3"/>
      <c r="QCM4" s="3"/>
      <c r="QCN4" s="3"/>
      <c r="QCO4" s="3"/>
      <c r="QCP4" s="3"/>
      <c r="QCQ4" s="3"/>
      <c r="QCR4" s="3"/>
      <c r="QCS4" s="3"/>
      <c r="QCT4" s="3"/>
      <c r="QCU4" s="3"/>
      <c r="QCV4" s="3"/>
      <c r="QCW4" s="3"/>
      <c r="QCX4" s="3"/>
      <c r="QCY4" s="3"/>
      <c r="QCZ4" s="3"/>
      <c r="QDA4" s="3"/>
      <c r="QDB4" s="3"/>
      <c r="QDC4" s="3"/>
      <c r="QDD4" s="3"/>
      <c r="QDE4" s="3"/>
      <c r="QDF4" s="3"/>
      <c r="QDG4" s="3"/>
      <c r="QDH4" s="3"/>
      <c r="QDI4" s="3"/>
      <c r="QDJ4" s="3"/>
      <c r="QDK4" s="3"/>
      <c r="QDL4" s="3"/>
      <c r="QDM4" s="3"/>
      <c r="QDN4" s="3"/>
      <c r="QDO4" s="3"/>
      <c r="QDP4" s="3"/>
      <c r="QDQ4" s="3"/>
      <c r="QDR4" s="3"/>
      <c r="QDS4" s="3"/>
      <c r="QDT4" s="3"/>
      <c r="QDU4" s="3"/>
      <c r="QDV4" s="3"/>
      <c r="QDW4" s="3"/>
      <c r="QDX4" s="3"/>
      <c r="QDY4" s="3"/>
      <c r="QDZ4" s="3"/>
      <c r="QEA4" s="3"/>
      <c r="QEB4" s="3"/>
      <c r="QEC4" s="3"/>
      <c r="QED4" s="3"/>
      <c r="QEE4" s="3"/>
      <c r="QEF4" s="3"/>
      <c r="QEG4" s="3"/>
      <c r="QEH4" s="3"/>
      <c r="QEI4" s="3"/>
      <c r="QEJ4" s="3"/>
      <c r="QEK4" s="3"/>
      <c r="QEL4" s="3"/>
      <c r="QEM4" s="3"/>
      <c r="QEN4" s="3"/>
      <c r="QEO4" s="3"/>
      <c r="QEP4" s="3"/>
      <c r="QEQ4" s="3"/>
      <c r="QER4" s="3"/>
      <c r="QES4" s="3"/>
      <c r="QET4" s="3"/>
      <c r="QEU4" s="3"/>
      <c r="QEV4" s="3"/>
      <c r="QEW4" s="3"/>
      <c r="QEX4" s="3"/>
      <c r="QEY4" s="3"/>
      <c r="QEZ4" s="3"/>
      <c r="QFA4" s="3"/>
      <c r="QFB4" s="3"/>
      <c r="QFC4" s="3"/>
      <c r="QFD4" s="3"/>
      <c r="QFE4" s="3"/>
      <c r="QFF4" s="3"/>
      <c r="QFG4" s="3"/>
      <c r="QFH4" s="3"/>
      <c r="QFI4" s="3"/>
      <c r="QFJ4" s="3"/>
      <c r="QFK4" s="3"/>
      <c r="QFL4" s="3"/>
      <c r="QFM4" s="3"/>
      <c r="QFN4" s="3"/>
      <c r="QFO4" s="3"/>
      <c r="QFP4" s="3"/>
      <c r="QFQ4" s="3"/>
      <c r="QFR4" s="3"/>
      <c r="QFS4" s="3"/>
      <c r="QFT4" s="3"/>
      <c r="QFU4" s="3"/>
      <c r="QFV4" s="3"/>
      <c r="QFW4" s="3"/>
      <c r="QFX4" s="3"/>
      <c r="QFY4" s="3"/>
      <c r="QFZ4" s="3"/>
      <c r="QGA4" s="3"/>
      <c r="QGB4" s="3"/>
      <c r="QGC4" s="3"/>
      <c r="QGD4" s="3"/>
      <c r="QGE4" s="3"/>
      <c r="QGF4" s="3"/>
      <c r="QGG4" s="3"/>
      <c r="QGH4" s="3"/>
      <c r="QGI4" s="3"/>
      <c r="QGJ4" s="3"/>
      <c r="QGK4" s="3"/>
      <c r="QGL4" s="3"/>
      <c r="QGM4" s="3"/>
      <c r="QGN4" s="3"/>
      <c r="QGO4" s="3"/>
      <c r="QGP4" s="3"/>
      <c r="QGQ4" s="3"/>
      <c r="QGR4" s="3"/>
      <c r="QGS4" s="3"/>
      <c r="QGT4" s="3"/>
      <c r="QGU4" s="3"/>
      <c r="QGV4" s="3"/>
      <c r="QGW4" s="3"/>
      <c r="QGX4" s="3"/>
      <c r="QGY4" s="3"/>
      <c r="QGZ4" s="3"/>
      <c r="QHA4" s="3"/>
      <c r="QHB4" s="3"/>
      <c r="QHC4" s="3"/>
      <c r="QHD4" s="3"/>
      <c r="QHE4" s="3"/>
      <c r="QHF4" s="3"/>
      <c r="QHG4" s="3"/>
      <c r="QHH4" s="3"/>
      <c r="QHI4" s="3"/>
      <c r="QHJ4" s="3"/>
      <c r="QHK4" s="3"/>
      <c r="QHL4" s="3"/>
      <c r="QHM4" s="3"/>
      <c r="QHN4" s="3"/>
      <c r="QHO4" s="3"/>
      <c r="QHP4" s="3"/>
      <c r="QHQ4" s="3"/>
      <c r="QHR4" s="3"/>
      <c r="QHS4" s="3"/>
      <c r="QHT4" s="3"/>
      <c r="QHU4" s="3"/>
      <c r="QHV4" s="3"/>
      <c r="QHW4" s="3"/>
      <c r="QHX4" s="3"/>
      <c r="QHY4" s="3"/>
      <c r="QHZ4" s="3"/>
      <c r="QIA4" s="3"/>
      <c r="QIB4" s="3"/>
      <c r="QIC4" s="3"/>
      <c r="QID4" s="3"/>
      <c r="QIE4" s="3"/>
      <c r="QIF4" s="3"/>
      <c r="QIG4" s="3"/>
      <c r="QIH4" s="3"/>
      <c r="QII4" s="3"/>
      <c r="QIJ4" s="3"/>
      <c r="QIK4" s="3"/>
      <c r="QIL4" s="3"/>
      <c r="QIM4" s="3"/>
      <c r="QIN4" s="3"/>
      <c r="QIO4" s="3"/>
      <c r="QIP4" s="3"/>
      <c r="QIQ4" s="3"/>
      <c r="QIR4" s="3"/>
      <c r="QIS4" s="3"/>
      <c r="QIT4" s="3"/>
      <c r="QIU4" s="3"/>
      <c r="QIV4" s="3"/>
      <c r="QIW4" s="3"/>
      <c r="QIX4" s="3"/>
      <c r="QIY4" s="3"/>
      <c r="QIZ4" s="3"/>
      <c r="QJA4" s="3"/>
      <c r="QJB4" s="3"/>
      <c r="QJC4" s="3"/>
      <c r="QJD4" s="3"/>
      <c r="QJE4" s="3"/>
      <c r="QJF4" s="3"/>
      <c r="QJG4" s="3"/>
      <c r="QJH4" s="3"/>
      <c r="QJI4" s="3"/>
      <c r="QJJ4" s="3"/>
      <c r="QJK4" s="3"/>
      <c r="QJL4" s="3"/>
      <c r="QJM4" s="3"/>
      <c r="QJN4" s="3"/>
      <c r="QJO4" s="3"/>
      <c r="QJP4" s="3"/>
      <c r="QJQ4" s="3"/>
      <c r="QJR4" s="3"/>
      <c r="QJS4" s="3"/>
      <c r="QJT4" s="3"/>
      <c r="QJU4" s="3"/>
      <c r="QJV4" s="3"/>
      <c r="QJW4" s="3"/>
      <c r="QJX4" s="3"/>
      <c r="QJY4" s="3"/>
      <c r="QJZ4" s="3"/>
      <c r="QKA4" s="3"/>
      <c r="QKB4" s="3"/>
      <c r="QKC4" s="3"/>
      <c r="QKD4" s="3"/>
      <c r="QKE4" s="3"/>
      <c r="QKF4" s="3"/>
      <c r="QKG4" s="3"/>
      <c r="QKH4" s="3"/>
      <c r="QKI4" s="3"/>
      <c r="QKJ4" s="3"/>
      <c r="QKK4" s="3"/>
      <c r="QKL4" s="3"/>
      <c r="QKM4" s="3"/>
      <c r="QKN4" s="3"/>
      <c r="QKO4" s="3"/>
      <c r="QKP4" s="3"/>
      <c r="QKQ4" s="3"/>
      <c r="QKR4" s="3"/>
      <c r="QKS4" s="3"/>
      <c r="QKT4" s="3"/>
      <c r="QKU4" s="3"/>
      <c r="QKV4" s="3"/>
      <c r="QKW4" s="3"/>
      <c r="QKX4" s="3"/>
      <c r="QKY4" s="3"/>
      <c r="QKZ4" s="3"/>
      <c r="QLA4" s="3"/>
      <c r="QLB4" s="3"/>
      <c r="QLC4" s="3"/>
      <c r="QLD4" s="3"/>
      <c r="QLE4" s="3"/>
      <c r="QLF4" s="3"/>
      <c r="QLG4" s="3"/>
      <c r="QLH4" s="3"/>
      <c r="QLI4" s="3"/>
      <c r="QLJ4" s="3"/>
      <c r="QLK4" s="3"/>
      <c r="QLL4" s="3"/>
      <c r="QLM4" s="3"/>
      <c r="QLN4" s="3"/>
      <c r="QLO4" s="3"/>
      <c r="QLP4" s="3"/>
      <c r="QLQ4" s="3"/>
      <c r="QLR4" s="3"/>
      <c r="QLS4" s="3"/>
      <c r="QLT4" s="3"/>
      <c r="QLU4" s="3"/>
      <c r="QLV4" s="3"/>
      <c r="QLW4" s="3"/>
      <c r="QLX4" s="3"/>
      <c r="QLY4" s="3"/>
      <c r="QLZ4" s="3"/>
      <c r="QMA4" s="3"/>
      <c r="QMB4" s="3"/>
      <c r="QMC4" s="3"/>
      <c r="QMD4" s="3"/>
      <c r="QME4" s="3"/>
      <c r="QMF4" s="3"/>
      <c r="QMG4" s="3"/>
      <c r="QMH4" s="3"/>
      <c r="QMI4" s="3"/>
      <c r="QMJ4" s="3"/>
      <c r="QMK4" s="3"/>
      <c r="QML4" s="3"/>
      <c r="QMM4" s="3"/>
      <c r="QMN4" s="3"/>
      <c r="QMO4" s="3"/>
      <c r="QMP4" s="3"/>
      <c r="QMQ4" s="3"/>
      <c r="QMR4" s="3"/>
      <c r="QMS4" s="3"/>
      <c r="QMT4" s="3"/>
      <c r="QMU4" s="3"/>
      <c r="QMV4" s="3"/>
      <c r="QMW4" s="3"/>
      <c r="QMX4" s="3"/>
      <c r="QMY4" s="3"/>
      <c r="QMZ4" s="3"/>
      <c r="QNA4" s="3"/>
      <c r="QNB4" s="3"/>
      <c r="QNC4" s="3"/>
      <c r="QND4" s="3"/>
      <c r="QNE4" s="3"/>
      <c r="QNF4" s="3"/>
      <c r="QNG4" s="3"/>
      <c r="QNH4" s="3"/>
      <c r="QNI4" s="3"/>
      <c r="QNJ4" s="3"/>
      <c r="QNK4" s="3"/>
      <c r="QNL4" s="3"/>
      <c r="QNM4" s="3"/>
      <c r="QNN4" s="3"/>
      <c r="QNO4" s="3"/>
      <c r="QNP4" s="3"/>
      <c r="QNQ4" s="3"/>
      <c r="QNR4" s="3"/>
      <c r="QNS4" s="3"/>
      <c r="QNT4" s="3"/>
      <c r="QNU4" s="3"/>
      <c r="QNV4" s="3"/>
      <c r="QNW4" s="3"/>
      <c r="QNX4" s="3"/>
      <c r="QNY4" s="3"/>
      <c r="QNZ4" s="3"/>
      <c r="QOA4" s="3"/>
      <c r="QOB4" s="3"/>
      <c r="QOC4" s="3"/>
      <c r="QOD4" s="3"/>
      <c r="QOE4" s="3"/>
      <c r="QOF4" s="3"/>
      <c r="QOG4" s="3"/>
      <c r="QOH4" s="3"/>
      <c r="QOI4" s="3"/>
      <c r="QOJ4" s="3"/>
      <c r="QOK4" s="3"/>
      <c r="QOL4" s="3"/>
      <c r="QOM4" s="3"/>
      <c r="QON4" s="3"/>
      <c r="QOO4" s="3"/>
      <c r="QOP4" s="3"/>
      <c r="QOQ4" s="3"/>
      <c r="QOR4" s="3"/>
      <c r="QOS4" s="3"/>
      <c r="QOT4" s="3"/>
      <c r="QOU4" s="3"/>
      <c r="QOV4" s="3"/>
      <c r="QOW4" s="3"/>
      <c r="QOX4" s="3"/>
      <c r="QOY4" s="3"/>
      <c r="QOZ4" s="3"/>
      <c r="QPA4" s="3"/>
      <c r="QPB4" s="3"/>
      <c r="QPC4" s="3"/>
      <c r="QPD4" s="3"/>
      <c r="QPE4" s="3"/>
      <c r="QPF4" s="3"/>
      <c r="QPG4" s="3"/>
      <c r="QPH4" s="3"/>
      <c r="QPI4" s="3"/>
      <c r="QPJ4" s="3"/>
      <c r="QPK4" s="3"/>
      <c r="QPL4" s="3"/>
      <c r="QPM4" s="3"/>
      <c r="QPN4" s="3"/>
      <c r="QPO4" s="3"/>
      <c r="QPP4" s="3"/>
      <c r="QPQ4" s="3"/>
      <c r="QPR4" s="3"/>
      <c r="QPS4" s="3"/>
      <c r="QPT4" s="3"/>
      <c r="QPU4" s="3"/>
      <c r="QPV4" s="3"/>
      <c r="QPW4" s="3"/>
      <c r="QPX4" s="3"/>
      <c r="QPY4" s="3"/>
      <c r="QPZ4" s="3"/>
      <c r="QQA4" s="3"/>
      <c r="QQB4" s="3"/>
      <c r="QQC4" s="3"/>
      <c r="QQD4" s="3"/>
      <c r="QQE4" s="3"/>
      <c r="QQF4" s="3"/>
      <c r="QQG4" s="3"/>
      <c r="QQH4" s="3"/>
      <c r="QQI4" s="3"/>
      <c r="QQJ4" s="3"/>
      <c r="QQK4" s="3"/>
      <c r="QQL4" s="3"/>
      <c r="QQM4" s="3"/>
      <c r="QQN4" s="3"/>
      <c r="QQO4" s="3"/>
      <c r="QQP4" s="3"/>
      <c r="QQQ4" s="3"/>
      <c r="QQR4" s="3"/>
      <c r="QQS4" s="3"/>
      <c r="QQT4" s="3"/>
      <c r="QQU4" s="3"/>
      <c r="QQV4" s="3"/>
      <c r="QQW4" s="3"/>
      <c r="QQX4" s="3"/>
      <c r="QQY4" s="3"/>
      <c r="QQZ4" s="3"/>
      <c r="QRA4" s="3"/>
      <c r="QRB4" s="3"/>
      <c r="QRC4" s="3"/>
      <c r="QRD4" s="3"/>
      <c r="QRE4" s="3"/>
      <c r="QRF4" s="3"/>
      <c r="QRG4" s="3"/>
      <c r="QRH4" s="3"/>
      <c r="QRI4" s="3"/>
      <c r="QRJ4" s="3"/>
      <c r="QRK4" s="3"/>
      <c r="QRL4" s="3"/>
      <c r="QRM4" s="3"/>
      <c r="QRN4" s="3"/>
      <c r="QRO4" s="3"/>
      <c r="QRP4" s="3"/>
      <c r="QRQ4" s="3"/>
      <c r="QRR4" s="3"/>
      <c r="QRS4" s="3"/>
      <c r="QRT4" s="3"/>
      <c r="QRU4" s="3"/>
      <c r="QRV4" s="3"/>
      <c r="QRW4" s="3"/>
      <c r="QRX4" s="3"/>
      <c r="QRY4" s="3"/>
      <c r="QRZ4" s="3"/>
      <c r="QSA4" s="3"/>
      <c r="QSB4" s="3"/>
      <c r="QSC4" s="3"/>
      <c r="QSD4" s="3"/>
      <c r="QSE4" s="3"/>
      <c r="QSF4" s="3"/>
      <c r="QSG4" s="3"/>
      <c r="QSH4" s="3"/>
      <c r="QSI4" s="3"/>
      <c r="QSJ4" s="3"/>
      <c r="QSK4" s="3"/>
      <c r="QSL4" s="3"/>
      <c r="QSM4" s="3"/>
      <c r="QSN4" s="3"/>
      <c r="QSO4" s="3"/>
      <c r="QSP4" s="3"/>
      <c r="QSQ4" s="3"/>
      <c r="QSR4" s="3"/>
      <c r="QSS4" s="3"/>
      <c r="QST4" s="3"/>
      <c r="QSU4" s="3"/>
      <c r="QSV4" s="3"/>
      <c r="QSW4" s="3"/>
      <c r="QSX4" s="3"/>
      <c r="QSY4" s="3"/>
      <c r="QSZ4" s="3"/>
      <c r="QTA4" s="3"/>
      <c r="QTB4" s="3"/>
      <c r="QTC4" s="3"/>
      <c r="QTD4" s="3"/>
      <c r="QTE4" s="3"/>
      <c r="QTF4" s="3"/>
      <c r="QTG4" s="3"/>
      <c r="QTH4" s="3"/>
      <c r="QTI4" s="3"/>
      <c r="QTJ4" s="3"/>
      <c r="QTK4" s="3"/>
      <c r="QTL4" s="3"/>
      <c r="QTM4" s="3"/>
      <c r="QTN4" s="3"/>
      <c r="QTO4" s="3"/>
      <c r="QTP4" s="3"/>
      <c r="QTQ4" s="3"/>
      <c r="QTR4" s="3"/>
      <c r="QTS4" s="3"/>
      <c r="QTT4" s="3"/>
      <c r="QTU4" s="3"/>
      <c r="QTV4" s="3"/>
      <c r="QTW4" s="3"/>
      <c r="QTX4" s="3"/>
      <c r="QTY4" s="3"/>
      <c r="QTZ4" s="3"/>
      <c r="QUA4" s="3"/>
      <c r="QUB4" s="3"/>
      <c r="QUC4" s="3"/>
      <c r="QUD4" s="3"/>
      <c r="QUE4" s="3"/>
      <c r="QUF4" s="3"/>
      <c r="QUG4" s="3"/>
      <c r="QUH4" s="3"/>
      <c r="QUI4" s="3"/>
      <c r="QUJ4" s="3"/>
      <c r="QUK4" s="3"/>
      <c r="QUL4" s="3"/>
      <c r="QUM4" s="3"/>
      <c r="QUN4" s="3"/>
      <c r="QUO4" s="3"/>
      <c r="QUP4" s="3"/>
      <c r="QUQ4" s="3"/>
      <c r="QUR4" s="3"/>
      <c r="QUS4" s="3"/>
      <c r="QUT4" s="3"/>
      <c r="QUU4" s="3"/>
      <c r="QUV4" s="3"/>
      <c r="QUW4" s="3"/>
      <c r="QUX4" s="3"/>
      <c r="QUY4" s="3"/>
      <c r="QUZ4" s="3"/>
      <c r="QVA4" s="3"/>
      <c r="QVB4" s="3"/>
      <c r="QVC4" s="3"/>
      <c r="QVD4" s="3"/>
      <c r="QVE4" s="3"/>
      <c r="QVF4" s="3"/>
      <c r="QVG4" s="3"/>
      <c r="QVH4" s="3"/>
      <c r="QVI4" s="3"/>
      <c r="QVJ4" s="3"/>
      <c r="QVK4" s="3"/>
      <c r="QVL4" s="3"/>
      <c r="QVM4" s="3"/>
      <c r="QVN4" s="3"/>
      <c r="QVO4" s="3"/>
      <c r="QVP4" s="3"/>
      <c r="QVQ4" s="3"/>
      <c r="QVR4" s="3"/>
      <c r="QVS4" s="3"/>
      <c r="QVT4" s="3"/>
      <c r="QVU4" s="3"/>
      <c r="QVV4" s="3"/>
      <c r="QVW4" s="3"/>
      <c r="QVX4" s="3"/>
      <c r="QVY4" s="3"/>
      <c r="QVZ4" s="3"/>
      <c r="QWA4" s="3"/>
      <c r="QWB4" s="3"/>
      <c r="QWC4" s="3"/>
      <c r="QWD4" s="3"/>
      <c r="QWE4" s="3"/>
      <c r="QWF4" s="3"/>
      <c r="QWG4" s="3"/>
      <c r="QWH4" s="3"/>
      <c r="QWI4" s="3"/>
      <c r="QWJ4" s="3"/>
      <c r="QWK4" s="3"/>
      <c r="QWL4" s="3"/>
      <c r="QWM4" s="3"/>
      <c r="QWN4" s="3"/>
      <c r="QWO4" s="3"/>
      <c r="QWP4" s="3"/>
      <c r="QWQ4" s="3"/>
      <c r="QWR4" s="3"/>
      <c r="QWS4" s="3"/>
      <c r="QWT4" s="3"/>
      <c r="QWU4" s="3"/>
      <c r="QWV4" s="3"/>
      <c r="QWW4" s="3"/>
      <c r="QWX4" s="3"/>
      <c r="QWY4" s="3"/>
      <c r="QWZ4" s="3"/>
      <c r="QXA4" s="3"/>
      <c r="QXB4" s="3"/>
      <c r="QXC4" s="3"/>
      <c r="QXD4" s="3"/>
      <c r="QXE4" s="3"/>
      <c r="QXF4" s="3"/>
      <c r="QXG4" s="3"/>
      <c r="QXH4" s="3"/>
      <c r="QXI4" s="3"/>
      <c r="QXJ4" s="3"/>
      <c r="QXK4" s="3"/>
      <c r="QXL4" s="3"/>
      <c r="QXM4" s="3"/>
      <c r="QXN4" s="3"/>
      <c r="QXO4" s="3"/>
      <c r="QXP4" s="3"/>
      <c r="QXQ4" s="3"/>
      <c r="QXR4" s="3"/>
      <c r="QXS4" s="3"/>
      <c r="QXT4" s="3"/>
      <c r="QXU4" s="3"/>
      <c r="QXV4" s="3"/>
      <c r="QXW4" s="3"/>
      <c r="QXX4" s="3"/>
      <c r="QXY4" s="3"/>
      <c r="QXZ4" s="3"/>
      <c r="QYA4" s="3"/>
      <c r="QYB4" s="3"/>
      <c r="QYC4" s="3"/>
      <c r="QYD4" s="3"/>
      <c r="QYE4" s="3"/>
      <c r="QYF4" s="3"/>
      <c r="QYG4" s="3"/>
      <c r="QYH4" s="3"/>
      <c r="QYI4" s="3"/>
      <c r="QYJ4" s="3"/>
      <c r="QYK4" s="3"/>
      <c r="QYL4" s="3"/>
      <c r="QYM4" s="3"/>
      <c r="QYN4" s="3"/>
      <c r="QYO4" s="3"/>
      <c r="QYP4" s="3"/>
      <c r="QYQ4" s="3"/>
      <c r="QYR4" s="3"/>
      <c r="QYS4" s="3"/>
      <c r="QYT4" s="3"/>
      <c r="QYU4" s="3"/>
      <c r="QYV4" s="3"/>
      <c r="QYW4" s="3"/>
      <c r="QYX4" s="3"/>
      <c r="QYY4" s="3"/>
      <c r="QYZ4" s="3"/>
      <c r="QZA4" s="3"/>
      <c r="QZB4" s="3"/>
      <c r="QZC4" s="3"/>
      <c r="QZD4" s="3"/>
      <c r="QZE4" s="3"/>
      <c r="QZF4" s="3"/>
      <c r="QZG4" s="3"/>
      <c r="QZH4" s="3"/>
      <c r="QZI4" s="3"/>
      <c r="QZJ4" s="3"/>
      <c r="QZK4" s="3"/>
      <c r="QZL4" s="3"/>
      <c r="QZM4" s="3"/>
      <c r="QZN4" s="3"/>
      <c r="QZO4" s="3"/>
      <c r="QZP4" s="3"/>
      <c r="QZQ4" s="3"/>
      <c r="QZR4" s="3"/>
      <c r="QZS4" s="3"/>
      <c r="QZT4" s="3"/>
      <c r="QZU4" s="3"/>
      <c r="QZV4" s="3"/>
      <c r="QZW4" s="3"/>
      <c r="QZX4" s="3"/>
      <c r="QZY4" s="3"/>
      <c r="QZZ4" s="3"/>
      <c r="RAA4" s="3"/>
      <c r="RAB4" s="3"/>
      <c r="RAC4" s="3"/>
      <c r="RAD4" s="3"/>
      <c r="RAE4" s="3"/>
      <c r="RAF4" s="3"/>
      <c r="RAG4" s="3"/>
      <c r="RAH4" s="3"/>
      <c r="RAI4" s="3"/>
      <c r="RAJ4" s="3"/>
      <c r="RAK4" s="3"/>
      <c r="RAL4" s="3"/>
      <c r="RAM4" s="3"/>
      <c r="RAN4" s="3"/>
      <c r="RAO4" s="3"/>
      <c r="RAP4" s="3"/>
      <c r="RAQ4" s="3"/>
      <c r="RAR4" s="3"/>
      <c r="RAS4" s="3"/>
      <c r="RAT4" s="3"/>
      <c r="RAU4" s="3"/>
      <c r="RAV4" s="3"/>
      <c r="RAW4" s="3"/>
      <c r="RAX4" s="3"/>
      <c r="RAY4" s="3"/>
      <c r="RAZ4" s="3"/>
      <c r="RBA4" s="3"/>
      <c r="RBB4" s="3"/>
      <c r="RBC4" s="3"/>
      <c r="RBD4" s="3"/>
      <c r="RBE4" s="3"/>
      <c r="RBF4" s="3"/>
      <c r="RBG4" s="3"/>
      <c r="RBH4" s="3"/>
      <c r="RBI4" s="3"/>
      <c r="RBJ4" s="3"/>
      <c r="RBK4" s="3"/>
      <c r="RBL4" s="3"/>
      <c r="RBM4" s="3"/>
      <c r="RBN4" s="3"/>
      <c r="RBO4" s="3"/>
      <c r="RBP4" s="3"/>
      <c r="RBQ4" s="3"/>
      <c r="RBR4" s="3"/>
      <c r="RBS4" s="3"/>
      <c r="RBT4" s="3"/>
      <c r="RBU4" s="3"/>
      <c r="RBV4" s="3"/>
      <c r="RBW4" s="3"/>
      <c r="RBX4" s="3"/>
      <c r="RBY4" s="3"/>
      <c r="RBZ4" s="3"/>
      <c r="RCA4" s="3"/>
      <c r="RCB4" s="3"/>
      <c r="RCC4" s="3"/>
      <c r="RCD4" s="3"/>
      <c r="RCE4" s="3"/>
      <c r="RCF4" s="3"/>
      <c r="RCG4" s="3"/>
      <c r="RCH4" s="3"/>
      <c r="RCI4" s="3"/>
      <c r="RCJ4" s="3"/>
      <c r="RCK4" s="3"/>
      <c r="RCL4" s="3"/>
      <c r="RCM4" s="3"/>
      <c r="RCN4" s="3"/>
      <c r="RCO4" s="3"/>
      <c r="RCP4" s="3"/>
      <c r="RCQ4" s="3"/>
      <c r="RCR4" s="3"/>
      <c r="RCS4" s="3"/>
      <c r="RCT4" s="3"/>
      <c r="RCU4" s="3"/>
      <c r="RCV4" s="3"/>
      <c r="RCW4" s="3"/>
      <c r="RCX4" s="3"/>
      <c r="RCY4" s="3"/>
      <c r="RCZ4" s="3"/>
      <c r="RDA4" s="3"/>
      <c r="RDB4" s="3"/>
      <c r="RDC4" s="3"/>
      <c r="RDD4" s="3"/>
      <c r="RDE4" s="3"/>
      <c r="RDF4" s="3"/>
      <c r="RDG4" s="3"/>
      <c r="RDH4" s="3"/>
      <c r="RDI4" s="3"/>
      <c r="RDJ4" s="3"/>
      <c r="RDK4" s="3"/>
      <c r="RDL4" s="3"/>
      <c r="RDM4" s="3"/>
      <c r="RDN4" s="3"/>
      <c r="RDO4" s="3"/>
      <c r="RDP4" s="3"/>
      <c r="RDQ4" s="3"/>
      <c r="RDR4" s="3"/>
      <c r="RDS4" s="3"/>
      <c r="RDT4" s="3"/>
      <c r="RDU4" s="3"/>
      <c r="RDV4" s="3"/>
      <c r="RDW4" s="3"/>
      <c r="RDX4" s="3"/>
      <c r="RDY4" s="3"/>
      <c r="RDZ4" s="3"/>
      <c r="REA4" s="3"/>
      <c r="REB4" s="3"/>
      <c r="REC4" s="3"/>
      <c r="RED4" s="3"/>
      <c r="REE4" s="3"/>
      <c r="REF4" s="3"/>
      <c r="REG4" s="3"/>
      <c r="REH4" s="3"/>
      <c r="REI4" s="3"/>
      <c r="REJ4" s="3"/>
      <c r="REK4" s="3"/>
      <c r="REL4" s="3"/>
      <c r="REM4" s="3"/>
      <c r="REN4" s="3"/>
      <c r="REO4" s="3"/>
      <c r="REP4" s="3"/>
      <c r="REQ4" s="3"/>
      <c r="RER4" s="3"/>
      <c r="RES4" s="3"/>
      <c r="RET4" s="3"/>
      <c r="REU4" s="3"/>
      <c r="REV4" s="3"/>
      <c r="REW4" s="3"/>
      <c r="REX4" s="3"/>
      <c r="REY4" s="3"/>
      <c r="REZ4" s="3"/>
      <c r="RFA4" s="3"/>
      <c r="RFB4" s="3"/>
      <c r="RFC4" s="3"/>
      <c r="RFD4" s="3"/>
      <c r="RFE4" s="3"/>
      <c r="RFF4" s="3"/>
      <c r="RFG4" s="3"/>
      <c r="RFH4" s="3"/>
      <c r="RFI4" s="3"/>
      <c r="RFJ4" s="3"/>
      <c r="RFK4" s="3"/>
      <c r="RFL4" s="3"/>
      <c r="RFM4" s="3"/>
      <c r="RFN4" s="3"/>
      <c r="RFO4" s="3"/>
      <c r="RFP4" s="3"/>
      <c r="RFQ4" s="3"/>
      <c r="RFR4" s="3"/>
      <c r="RFS4" s="3"/>
      <c r="RFT4" s="3"/>
      <c r="RFU4" s="3"/>
      <c r="RFV4" s="3"/>
      <c r="RFW4" s="3"/>
      <c r="RFX4" s="3"/>
      <c r="RFY4" s="3"/>
      <c r="RFZ4" s="3"/>
      <c r="RGA4" s="3"/>
      <c r="RGB4" s="3"/>
      <c r="RGC4" s="3"/>
      <c r="RGD4" s="3"/>
      <c r="RGE4" s="3"/>
      <c r="RGF4" s="3"/>
      <c r="RGG4" s="3"/>
      <c r="RGH4" s="3"/>
      <c r="RGI4" s="3"/>
      <c r="RGJ4" s="3"/>
      <c r="RGK4" s="3"/>
      <c r="RGL4" s="3"/>
      <c r="RGM4" s="3"/>
      <c r="RGN4" s="3"/>
      <c r="RGO4" s="3"/>
      <c r="RGP4" s="3"/>
      <c r="RGQ4" s="3"/>
      <c r="RGR4" s="3"/>
      <c r="RGS4" s="3"/>
      <c r="RGT4" s="3"/>
      <c r="RGU4" s="3"/>
      <c r="RGV4" s="3"/>
      <c r="RGW4" s="3"/>
      <c r="RGX4" s="3"/>
      <c r="RGY4" s="3"/>
      <c r="RGZ4" s="3"/>
      <c r="RHA4" s="3"/>
      <c r="RHB4" s="3"/>
      <c r="RHC4" s="3"/>
      <c r="RHD4" s="3"/>
      <c r="RHE4" s="3"/>
      <c r="RHF4" s="3"/>
      <c r="RHG4" s="3"/>
      <c r="RHH4" s="3"/>
      <c r="RHI4" s="3"/>
      <c r="RHJ4" s="3"/>
      <c r="RHK4" s="3"/>
      <c r="RHL4" s="3"/>
      <c r="RHM4" s="3"/>
      <c r="RHN4" s="3"/>
      <c r="RHO4" s="3"/>
      <c r="RHP4" s="3"/>
      <c r="RHQ4" s="3"/>
      <c r="RHR4" s="3"/>
      <c r="RHS4" s="3"/>
      <c r="RHT4" s="3"/>
      <c r="RHU4" s="3"/>
      <c r="RHV4" s="3"/>
      <c r="RHW4" s="3"/>
      <c r="RHX4" s="3"/>
      <c r="RHY4" s="3"/>
      <c r="RHZ4" s="3"/>
      <c r="RIA4" s="3"/>
      <c r="RIB4" s="3"/>
      <c r="RIC4" s="3"/>
      <c r="RID4" s="3"/>
      <c r="RIE4" s="3"/>
      <c r="RIF4" s="3"/>
      <c r="RIG4" s="3"/>
      <c r="RIH4" s="3"/>
      <c r="RII4" s="3"/>
      <c r="RIJ4" s="3"/>
      <c r="RIK4" s="3"/>
      <c r="RIL4" s="3"/>
      <c r="RIM4" s="3"/>
      <c r="RIN4" s="3"/>
      <c r="RIO4" s="3"/>
      <c r="RIP4" s="3"/>
      <c r="RIQ4" s="3"/>
      <c r="RIR4" s="3"/>
      <c r="RIS4" s="3"/>
      <c r="RIT4" s="3"/>
      <c r="RIU4" s="3"/>
      <c r="RIV4" s="3"/>
      <c r="RIW4" s="3"/>
      <c r="RIX4" s="3"/>
      <c r="RIY4" s="3"/>
      <c r="RIZ4" s="3"/>
      <c r="RJA4" s="3"/>
      <c r="RJB4" s="3"/>
      <c r="RJC4" s="3"/>
      <c r="RJD4" s="3"/>
      <c r="RJE4" s="3"/>
      <c r="RJF4" s="3"/>
      <c r="RJG4" s="3"/>
      <c r="RJH4" s="3"/>
      <c r="RJI4" s="3"/>
      <c r="RJJ4" s="3"/>
      <c r="RJK4" s="3"/>
      <c r="RJL4" s="3"/>
      <c r="RJM4" s="3"/>
      <c r="RJN4" s="3"/>
      <c r="RJO4" s="3"/>
      <c r="RJP4" s="3"/>
      <c r="RJQ4" s="3"/>
      <c r="RJR4" s="3"/>
      <c r="RJS4" s="3"/>
      <c r="RJT4" s="3"/>
      <c r="RJU4" s="3"/>
      <c r="RJV4" s="3"/>
      <c r="RJW4" s="3"/>
      <c r="RJX4" s="3"/>
      <c r="RJY4" s="3"/>
      <c r="RJZ4" s="3"/>
      <c r="RKA4" s="3"/>
      <c r="RKB4" s="3"/>
      <c r="RKC4" s="3"/>
      <c r="RKD4" s="3"/>
      <c r="RKE4" s="3"/>
      <c r="RKF4" s="3"/>
      <c r="RKG4" s="3"/>
      <c r="RKH4" s="3"/>
      <c r="RKI4" s="3"/>
      <c r="RKJ4" s="3"/>
      <c r="RKK4" s="3"/>
      <c r="RKL4" s="3"/>
      <c r="RKM4" s="3"/>
      <c r="RKN4" s="3"/>
      <c r="RKO4" s="3"/>
      <c r="RKP4" s="3"/>
      <c r="RKQ4" s="3"/>
      <c r="RKR4" s="3"/>
      <c r="RKS4" s="3"/>
      <c r="RKT4" s="3"/>
      <c r="RKU4" s="3"/>
      <c r="RKV4" s="3"/>
      <c r="RKW4" s="3"/>
      <c r="RKX4" s="3"/>
      <c r="RKY4" s="3"/>
      <c r="RKZ4" s="3"/>
      <c r="RLA4" s="3"/>
      <c r="RLB4" s="3"/>
      <c r="RLC4" s="3"/>
      <c r="RLD4" s="3"/>
      <c r="RLE4" s="3"/>
      <c r="RLF4" s="3"/>
      <c r="RLG4" s="3"/>
      <c r="RLH4" s="3"/>
      <c r="RLI4" s="3"/>
      <c r="RLJ4" s="3"/>
      <c r="RLK4" s="3"/>
      <c r="RLL4" s="3"/>
      <c r="RLM4" s="3"/>
      <c r="RLN4" s="3"/>
      <c r="RLO4" s="3"/>
      <c r="RLP4" s="3"/>
      <c r="RLQ4" s="3"/>
      <c r="RLR4" s="3"/>
      <c r="RLS4" s="3"/>
      <c r="RLT4" s="3"/>
      <c r="RLU4" s="3"/>
      <c r="RLV4" s="3"/>
      <c r="RLW4" s="3"/>
      <c r="RLX4" s="3"/>
      <c r="RLY4" s="3"/>
      <c r="RLZ4" s="3"/>
      <c r="RMA4" s="3"/>
      <c r="RMB4" s="3"/>
      <c r="RMC4" s="3"/>
      <c r="RMD4" s="3"/>
      <c r="RME4" s="3"/>
      <c r="RMF4" s="3"/>
      <c r="RMG4" s="3"/>
      <c r="RMH4" s="3"/>
      <c r="RMI4" s="3"/>
      <c r="RMJ4" s="3"/>
      <c r="RMK4" s="3"/>
      <c r="RML4" s="3"/>
      <c r="RMM4" s="3"/>
      <c r="RMN4" s="3"/>
      <c r="RMO4" s="3"/>
      <c r="RMP4" s="3"/>
      <c r="RMQ4" s="3"/>
      <c r="RMR4" s="3"/>
      <c r="RMS4" s="3"/>
      <c r="RMT4" s="3"/>
      <c r="RMU4" s="3"/>
      <c r="RMV4" s="3"/>
      <c r="RMW4" s="3"/>
      <c r="RMX4" s="3"/>
      <c r="RMY4" s="3"/>
      <c r="RMZ4" s="3"/>
      <c r="RNA4" s="3"/>
      <c r="RNB4" s="3"/>
      <c r="RNC4" s="3"/>
      <c r="RND4" s="3"/>
      <c r="RNE4" s="3"/>
      <c r="RNF4" s="3"/>
      <c r="RNG4" s="3"/>
      <c r="RNH4" s="3"/>
      <c r="RNI4" s="3"/>
      <c r="RNJ4" s="3"/>
      <c r="RNK4" s="3"/>
      <c r="RNL4" s="3"/>
      <c r="RNM4" s="3"/>
      <c r="RNN4" s="3"/>
      <c r="RNO4" s="3"/>
      <c r="RNP4" s="3"/>
      <c r="RNQ4" s="3"/>
      <c r="RNR4" s="3"/>
      <c r="RNS4" s="3"/>
      <c r="RNT4" s="3"/>
      <c r="RNU4" s="3"/>
      <c r="RNV4" s="3"/>
      <c r="RNW4" s="3"/>
      <c r="RNX4" s="3"/>
      <c r="RNY4" s="3"/>
      <c r="RNZ4" s="3"/>
      <c r="ROA4" s="3"/>
      <c r="ROB4" s="3"/>
      <c r="ROC4" s="3"/>
      <c r="ROD4" s="3"/>
      <c r="ROE4" s="3"/>
      <c r="ROF4" s="3"/>
      <c r="ROG4" s="3"/>
      <c r="ROH4" s="3"/>
      <c r="ROI4" s="3"/>
      <c r="ROJ4" s="3"/>
      <c r="ROK4" s="3"/>
      <c r="ROL4" s="3"/>
      <c r="ROM4" s="3"/>
      <c r="RON4" s="3"/>
      <c r="ROO4" s="3"/>
      <c r="ROP4" s="3"/>
      <c r="ROQ4" s="3"/>
      <c r="ROR4" s="3"/>
      <c r="ROS4" s="3"/>
      <c r="ROT4" s="3"/>
      <c r="ROU4" s="3"/>
      <c r="ROV4" s="3"/>
      <c r="ROW4" s="3"/>
      <c r="ROX4" s="3"/>
      <c r="ROY4" s="3"/>
      <c r="ROZ4" s="3"/>
      <c r="RPA4" s="3"/>
      <c r="RPB4" s="3"/>
      <c r="RPC4" s="3"/>
      <c r="RPD4" s="3"/>
      <c r="RPE4" s="3"/>
      <c r="RPF4" s="3"/>
      <c r="RPG4" s="3"/>
      <c r="RPH4" s="3"/>
      <c r="RPI4" s="3"/>
      <c r="RPJ4" s="3"/>
      <c r="RPK4" s="3"/>
      <c r="RPL4" s="3"/>
      <c r="RPM4" s="3"/>
      <c r="RPN4" s="3"/>
      <c r="RPO4" s="3"/>
      <c r="RPP4" s="3"/>
      <c r="RPQ4" s="3"/>
      <c r="RPR4" s="3"/>
      <c r="RPS4" s="3"/>
      <c r="RPT4" s="3"/>
      <c r="RPU4" s="3"/>
      <c r="RPV4" s="3"/>
      <c r="RPW4" s="3"/>
      <c r="RPX4" s="3"/>
      <c r="RPY4" s="3"/>
      <c r="RPZ4" s="3"/>
      <c r="RQA4" s="3"/>
      <c r="RQB4" s="3"/>
      <c r="RQC4" s="3"/>
      <c r="RQD4" s="3"/>
      <c r="RQE4" s="3"/>
      <c r="RQF4" s="3"/>
      <c r="RQG4" s="3"/>
      <c r="RQH4" s="3"/>
      <c r="RQI4" s="3"/>
      <c r="RQJ4" s="3"/>
      <c r="RQK4" s="3"/>
      <c r="RQL4" s="3"/>
      <c r="RQM4" s="3"/>
      <c r="RQN4" s="3"/>
      <c r="RQO4" s="3"/>
      <c r="RQP4" s="3"/>
      <c r="RQQ4" s="3"/>
      <c r="RQR4" s="3"/>
      <c r="RQS4" s="3"/>
      <c r="RQT4" s="3"/>
      <c r="RQU4" s="3"/>
      <c r="RQV4" s="3"/>
      <c r="RQW4" s="3"/>
      <c r="RQX4" s="3"/>
      <c r="RQY4" s="3"/>
      <c r="RQZ4" s="3"/>
      <c r="RRA4" s="3"/>
      <c r="RRB4" s="3"/>
      <c r="RRC4" s="3"/>
      <c r="RRD4" s="3"/>
      <c r="RRE4" s="3"/>
      <c r="RRF4" s="3"/>
      <c r="RRG4" s="3"/>
      <c r="RRH4" s="3"/>
      <c r="RRI4" s="3"/>
      <c r="RRJ4" s="3"/>
      <c r="RRK4" s="3"/>
      <c r="RRL4" s="3"/>
      <c r="RRM4" s="3"/>
      <c r="RRN4" s="3"/>
      <c r="RRO4" s="3"/>
      <c r="RRP4" s="3"/>
      <c r="RRQ4" s="3"/>
      <c r="RRR4" s="3"/>
      <c r="RRS4" s="3"/>
      <c r="RRT4" s="3"/>
      <c r="RRU4" s="3"/>
      <c r="RRV4" s="3"/>
      <c r="RRW4" s="3"/>
      <c r="RRX4" s="3"/>
      <c r="RRY4" s="3"/>
      <c r="RRZ4" s="3"/>
      <c r="RSA4" s="3"/>
      <c r="RSB4" s="3"/>
      <c r="RSC4" s="3"/>
      <c r="RSD4" s="3"/>
      <c r="RSE4" s="3"/>
      <c r="RSF4" s="3"/>
      <c r="RSG4" s="3"/>
      <c r="RSH4" s="3"/>
      <c r="RSI4" s="3"/>
      <c r="RSJ4" s="3"/>
      <c r="RSK4" s="3"/>
      <c r="RSL4" s="3"/>
      <c r="RSM4" s="3"/>
      <c r="RSN4" s="3"/>
      <c r="RSO4" s="3"/>
      <c r="RSP4" s="3"/>
      <c r="RSQ4" s="3"/>
      <c r="RSR4" s="3"/>
      <c r="RSS4" s="3"/>
      <c r="RST4" s="3"/>
      <c r="RSU4" s="3"/>
      <c r="RSV4" s="3"/>
      <c r="RSW4" s="3"/>
      <c r="RSX4" s="3"/>
      <c r="RSY4" s="3"/>
      <c r="RSZ4" s="3"/>
      <c r="RTA4" s="3"/>
      <c r="RTB4" s="3"/>
      <c r="RTC4" s="3"/>
      <c r="RTD4" s="3"/>
      <c r="RTE4" s="3"/>
      <c r="RTF4" s="3"/>
      <c r="RTG4" s="3"/>
      <c r="RTH4" s="3"/>
      <c r="RTI4" s="3"/>
      <c r="RTJ4" s="3"/>
      <c r="RTK4" s="3"/>
      <c r="RTL4" s="3"/>
      <c r="RTM4" s="3"/>
      <c r="RTN4" s="3"/>
      <c r="RTO4" s="3"/>
      <c r="RTP4" s="3"/>
      <c r="RTQ4" s="3"/>
      <c r="RTR4" s="3"/>
      <c r="RTS4" s="3"/>
      <c r="RTT4" s="3"/>
      <c r="RTU4" s="3"/>
      <c r="RTV4" s="3"/>
      <c r="RTW4" s="3"/>
      <c r="RTX4" s="3"/>
      <c r="RTY4" s="3"/>
      <c r="RTZ4" s="3"/>
      <c r="RUA4" s="3"/>
      <c r="RUB4" s="3"/>
      <c r="RUC4" s="3"/>
      <c r="RUD4" s="3"/>
      <c r="RUE4" s="3"/>
      <c r="RUF4" s="3"/>
      <c r="RUG4" s="3"/>
      <c r="RUH4" s="3"/>
      <c r="RUI4" s="3"/>
      <c r="RUJ4" s="3"/>
      <c r="RUK4" s="3"/>
      <c r="RUL4" s="3"/>
      <c r="RUM4" s="3"/>
      <c r="RUN4" s="3"/>
      <c r="RUO4" s="3"/>
      <c r="RUP4" s="3"/>
      <c r="RUQ4" s="3"/>
      <c r="RUR4" s="3"/>
      <c r="RUS4" s="3"/>
      <c r="RUT4" s="3"/>
      <c r="RUU4" s="3"/>
      <c r="RUV4" s="3"/>
      <c r="RUW4" s="3"/>
      <c r="RUX4" s="3"/>
      <c r="RUY4" s="3"/>
      <c r="RUZ4" s="3"/>
      <c r="RVA4" s="3"/>
      <c r="RVB4" s="3"/>
      <c r="RVC4" s="3"/>
      <c r="RVD4" s="3"/>
      <c r="RVE4" s="3"/>
      <c r="RVF4" s="3"/>
      <c r="RVG4" s="3"/>
      <c r="RVH4" s="3"/>
      <c r="RVI4" s="3"/>
      <c r="RVJ4" s="3"/>
      <c r="RVK4" s="3"/>
      <c r="RVL4" s="3"/>
      <c r="RVM4" s="3"/>
      <c r="RVN4" s="3"/>
      <c r="RVO4" s="3"/>
      <c r="RVP4" s="3"/>
      <c r="RVQ4" s="3"/>
      <c r="RVR4" s="3"/>
      <c r="RVS4" s="3"/>
      <c r="RVT4" s="3"/>
      <c r="RVU4" s="3"/>
      <c r="RVV4" s="3"/>
      <c r="RVW4" s="3"/>
      <c r="RVX4" s="3"/>
      <c r="RVY4" s="3"/>
      <c r="RVZ4" s="3"/>
      <c r="RWA4" s="3"/>
      <c r="RWB4" s="3"/>
      <c r="RWC4" s="3"/>
      <c r="RWD4" s="3"/>
      <c r="RWE4" s="3"/>
      <c r="RWF4" s="3"/>
      <c r="RWG4" s="3"/>
      <c r="RWH4" s="3"/>
      <c r="RWI4" s="3"/>
      <c r="RWJ4" s="3"/>
      <c r="RWK4" s="3"/>
      <c r="RWL4" s="3"/>
      <c r="RWM4" s="3"/>
      <c r="RWN4" s="3"/>
      <c r="RWO4" s="3"/>
      <c r="RWP4" s="3"/>
      <c r="RWQ4" s="3"/>
      <c r="RWR4" s="3"/>
      <c r="RWS4" s="3"/>
      <c r="RWT4" s="3"/>
      <c r="RWU4" s="3"/>
      <c r="RWV4" s="3"/>
      <c r="RWW4" s="3"/>
      <c r="RWX4" s="3"/>
      <c r="RWY4" s="3"/>
      <c r="RWZ4" s="3"/>
      <c r="RXA4" s="3"/>
      <c r="RXB4" s="3"/>
      <c r="RXC4" s="3"/>
      <c r="RXD4" s="3"/>
      <c r="RXE4" s="3"/>
      <c r="RXF4" s="3"/>
      <c r="RXG4" s="3"/>
      <c r="RXH4" s="3"/>
      <c r="RXI4" s="3"/>
      <c r="RXJ4" s="3"/>
      <c r="RXK4" s="3"/>
      <c r="RXL4" s="3"/>
      <c r="RXM4" s="3"/>
      <c r="RXN4" s="3"/>
      <c r="RXO4" s="3"/>
      <c r="RXP4" s="3"/>
      <c r="RXQ4" s="3"/>
      <c r="RXR4" s="3"/>
      <c r="RXS4" s="3"/>
      <c r="RXT4" s="3"/>
      <c r="RXU4" s="3"/>
      <c r="RXV4" s="3"/>
      <c r="RXW4" s="3"/>
      <c r="RXX4" s="3"/>
      <c r="RXY4" s="3"/>
      <c r="RXZ4" s="3"/>
      <c r="RYA4" s="3"/>
      <c r="RYB4" s="3"/>
      <c r="RYC4" s="3"/>
      <c r="RYD4" s="3"/>
      <c r="RYE4" s="3"/>
      <c r="RYF4" s="3"/>
      <c r="RYG4" s="3"/>
      <c r="RYH4" s="3"/>
      <c r="RYI4" s="3"/>
      <c r="RYJ4" s="3"/>
      <c r="RYK4" s="3"/>
      <c r="RYL4" s="3"/>
      <c r="RYM4" s="3"/>
      <c r="RYN4" s="3"/>
      <c r="RYO4" s="3"/>
      <c r="RYP4" s="3"/>
      <c r="RYQ4" s="3"/>
      <c r="RYR4" s="3"/>
      <c r="RYS4" s="3"/>
      <c r="RYT4" s="3"/>
      <c r="RYU4" s="3"/>
      <c r="RYV4" s="3"/>
      <c r="RYW4" s="3"/>
      <c r="RYX4" s="3"/>
      <c r="RYY4" s="3"/>
      <c r="RYZ4" s="3"/>
      <c r="RZA4" s="3"/>
      <c r="RZB4" s="3"/>
      <c r="RZC4" s="3"/>
      <c r="RZD4" s="3"/>
      <c r="RZE4" s="3"/>
      <c r="RZF4" s="3"/>
      <c r="RZG4" s="3"/>
      <c r="RZH4" s="3"/>
      <c r="RZI4" s="3"/>
      <c r="RZJ4" s="3"/>
      <c r="RZK4" s="3"/>
      <c r="RZL4" s="3"/>
      <c r="RZM4" s="3"/>
      <c r="RZN4" s="3"/>
      <c r="RZO4" s="3"/>
      <c r="RZP4" s="3"/>
      <c r="RZQ4" s="3"/>
      <c r="RZR4" s="3"/>
      <c r="RZS4" s="3"/>
      <c r="RZT4" s="3"/>
      <c r="RZU4" s="3"/>
      <c r="RZV4" s="3"/>
      <c r="RZW4" s="3"/>
      <c r="RZX4" s="3"/>
      <c r="RZY4" s="3"/>
      <c r="RZZ4" s="3"/>
      <c r="SAA4" s="3"/>
      <c r="SAB4" s="3"/>
      <c r="SAC4" s="3"/>
      <c r="SAD4" s="3"/>
      <c r="SAE4" s="3"/>
      <c r="SAF4" s="3"/>
      <c r="SAG4" s="3"/>
      <c r="SAH4" s="3"/>
      <c r="SAI4" s="3"/>
      <c r="SAJ4" s="3"/>
      <c r="SAK4" s="3"/>
      <c r="SAL4" s="3"/>
      <c r="SAM4" s="3"/>
      <c r="SAN4" s="3"/>
      <c r="SAO4" s="3"/>
      <c r="SAP4" s="3"/>
      <c r="SAQ4" s="3"/>
      <c r="SAR4" s="3"/>
      <c r="SAS4" s="3"/>
      <c r="SAT4" s="3"/>
      <c r="SAU4" s="3"/>
      <c r="SAV4" s="3"/>
      <c r="SAW4" s="3"/>
      <c r="SAX4" s="3"/>
      <c r="SAY4" s="3"/>
      <c r="SAZ4" s="3"/>
      <c r="SBA4" s="3"/>
      <c r="SBB4" s="3"/>
      <c r="SBC4" s="3"/>
      <c r="SBD4" s="3"/>
      <c r="SBE4" s="3"/>
      <c r="SBF4" s="3"/>
      <c r="SBG4" s="3"/>
      <c r="SBH4" s="3"/>
      <c r="SBI4" s="3"/>
      <c r="SBJ4" s="3"/>
      <c r="SBK4" s="3"/>
      <c r="SBL4" s="3"/>
      <c r="SBM4" s="3"/>
      <c r="SBN4" s="3"/>
      <c r="SBO4" s="3"/>
      <c r="SBP4" s="3"/>
      <c r="SBQ4" s="3"/>
      <c r="SBR4" s="3"/>
      <c r="SBS4" s="3"/>
      <c r="SBT4" s="3"/>
      <c r="SBU4" s="3"/>
      <c r="SBV4" s="3"/>
      <c r="SBW4" s="3"/>
      <c r="SBX4" s="3"/>
      <c r="SBY4" s="3"/>
      <c r="SBZ4" s="3"/>
      <c r="SCA4" s="3"/>
      <c r="SCB4" s="3"/>
      <c r="SCC4" s="3"/>
      <c r="SCD4" s="3"/>
      <c r="SCE4" s="3"/>
      <c r="SCF4" s="3"/>
      <c r="SCG4" s="3"/>
      <c r="SCH4" s="3"/>
      <c r="SCI4" s="3"/>
      <c r="SCJ4" s="3"/>
      <c r="SCK4" s="3"/>
      <c r="SCL4" s="3"/>
      <c r="SCM4" s="3"/>
      <c r="SCN4" s="3"/>
      <c r="SCO4" s="3"/>
      <c r="SCP4" s="3"/>
      <c r="SCQ4" s="3"/>
      <c r="SCR4" s="3"/>
      <c r="SCS4" s="3"/>
      <c r="SCT4" s="3"/>
      <c r="SCU4" s="3"/>
      <c r="SCV4" s="3"/>
      <c r="SCW4" s="3"/>
      <c r="SCX4" s="3"/>
      <c r="SCY4" s="3"/>
      <c r="SCZ4" s="3"/>
      <c r="SDA4" s="3"/>
      <c r="SDB4" s="3"/>
      <c r="SDC4" s="3"/>
      <c r="SDD4" s="3"/>
      <c r="SDE4" s="3"/>
      <c r="SDF4" s="3"/>
      <c r="SDG4" s="3"/>
      <c r="SDH4" s="3"/>
      <c r="SDI4" s="3"/>
      <c r="SDJ4" s="3"/>
      <c r="SDK4" s="3"/>
      <c r="SDL4" s="3"/>
      <c r="SDM4" s="3"/>
      <c r="SDN4" s="3"/>
      <c r="SDO4" s="3"/>
      <c r="SDP4" s="3"/>
      <c r="SDQ4" s="3"/>
      <c r="SDR4" s="3"/>
      <c r="SDS4" s="3"/>
      <c r="SDT4" s="3"/>
      <c r="SDU4" s="3"/>
      <c r="SDV4" s="3"/>
      <c r="SDW4" s="3"/>
      <c r="SDX4" s="3"/>
      <c r="SDY4" s="3"/>
      <c r="SDZ4" s="3"/>
      <c r="SEA4" s="3"/>
      <c r="SEB4" s="3"/>
      <c r="SEC4" s="3"/>
      <c r="SED4" s="3"/>
      <c r="SEE4" s="3"/>
      <c r="SEF4" s="3"/>
      <c r="SEG4" s="3"/>
      <c r="SEH4" s="3"/>
      <c r="SEI4" s="3"/>
      <c r="SEJ4" s="3"/>
      <c r="SEK4" s="3"/>
      <c r="SEL4" s="3"/>
      <c r="SEM4" s="3"/>
      <c r="SEN4" s="3"/>
      <c r="SEO4" s="3"/>
      <c r="SEP4" s="3"/>
      <c r="SEQ4" s="3"/>
      <c r="SER4" s="3"/>
      <c r="SES4" s="3"/>
      <c r="SET4" s="3"/>
      <c r="SEU4" s="3"/>
      <c r="SEV4" s="3"/>
      <c r="SEW4" s="3"/>
      <c r="SEX4" s="3"/>
      <c r="SEY4" s="3"/>
      <c r="SEZ4" s="3"/>
      <c r="SFA4" s="3"/>
      <c r="SFB4" s="3"/>
      <c r="SFC4" s="3"/>
      <c r="SFD4" s="3"/>
      <c r="SFE4" s="3"/>
      <c r="SFF4" s="3"/>
      <c r="SFG4" s="3"/>
      <c r="SFH4" s="3"/>
      <c r="SFI4" s="3"/>
      <c r="SFJ4" s="3"/>
      <c r="SFK4" s="3"/>
      <c r="SFL4" s="3"/>
      <c r="SFM4" s="3"/>
      <c r="SFN4" s="3"/>
      <c r="SFO4" s="3"/>
      <c r="SFP4" s="3"/>
      <c r="SFQ4" s="3"/>
      <c r="SFR4" s="3"/>
      <c r="SFS4" s="3"/>
      <c r="SFT4" s="3"/>
      <c r="SFU4" s="3"/>
      <c r="SFV4" s="3"/>
      <c r="SFW4" s="3"/>
      <c r="SFX4" s="3"/>
      <c r="SFY4" s="3"/>
      <c r="SFZ4" s="3"/>
      <c r="SGA4" s="3"/>
      <c r="SGB4" s="3"/>
      <c r="SGC4" s="3"/>
      <c r="SGD4" s="3"/>
      <c r="SGE4" s="3"/>
      <c r="SGF4" s="3"/>
      <c r="SGG4" s="3"/>
      <c r="SGH4" s="3"/>
      <c r="SGI4" s="3"/>
      <c r="SGJ4" s="3"/>
      <c r="SGK4" s="3"/>
      <c r="SGL4" s="3"/>
      <c r="SGM4" s="3"/>
      <c r="SGN4" s="3"/>
      <c r="SGO4" s="3"/>
      <c r="SGP4" s="3"/>
      <c r="SGQ4" s="3"/>
      <c r="SGR4" s="3"/>
      <c r="SGS4" s="3"/>
      <c r="SGT4" s="3"/>
      <c r="SGU4" s="3"/>
      <c r="SGV4" s="3"/>
      <c r="SGW4" s="3"/>
      <c r="SGX4" s="3"/>
      <c r="SGY4" s="3"/>
      <c r="SGZ4" s="3"/>
      <c r="SHA4" s="3"/>
      <c r="SHB4" s="3"/>
      <c r="SHC4" s="3"/>
      <c r="SHD4" s="3"/>
      <c r="SHE4" s="3"/>
      <c r="SHF4" s="3"/>
      <c r="SHG4" s="3"/>
      <c r="SHH4" s="3"/>
      <c r="SHI4" s="3"/>
      <c r="SHJ4" s="3"/>
      <c r="SHK4" s="3"/>
      <c r="SHL4" s="3"/>
      <c r="SHM4" s="3"/>
      <c r="SHN4" s="3"/>
      <c r="SHO4" s="3"/>
      <c r="SHP4" s="3"/>
      <c r="SHQ4" s="3"/>
      <c r="SHR4" s="3"/>
      <c r="SHS4" s="3"/>
      <c r="SHT4" s="3"/>
      <c r="SHU4" s="3"/>
      <c r="SHV4" s="3"/>
      <c r="SHW4" s="3"/>
      <c r="SHX4" s="3"/>
      <c r="SHY4" s="3"/>
      <c r="SHZ4" s="3"/>
      <c r="SIA4" s="3"/>
      <c r="SIB4" s="3"/>
      <c r="SIC4" s="3"/>
      <c r="SID4" s="3"/>
      <c r="SIE4" s="3"/>
      <c r="SIF4" s="3"/>
      <c r="SIG4" s="3"/>
      <c r="SIH4" s="3"/>
      <c r="SII4" s="3"/>
      <c r="SIJ4" s="3"/>
      <c r="SIK4" s="3"/>
      <c r="SIL4" s="3"/>
      <c r="SIM4" s="3"/>
      <c r="SIN4" s="3"/>
      <c r="SIO4" s="3"/>
      <c r="SIP4" s="3"/>
      <c r="SIQ4" s="3"/>
      <c r="SIR4" s="3"/>
      <c r="SIS4" s="3"/>
      <c r="SIT4" s="3"/>
      <c r="SIU4" s="3"/>
      <c r="SIV4" s="3"/>
      <c r="SIW4" s="3"/>
      <c r="SIX4" s="3"/>
      <c r="SIY4" s="3"/>
      <c r="SIZ4" s="3"/>
      <c r="SJA4" s="3"/>
      <c r="SJB4" s="3"/>
      <c r="SJC4" s="3"/>
      <c r="SJD4" s="3"/>
      <c r="SJE4" s="3"/>
      <c r="SJF4" s="3"/>
      <c r="SJG4" s="3"/>
      <c r="SJH4" s="3"/>
      <c r="SJI4" s="3"/>
      <c r="SJJ4" s="3"/>
      <c r="SJK4" s="3"/>
      <c r="SJL4" s="3"/>
      <c r="SJM4" s="3"/>
      <c r="SJN4" s="3"/>
      <c r="SJO4" s="3"/>
      <c r="SJP4" s="3"/>
      <c r="SJQ4" s="3"/>
      <c r="SJR4" s="3"/>
      <c r="SJS4" s="3"/>
      <c r="SJT4" s="3"/>
      <c r="SJU4" s="3"/>
      <c r="SJV4" s="3"/>
      <c r="SJW4" s="3"/>
      <c r="SJX4" s="3"/>
      <c r="SJY4" s="3"/>
      <c r="SJZ4" s="3"/>
      <c r="SKA4" s="3"/>
      <c r="SKB4" s="3"/>
      <c r="SKC4" s="3"/>
      <c r="SKD4" s="3"/>
      <c r="SKE4" s="3"/>
      <c r="SKF4" s="3"/>
      <c r="SKG4" s="3"/>
      <c r="SKH4" s="3"/>
      <c r="SKI4" s="3"/>
      <c r="SKJ4" s="3"/>
      <c r="SKK4" s="3"/>
      <c r="SKL4" s="3"/>
      <c r="SKM4" s="3"/>
      <c r="SKN4" s="3"/>
      <c r="SKO4" s="3"/>
      <c r="SKP4" s="3"/>
      <c r="SKQ4" s="3"/>
      <c r="SKR4" s="3"/>
      <c r="SKS4" s="3"/>
      <c r="SKT4" s="3"/>
      <c r="SKU4" s="3"/>
      <c r="SKV4" s="3"/>
      <c r="SKW4" s="3"/>
      <c r="SKX4" s="3"/>
      <c r="SKY4" s="3"/>
      <c r="SKZ4" s="3"/>
      <c r="SLA4" s="3"/>
      <c r="SLB4" s="3"/>
      <c r="SLC4" s="3"/>
      <c r="SLD4" s="3"/>
      <c r="SLE4" s="3"/>
      <c r="SLF4" s="3"/>
      <c r="SLG4" s="3"/>
      <c r="SLH4" s="3"/>
      <c r="SLI4" s="3"/>
      <c r="SLJ4" s="3"/>
      <c r="SLK4" s="3"/>
      <c r="SLL4" s="3"/>
      <c r="SLM4" s="3"/>
      <c r="SLN4" s="3"/>
      <c r="SLO4" s="3"/>
      <c r="SLP4" s="3"/>
      <c r="SLQ4" s="3"/>
      <c r="SLR4" s="3"/>
      <c r="SLS4" s="3"/>
      <c r="SLT4" s="3"/>
      <c r="SLU4" s="3"/>
      <c r="SLV4" s="3"/>
      <c r="SLW4" s="3"/>
      <c r="SLX4" s="3"/>
      <c r="SLY4" s="3"/>
      <c r="SLZ4" s="3"/>
      <c r="SMA4" s="3"/>
      <c r="SMB4" s="3"/>
      <c r="SMC4" s="3"/>
      <c r="SMD4" s="3"/>
      <c r="SME4" s="3"/>
      <c r="SMF4" s="3"/>
      <c r="SMG4" s="3"/>
      <c r="SMH4" s="3"/>
      <c r="SMI4" s="3"/>
      <c r="SMJ4" s="3"/>
      <c r="SMK4" s="3"/>
      <c r="SML4" s="3"/>
      <c r="SMM4" s="3"/>
      <c r="SMN4" s="3"/>
      <c r="SMO4" s="3"/>
      <c r="SMP4" s="3"/>
      <c r="SMQ4" s="3"/>
      <c r="SMR4" s="3"/>
      <c r="SMS4" s="3"/>
      <c r="SMT4" s="3"/>
      <c r="SMU4" s="3"/>
      <c r="SMV4" s="3"/>
      <c r="SMW4" s="3"/>
      <c r="SMX4" s="3"/>
      <c r="SMY4" s="3"/>
      <c r="SMZ4" s="3"/>
      <c r="SNA4" s="3"/>
      <c r="SNB4" s="3"/>
      <c r="SNC4" s="3"/>
      <c r="SND4" s="3"/>
      <c r="SNE4" s="3"/>
      <c r="SNF4" s="3"/>
      <c r="SNG4" s="3"/>
      <c r="SNH4" s="3"/>
      <c r="SNI4" s="3"/>
      <c r="SNJ4" s="3"/>
      <c r="SNK4" s="3"/>
      <c r="SNL4" s="3"/>
      <c r="SNM4" s="3"/>
      <c r="SNN4" s="3"/>
      <c r="SNO4" s="3"/>
      <c r="SNP4" s="3"/>
      <c r="SNQ4" s="3"/>
      <c r="SNR4" s="3"/>
      <c r="SNS4" s="3"/>
      <c r="SNT4" s="3"/>
      <c r="SNU4" s="3"/>
      <c r="SNV4" s="3"/>
      <c r="SNW4" s="3"/>
      <c r="SNX4" s="3"/>
      <c r="SNY4" s="3"/>
      <c r="SNZ4" s="3"/>
      <c r="SOA4" s="3"/>
      <c r="SOB4" s="3"/>
      <c r="SOC4" s="3"/>
      <c r="SOD4" s="3"/>
      <c r="SOE4" s="3"/>
      <c r="SOF4" s="3"/>
      <c r="SOG4" s="3"/>
      <c r="SOH4" s="3"/>
      <c r="SOI4" s="3"/>
      <c r="SOJ4" s="3"/>
      <c r="SOK4" s="3"/>
      <c r="SOL4" s="3"/>
      <c r="SOM4" s="3"/>
      <c r="SON4" s="3"/>
      <c r="SOO4" s="3"/>
      <c r="SOP4" s="3"/>
      <c r="SOQ4" s="3"/>
      <c r="SOR4" s="3"/>
      <c r="SOS4" s="3"/>
      <c r="SOT4" s="3"/>
      <c r="SOU4" s="3"/>
      <c r="SOV4" s="3"/>
      <c r="SOW4" s="3"/>
      <c r="SOX4" s="3"/>
      <c r="SOY4" s="3"/>
      <c r="SOZ4" s="3"/>
      <c r="SPA4" s="3"/>
      <c r="SPB4" s="3"/>
      <c r="SPC4" s="3"/>
      <c r="SPD4" s="3"/>
      <c r="SPE4" s="3"/>
      <c r="SPF4" s="3"/>
      <c r="SPG4" s="3"/>
      <c r="SPH4" s="3"/>
      <c r="SPI4" s="3"/>
      <c r="SPJ4" s="3"/>
      <c r="SPK4" s="3"/>
      <c r="SPL4" s="3"/>
      <c r="SPM4" s="3"/>
      <c r="SPN4" s="3"/>
      <c r="SPO4" s="3"/>
      <c r="SPP4" s="3"/>
      <c r="SPQ4" s="3"/>
      <c r="SPR4" s="3"/>
      <c r="SPS4" s="3"/>
      <c r="SPT4" s="3"/>
      <c r="SPU4" s="3"/>
      <c r="SPV4" s="3"/>
      <c r="SPW4" s="3"/>
      <c r="SPX4" s="3"/>
      <c r="SPY4" s="3"/>
      <c r="SPZ4" s="3"/>
      <c r="SQA4" s="3"/>
      <c r="SQB4" s="3"/>
      <c r="SQC4" s="3"/>
      <c r="SQD4" s="3"/>
      <c r="SQE4" s="3"/>
      <c r="SQF4" s="3"/>
      <c r="SQG4" s="3"/>
      <c r="SQH4" s="3"/>
      <c r="SQI4" s="3"/>
      <c r="SQJ4" s="3"/>
      <c r="SQK4" s="3"/>
      <c r="SQL4" s="3"/>
      <c r="SQM4" s="3"/>
      <c r="SQN4" s="3"/>
      <c r="SQO4" s="3"/>
      <c r="SQP4" s="3"/>
      <c r="SQQ4" s="3"/>
      <c r="SQR4" s="3"/>
      <c r="SQS4" s="3"/>
      <c r="SQT4" s="3"/>
      <c r="SQU4" s="3"/>
      <c r="SQV4" s="3"/>
      <c r="SQW4" s="3"/>
      <c r="SQX4" s="3"/>
      <c r="SQY4" s="3"/>
      <c r="SQZ4" s="3"/>
      <c r="SRA4" s="3"/>
      <c r="SRB4" s="3"/>
      <c r="SRC4" s="3"/>
      <c r="SRD4" s="3"/>
      <c r="SRE4" s="3"/>
      <c r="SRF4" s="3"/>
      <c r="SRG4" s="3"/>
      <c r="SRH4" s="3"/>
      <c r="SRI4" s="3"/>
      <c r="SRJ4" s="3"/>
      <c r="SRK4" s="3"/>
      <c r="SRL4" s="3"/>
      <c r="SRM4" s="3"/>
      <c r="SRN4" s="3"/>
      <c r="SRO4" s="3"/>
      <c r="SRP4" s="3"/>
      <c r="SRQ4" s="3"/>
      <c r="SRR4" s="3"/>
      <c r="SRS4" s="3"/>
      <c r="SRT4" s="3"/>
      <c r="SRU4" s="3"/>
      <c r="SRV4" s="3"/>
      <c r="SRW4" s="3"/>
      <c r="SRX4" s="3"/>
      <c r="SRY4" s="3"/>
      <c r="SRZ4" s="3"/>
      <c r="SSA4" s="3"/>
      <c r="SSB4" s="3"/>
      <c r="SSC4" s="3"/>
      <c r="SSD4" s="3"/>
      <c r="SSE4" s="3"/>
      <c r="SSF4" s="3"/>
      <c r="SSG4" s="3"/>
      <c r="SSH4" s="3"/>
      <c r="SSI4" s="3"/>
      <c r="SSJ4" s="3"/>
      <c r="SSK4" s="3"/>
      <c r="SSL4" s="3"/>
      <c r="SSM4" s="3"/>
      <c r="SSN4" s="3"/>
      <c r="SSO4" s="3"/>
      <c r="SSP4" s="3"/>
      <c r="SSQ4" s="3"/>
      <c r="SSR4" s="3"/>
      <c r="SSS4" s="3"/>
      <c r="SST4" s="3"/>
      <c r="SSU4" s="3"/>
      <c r="SSV4" s="3"/>
      <c r="SSW4" s="3"/>
      <c r="SSX4" s="3"/>
      <c r="SSY4" s="3"/>
      <c r="SSZ4" s="3"/>
      <c r="STA4" s="3"/>
      <c r="STB4" s="3"/>
      <c r="STC4" s="3"/>
      <c r="STD4" s="3"/>
      <c r="STE4" s="3"/>
      <c r="STF4" s="3"/>
      <c r="STG4" s="3"/>
      <c r="STH4" s="3"/>
      <c r="STI4" s="3"/>
      <c r="STJ4" s="3"/>
      <c r="STK4" s="3"/>
      <c r="STL4" s="3"/>
      <c r="STM4" s="3"/>
      <c r="STN4" s="3"/>
      <c r="STO4" s="3"/>
      <c r="STP4" s="3"/>
      <c r="STQ4" s="3"/>
      <c r="STR4" s="3"/>
      <c r="STS4" s="3"/>
      <c r="STT4" s="3"/>
      <c r="STU4" s="3"/>
      <c r="STV4" s="3"/>
      <c r="STW4" s="3"/>
      <c r="STX4" s="3"/>
      <c r="STY4" s="3"/>
      <c r="STZ4" s="3"/>
      <c r="SUA4" s="3"/>
      <c r="SUB4" s="3"/>
      <c r="SUC4" s="3"/>
      <c r="SUD4" s="3"/>
      <c r="SUE4" s="3"/>
      <c r="SUF4" s="3"/>
      <c r="SUG4" s="3"/>
      <c r="SUH4" s="3"/>
      <c r="SUI4" s="3"/>
      <c r="SUJ4" s="3"/>
      <c r="SUK4" s="3"/>
      <c r="SUL4" s="3"/>
      <c r="SUM4" s="3"/>
      <c r="SUN4" s="3"/>
      <c r="SUO4" s="3"/>
      <c r="SUP4" s="3"/>
      <c r="SUQ4" s="3"/>
      <c r="SUR4" s="3"/>
      <c r="SUS4" s="3"/>
      <c r="SUT4" s="3"/>
      <c r="SUU4" s="3"/>
      <c r="SUV4" s="3"/>
      <c r="SUW4" s="3"/>
      <c r="SUX4" s="3"/>
      <c r="SUY4" s="3"/>
      <c r="SUZ4" s="3"/>
      <c r="SVA4" s="3"/>
      <c r="SVB4" s="3"/>
      <c r="SVC4" s="3"/>
      <c r="SVD4" s="3"/>
      <c r="SVE4" s="3"/>
      <c r="SVF4" s="3"/>
      <c r="SVG4" s="3"/>
      <c r="SVH4" s="3"/>
      <c r="SVI4" s="3"/>
      <c r="SVJ4" s="3"/>
      <c r="SVK4" s="3"/>
      <c r="SVL4" s="3"/>
      <c r="SVM4" s="3"/>
      <c r="SVN4" s="3"/>
      <c r="SVO4" s="3"/>
      <c r="SVP4" s="3"/>
      <c r="SVQ4" s="3"/>
      <c r="SVR4" s="3"/>
      <c r="SVS4" s="3"/>
      <c r="SVT4" s="3"/>
      <c r="SVU4" s="3"/>
      <c r="SVV4" s="3"/>
      <c r="SVW4" s="3"/>
      <c r="SVX4" s="3"/>
      <c r="SVY4" s="3"/>
      <c r="SVZ4" s="3"/>
      <c r="SWA4" s="3"/>
      <c r="SWB4" s="3"/>
      <c r="SWC4" s="3"/>
      <c r="SWD4" s="3"/>
      <c r="SWE4" s="3"/>
      <c r="SWF4" s="3"/>
      <c r="SWG4" s="3"/>
      <c r="SWH4" s="3"/>
      <c r="SWI4" s="3"/>
      <c r="SWJ4" s="3"/>
      <c r="SWK4" s="3"/>
      <c r="SWL4" s="3"/>
      <c r="SWM4" s="3"/>
      <c r="SWN4" s="3"/>
      <c r="SWO4" s="3"/>
      <c r="SWP4" s="3"/>
      <c r="SWQ4" s="3"/>
      <c r="SWR4" s="3"/>
      <c r="SWS4" s="3"/>
      <c r="SWT4" s="3"/>
      <c r="SWU4" s="3"/>
      <c r="SWV4" s="3"/>
      <c r="SWW4" s="3"/>
      <c r="SWX4" s="3"/>
      <c r="SWY4" s="3"/>
      <c r="SWZ4" s="3"/>
      <c r="SXA4" s="3"/>
      <c r="SXB4" s="3"/>
      <c r="SXC4" s="3"/>
      <c r="SXD4" s="3"/>
      <c r="SXE4" s="3"/>
      <c r="SXF4" s="3"/>
      <c r="SXG4" s="3"/>
      <c r="SXH4" s="3"/>
      <c r="SXI4" s="3"/>
      <c r="SXJ4" s="3"/>
      <c r="SXK4" s="3"/>
      <c r="SXL4" s="3"/>
      <c r="SXM4" s="3"/>
      <c r="SXN4" s="3"/>
      <c r="SXO4" s="3"/>
      <c r="SXP4" s="3"/>
      <c r="SXQ4" s="3"/>
      <c r="SXR4" s="3"/>
      <c r="SXS4" s="3"/>
      <c r="SXT4" s="3"/>
      <c r="SXU4" s="3"/>
      <c r="SXV4" s="3"/>
      <c r="SXW4" s="3"/>
      <c r="SXX4" s="3"/>
      <c r="SXY4" s="3"/>
      <c r="SXZ4" s="3"/>
      <c r="SYA4" s="3"/>
      <c r="SYB4" s="3"/>
      <c r="SYC4" s="3"/>
      <c r="SYD4" s="3"/>
      <c r="SYE4" s="3"/>
      <c r="SYF4" s="3"/>
      <c r="SYG4" s="3"/>
      <c r="SYH4" s="3"/>
      <c r="SYI4" s="3"/>
      <c r="SYJ4" s="3"/>
      <c r="SYK4" s="3"/>
      <c r="SYL4" s="3"/>
      <c r="SYM4" s="3"/>
      <c r="SYN4" s="3"/>
      <c r="SYO4" s="3"/>
      <c r="SYP4" s="3"/>
      <c r="SYQ4" s="3"/>
      <c r="SYR4" s="3"/>
      <c r="SYS4" s="3"/>
      <c r="SYT4" s="3"/>
      <c r="SYU4" s="3"/>
      <c r="SYV4" s="3"/>
      <c r="SYW4" s="3"/>
      <c r="SYX4" s="3"/>
      <c r="SYY4" s="3"/>
      <c r="SYZ4" s="3"/>
      <c r="SZA4" s="3"/>
      <c r="SZB4" s="3"/>
      <c r="SZC4" s="3"/>
      <c r="SZD4" s="3"/>
      <c r="SZE4" s="3"/>
      <c r="SZF4" s="3"/>
      <c r="SZG4" s="3"/>
      <c r="SZH4" s="3"/>
      <c r="SZI4" s="3"/>
      <c r="SZJ4" s="3"/>
      <c r="SZK4" s="3"/>
      <c r="SZL4" s="3"/>
      <c r="SZM4" s="3"/>
      <c r="SZN4" s="3"/>
      <c r="SZO4" s="3"/>
      <c r="SZP4" s="3"/>
      <c r="SZQ4" s="3"/>
      <c r="SZR4" s="3"/>
      <c r="SZS4" s="3"/>
      <c r="SZT4" s="3"/>
      <c r="SZU4" s="3"/>
      <c r="SZV4" s="3"/>
      <c r="SZW4" s="3"/>
      <c r="SZX4" s="3"/>
      <c r="SZY4" s="3"/>
      <c r="SZZ4" s="3"/>
      <c r="TAA4" s="3"/>
      <c r="TAB4" s="3"/>
      <c r="TAC4" s="3"/>
      <c r="TAD4" s="3"/>
      <c r="TAE4" s="3"/>
      <c r="TAF4" s="3"/>
      <c r="TAG4" s="3"/>
      <c r="TAH4" s="3"/>
      <c r="TAI4" s="3"/>
      <c r="TAJ4" s="3"/>
      <c r="TAK4" s="3"/>
      <c r="TAL4" s="3"/>
      <c r="TAM4" s="3"/>
      <c r="TAN4" s="3"/>
      <c r="TAO4" s="3"/>
      <c r="TAP4" s="3"/>
      <c r="TAQ4" s="3"/>
      <c r="TAR4" s="3"/>
      <c r="TAS4" s="3"/>
      <c r="TAT4" s="3"/>
      <c r="TAU4" s="3"/>
      <c r="TAV4" s="3"/>
      <c r="TAW4" s="3"/>
      <c r="TAX4" s="3"/>
      <c r="TAY4" s="3"/>
      <c r="TAZ4" s="3"/>
      <c r="TBA4" s="3"/>
      <c r="TBB4" s="3"/>
      <c r="TBC4" s="3"/>
      <c r="TBD4" s="3"/>
      <c r="TBE4" s="3"/>
      <c r="TBF4" s="3"/>
      <c r="TBG4" s="3"/>
      <c r="TBH4" s="3"/>
      <c r="TBI4" s="3"/>
      <c r="TBJ4" s="3"/>
      <c r="TBK4" s="3"/>
      <c r="TBL4" s="3"/>
      <c r="TBM4" s="3"/>
      <c r="TBN4" s="3"/>
      <c r="TBO4" s="3"/>
      <c r="TBP4" s="3"/>
      <c r="TBQ4" s="3"/>
      <c r="TBR4" s="3"/>
      <c r="TBS4" s="3"/>
      <c r="TBT4" s="3"/>
      <c r="TBU4" s="3"/>
      <c r="TBV4" s="3"/>
      <c r="TBW4" s="3"/>
      <c r="TBX4" s="3"/>
      <c r="TBY4" s="3"/>
      <c r="TBZ4" s="3"/>
      <c r="TCA4" s="3"/>
      <c r="TCB4" s="3"/>
      <c r="TCC4" s="3"/>
      <c r="TCD4" s="3"/>
      <c r="TCE4" s="3"/>
      <c r="TCF4" s="3"/>
      <c r="TCG4" s="3"/>
      <c r="TCH4" s="3"/>
      <c r="TCI4" s="3"/>
      <c r="TCJ4" s="3"/>
      <c r="TCK4" s="3"/>
      <c r="TCL4" s="3"/>
      <c r="TCM4" s="3"/>
      <c r="TCN4" s="3"/>
      <c r="TCO4" s="3"/>
      <c r="TCP4" s="3"/>
      <c r="TCQ4" s="3"/>
      <c r="TCR4" s="3"/>
      <c r="TCS4" s="3"/>
      <c r="TCT4" s="3"/>
      <c r="TCU4" s="3"/>
      <c r="TCV4" s="3"/>
      <c r="TCW4" s="3"/>
      <c r="TCX4" s="3"/>
      <c r="TCY4" s="3"/>
      <c r="TCZ4" s="3"/>
      <c r="TDA4" s="3"/>
      <c r="TDB4" s="3"/>
      <c r="TDC4" s="3"/>
      <c r="TDD4" s="3"/>
      <c r="TDE4" s="3"/>
      <c r="TDF4" s="3"/>
      <c r="TDG4" s="3"/>
      <c r="TDH4" s="3"/>
      <c r="TDI4" s="3"/>
      <c r="TDJ4" s="3"/>
      <c r="TDK4" s="3"/>
      <c r="TDL4" s="3"/>
      <c r="TDM4" s="3"/>
      <c r="TDN4" s="3"/>
      <c r="TDO4" s="3"/>
      <c r="TDP4" s="3"/>
      <c r="TDQ4" s="3"/>
      <c r="TDR4" s="3"/>
      <c r="TDS4" s="3"/>
      <c r="TDT4" s="3"/>
      <c r="TDU4" s="3"/>
      <c r="TDV4" s="3"/>
      <c r="TDW4" s="3"/>
      <c r="TDX4" s="3"/>
      <c r="TDY4" s="3"/>
      <c r="TDZ4" s="3"/>
      <c r="TEA4" s="3"/>
      <c r="TEB4" s="3"/>
      <c r="TEC4" s="3"/>
      <c r="TED4" s="3"/>
      <c r="TEE4" s="3"/>
      <c r="TEF4" s="3"/>
      <c r="TEG4" s="3"/>
      <c r="TEH4" s="3"/>
      <c r="TEI4" s="3"/>
      <c r="TEJ4" s="3"/>
      <c r="TEK4" s="3"/>
      <c r="TEL4" s="3"/>
      <c r="TEM4" s="3"/>
      <c r="TEN4" s="3"/>
      <c r="TEO4" s="3"/>
      <c r="TEP4" s="3"/>
      <c r="TEQ4" s="3"/>
      <c r="TER4" s="3"/>
      <c r="TES4" s="3"/>
      <c r="TET4" s="3"/>
      <c r="TEU4" s="3"/>
      <c r="TEV4" s="3"/>
      <c r="TEW4" s="3"/>
      <c r="TEX4" s="3"/>
      <c r="TEY4" s="3"/>
      <c r="TEZ4" s="3"/>
      <c r="TFA4" s="3"/>
      <c r="TFB4" s="3"/>
      <c r="TFC4" s="3"/>
      <c r="TFD4" s="3"/>
      <c r="TFE4" s="3"/>
      <c r="TFF4" s="3"/>
      <c r="TFG4" s="3"/>
      <c r="TFH4" s="3"/>
      <c r="TFI4" s="3"/>
      <c r="TFJ4" s="3"/>
      <c r="TFK4" s="3"/>
      <c r="TFL4" s="3"/>
      <c r="TFM4" s="3"/>
      <c r="TFN4" s="3"/>
      <c r="TFO4" s="3"/>
      <c r="TFP4" s="3"/>
      <c r="TFQ4" s="3"/>
      <c r="TFR4" s="3"/>
      <c r="TFS4" s="3"/>
      <c r="TFT4" s="3"/>
      <c r="TFU4" s="3"/>
      <c r="TFV4" s="3"/>
      <c r="TFW4" s="3"/>
      <c r="TFX4" s="3"/>
      <c r="TFY4" s="3"/>
      <c r="TFZ4" s="3"/>
      <c r="TGA4" s="3"/>
      <c r="TGB4" s="3"/>
      <c r="TGC4" s="3"/>
      <c r="TGD4" s="3"/>
      <c r="TGE4" s="3"/>
      <c r="TGF4" s="3"/>
      <c r="TGG4" s="3"/>
      <c r="TGH4" s="3"/>
      <c r="TGI4" s="3"/>
      <c r="TGJ4" s="3"/>
      <c r="TGK4" s="3"/>
      <c r="TGL4" s="3"/>
      <c r="TGM4" s="3"/>
      <c r="TGN4" s="3"/>
      <c r="TGO4" s="3"/>
      <c r="TGP4" s="3"/>
      <c r="TGQ4" s="3"/>
      <c r="TGR4" s="3"/>
      <c r="TGS4" s="3"/>
      <c r="TGT4" s="3"/>
      <c r="TGU4" s="3"/>
      <c r="TGV4" s="3"/>
      <c r="TGW4" s="3"/>
      <c r="TGX4" s="3"/>
      <c r="TGY4" s="3"/>
      <c r="TGZ4" s="3"/>
      <c r="THA4" s="3"/>
      <c r="THB4" s="3"/>
      <c r="THC4" s="3"/>
      <c r="THD4" s="3"/>
      <c r="THE4" s="3"/>
      <c r="THF4" s="3"/>
      <c r="THG4" s="3"/>
      <c r="THH4" s="3"/>
      <c r="THI4" s="3"/>
      <c r="THJ4" s="3"/>
      <c r="THK4" s="3"/>
      <c r="THL4" s="3"/>
      <c r="THM4" s="3"/>
      <c r="THN4" s="3"/>
      <c r="THO4" s="3"/>
      <c r="THP4" s="3"/>
      <c r="THQ4" s="3"/>
      <c r="THR4" s="3"/>
      <c r="THS4" s="3"/>
      <c r="THT4" s="3"/>
      <c r="THU4" s="3"/>
      <c r="THV4" s="3"/>
      <c r="THW4" s="3"/>
      <c r="THX4" s="3"/>
      <c r="THY4" s="3"/>
      <c r="THZ4" s="3"/>
      <c r="TIA4" s="3"/>
      <c r="TIB4" s="3"/>
      <c r="TIC4" s="3"/>
      <c r="TID4" s="3"/>
      <c r="TIE4" s="3"/>
      <c r="TIF4" s="3"/>
      <c r="TIG4" s="3"/>
      <c r="TIH4" s="3"/>
      <c r="TII4" s="3"/>
      <c r="TIJ4" s="3"/>
      <c r="TIK4" s="3"/>
      <c r="TIL4" s="3"/>
      <c r="TIM4" s="3"/>
      <c r="TIN4" s="3"/>
      <c r="TIO4" s="3"/>
      <c r="TIP4" s="3"/>
      <c r="TIQ4" s="3"/>
      <c r="TIR4" s="3"/>
      <c r="TIS4" s="3"/>
      <c r="TIT4" s="3"/>
      <c r="TIU4" s="3"/>
      <c r="TIV4" s="3"/>
      <c r="TIW4" s="3"/>
      <c r="TIX4" s="3"/>
      <c r="TIY4" s="3"/>
      <c r="TIZ4" s="3"/>
      <c r="TJA4" s="3"/>
      <c r="TJB4" s="3"/>
      <c r="TJC4" s="3"/>
      <c r="TJD4" s="3"/>
      <c r="TJE4" s="3"/>
      <c r="TJF4" s="3"/>
      <c r="TJG4" s="3"/>
      <c r="TJH4" s="3"/>
      <c r="TJI4" s="3"/>
      <c r="TJJ4" s="3"/>
      <c r="TJK4" s="3"/>
      <c r="TJL4" s="3"/>
      <c r="TJM4" s="3"/>
      <c r="TJN4" s="3"/>
      <c r="TJO4" s="3"/>
      <c r="TJP4" s="3"/>
      <c r="TJQ4" s="3"/>
      <c r="TJR4" s="3"/>
      <c r="TJS4" s="3"/>
      <c r="TJT4" s="3"/>
      <c r="TJU4" s="3"/>
      <c r="TJV4" s="3"/>
      <c r="TJW4" s="3"/>
      <c r="TJX4" s="3"/>
      <c r="TJY4" s="3"/>
      <c r="TJZ4" s="3"/>
      <c r="TKA4" s="3"/>
      <c r="TKB4" s="3"/>
      <c r="TKC4" s="3"/>
      <c r="TKD4" s="3"/>
      <c r="TKE4" s="3"/>
      <c r="TKF4" s="3"/>
      <c r="TKG4" s="3"/>
      <c r="TKH4" s="3"/>
      <c r="TKI4" s="3"/>
      <c r="TKJ4" s="3"/>
      <c r="TKK4" s="3"/>
      <c r="TKL4" s="3"/>
      <c r="TKM4" s="3"/>
      <c r="TKN4" s="3"/>
      <c r="TKO4" s="3"/>
      <c r="TKP4" s="3"/>
      <c r="TKQ4" s="3"/>
      <c r="TKR4" s="3"/>
      <c r="TKS4" s="3"/>
      <c r="TKT4" s="3"/>
      <c r="TKU4" s="3"/>
      <c r="TKV4" s="3"/>
      <c r="TKW4" s="3"/>
      <c r="TKX4" s="3"/>
      <c r="TKY4" s="3"/>
      <c r="TKZ4" s="3"/>
      <c r="TLA4" s="3"/>
      <c r="TLB4" s="3"/>
      <c r="TLC4" s="3"/>
      <c r="TLD4" s="3"/>
      <c r="TLE4" s="3"/>
      <c r="TLF4" s="3"/>
      <c r="TLG4" s="3"/>
      <c r="TLH4" s="3"/>
      <c r="TLI4" s="3"/>
      <c r="TLJ4" s="3"/>
      <c r="TLK4" s="3"/>
      <c r="TLL4" s="3"/>
      <c r="TLM4" s="3"/>
      <c r="TLN4" s="3"/>
      <c r="TLO4" s="3"/>
      <c r="TLP4" s="3"/>
      <c r="TLQ4" s="3"/>
      <c r="TLR4" s="3"/>
      <c r="TLS4" s="3"/>
      <c r="TLT4" s="3"/>
      <c r="TLU4" s="3"/>
      <c r="TLV4" s="3"/>
      <c r="TLW4" s="3"/>
      <c r="TLX4" s="3"/>
      <c r="TLY4" s="3"/>
      <c r="TLZ4" s="3"/>
      <c r="TMA4" s="3"/>
      <c r="TMB4" s="3"/>
      <c r="TMC4" s="3"/>
      <c r="TMD4" s="3"/>
      <c r="TME4" s="3"/>
      <c r="TMF4" s="3"/>
      <c r="TMG4" s="3"/>
      <c r="TMH4" s="3"/>
      <c r="TMI4" s="3"/>
      <c r="TMJ4" s="3"/>
      <c r="TMK4" s="3"/>
      <c r="TML4" s="3"/>
      <c r="TMM4" s="3"/>
      <c r="TMN4" s="3"/>
      <c r="TMO4" s="3"/>
      <c r="TMP4" s="3"/>
      <c r="TMQ4" s="3"/>
      <c r="TMR4" s="3"/>
      <c r="TMS4" s="3"/>
      <c r="TMT4" s="3"/>
      <c r="TMU4" s="3"/>
      <c r="TMV4" s="3"/>
      <c r="TMW4" s="3"/>
      <c r="TMX4" s="3"/>
      <c r="TMY4" s="3"/>
      <c r="TMZ4" s="3"/>
      <c r="TNA4" s="3"/>
      <c r="TNB4" s="3"/>
      <c r="TNC4" s="3"/>
      <c r="TND4" s="3"/>
      <c r="TNE4" s="3"/>
      <c r="TNF4" s="3"/>
      <c r="TNG4" s="3"/>
      <c r="TNH4" s="3"/>
      <c r="TNI4" s="3"/>
      <c r="TNJ4" s="3"/>
      <c r="TNK4" s="3"/>
      <c r="TNL4" s="3"/>
      <c r="TNM4" s="3"/>
      <c r="TNN4" s="3"/>
      <c r="TNO4" s="3"/>
      <c r="TNP4" s="3"/>
      <c r="TNQ4" s="3"/>
      <c r="TNR4" s="3"/>
      <c r="TNS4" s="3"/>
      <c r="TNT4" s="3"/>
      <c r="TNU4" s="3"/>
      <c r="TNV4" s="3"/>
      <c r="TNW4" s="3"/>
      <c r="TNX4" s="3"/>
      <c r="TNY4" s="3"/>
      <c r="TNZ4" s="3"/>
      <c r="TOA4" s="3"/>
      <c r="TOB4" s="3"/>
      <c r="TOC4" s="3"/>
      <c r="TOD4" s="3"/>
      <c r="TOE4" s="3"/>
      <c r="TOF4" s="3"/>
      <c r="TOG4" s="3"/>
      <c r="TOH4" s="3"/>
      <c r="TOI4" s="3"/>
      <c r="TOJ4" s="3"/>
      <c r="TOK4" s="3"/>
      <c r="TOL4" s="3"/>
      <c r="TOM4" s="3"/>
      <c r="TON4" s="3"/>
      <c r="TOO4" s="3"/>
      <c r="TOP4" s="3"/>
      <c r="TOQ4" s="3"/>
      <c r="TOR4" s="3"/>
      <c r="TOS4" s="3"/>
      <c r="TOT4" s="3"/>
      <c r="TOU4" s="3"/>
      <c r="TOV4" s="3"/>
      <c r="TOW4" s="3"/>
      <c r="TOX4" s="3"/>
      <c r="TOY4" s="3"/>
      <c r="TOZ4" s="3"/>
      <c r="TPA4" s="3"/>
      <c r="TPB4" s="3"/>
      <c r="TPC4" s="3"/>
      <c r="TPD4" s="3"/>
      <c r="TPE4" s="3"/>
      <c r="TPF4" s="3"/>
      <c r="TPG4" s="3"/>
      <c r="TPH4" s="3"/>
      <c r="TPI4" s="3"/>
      <c r="TPJ4" s="3"/>
      <c r="TPK4" s="3"/>
      <c r="TPL4" s="3"/>
      <c r="TPM4" s="3"/>
      <c r="TPN4" s="3"/>
      <c r="TPO4" s="3"/>
      <c r="TPP4" s="3"/>
      <c r="TPQ4" s="3"/>
      <c r="TPR4" s="3"/>
      <c r="TPS4" s="3"/>
      <c r="TPT4" s="3"/>
      <c r="TPU4" s="3"/>
      <c r="TPV4" s="3"/>
      <c r="TPW4" s="3"/>
      <c r="TPX4" s="3"/>
      <c r="TPY4" s="3"/>
      <c r="TPZ4" s="3"/>
      <c r="TQA4" s="3"/>
      <c r="TQB4" s="3"/>
      <c r="TQC4" s="3"/>
      <c r="TQD4" s="3"/>
      <c r="TQE4" s="3"/>
      <c r="TQF4" s="3"/>
      <c r="TQG4" s="3"/>
      <c r="TQH4" s="3"/>
      <c r="TQI4" s="3"/>
      <c r="TQJ4" s="3"/>
      <c r="TQK4" s="3"/>
      <c r="TQL4" s="3"/>
      <c r="TQM4" s="3"/>
      <c r="TQN4" s="3"/>
      <c r="TQO4" s="3"/>
      <c r="TQP4" s="3"/>
      <c r="TQQ4" s="3"/>
      <c r="TQR4" s="3"/>
      <c r="TQS4" s="3"/>
      <c r="TQT4" s="3"/>
      <c r="TQU4" s="3"/>
      <c r="TQV4" s="3"/>
      <c r="TQW4" s="3"/>
      <c r="TQX4" s="3"/>
      <c r="TQY4" s="3"/>
      <c r="TQZ4" s="3"/>
      <c r="TRA4" s="3"/>
      <c r="TRB4" s="3"/>
      <c r="TRC4" s="3"/>
      <c r="TRD4" s="3"/>
      <c r="TRE4" s="3"/>
      <c r="TRF4" s="3"/>
      <c r="TRG4" s="3"/>
      <c r="TRH4" s="3"/>
      <c r="TRI4" s="3"/>
      <c r="TRJ4" s="3"/>
      <c r="TRK4" s="3"/>
      <c r="TRL4" s="3"/>
      <c r="TRM4" s="3"/>
      <c r="TRN4" s="3"/>
      <c r="TRO4" s="3"/>
      <c r="TRP4" s="3"/>
      <c r="TRQ4" s="3"/>
      <c r="TRR4" s="3"/>
      <c r="TRS4" s="3"/>
      <c r="TRT4" s="3"/>
      <c r="TRU4" s="3"/>
      <c r="TRV4" s="3"/>
      <c r="TRW4" s="3"/>
      <c r="TRX4" s="3"/>
      <c r="TRY4" s="3"/>
      <c r="TRZ4" s="3"/>
      <c r="TSA4" s="3"/>
      <c r="TSB4" s="3"/>
      <c r="TSC4" s="3"/>
      <c r="TSD4" s="3"/>
      <c r="TSE4" s="3"/>
      <c r="TSF4" s="3"/>
      <c r="TSG4" s="3"/>
      <c r="TSH4" s="3"/>
      <c r="TSI4" s="3"/>
      <c r="TSJ4" s="3"/>
      <c r="TSK4" s="3"/>
      <c r="TSL4" s="3"/>
      <c r="TSM4" s="3"/>
      <c r="TSN4" s="3"/>
      <c r="TSO4" s="3"/>
      <c r="TSP4" s="3"/>
      <c r="TSQ4" s="3"/>
      <c r="TSR4" s="3"/>
      <c r="TSS4" s="3"/>
      <c r="TST4" s="3"/>
      <c r="TSU4" s="3"/>
      <c r="TSV4" s="3"/>
      <c r="TSW4" s="3"/>
      <c r="TSX4" s="3"/>
      <c r="TSY4" s="3"/>
      <c r="TSZ4" s="3"/>
      <c r="TTA4" s="3"/>
      <c r="TTB4" s="3"/>
      <c r="TTC4" s="3"/>
      <c r="TTD4" s="3"/>
      <c r="TTE4" s="3"/>
      <c r="TTF4" s="3"/>
      <c r="TTG4" s="3"/>
      <c r="TTH4" s="3"/>
      <c r="TTI4" s="3"/>
      <c r="TTJ4" s="3"/>
      <c r="TTK4" s="3"/>
      <c r="TTL4" s="3"/>
      <c r="TTM4" s="3"/>
      <c r="TTN4" s="3"/>
      <c r="TTO4" s="3"/>
      <c r="TTP4" s="3"/>
      <c r="TTQ4" s="3"/>
      <c r="TTR4" s="3"/>
      <c r="TTS4" s="3"/>
      <c r="TTT4" s="3"/>
      <c r="TTU4" s="3"/>
      <c r="TTV4" s="3"/>
      <c r="TTW4" s="3"/>
      <c r="TTX4" s="3"/>
      <c r="TTY4" s="3"/>
      <c r="TTZ4" s="3"/>
      <c r="TUA4" s="3"/>
      <c r="TUB4" s="3"/>
      <c r="TUC4" s="3"/>
      <c r="TUD4" s="3"/>
      <c r="TUE4" s="3"/>
      <c r="TUF4" s="3"/>
      <c r="TUG4" s="3"/>
      <c r="TUH4" s="3"/>
      <c r="TUI4" s="3"/>
      <c r="TUJ4" s="3"/>
      <c r="TUK4" s="3"/>
      <c r="TUL4" s="3"/>
      <c r="TUM4" s="3"/>
      <c r="TUN4" s="3"/>
      <c r="TUO4" s="3"/>
      <c r="TUP4" s="3"/>
      <c r="TUQ4" s="3"/>
      <c r="TUR4" s="3"/>
      <c r="TUS4" s="3"/>
      <c r="TUT4" s="3"/>
      <c r="TUU4" s="3"/>
      <c r="TUV4" s="3"/>
      <c r="TUW4" s="3"/>
      <c r="TUX4" s="3"/>
      <c r="TUY4" s="3"/>
      <c r="TUZ4" s="3"/>
      <c r="TVA4" s="3"/>
      <c r="TVB4" s="3"/>
      <c r="TVC4" s="3"/>
      <c r="TVD4" s="3"/>
      <c r="TVE4" s="3"/>
      <c r="TVF4" s="3"/>
      <c r="TVG4" s="3"/>
      <c r="TVH4" s="3"/>
      <c r="TVI4" s="3"/>
      <c r="TVJ4" s="3"/>
      <c r="TVK4" s="3"/>
      <c r="TVL4" s="3"/>
      <c r="TVM4" s="3"/>
      <c r="TVN4" s="3"/>
      <c r="TVO4" s="3"/>
      <c r="TVP4" s="3"/>
      <c r="TVQ4" s="3"/>
      <c r="TVR4" s="3"/>
      <c r="TVS4" s="3"/>
      <c r="TVT4" s="3"/>
      <c r="TVU4" s="3"/>
      <c r="TVV4" s="3"/>
      <c r="TVW4" s="3"/>
      <c r="TVX4" s="3"/>
      <c r="TVY4" s="3"/>
      <c r="TVZ4" s="3"/>
      <c r="TWA4" s="3"/>
      <c r="TWB4" s="3"/>
      <c r="TWC4" s="3"/>
      <c r="TWD4" s="3"/>
      <c r="TWE4" s="3"/>
      <c r="TWF4" s="3"/>
      <c r="TWG4" s="3"/>
      <c r="TWH4" s="3"/>
      <c r="TWI4" s="3"/>
      <c r="TWJ4" s="3"/>
      <c r="TWK4" s="3"/>
      <c r="TWL4" s="3"/>
      <c r="TWM4" s="3"/>
      <c r="TWN4" s="3"/>
      <c r="TWO4" s="3"/>
      <c r="TWP4" s="3"/>
      <c r="TWQ4" s="3"/>
      <c r="TWR4" s="3"/>
      <c r="TWS4" s="3"/>
      <c r="TWT4" s="3"/>
      <c r="TWU4" s="3"/>
      <c r="TWV4" s="3"/>
      <c r="TWW4" s="3"/>
      <c r="TWX4" s="3"/>
      <c r="TWY4" s="3"/>
      <c r="TWZ4" s="3"/>
      <c r="TXA4" s="3"/>
      <c r="TXB4" s="3"/>
      <c r="TXC4" s="3"/>
      <c r="TXD4" s="3"/>
      <c r="TXE4" s="3"/>
      <c r="TXF4" s="3"/>
      <c r="TXG4" s="3"/>
      <c r="TXH4" s="3"/>
      <c r="TXI4" s="3"/>
      <c r="TXJ4" s="3"/>
      <c r="TXK4" s="3"/>
      <c r="TXL4" s="3"/>
      <c r="TXM4" s="3"/>
      <c r="TXN4" s="3"/>
      <c r="TXO4" s="3"/>
      <c r="TXP4" s="3"/>
      <c r="TXQ4" s="3"/>
      <c r="TXR4" s="3"/>
      <c r="TXS4" s="3"/>
      <c r="TXT4" s="3"/>
      <c r="TXU4" s="3"/>
      <c r="TXV4" s="3"/>
      <c r="TXW4" s="3"/>
      <c r="TXX4" s="3"/>
      <c r="TXY4" s="3"/>
      <c r="TXZ4" s="3"/>
      <c r="TYA4" s="3"/>
      <c r="TYB4" s="3"/>
      <c r="TYC4" s="3"/>
      <c r="TYD4" s="3"/>
      <c r="TYE4" s="3"/>
      <c r="TYF4" s="3"/>
      <c r="TYG4" s="3"/>
      <c r="TYH4" s="3"/>
      <c r="TYI4" s="3"/>
      <c r="TYJ4" s="3"/>
      <c r="TYK4" s="3"/>
      <c r="TYL4" s="3"/>
      <c r="TYM4" s="3"/>
      <c r="TYN4" s="3"/>
      <c r="TYO4" s="3"/>
      <c r="TYP4" s="3"/>
      <c r="TYQ4" s="3"/>
      <c r="TYR4" s="3"/>
      <c r="TYS4" s="3"/>
      <c r="TYT4" s="3"/>
      <c r="TYU4" s="3"/>
      <c r="TYV4" s="3"/>
      <c r="TYW4" s="3"/>
      <c r="TYX4" s="3"/>
      <c r="TYY4" s="3"/>
      <c r="TYZ4" s="3"/>
      <c r="TZA4" s="3"/>
      <c r="TZB4" s="3"/>
      <c r="TZC4" s="3"/>
      <c r="TZD4" s="3"/>
      <c r="TZE4" s="3"/>
      <c r="TZF4" s="3"/>
      <c r="TZG4" s="3"/>
      <c r="TZH4" s="3"/>
      <c r="TZI4" s="3"/>
      <c r="TZJ4" s="3"/>
      <c r="TZK4" s="3"/>
      <c r="TZL4" s="3"/>
      <c r="TZM4" s="3"/>
      <c r="TZN4" s="3"/>
      <c r="TZO4" s="3"/>
      <c r="TZP4" s="3"/>
      <c r="TZQ4" s="3"/>
      <c r="TZR4" s="3"/>
      <c r="TZS4" s="3"/>
      <c r="TZT4" s="3"/>
      <c r="TZU4" s="3"/>
      <c r="TZV4" s="3"/>
      <c r="TZW4" s="3"/>
      <c r="TZX4" s="3"/>
      <c r="TZY4" s="3"/>
      <c r="TZZ4" s="3"/>
      <c r="UAA4" s="3"/>
      <c r="UAB4" s="3"/>
      <c r="UAC4" s="3"/>
      <c r="UAD4" s="3"/>
      <c r="UAE4" s="3"/>
      <c r="UAF4" s="3"/>
      <c r="UAG4" s="3"/>
      <c r="UAH4" s="3"/>
      <c r="UAI4" s="3"/>
      <c r="UAJ4" s="3"/>
      <c r="UAK4" s="3"/>
      <c r="UAL4" s="3"/>
      <c r="UAM4" s="3"/>
      <c r="UAN4" s="3"/>
      <c r="UAO4" s="3"/>
      <c r="UAP4" s="3"/>
      <c r="UAQ4" s="3"/>
      <c r="UAR4" s="3"/>
      <c r="UAS4" s="3"/>
      <c r="UAT4" s="3"/>
      <c r="UAU4" s="3"/>
      <c r="UAV4" s="3"/>
      <c r="UAW4" s="3"/>
      <c r="UAX4" s="3"/>
      <c r="UAY4" s="3"/>
      <c r="UAZ4" s="3"/>
      <c r="UBA4" s="3"/>
      <c r="UBB4" s="3"/>
      <c r="UBC4" s="3"/>
      <c r="UBD4" s="3"/>
      <c r="UBE4" s="3"/>
      <c r="UBF4" s="3"/>
      <c r="UBG4" s="3"/>
      <c r="UBH4" s="3"/>
      <c r="UBI4" s="3"/>
      <c r="UBJ4" s="3"/>
      <c r="UBK4" s="3"/>
      <c r="UBL4" s="3"/>
      <c r="UBM4" s="3"/>
      <c r="UBN4" s="3"/>
      <c r="UBO4" s="3"/>
      <c r="UBP4" s="3"/>
      <c r="UBQ4" s="3"/>
      <c r="UBR4" s="3"/>
      <c r="UBS4" s="3"/>
      <c r="UBT4" s="3"/>
      <c r="UBU4" s="3"/>
      <c r="UBV4" s="3"/>
      <c r="UBW4" s="3"/>
      <c r="UBX4" s="3"/>
      <c r="UBY4" s="3"/>
      <c r="UBZ4" s="3"/>
      <c r="UCA4" s="3"/>
      <c r="UCB4" s="3"/>
      <c r="UCC4" s="3"/>
      <c r="UCD4" s="3"/>
      <c r="UCE4" s="3"/>
      <c r="UCF4" s="3"/>
      <c r="UCG4" s="3"/>
      <c r="UCH4" s="3"/>
      <c r="UCI4" s="3"/>
      <c r="UCJ4" s="3"/>
      <c r="UCK4" s="3"/>
      <c r="UCL4" s="3"/>
      <c r="UCM4" s="3"/>
      <c r="UCN4" s="3"/>
      <c r="UCO4" s="3"/>
      <c r="UCP4" s="3"/>
      <c r="UCQ4" s="3"/>
      <c r="UCR4" s="3"/>
      <c r="UCS4" s="3"/>
      <c r="UCT4" s="3"/>
      <c r="UCU4" s="3"/>
      <c r="UCV4" s="3"/>
      <c r="UCW4" s="3"/>
      <c r="UCX4" s="3"/>
      <c r="UCY4" s="3"/>
      <c r="UCZ4" s="3"/>
      <c r="UDA4" s="3"/>
      <c r="UDB4" s="3"/>
      <c r="UDC4" s="3"/>
      <c r="UDD4" s="3"/>
      <c r="UDE4" s="3"/>
      <c r="UDF4" s="3"/>
      <c r="UDG4" s="3"/>
      <c r="UDH4" s="3"/>
      <c r="UDI4" s="3"/>
      <c r="UDJ4" s="3"/>
      <c r="UDK4" s="3"/>
      <c r="UDL4" s="3"/>
      <c r="UDM4" s="3"/>
      <c r="UDN4" s="3"/>
      <c r="UDO4" s="3"/>
      <c r="UDP4" s="3"/>
      <c r="UDQ4" s="3"/>
      <c r="UDR4" s="3"/>
      <c r="UDS4" s="3"/>
      <c r="UDT4" s="3"/>
      <c r="UDU4" s="3"/>
      <c r="UDV4" s="3"/>
      <c r="UDW4" s="3"/>
      <c r="UDX4" s="3"/>
      <c r="UDY4" s="3"/>
      <c r="UDZ4" s="3"/>
      <c r="UEA4" s="3"/>
      <c r="UEB4" s="3"/>
      <c r="UEC4" s="3"/>
      <c r="UED4" s="3"/>
      <c r="UEE4" s="3"/>
      <c r="UEF4" s="3"/>
      <c r="UEG4" s="3"/>
      <c r="UEH4" s="3"/>
      <c r="UEI4" s="3"/>
      <c r="UEJ4" s="3"/>
      <c r="UEK4" s="3"/>
      <c r="UEL4" s="3"/>
      <c r="UEM4" s="3"/>
      <c r="UEN4" s="3"/>
      <c r="UEO4" s="3"/>
      <c r="UEP4" s="3"/>
      <c r="UEQ4" s="3"/>
      <c r="UER4" s="3"/>
      <c r="UES4" s="3"/>
      <c r="UET4" s="3"/>
      <c r="UEU4" s="3"/>
      <c r="UEV4" s="3"/>
      <c r="UEW4" s="3"/>
      <c r="UEX4" s="3"/>
      <c r="UEY4" s="3"/>
      <c r="UEZ4" s="3"/>
      <c r="UFA4" s="3"/>
      <c r="UFB4" s="3"/>
      <c r="UFC4" s="3"/>
      <c r="UFD4" s="3"/>
      <c r="UFE4" s="3"/>
      <c r="UFF4" s="3"/>
      <c r="UFG4" s="3"/>
      <c r="UFH4" s="3"/>
      <c r="UFI4" s="3"/>
      <c r="UFJ4" s="3"/>
      <c r="UFK4" s="3"/>
      <c r="UFL4" s="3"/>
      <c r="UFM4" s="3"/>
      <c r="UFN4" s="3"/>
      <c r="UFO4" s="3"/>
      <c r="UFP4" s="3"/>
      <c r="UFQ4" s="3"/>
      <c r="UFR4" s="3"/>
      <c r="UFS4" s="3"/>
      <c r="UFT4" s="3"/>
      <c r="UFU4" s="3"/>
      <c r="UFV4" s="3"/>
      <c r="UFW4" s="3"/>
      <c r="UFX4" s="3"/>
      <c r="UFY4" s="3"/>
      <c r="UFZ4" s="3"/>
      <c r="UGA4" s="3"/>
      <c r="UGB4" s="3"/>
      <c r="UGC4" s="3"/>
      <c r="UGD4" s="3"/>
      <c r="UGE4" s="3"/>
      <c r="UGF4" s="3"/>
      <c r="UGG4" s="3"/>
      <c r="UGH4" s="3"/>
      <c r="UGI4" s="3"/>
      <c r="UGJ4" s="3"/>
      <c r="UGK4" s="3"/>
      <c r="UGL4" s="3"/>
      <c r="UGM4" s="3"/>
      <c r="UGN4" s="3"/>
      <c r="UGO4" s="3"/>
      <c r="UGP4" s="3"/>
      <c r="UGQ4" s="3"/>
      <c r="UGR4" s="3"/>
      <c r="UGS4" s="3"/>
      <c r="UGT4" s="3"/>
      <c r="UGU4" s="3"/>
      <c r="UGV4" s="3"/>
      <c r="UGW4" s="3"/>
      <c r="UGX4" s="3"/>
      <c r="UGY4" s="3"/>
      <c r="UGZ4" s="3"/>
      <c r="UHA4" s="3"/>
      <c r="UHB4" s="3"/>
      <c r="UHC4" s="3"/>
      <c r="UHD4" s="3"/>
      <c r="UHE4" s="3"/>
      <c r="UHF4" s="3"/>
      <c r="UHG4" s="3"/>
      <c r="UHH4" s="3"/>
      <c r="UHI4" s="3"/>
      <c r="UHJ4" s="3"/>
      <c r="UHK4" s="3"/>
      <c r="UHL4" s="3"/>
      <c r="UHM4" s="3"/>
      <c r="UHN4" s="3"/>
      <c r="UHO4" s="3"/>
      <c r="UHP4" s="3"/>
      <c r="UHQ4" s="3"/>
      <c r="UHR4" s="3"/>
      <c r="UHS4" s="3"/>
      <c r="UHT4" s="3"/>
      <c r="UHU4" s="3"/>
      <c r="UHV4" s="3"/>
      <c r="UHW4" s="3"/>
      <c r="UHX4" s="3"/>
      <c r="UHY4" s="3"/>
      <c r="UHZ4" s="3"/>
      <c r="UIA4" s="3"/>
      <c r="UIB4" s="3"/>
      <c r="UIC4" s="3"/>
      <c r="UID4" s="3"/>
      <c r="UIE4" s="3"/>
      <c r="UIF4" s="3"/>
      <c r="UIG4" s="3"/>
      <c r="UIH4" s="3"/>
      <c r="UII4" s="3"/>
      <c r="UIJ4" s="3"/>
      <c r="UIK4" s="3"/>
      <c r="UIL4" s="3"/>
      <c r="UIM4" s="3"/>
      <c r="UIN4" s="3"/>
      <c r="UIO4" s="3"/>
      <c r="UIP4" s="3"/>
      <c r="UIQ4" s="3"/>
      <c r="UIR4" s="3"/>
      <c r="UIS4" s="3"/>
      <c r="UIT4" s="3"/>
      <c r="UIU4" s="3"/>
      <c r="UIV4" s="3"/>
      <c r="UIW4" s="3"/>
      <c r="UIX4" s="3"/>
      <c r="UIY4" s="3"/>
      <c r="UIZ4" s="3"/>
      <c r="UJA4" s="3"/>
      <c r="UJB4" s="3"/>
      <c r="UJC4" s="3"/>
      <c r="UJD4" s="3"/>
      <c r="UJE4" s="3"/>
      <c r="UJF4" s="3"/>
      <c r="UJG4" s="3"/>
      <c r="UJH4" s="3"/>
      <c r="UJI4" s="3"/>
      <c r="UJJ4" s="3"/>
      <c r="UJK4" s="3"/>
      <c r="UJL4" s="3"/>
      <c r="UJM4" s="3"/>
      <c r="UJN4" s="3"/>
      <c r="UJO4" s="3"/>
      <c r="UJP4" s="3"/>
      <c r="UJQ4" s="3"/>
      <c r="UJR4" s="3"/>
      <c r="UJS4" s="3"/>
      <c r="UJT4" s="3"/>
      <c r="UJU4" s="3"/>
      <c r="UJV4" s="3"/>
      <c r="UJW4" s="3"/>
      <c r="UJX4" s="3"/>
      <c r="UJY4" s="3"/>
      <c r="UJZ4" s="3"/>
      <c r="UKA4" s="3"/>
      <c r="UKB4" s="3"/>
      <c r="UKC4" s="3"/>
      <c r="UKD4" s="3"/>
      <c r="UKE4" s="3"/>
      <c r="UKF4" s="3"/>
      <c r="UKG4" s="3"/>
      <c r="UKH4" s="3"/>
      <c r="UKI4" s="3"/>
      <c r="UKJ4" s="3"/>
      <c r="UKK4" s="3"/>
      <c r="UKL4" s="3"/>
      <c r="UKM4" s="3"/>
      <c r="UKN4" s="3"/>
      <c r="UKO4" s="3"/>
      <c r="UKP4" s="3"/>
      <c r="UKQ4" s="3"/>
      <c r="UKR4" s="3"/>
      <c r="UKS4" s="3"/>
      <c r="UKT4" s="3"/>
      <c r="UKU4" s="3"/>
      <c r="UKV4" s="3"/>
      <c r="UKW4" s="3"/>
      <c r="UKX4" s="3"/>
      <c r="UKY4" s="3"/>
      <c r="UKZ4" s="3"/>
      <c r="ULA4" s="3"/>
      <c r="ULB4" s="3"/>
      <c r="ULC4" s="3"/>
      <c r="ULD4" s="3"/>
      <c r="ULE4" s="3"/>
      <c r="ULF4" s="3"/>
      <c r="ULG4" s="3"/>
      <c r="ULH4" s="3"/>
      <c r="ULI4" s="3"/>
      <c r="ULJ4" s="3"/>
      <c r="ULK4" s="3"/>
      <c r="ULL4" s="3"/>
      <c r="ULM4" s="3"/>
      <c r="ULN4" s="3"/>
      <c r="ULO4" s="3"/>
      <c r="ULP4" s="3"/>
      <c r="ULQ4" s="3"/>
      <c r="ULR4" s="3"/>
      <c r="ULS4" s="3"/>
      <c r="ULT4" s="3"/>
      <c r="ULU4" s="3"/>
      <c r="ULV4" s="3"/>
      <c r="ULW4" s="3"/>
      <c r="ULX4" s="3"/>
      <c r="ULY4" s="3"/>
      <c r="ULZ4" s="3"/>
      <c r="UMA4" s="3"/>
      <c r="UMB4" s="3"/>
      <c r="UMC4" s="3"/>
      <c r="UMD4" s="3"/>
      <c r="UME4" s="3"/>
      <c r="UMF4" s="3"/>
      <c r="UMG4" s="3"/>
      <c r="UMH4" s="3"/>
      <c r="UMI4" s="3"/>
      <c r="UMJ4" s="3"/>
      <c r="UMK4" s="3"/>
      <c r="UML4" s="3"/>
      <c r="UMM4" s="3"/>
      <c r="UMN4" s="3"/>
      <c r="UMO4" s="3"/>
      <c r="UMP4" s="3"/>
      <c r="UMQ4" s="3"/>
      <c r="UMR4" s="3"/>
      <c r="UMS4" s="3"/>
      <c r="UMT4" s="3"/>
      <c r="UMU4" s="3"/>
      <c r="UMV4" s="3"/>
      <c r="UMW4" s="3"/>
      <c r="UMX4" s="3"/>
      <c r="UMY4" s="3"/>
      <c r="UMZ4" s="3"/>
      <c r="UNA4" s="3"/>
      <c r="UNB4" s="3"/>
      <c r="UNC4" s="3"/>
      <c r="UND4" s="3"/>
      <c r="UNE4" s="3"/>
      <c r="UNF4" s="3"/>
      <c r="UNG4" s="3"/>
      <c r="UNH4" s="3"/>
      <c r="UNI4" s="3"/>
      <c r="UNJ4" s="3"/>
      <c r="UNK4" s="3"/>
      <c r="UNL4" s="3"/>
      <c r="UNM4" s="3"/>
      <c r="UNN4" s="3"/>
      <c r="UNO4" s="3"/>
      <c r="UNP4" s="3"/>
      <c r="UNQ4" s="3"/>
      <c r="UNR4" s="3"/>
      <c r="UNS4" s="3"/>
      <c r="UNT4" s="3"/>
      <c r="UNU4" s="3"/>
      <c r="UNV4" s="3"/>
      <c r="UNW4" s="3"/>
      <c r="UNX4" s="3"/>
      <c r="UNY4" s="3"/>
      <c r="UNZ4" s="3"/>
      <c r="UOA4" s="3"/>
      <c r="UOB4" s="3"/>
      <c r="UOC4" s="3"/>
      <c r="UOD4" s="3"/>
      <c r="UOE4" s="3"/>
      <c r="UOF4" s="3"/>
      <c r="UOG4" s="3"/>
      <c r="UOH4" s="3"/>
      <c r="UOI4" s="3"/>
      <c r="UOJ4" s="3"/>
      <c r="UOK4" s="3"/>
      <c r="UOL4" s="3"/>
      <c r="UOM4" s="3"/>
      <c r="UON4" s="3"/>
      <c r="UOO4" s="3"/>
      <c r="UOP4" s="3"/>
      <c r="UOQ4" s="3"/>
      <c r="UOR4" s="3"/>
      <c r="UOS4" s="3"/>
      <c r="UOT4" s="3"/>
      <c r="UOU4" s="3"/>
      <c r="UOV4" s="3"/>
      <c r="UOW4" s="3"/>
      <c r="UOX4" s="3"/>
      <c r="UOY4" s="3"/>
      <c r="UOZ4" s="3"/>
      <c r="UPA4" s="3"/>
      <c r="UPB4" s="3"/>
      <c r="UPC4" s="3"/>
      <c r="UPD4" s="3"/>
      <c r="UPE4" s="3"/>
      <c r="UPF4" s="3"/>
      <c r="UPG4" s="3"/>
      <c r="UPH4" s="3"/>
      <c r="UPI4" s="3"/>
      <c r="UPJ4" s="3"/>
      <c r="UPK4" s="3"/>
      <c r="UPL4" s="3"/>
      <c r="UPM4" s="3"/>
      <c r="UPN4" s="3"/>
      <c r="UPO4" s="3"/>
      <c r="UPP4" s="3"/>
      <c r="UPQ4" s="3"/>
      <c r="UPR4" s="3"/>
      <c r="UPS4" s="3"/>
      <c r="UPT4" s="3"/>
      <c r="UPU4" s="3"/>
      <c r="UPV4" s="3"/>
      <c r="UPW4" s="3"/>
      <c r="UPX4" s="3"/>
      <c r="UPY4" s="3"/>
      <c r="UPZ4" s="3"/>
      <c r="UQA4" s="3"/>
      <c r="UQB4" s="3"/>
      <c r="UQC4" s="3"/>
      <c r="UQD4" s="3"/>
      <c r="UQE4" s="3"/>
      <c r="UQF4" s="3"/>
      <c r="UQG4" s="3"/>
      <c r="UQH4" s="3"/>
      <c r="UQI4" s="3"/>
      <c r="UQJ4" s="3"/>
      <c r="UQK4" s="3"/>
      <c r="UQL4" s="3"/>
      <c r="UQM4" s="3"/>
      <c r="UQN4" s="3"/>
      <c r="UQO4" s="3"/>
      <c r="UQP4" s="3"/>
      <c r="UQQ4" s="3"/>
      <c r="UQR4" s="3"/>
      <c r="UQS4" s="3"/>
      <c r="UQT4" s="3"/>
      <c r="UQU4" s="3"/>
      <c r="UQV4" s="3"/>
      <c r="UQW4" s="3"/>
      <c r="UQX4" s="3"/>
      <c r="UQY4" s="3"/>
      <c r="UQZ4" s="3"/>
      <c r="URA4" s="3"/>
      <c r="URB4" s="3"/>
      <c r="URC4" s="3"/>
      <c r="URD4" s="3"/>
      <c r="URE4" s="3"/>
      <c r="URF4" s="3"/>
      <c r="URG4" s="3"/>
      <c r="URH4" s="3"/>
      <c r="URI4" s="3"/>
      <c r="URJ4" s="3"/>
      <c r="URK4" s="3"/>
      <c r="URL4" s="3"/>
      <c r="URM4" s="3"/>
      <c r="URN4" s="3"/>
      <c r="URO4" s="3"/>
      <c r="URP4" s="3"/>
      <c r="URQ4" s="3"/>
      <c r="URR4" s="3"/>
      <c r="URS4" s="3"/>
      <c r="URT4" s="3"/>
      <c r="URU4" s="3"/>
      <c r="URV4" s="3"/>
      <c r="URW4" s="3"/>
      <c r="URX4" s="3"/>
      <c r="URY4" s="3"/>
      <c r="URZ4" s="3"/>
      <c r="USA4" s="3"/>
      <c r="USB4" s="3"/>
      <c r="USC4" s="3"/>
      <c r="USD4" s="3"/>
      <c r="USE4" s="3"/>
      <c r="USF4" s="3"/>
      <c r="USG4" s="3"/>
      <c r="USH4" s="3"/>
      <c r="USI4" s="3"/>
      <c r="USJ4" s="3"/>
      <c r="USK4" s="3"/>
      <c r="USL4" s="3"/>
      <c r="USM4" s="3"/>
      <c r="USN4" s="3"/>
      <c r="USO4" s="3"/>
      <c r="USP4" s="3"/>
      <c r="USQ4" s="3"/>
      <c r="USR4" s="3"/>
      <c r="USS4" s="3"/>
      <c r="UST4" s="3"/>
      <c r="USU4" s="3"/>
      <c r="USV4" s="3"/>
      <c r="USW4" s="3"/>
      <c r="USX4" s="3"/>
      <c r="USY4" s="3"/>
      <c r="USZ4" s="3"/>
      <c r="UTA4" s="3"/>
      <c r="UTB4" s="3"/>
      <c r="UTC4" s="3"/>
      <c r="UTD4" s="3"/>
      <c r="UTE4" s="3"/>
      <c r="UTF4" s="3"/>
      <c r="UTG4" s="3"/>
      <c r="UTH4" s="3"/>
      <c r="UTI4" s="3"/>
      <c r="UTJ4" s="3"/>
      <c r="UTK4" s="3"/>
      <c r="UTL4" s="3"/>
      <c r="UTM4" s="3"/>
      <c r="UTN4" s="3"/>
      <c r="UTO4" s="3"/>
      <c r="UTP4" s="3"/>
      <c r="UTQ4" s="3"/>
      <c r="UTR4" s="3"/>
      <c r="UTS4" s="3"/>
      <c r="UTT4" s="3"/>
      <c r="UTU4" s="3"/>
      <c r="UTV4" s="3"/>
      <c r="UTW4" s="3"/>
      <c r="UTX4" s="3"/>
      <c r="UTY4" s="3"/>
      <c r="UTZ4" s="3"/>
      <c r="UUA4" s="3"/>
      <c r="UUB4" s="3"/>
      <c r="UUC4" s="3"/>
      <c r="UUD4" s="3"/>
      <c r="UUE4" s="3"/>
      <c r="UUF4" s="3"/>
      <c r="UUG4" s="3"/>
      <c r="UUH4" s="3"/>
      <c r="UUI4" s="3"/>
      <c r="UUJ4" s="3"/>
      <c r="UUK4" s="3"/>
      <c r="UUL4" s="3"/>
      <c r="UUM4" s="3"/>
      <c r="UUN4" s="3"/>
      <c r="UUO4" s="3"/>
      <c r="UUP4" s="3"/>
      <c r="UUQ4" s="3"/>
      <c r="UUR4" s="3"/>
      <c r="UUS4" s="3"/>
      <c r="UUT4" s="3"/>
      <c r="UUU4" s="3"/>
      <c r="UUV4" s="3"/>
      <c r="UUW4" s="3"/>
      <c r="UUX4" s="3"/>
      <c r="UUY4" s="3"/>
      <c r="UUZ4" s="3"/>
      <c r="UVA4" s="3"/>
      <c r="UVB4" s="3"/>
      <c r="UVC4" s="3"/>
      <c r="UVD4" s="3"/>
      <c r="UVE4" s="3"/>
      <c r="UVF4" s="3"/>
      <c r="UVG4" s="3"/>
      <c r="UVH4" s="3"/>
      <c r="UVI4" s="3"/>
      <c r="UVJ4" s="3"/>
      <c r="UVK4" s="3"/>
      <c r="UVL4" s="3"/>
      <c r="UVM4" s="3"/>
      <c r="UVN4" s="3"/>
      <c r="UVO4" s="3"/>
      <c r="UVP4" s="3"/>
      <c r="UVQ4" s="3"/>
      <c r="UVR4" s="3"/>
      <c r="UVS4" s="3"/>
      <c r="UVT4" s="3"/>
      <c r="UVU4" s="3"/>
      <c r="UVV4" s="3"/>
      <c r="UVW4" s="3"/>
      <c r="UVX4" s="3"/>
      <c r="UVY4" s="3"/>
      <c r="UVZ4" s="3"/>
      <c r="UWA4" s="3"/>
      <c r="UWB4" s="3"/>
      <c r="UWC4" s="3"/>
      <c r="UWD4" s="3"/>
      <c r="UWE4" s="3"/>
      <c r="UWF4" s="3"/>
      <c r="UWG4" s="3"/>
      <c r="UWH4" s="3"/>
      <c r="UWI4" s="3"/>
      <c r="UWJ4" s="3"/>
      <c r="UWK4" s="3"/>
      <c r="UWL4" s="3"/>
      <c r="UWM4" s="3"/>
      <c r="UWN4" s="3"/>
      <c r="UWO4" s="3"/>
      <c r="UWP4" s="3"/>
      <c r="UWQ4" s="3"/>
      <c r="UWR4" s="3"/>
      <c r="UWS4" s="3"/>
      <c r="UWT4" s="3"/>
      <c r="UWU4" s="3"/>
      <c r="UWV4" s="3"/>
      <c r="UWW4" s="3"/>
      <c r="UWX4" s="3"/>
      <c r="UWY4" s="3"/>
      <c r="UWZ4" s="3"/>
      <c r="UXA4" s="3"/>
      <c r="UXB4" s="3"/>
      <c r="UXC4" s="3"/>
      <c r="UXD4" s="3"/>
      <c r="UXE4" s="3"/>
      <c r="UXF4" s="3"/>
      <c r="UXG4" s="3"/>
      <c r="UXH4" s="3"/>
      <c r="UXI4" s="3"/>
      <c r="UXJ4" s="3"/>
      <c r="UXK4" s="3"/>
      <c r="UXL4" s="3"/>
      <c r="UXM4" s="3"/>
      <c r="UXN4" s="3"/>
      <c r="UXO4" s="3"/>
      <c r="UXP4" s="3"/>
      <c r="UXQ4" s="3"/>
      <c r="UXR4" s="3"/>
      <c r="UXS4" s="3"/>
      <c r="UXT4" s="3"/>
      <c r="UXU4" s="3"/>
      <c r="UXV4" s="3"/>
      <c r="UXW4" s="3"/>
      <c r="UXX4" s="3"/>
      <c r="UXY4" s="3"/>
      <c r="UXZ4" s="3"/>
      <c r="UYA4" s="3"/>
      <c r="UYB4" s="3"/>
      <c r="UYC4" s="3"/>
      <c r="UYD4" s="3"/>
      <c r="UYE4" s="3"/>
      <c r="UYF4" s="3"/>
      <c r="UYG4" s="3"/>
      <c r="UYH4" s="3"/>
      <c r="UYI4" s="3"/>
      <c r="UYJ4" s="3"/>
      <c r="UYK4" s="3"/>
      <c r="UYL4" s="3"/>
      <c r="UYM4" s="3"/>
      <c r="UYN4" s="3"/>
      <c r="UYO4" s="3"/>
      <c r="UYP4" s="3"/>
      <c r="UYQ4" s="3"/>
      <c r="UYR4" s="3"/>
      <c r="UYS4" s="3"/>
      <c r="UYT4" s="3"/>
      <c r="UYU4" s="3"/>
      <c r="UYV4" s="3"/>
      <c r="UYW4" s="3"/>
      <c r="UYX4" s="3"/>
      <c r="UYY4" s="3"/>
      <c r="UYZ4" s="3"/>
      <c r="UZA4" s="3"/>
      <c r="UZB4" s="3"/>
      <c r="UZC4" s="3"/>
      <c r="UZD4" s="3"/>
      <c r="UZE4" s="3"/>
      <c r="UZF4" s="3"/>
      <c r="UZG4" s="3"/>
      <c r="UZH4" s="3"/>
      <c r="UZI4" s="3"/>
      <c r="UZJ4" s="3"/>
      <c r="UZK4" s="3"/>
      <c r="UZL4" s="3"/>
      <c r="UZM4" s="3"/>
      <c r="UZN4" s="3"/>
      <c r="UZO4" s="3"/>
      <c r="UZP4" s="3"/>
      <c r="UZQ4" s="3"/>
      <c r="UZR4" s="3"/>
      <c r="UZS4" s="3"/>
      <c r="UZT4" s="3"/>
      <c r="UZU4" s="3"/>
      <c r="UZV4" s="3"/>
      <c r="UZW4" s="3"/>
      <c r="UZX4" s="3"/>
      <c r="UZY4" s="3"/>
      <c r="UZZ4" s="3"/>
      <c r="VAA4" s="3"/>
      <c r="VAB4" s="3"/>
      <c r="VAC4" s="3"/>
      <c r="VAD4" s="3"/>
      <c r="VAE4" s="3"/>
      <c r="VAF4" s="3"/>
      <c r="VAG4" s="3"/>
      <c r="VAH4" s="3"/>
      <c r="VAI4" s="3"/>
      <c r="VAJ4" s="3"/>
      <c r="VAK4" s="3"/>
      <c r="VAL4" s="3"/>
      <c r="VAM4" s="3"/>
      <c r="VAN4" s="3"/>
      <c r="VAO4" s="3"/>
      <c r="VAP4" s="3"/>
      <c r="VAQ4" s="3"/>
      <c r="VAR4" s="3"/>
      <c r="VAS4" s="3"/>
      <c r="VAT4" s="3"/>
      <c r="VAU4" s="3"/>
      <c r="VAV4" s="3"/>
      <c r="VAW4" s="3"/>
      <c r="VAX4" s="3"/>
      <c r="VAY4" s="3"/>
      <c r="VAZ4" s="3"/>
      <c r="VBA4" s="3"/>
      <c r="VBB4" s="3"/>
      <c r="VBC4" s="3"/>
      <c r="VBD4" s="3"/>
      <c r="VBE4" s="3"/>
      <c r="VBF4" s="3"/>
      <c r="VBG4" s="3"/>
      <c r="VBH4" s="3"/>
      <c r="VBI4" s="3"/>
      <c r="VBJ4" s="3"/>
      <c r="VBK4" s="3"/>
      <c r="VBL4" s="3"/>
      <c r="VBM4" s="3"/>
      <c r="VBN4" s="3"/>
      <c r="VBO4" s="3"/>
      <c r="VBP4" s="3"/>
      <c r="VBQ4" s="3"/>
      <c r="VBR4" s="3"/>
      <c r="VBS4" s="3"/>
      <c r="VBT4" s="3"/>
      <c r="VBU4" s="3"/>
      <c r="VBV4" s="3"/>
      <c r="VBW4" s="3"/>
      <c r="VBX4" s="3"/>
      <c r="VBY4" s="3"/>
      <c r="VBZ4" s="3"/>
      <c r="VCA4" s="3"/>
      <c r="VCB4" s="3"/>
      <c r="VCC4" s="3"/>
      <c r="VCD4" s="3"/>
      <c r="VCE4" s="3"/>
      <c r="VCF4" s="3"/>
      <c r="VCG4" s="3"/>
      <c r="VCH4" s="3"/>
      <c r="VCI4" s="3"/>
      <c r="VCJ4" s="3"/>
      <c r="VCK4" s="3"/>
      <c r="VCL4" s="3"/>
      <c r="VCM4" s="3"/>
      <c r="VCN4" s="3"/>
      <c r="VCO4" s="3"/>
      <c r="VCP4" s="3"/>
      <c r="VCQ4" s="3"/>
      <c r="VCR4" s="3"/>
      <c r="VCS4" s="3"/>
      <c r="VCT4" s="3"/>
      <c r="VCU4" s="3"/>
      <c r="VCV4" s="3"/>
      <c r="VCW4" s="3"/>
      <c r="VCX4" s="3"/>
      <c r="VCY4" s="3"/>
      <c r="VCZ4" s="3"/>
      <c r="VDA4" s="3"/>
      <c r="VDB4" s="3"/>
      <c r="VDC4" s="3"/>
      <c r="VDD4" s="3"/>
      <c r="VDE4" s="3"/>
      <c r="VDF4" s="3"/>
      <c r="VDG4" s="3"/>
      <c r="VDH4" s="3"/>
      <c r="VDI4" s="3"/>
      <c r="VDJ4" s="3"/>
      <c r="VDK4" s="3"/>
      <c r="VDL4" s="3"/>
      <c r="VDM4" s="3"/>
      <c r="VDN4" s="3"/>
      <c r="VDO4" s="3"/>
      <c r="VDP4" s="3"/>
      <c r="VDQ4" s="3"/>
      <c r="VDR4" s="3"/>
      <c r="VDS4" s="3"/>
      <c r="VDT4" s="3"/>
      <c r="VDU4" s="3"/>
      <c r="VDV4" s="3"/>
      <c r="VDW4" s="3"/>
      <c r="VDX4" s="3"/>
      <c r="VDY4" s="3"/>
      <c r="VDZ4" s="3"/>
      <c r="VEA4" s="3"/>
      <c r="VEB4" s="3"/>
      <c r="VEC4" s="3"/>
      <c r="VED4" s="3"/>
      <c r="VEE4" s="3"/>
      <c r="VEF4" s="3"/>
      <c r="VEG4" s="3"/>
      <c r="VEH4" s="3"/>
      <c r="VEI4" s="3"/>
      <c r="VEJ4" s="3"/>
      <c r="VEK4" s="3"/>
      <c r="VEL4" s="3"/>
      <c r="VEM4" s="3"/>
      <c r="VEN4" s="3"/>
      <c r="VEO4" s="3"/>
      <c r="VEP4" s="3"/>
      <c r="VEQ4" s="3"/>
      <c r="VER4" s="3"/>
      <c r="VES4" s="3"/>
      <c r="VET4" s="3"/>
      <c r="VEU4" s="3"/>
      <c r="VEV4" s="3"/>
      <c r="VEW4" s="3"/>
      <c r="VEX4" s="3"/>
      <c r="VEY4" s="3"/>
      <c r="VEZ4" s="3"/>
      <c r="VFA4" s="3"/>
      <c r="VFB4" s="3"/>
      <c r="VFC4" s="3"/>
      <c r="VFD4" s="3"/>
      <c r="VFE4" s="3"/>
      <c r="VFF4" s="3"/>
      <c r="VFG4" s="3"/>
      <c r="VFH4" s="3"/>
      <c r="VFI4" s="3"/>
      <c r="VFJ4" s="3"/>
      <c r="VFK4" s="3"/>
      <c r="VFL4" s="3"/>
      <c r="VFM4" s="3"/>
      <c r="VFN4" s="3"/>
      <c r="VFO4" s="3"/>
      <c r="VFP4" s="3"/>
      <c r="VFQ4" s="3"/>
      <c r="VFR4" s="3"/>
      <c r="VFS4" s="3"/>
      <c r="VFT4" s="3"/>
      <c r="VFU4" s="3"/>
      <c r="VFV4" s="3"/>
      <c r="VFW4" s="3"/>
      <c r="VFX4" s="3"/>
      <c r="VFY4" s="3"/>
      <c r="VFZ4" s="3"/>
      <c r="VGA4" s="3"/>
      <c r="VGB4" s="3"/>
      <c r="VGC4" s="3"/>
      <c r="VGD4" s="3"/>
      <c r="VGE4" s="3"/>
      <c r="VGF4" s="3"/>
      <c r="VGG4" s="3"/>
      <c r="VGH4" s="3"/>
      <c r="VGI4" s="3"/>
      <c r="VGJ4" s="3"/>
      <c r="VGK4" s="3"/>
      <c r="VGL4" s="3"/>
      <c r="VGM4" s="3"/>
      <c r="VGN4" s="3"/>
      <c r="VGO4" s="3"/>
      <c r="VGP4" s="3"/>
      <c r="VGQ4" s="3"/>
      <c r="VGR4" s="3"/>
      <c r="VGS4" s="3"/>
      <c r="VGT4" s="3"/>
      <c r="VGU4" s="3"/>
      <c r="VGV4" s="3"/>
      <c r="VGW4" s="3"/>
      <c r="VGX4" s="3"/>
      <c r="VGY4" s="3"/>
      <c r="VGZ4" s="3"/>
      <c r="VHA4" s="3"/>
      <c r="VHB4" s="3"/>
      <c r="VHC4" s="3"/>
      <c r="VHD4" s="3"/>
      <c r="VHE4" s="3"/>
      <c r="VHF4" s="3"/>
      <c r="VHG4" s="3"/>
      <c r="VHH4" s="3"/>
      <c r="VHI4" s="3"/>
      <c r="VHJ4" s="3"/>
      <c r="VHK4" s="3"/>
      <c r="VHL4" s="3"/>
      <c r="VHM4" s="3"/>
      <c r="VHN4" s="3"/>
      <c r="VHO4" s="3"/>
      <c r="VHP4" s="3"/>
      <c r="VHQ4" s="3"/>
      <c r="VHR4" s="3"/>
      <c r="VHS4" s="3"/>
      <c r="VHT4" s="3"/>
      <c r="VHU4" s="3"/>
      <c r="VHV4" s="3"/>
      <c r="VHW4" s="3"/>
      <c r="VHX4" s="3"/>
      <c r="VHY4" s="3"/>
      <c r="VHZ4" s="3"/>
      <c r="VIA4" s="3"/>
      <c r="VIB4" s="3"/>
      <c r="VIC4" s="3"/>
      <c r="VID4" s="3"/>
      <c r="VIE4" s="3"/>
      <c r="VIF4" s="3"/>
      <c r="VIG4" s="3"/>
      <c r="VIH4" s="3"/>
      <c r="VII4" s="3"/>
      <c r="VIJ4" s="3"/>
      <c r="VIK4" s="3"/>
      <c r="VIL4" s="3"/>
      <c r="VIM4" s="3"/>
      <c r="VIN4" s="3"/>
      <c r="VIO4" s="3"/>
      <c r="VIP4" s="3"/>
      <c r="VIQ4" s="3"/>
      <c r="VIR4" s="3"/>
      <c r="VIS4" s="3"/>
      <c r="VIT4" s="3"/>
      <c r="VIU4" s="3"/>
      <c r="VIV4" s="3"/>
      <c r="VIW4" s="3"/>
      <c r="VIX4" s="3"/>
      <c r="VIY4" s="3"/>
      <c r="VIZ4" s="3"/>
      <c r="VJA4" s="3"/>
      <c r="VJB4" s="3"/>
      <c r="VJC4" s="3"/>
      <c r="VJD4" s="3"/>
      <c r="VJE4" s="3"/>
      <c r="VJF4" s="3"/>
      <c r="VJG4" s="3"/>
      <c r="VJH4" s="3"/>
      <c r="VJI4" s="3"/>
      <c r="VJJ4" s="3"/>
      <c r="VJK4" s="3"/>
      <c r="VJL4" s="3"/>
      <c r="VJM4" s="3"/>
      <c r="VJN4" s="3"/>
      <c r="VJO4" s="3"/>
      <c r="VJP4" s="3"/>
      <c r="VJQ4" s="3"/>
      <c r="VJR4" s="3"/>
      <c r="VJS4" s="3"/>
      <c r="VJT4" s="3"/>
      <c r="VJU4" s="3"/>
      <c r="VJV4" s="3"/>
      <c r="VJW4" s="3"/>
      <c r="VJX4" s="3"/>
      <c r="VJY4" s="3"/>
      <c r="VJZ4" s="3"/>
      <c r="VKA4" s="3"/>
      <c r="VKB4" s="3"/>
      <c r="VKC4" s="3"/>
      <c r="VKD4" s="3"/>
      <c r="VKE4" s="3"/>
      <c r="VKF4" s="3"/>
      <c r="VKG4" s="3"/>
      <c r="VKH4" s="3"/>
      <c r="VKI4" s="3"/>
      <c r="VKJ4" s="3"/>
      <c r="VKK4" s="3"/>
      <c r="VKL4" s="3"/>
      <c r="VKM4" s="3"/>
      <c r="VKN4" s="3"/>
      <c r="VKO4" s="3"/>
      <c r="VKP4" s="3"/>
      <c r="VKQ4" s="3"/>
      <c r="VKR4" s="3"/>
      <c r="VKS4" s="3"/>
      <c r="VKT4" s="3"/>
      <c r="VKU4" s="3"/>
      <c r="VKV4" s="3"/>
      <c r="VKW4" s="3"/>
      <c r="VKX4" s="3"/>
      <c r="VKY4" s="3"/>
      <c r="VKZ4" s="3"/>
      <c r="VLA4" s="3"/>
      <c r="VLB4" s="3"/>
      <c r="VLC4" s="3"/>
      <c r="VLD4" s="3"/>
      <c r="VLE4" s="3"/>
      <c r="VLF4" s="3"/>
      <c r="VLG4" s="3"/>
      <c r="VLH4" s="3"/>
      <c r="VLI4" s="3"/>
      <c r="VLJ4" s="3"/>
      <c r="VLK4" s="3"/>
      <c r="VLL4" s="3"/>
      <c r="VLM4" s="3"/>
      <c r="VLN4" s="3"/>
      <c r="VLO4" s="3"/>
      <c r="VLP4" s="3"/>
      <c r="VLQ4" s="3"/>
      <c r="VLR4" s="3"/>
      <c r="VLS4" s="3"/>
      <c r="VLT4" s="3"/>
      <c r="VLU4" s="3"/>
      <c r="VLV4" s="3"/>
      <c r="VLW4" s="3"/>
      <c r="VLX4" s="3"/>
      <c r="VLY4" s="3"/>
      <c r="VLZ4" s="3"/>
      <c r="VMA4" s="3"/>
      <c r="VMB4" s="3"/>
      <c r="VMC4" s="3"/>
      <c r="VMD4" s="3"/>
      <c r="VME4" s="3"/>
      <c r="VMF4" s="3"/>
      <c r="VMG4" s="3"/>
      <c r="VMH4" s="3"/>
      <c r="VMI4" s="3"/>
      <c r="VMJ4" s="3"/>
      <c r="VMK4" s="3"/>
      <c r="VML4" s="3"/>
      <c r="VMM4" s="3"/>
      <c r="VMN4" s="3"/>
      <c r="VMO4" s="3"/>
      <c r="VMP4" s="3"/>
      <c r="VMQ4" s="3"/>
      <c r="VMR4" s="3"/>
      <c r="VMS4" s="3"/>
      <c r="VMT4" s="3"/>
      <c r="VMU4" s="3"/>
      <c r="VMV4" s="3"/>
      <c r="VMW4" s="3"/>
      <c r="VMX4" s="3"/>
      <c r="VMY4" s="3"/>
      <c r="VMZ4" s="3"/>
      <c r="VNA4" s="3"/>
      <c r="VNB4" s="3"/>
      <c r="VNC4" s="3"/>
      <c r="VND4" s="3"/>
      <c r="VNE4" s="3"/>
      <c r="VNF4" s="3"/>
      <c r="VNG4" s="3"/>
      <c r="VNH4" s="3"/>
      <c r="VNI4" s="3"/>
      <c r="VNJ4" s="3"/>
      <c r="VNK4" s="3"/>
      <c r="VNL4" s="3"/>
      <c r="VNM4" s="3"/>
      <c r="VNN4" s="3"/>
      <c r="VNO4" s="3"/>
      <c r="VNP4" s="3"/>
      <c r="VNQ4" s="3"/>
      <c r="VNR4" s="3"/>
      <c r="VNS4" s="3"/>
      <c r="VNT4" s="3"/>
      <c r="VNU4" s="3"/>
      <c r="VNV4" s="3"/>
      <c r="VNW4" s="3"/>
      <c r="VNX4" s="3"/>
      <c r="VNY4" s="3"/>
      <c r="VNZ4" s="3"/>
      <c r="VOA4" s="3"/>
      <c r="VOB4" s="3"/>
      <c r="VOC4" s="3"/>
      <c r="VOD4" s="3"/>
      <c r="VOE4" s="3"/>
      <c r="VOF4" s="3"/>
      <c r="VOG4" s="3"/>
      <c r="VOH4" s="3"/>
      <c r="VOI4" s="3"/>
      <c r="VOJ4" s="3"/>
      <c r="VOK4" s="3"/>
      <c r="VOL4" s="3"/>
      <c r="VOM4" s="3"/>
      <c r="VON4" s="3"/>
      <c r="VOO4" s="3"/>
      <c r="VOP4" s="3"/>
      <c r="VOQ4" s="3"/>
      <c r="VOR4" s="3"/>
      <c r="VOS4" s="3"/>
      <c r="VOT4" s="3"/>
      <c r="VOU4" s="3"/>
      <c r="VOV4" s="3"/>
      <c r="VOW4" s="3"/>
      <c r="VOX4" s="3"/>
      <c r="VOY4" s="3"/>
      <c r="VOZ4" s="3"/>
      <c r="VPA4" s="3"/>
      <c r="VPB4" s="3"/>
      <c r="VPC4" s="3"/>
      <c r="VPD4" s="3"/>
      <c r="VPE4" s="3"/>
      <c r="VPF4" s="3"/>
      <c r="VPG4" s="3"/>
      <c r="VPH4" s="3"/>
      <c r="VPI4" s="3"/>
      <c r="VPJ4" s="3"/>
      <c r="VPK4" s="3"/>
      <c r="VPL4" s="3"/>
      <c r="VPM4" s="3"/>
      <c r="VPN4" s="3"/>
      <c r="VPO4" s="3"/>
      <c r="VPP4" s="3"/>
      <c r="VPQ4" s="3"/>
      <c r="VPR4" s="3"/>
      <c r="VPS4" s="3"/>
      <c r="VPT4" s="3"/>
      <c r="VPU4" s="3"/>
      <c r="VPV4" s="3"/>
      <c r="VPW4" s="3"/>
      <c r="VPX4" s="3"/>
      <c r="VPY4" s="3"/>
      <c r="VPZ4" s="3"/>
      <c r="VQA4" s="3"/>
      <c r="VQB4" s="3"/>
      <c r="VQC4" s="3"/>
      <c r="VQD4" s="3"/>
      <c r="VQE4" s="3"/>
      <c r="VQF4" s="3"/>
      <c r="VQG4" s="3"/>
      <c r="VQH4" s="3"/>
      <c r="VQI4" s="3"/>
      <c r="VQJ4" s="3"/>
      <c r="VQK4" s="3"/>
      <c r="VQL4" s="3"/>
      <c r="VQM4" s="3"/>
      <c r="VQN4" s="3"/>
      <c r="VQO4" s="3"/>
      <c r="VQP4" s="3"/>
      <c r="VQQ4" s="3"/>
      <c r="VQR4" s="3"/>
      <c r="VQS4" s="3"/>
      <c r="VQT4" s="3"/>
      <c r="VQU4" s="3"/>
      <c r="VQV4" s="3"/>
      <c r="VQW4" s="3"/>
      <c r="VQX4" s="3"/>
      <c r="VQY4" s="3"/>
      <c r="VQZ4" s="3"/>
      <c r="VRA4" s="3"/>
      <c r="VRB4" s="3"/>
      <c r="VRC4" s="3"/>
      <c r="VRD4" s="3"/>
      <c r="VRE4" s="3"/>
      <c r="VRF4" s="3"/>
      <c r="VRG4" s="3"/>
      <c r="VRH4" s="3"/>
      <c r="VRI4" s="3"/>
      <c r="VRJ4" s="3"/>
      <c r="VRK4" s="3"/>
      <c r="VRL4" s="3"/>
      <c r="VRM4" s="3"/>
      <c r="VRN4" s="3"/>
      <c r="VRO4" s="3"/>
      <c r="VRP4" s="3"/>
      <c r="VRQ4" s="3"/>
      <c r="VRR4" s="3"/>
      <c r="VRS4" s="3"/>
      <c r="VRT4" s="3"/>
      <c r="VRU4" s="3"/>
      <c r="VRV4" s="3"/>
      <c r="VRW4" s="3"/>
      <c r="VRX4" s="3"/>
      <c r="VRY4" s="3"/>
      <c r="VRZ4" s="3"/>
      <c r="VSA4" s="3"/>
      <c r="VSB4" s="3"/>
      <c r="VSC4" s="3"/>
      <c r="VSD4" s="3"/>
      <c r="VSE4" s="3"/>
      <c r="VSF4" s="3"/>
      <c r="VSG4" s="3"/>
      <c r="VSH4" s="3"/>
      <c r="VSI4" s="3"/>
      <c r="VSJ4" s="3"/>
      <c r="VSK4" s="3"/>
      <c r="VSL4" s="3"/>
      <c r="VSM4" s="3"/>
      <c r="VSN4" s="3"/>
      <c r="VSO4" s="3"/>
      <c r="VSP4" s="3"/>
      <c r="VSQ4" s="3"/>
      <c r="VSR4" s="3"/>
      <c r="VSS4" s="3"/>
      <c r="VST4" s="3"/>
      <c r="VSU4" s="3"/>
      <c r="VSV4" s="3"/>
      <c r="VSW4" s="3"/>
      <c r="VSX4" s="3"/>
      <c r="VSY4" s="3"/>
      <c r="VSZ4" s="3"/>
      <c r="VTA4" s="3"/>
      <c r="VTB4" s="3"/>
      <c r="VTC4" s="3"/>
      <c r="VTD4" s="3"/>
      <c r="VTE4" s="3"/>
      <c r="VTF4" s="3"/>
      <c r="VTG4" s="3"/>
      <c r="VTH4" s="3"/>
      <c r="VTI4" s="3"/>
      <c r="VTJ4" s="3"/>
      <c r="VTK4" s="3"/>
      <c r="VTL4" s="3"/>
      <c r="VTM4" s="3"/>
      <c r="VTN4" s="3"/>
      <c r="VTO4" s="3"/>
      <c r="VTP4" s="3"/>
      <c r="VTQ4" s="3"/>
      <c r="VTR4" s="3"/>
      <c r="VTS4" s="3"/>
      <c r="VTT4" s="3"/>
      <c r="VTU4" s="3"/>
      <c r="VTV4" s="3"/>
      <c r="VTW4" s="3"/>
      <c r="VTX4" s="3"/>
      <c r="VTY4" s="3"/>
      <c r="VTZ4" s="3"/>
      <c r="VUA4" s="3"/>
      <c r="VUB4" s="3"/>
      <c r="VUC4" s="3"/>
      <c r="VUD4" s="3"/>
      <c r="VUE4" s="3"/>
      <c r="VUF4" s="3"/>
      <c r="VUG4" s="3"/>
      <c r="VUH4" s="3"/>
      <c r="VUI4" s="3"/>
      <c r="VUJ4" s="3"/>
      <c r="VUK4" s="3"/>
      <c r="VUL4" s="3"/>
      <c r="VUM4" s="3"/>
      <c r="VUN4" s="3"/>
      <c r="VUO4" s="3"/>
      <c r="VUP4" s="3"/>
      <c r="VUQ4" s="3"/>
      <c r="VUR4" s="3"/>
      <c r="VUS4" s="3"/>
      <c r="VUT4" s="3"/>
      <c r="VUU4" s="3"/>
      <c r="VUV4" s="3"/>
      <c r="VUW4" s="3"/>
      <c r="VUX4" s="3"/>
      <c r="VUY4" s="3"/>
      <c r="VUZ4" s="3"/>
      <c r="VVA4" s="3"/>
      <c r="VVB4" s="3"/>
      <c r="VVC4" s="3"/>
      <c r="VVD4" s="3"/>
      <c r="VVE4" s="3"/>
      <c r="VVF4" s="3"/>
      <c r="VVG4" s="3"/>
      <c r="VVH4" s="3"/>
      <c r="VVI4" s="3"/>
      <c r="VVJ4" s="3"/>
      <c r="VVK4" s="3"/>
      <c r="VVL4" s="3"/>
      <c r="VVM4" s="3"/>
      <c r="VVN4" s="3"/>
      <c r="VVO4" s="3"/>
      <c r="VVP4" s="3"/>
      <c r="VVQ4" s="3"/>
      <c r="VVR4" s="3"/>
      <c r="VVS4" s="3"/>
      <c r="VVT4" s="3"/>
      <c r="VVU4" s="3"/>
      <c r="VVV4" s="3"/>
      <c r="VVW4" s="3"/>
      <c r="VVX4" s="3"/>
      <c r="VVY4" s="3"/>
      <c r="VVZ4" s="3"/>
      <c r="VWA4" s="3"/>
      <c r="VWB4" s="3"/>
      <c r="VWC4" s="3"/>
      <c r="VWD4" s="3"/>
      <c r="VWE4" s="3"/>
      <c r="VWF4" s="3"/>
      <c r="VWG4" s="3"/>
      <c r="VWH4" s="3"/>
      <c r="VWI4" s="3"/>
      <c r="VWJ4" s="3"/>
      <c r="VWK4" s="3"/>
      <c r="VWL4" s="3"/>
      <c r="VWM4" s="3"/>
      <c r="VWN4" s="3"/>
      <c r="VWO4" s="3"/>
      <c r="VWP4" s="3"/>
      <c r="VWQ4" s="3"/>
      <c r="VWR4" s="3"/>
      <c r="VWS4" s="3"/>
      <c r="VWT4" s="3"/>
      <c r="VWU4" s="3"/>
      <c r="VWV4" s="3"/>
      <c r="VWW4" s="3"/>
      <c r="VWX4" s="3"/>
      <c r="VWY4" s="3"/>
      <c r="VWZ4" s="3"/>
      <c r="VXA4" s="3"/>
      <c r="VXB4" s="3"/>
      <c r="VXC4" s="3"/>
      <c r="VXD4" s="3"/>
      <c r="VXE4" s="3"/>
      <c r="VXF4" s="3"/>
      <c r="VXG4" s="3"/>
      <c r="VXH4" s="3"/>
      <c r="VXI4" s="3"/>
      <c r="VXJ4" s="3"/>
      <c r="VXK4" s="3"/>
      <c r="VXL4" s="3"/>
      <c r="VXM4" s="3"/>
      <c r="VXN4" s="3"/>
      <c r="VXO4" s="3"/>
      <c r="VXP4" s="3"/>
      <c r="VXQ4" s="3"/>
      <c r="VXR4" s="3"/>
      <c r="VXS4" s="3"/>
      <c r="VXT4" s="3"/>
      <c r="VXU4" s="3"/>
      <c r="VXV4" s="3"/>
      <c r="VXW4" s="3"/>
      <c r="VXX4" s="3"/>
      <c r="VXY4" s="3"/>
      <c r="VXZ4" s="3"/>
      <c r="VYA4" s="3"/>
      <c r="VYB4" s="3"/>
      <c r="VYC4" s="3"/>
      <c r="VYD4" s="3"/>
      <c r="VYE4" s="3"/>
      <c r="VYF4" s="3"/>
      <c r="VYG4" s="3"/>
      <c r="VYH4" s="3"/>
      <c r="VYI4" s="3"/>
      <c r="VYJ4" s="3"/>
      <c r="VYK4" s="3"/>
      <c r="VYL4" s="3"/>
      <c r="VYM4" s="3"/>
      <c r="VYN4" s="3"/>
      <c r="VYO4" s="3"/>
      <c r="VYP4" s="3"/>
      <c r="VYQ4" s="3"/>
      <c r="VYR4" s="3"/>
      <c r="VYS4" s="3"/>
      <c r="VYT4" s="3"/>
      <c r="VYU4" s="3"/>
      <c r="VYV4" s="3"/>
      <c r="VYW4" s="3"/>
      <c r="VYX4" s="3"/>
      <c r="VYY4" s="3"/>
      <c r="VYZ4" s="3"/>
      <c r="VZA4" s="3"/>
      <c r="VZB4" s="3"/>
      <c r="VZC4" s="3"/>
      <c r="VZD4" s="3"/>
      <c r="VZE4" s="3"/>
      <c r="VZF4" s="3"/>
      <c r="VZG4" s="3"/>
      <c r="VZH4" s="3"/>
      <c r="VZI4" s="3"/>
      <c r="VZJ4" s="3"/>
      <c r="VZK4" s="3"/>
      <c r="VZL4" s="3"/>
      <c r="VZM4" s="3"/>
      <c r="VZN4" s="3"/>
      <c r="VZO4" s="3"/>
      <c r="VZP4" s="3"/>
      <c r="VZQ4" s="3"/>
      <c r="VZR4" s="3"/>
      <c r="VZS4" s="3"/>
      <c r="VZT4" s="3"/>
      <c r="VZU4" s="3"/>
      <c r="VZV4" s="3"/>
      <c r="VZW4" s="3"/>
      <c r="VZX4" s="3"/>
      <c r="VZY4" s="3"/>
      <c r="VZZ4" s="3"/>
      <c r="WAA4" s="3"/>
      <c r="WAB4" s="3"/>
      <c r="WAC4" s="3"/>
      <c r="WAD4" s="3"/>
      <c r="WAE4" s="3"/>
      <c r="WAF4" s="3"/>
      <c r="WAG4" s="3"/>
      <c r="WAH4" s="3"/>
      <c r="WAI4" s="3"/>
      <c r="WAJ4" s="3"/>
      <c r="WAK4" s="3"/>
      <c r="WAL4" s="3"/>
      <c r="WAM4" s="3"/>
      <c r="WAN4" s="3"/>
      <c r="WAO4" s="3"/>
      <c r="WAP4" s="3"/>
      <c r="WAQ4" s="3"/>
      <c r="WAR4" s="3"/>
      <c r="WAS4" s="3"/>
      <c r="WAT4" s="3"/>
      <c r="WAU4" s="3"/>
      <c r="WAV4" s="3"/>
      <c r="WAW4" s="3"/>
      <c r="WAX4" s="3"/>
      <c r="WAY4" s="3"/>
      <c r="WAZ4" s="3"/>
      <c r="WBA4" s="3"/>
      <c r="WBB4" s="3"/>
      <c r="WBC4" s="3"/>
      <c r="WBD4" s="3"/>
      <c r="WBE4" s="3"/>
      <c r="WBF4" s="3"/>
      <c r="WBG4" s="3"/>
      <c r="WBH4" s="3"/>
      <c r="WBI4" s="3"/>
      <c r="WBJ4" s="3"/>
      <c r="WBK4" s="3"/>
      <c r="WBL4" s="3"/>
      <c r="WBM4" s="3"/>
      <c r="WBN4" s="3"/>
      <c r="WBO4" s="3"/>
      <c r="WBP4" s="3"/>
      <c r="WBQ4" s="3"/>
      <c r="WBR4" s="3"/>
      <c r="WBS4" s="3"/>
      <c r="WBT4" s="3"/>
      <c r="WBU4" s="3"/>
      <c r="WBV4" s="3"/>
      <c r="WBW4" s="3"/>
      <c r="WBX4" s="3"/>
      <c r="WBY4" s="3"/>
      <c r="WBZ4" s="3"/>
      <c r="WCA4" s="3"/>
      <c r="WCB4" s="3"/>
      <c r="WCC4" s="3"/>
      <c r="WCD4" s="3"/>
      <c r="WCE4" s="3"/>
      <c r="WCF4" s="3"/>
      <c r="WCG4" s="3"/>
      <c r="WCH4" s="3"/>
      <c r="WCI4" s="3"/>
      <c r="WCJ4" s="3"/>
      <c r="WCK4" s="3"/>
      <c r="WCL4" s="3"/>
      <c r="WCM4" s="3"/>
      <c r="WCN4" s="3"/>
      <c r="WCO4" s="3"/>
      <c r="WCP4" s="3"/>
      <c r="WCQ4" s="3"/>
      <c r="WCR4" s="3"/>
      <c r="WCS4" s="3"/>
      <c r="WCT4" s="3"/>
      <c r="WCU4" s="3"/>
      <c r="WCV4" s="3"/>
      <c r="WCW4" s="3"/>
      <c r="WCX4" s="3"/>
      <c r="WCY4" s="3"/>
      <c r="WCZ4" s="3"/>
      <c r="WDA4" s="3"/>
      <c r="WDB4" s="3"/>
      <c r="WDC4" s="3"/>
      <c r="WDD4" s="3"/>
      <c r="WDE4" s="3"/>
      <c r="WDF4" s="3"/>
      <c r="WDG4" s="3"/>
      <c r="WDH4" s="3"/>
      <c r="WDI4" s="3"/>
      <c r="WDJ4" s="3"/>
      <c r="WDK4" s="3"/>
      <c r="WDL4" s="3"/>
      <c r="WDM4" s="3"/>
      <c r="WDN4" s="3"/>
      <c r="WDO4" s="3"/>
      <c r="WDP4" s="3"/>
      <c r="WDQ4" s="3"/>
      <c r="WDR4" s="3"/>
      <c r="WDS4" s="3"/>
      <c r="WDT4" s="3"/>
      <c r="WDU4" s="3"/>
      <c r="WDV4" s="3"/>
      <c r="WDW4" s="3"/>
      <c r="WDX4" s="3"/>
      <c r="WDY4" s="3"/>
      <c r="WDZ4" s="3"/>
      <c r="WEA4" s="3"/>
      <c r="WEB4" s="3"/>
      <c r="WEC4" s="3"/>
      <c r="WED4" s="3"/>
      <c r="WEE4" s="3"/>
      <c r="WEF4" s="3"/>
      <c r="WEG4" s="3"/>
      <c r="WEH4" s="3"/>
      <c r="WEI4" s="3"/>
      <c r="WEJ4" s="3"/>
      <c r="WEK4" s="3"/>
      <c r="WEL4" s="3"/>
      <c r="WEM4" s="3"/>
      <c r="WEN4" s="3"/>
      <c r="WEO4" s="3"/>
      <c r="WEP4" s="3"/>
      <c r="WEQ4" s="3"/>
      <c r="WER4" s="3"/>
      <c r="WES4" s="3"/>
      <c r="WET4" s="3"/>
      <c r="WEU4" s="3"/>
      <c r="WEV4" s="3"/>
      <c r="WEW4" s="3"/>
      <c r="WEX4" s="3"/>
      <c r="WEY4" s="3"/>
      <c r="WEZ4" s="3"/>
      <c r="WFA4" s="3"/>
      <c r="WFB4" s="3"/>
      <c r="WFC4" s="3"/>
      <c r="WFD4" s="3"/>
      <c r="WFE4" s="3"/>
      <c r="WFF4" s="3"/>
      <c r="WFG4" s="3"/>
      <c r="WFH4" s="3"/>
      <c r="WFI4" s="3"/>
      <c r="WFJ4" s="3"/>
      <c r="WFK4" s="3"/>
      <c r="WFL4" s="3"/>
      <c r="WFM4" s="3"/>
      <c r="WFN4" s="3"/>
      <c r="WFO4" s="3"/>
      <c r="WFP4" s="3"/>
      <c r="WFQ4" s="3"/>
      <c r="WFR4" s="3"/>
      <c r="WFS4" s="3"/>
      <c r="WFT4" s="3"/>
      <c r="WFU4" s="3"/>
      <c r="WFV4" s="3"/>
      <c r="WFW4" s="3"/>
      <c r="WFX4" s="3"/>
      <c r="WFY4" s="3"/>
      <c r="WFZ4" s="3"/>
      <c r="WGA4" s="3"/>
      <c r="WGB4" s="3"/>
      <c r="WGC4" s="3"/>
      <c r="WGD4" s="3"/>
      <c r="WGE4" s="3"/>
      <c r="WGF4" s="3"/>
      <c r="WGG4" s="3"/>
      <c r="WGH4" s="3"/>
      <c r="WGI4" s="3"/>
      <c r="WGJ4" s="3"/>
      <c r="WGK4" s="3"/>
      <c r="WGL4" s="3"/>
      <c r="WGM4" s="3"/>
      <c r="WGN4" s="3"/>
      <c r="WGO4" s="3"/>
      <c r="WGP4" s="3"/>
      <c r="WGQ4" s="3"/>
      <c r="WGR4" s="3"/>
      <c r="WGS4" s="3"/>
      <c r="WGT4" s="3"/>
      <c r="WGU4" s="3"/>
      <c r="WGV4" s="3"/>
      <c r="WGW4" s="3"/>
      <c r="WGX4" s="3"/>
      <c r="WGY4" s="3"/>
      <c r="WGZ4" s="3"/>
      <c r="WHA4" s="3"/>
      <c r="WHB4" s="3"/>
      <c r="WHC4" s="3"/>
      <c r="WHD4" s="3"/>
      <c r="WHE4" s="3"/>
      <c r="WHF4" s="3"/>
      <c r="WHG4" s="3"/>
      <c r="WHH4" s="3"/>
      <c r="WHI4" s="3"/>
      <c r="WHJ4" s="3"/>
      <c r="WHK4" s="3"/>
      <c r="WHL4" s="3"/>
      <c r="WHM4" s="3"/>
      <c r="WHN4" s="3"/>
      <c r="WHO4" s="3"/>
      <c r="WHP4" s="3"/>
      <c r="WHQ4" s="3"/>
      <c r="WHR4" s="3"/>
      <c r="WHS4" s="3"/>
      <c r="WHT4" s="3"/>
      <c r="WHU4" s="3"/>
      <c r="WHV4" s="3"/>
      <c r="WHW4" s="3"/>
      <c r="WHX4" s="3"/>
      <c r="WHY4" s="3"/>
      <c r="WHZ4" s="3"/>
      <c r="WIA4" s="3"/>
      <c r="WIB4" s="3"/>
      <c r="WIC4" s="3"/>
      <c r="WID4" s="3"/>
      <c r="WIE4" s="3"/>
      <c r="WIF4" s="3"/>
      <c r="WIG4" s="3"/>
      <c r="WIH4" s="3"/>
      <c r="WII4" s="3"/>
      <c r="WIJ4" s="3"/>
      <c r="WIK4" s="3"/>
      <c r="WIL4" s="3"/>
      <c r="WIM4" s="3"/>
      <c r="WIN4" s="3"/>
      <c r="WIO4" s="3"/>
      <c r="WIP4" s="3"/>
      <c r="WIQ4" s="3"/>
      <c r="WIR4" s="3"/>
      <c r="WIS4" s="3"/>
      <c r="WIT4" s="3"/>
      <c r="WIU4" s="3"/>
      <c r="WIV4" s="3"/>
      <c r="WIW4" s="3"/>
      <c r="WIX4" s="3"/>
      <c r="WIY4" s="3"/>
      <c r="WIZ4" s="3"/>
      <c r="WJA4" s="3"/>
      <c r="WJB4" s="3"/>
      <c r="WJC4" s="3"/>
      <c r="WJD4" s="3"/>
      <c r="WJE4" s="3"/>
      <c r="WJF4" s="3"/>
      <c r="WJG4" s="3"/>
      <c r="WJH4" s="3"/>
      <c r="WJI4" s="3"/>
      <c r="WJJ4" s="3"/>
      <c r="WJK4" s="3"/>
      <c r="WJL4" s="3"/>
      <c r="WJM4" s="3"/>
      <c r="WJN4" s="3"/>
      <c r="WJO4" s="3"/>
      <c r="WJP4" s="3"/>
      <c r="WJQ4" s="3"/>
      <c r="WJR4" s="3"/>
      <c r="WJS4" s="3"/>
      <c r="WJT4" s="3"/>
      <c r="WJU4" s="3"/>
      <c r="WJV4" s="3"/>
      <c r="WJW4" s="3"/>
      <c r="WJX4" s="3"/>
      <c r="WJY4" s="3"/>
      <c r="WJZ4" s="3"/>
      <c r="WKA4" s="3"/>
      <c r="WKB4" s="3"/>
      <c r="WKC4" s="3"/>
      <c r="WKD4" s="3"/>
      <c r="WKE4" s="3"/>
      <c r="WKF4" s="3"/>
      <c r="WKG4" s="3"/>
      <c r="WKH4" s="3"/>
      <c r="WKI4" s="3"/>
      <c r="WKJ4" s="3"/>
      <c r="WKK4" s="3"/>
      <c r="WKL4" s="3"/>
      <c r="WKM4" s="3"/>
      <c r="WKN4" s="3"/>
      <c r="WKO4" s="3"/>
      <c r="WKP4" s="3"/>
      <c r="WKQ4" s="3"/>
      <c r="WKR4" s="3"/>
      <c r="WKS4" s="3"/>
      <c r="WKT4" s="3"/>
      <c r="WKU4" s="3"/>
      <c r="WKV4" s="3"/>
      <c r="WKW4" s="3"/>
      <c r="WKX4" s="3"/>
      <c r="WKY4" s="3"/>
      <c r="WKZ4" s="3"/>
      <c r="WLA4" s="3"/>
      <c r="WLB4" s="3"/>
      <c r="WLC4" s="3"/>
      <c r="WLD4" s="3"/>
      <c r="WLE4" s="3"/>
      <c r="WLF4" s="3"/>
      <c r="WLG4" s="3"/>
      <c r="WLH4" s="3"/>
      <c r="WLI4" s="3"/>
      <c r="WLJ4" s="3"/>
      <c r="WLK4" s="3"/>
      <c r="WLL4" s="3"/>
      <c r="WLM4" s="3"/>
      <c r="WLN4" s="3"/>
      <c r="WLO4" s="3"/>
      <c r="WLP4" s="3"/>
      <c r="WLQ4" s="3"/>
      <c r="WLR4" s="3"/>
      <c r="WLS4" s="3"/>
      <c r="WLT4" s="3"/>
      <c r="WLU4" s="3"/>
      <c r="WLV4" s="3"/>
      <c r="WLW4" s="3"/>
      <c r="WLX4" s="3"/>
      <c r="WLY4" s="3"/>
      <c r="WLZ4" s="3"/>
      <c r="WMA4" s="3"/>
      <c r="WMB4" s="3"/>
      <c r="WMC4" s="3"/>
      <c r="WMD4" s="3"/>
      <c r="WME4" s="3"/>
      <c r="WMF4" s="3"/>
      <c r="WMG4" s="3"/>
      <c r="WMH4" s="3"/>
      <c r="WMI4" s="3"/>
      <c r="WMJ4" s="3"/>
      <c r="WMK4" s="3"/>
      <c r="WML4" s="3"/>
      <c r="WMM4" s="3"/>
      <c r="WMN4" s="3"/>
      <c r="WMO4" s="3"/>
      <c r="WMP4" s="3"/>
      <c r="WMQ4" s="3"/>
      <c r="WMR4" s="3"/>
      <c r="WMS4" s="3"/>
      <c r="WMT4" s="3"/>
      <c r="WMU4" s="3"/>
      <c r="WMV4" s="3"/>
      <c r="WMW4" s="3"/>
      <c r="WMX4" s="3"/>
      <c r="WMY4" s="3"/>
      <c r="WMZ4" s="3"/>
      <c r="WNA4" s="3"/>
      <c r="WNB4" s="3"/>
      <c r="WNC4" s="3"/>
      <c r="WND4" s="3"/>
      <c r="WNE4" s="3"/>
      <c r="WNF4" s="3"/>
      <c r="WNG4" s="3"/>
      <c r="WNH4" s="3"/>
      <c r="WNI4" s="3"/>
      <c r="WNJ4" s="3"/>
      <c r="WNK4" s="3"/>
      <c r="WNL4" s="3"/>
      <c r="WNM4" s="3"/>
      <c r="WNN4" s="3"/>
      <c r="WNO4" s="3"/>
      <c r="WNP4" s="3"/>
      <c r="WNQ4" s="3"/>
      <c r="WNR4" s="3"/>
      <c r="WNS4" s="3"/>
      <c r="WNT4" s="3"/>
      <c r="WNU4" s="3"/>
      <c r="WNV4" s="3"/>
      <c r="WNW4" s="3"/>
      <c r="WNX4" s="3"/>
      <c r="WNY4" s="3"/>
      <c r="WNZ4" s="3"/>
      <c r="WOA4" s="3"/>
      <c r="WOB4" s="3"/>
      <c r="WOC4" s="3"/>
      <c r="WOD4" s="3"/>
      <c r="WOE4" s="3"/>
      <c r="WOF4" s="3"/>
      <c r="WOG4" s="3"/>
      <c r="WOH4" s="3"/>
      <c r="WOI4" s="3"/>
      <c r="WOJ4" s="3"/>
      <c r="WOK4" s="3"/>
      <c r="WOL4" s="3"/>
      <c r="WOM4" s="3"/>
      <c r="WON4" s="3"/>
      <c r="WOO4" s="3"/>
      <c r="WOP4" s="3"/>
      <c r="WOQ4" s="3"/>
      <c r="WOR4" s="3"/>
      <c r="WOS4" s="3"/>
      <c r="WOT4" s="3"/>
      <c r="WOU4" s="3"/>
      <c r="WOV4" s="3"/>
      <c r="WOW4" s="3"/>
      <c r="WOX4" s="3"/>
      <c r="WOY4" s="3"/>
      <c r="WOZ4" s="3"/>
      <c r="WPA4" s="3"/>
      <c r="WPB4" s="3"/>
      <c r="WPC4" s="3"/>
      <c r="WPD4" s="3"/>
      <c r="WPE4" s="3"/>
      <c r="WPF4" s="3"/>
      <c r="WPG4" s="3"/>
      <c r="WPH4" s="3"/>
      <c r="WPI4" s="3"/>
      <c r="WPJ4" s="3"/>
      <c r="WPK4" s="3"/>
      <c r="WPL4" s="3"/>
      <c r="WPM4" s="3"/>
      <c r="WPN4" s="3"/>
      <c r="WPO4" s="3"/>
      <c r="WPP4" s="3"/>
      <c r="WPQ4" s="3"/>
      <c r="WPR4" s="3"/>
      <c r="WPS4" s="3"/>
      <c r="WPT4" s="3"/>
      <c r="WPU4" s="3"/>
      <c r="WPV4" s="3"/>
      <c r="WPW4" s="3"/>
      <c r="WPX4" s="3"/>
      <c r="WPY4" s="3"/>
      <c r="WPZ4" s="3"/>
      <c r="WQA4" s="3"/>
      <c r="WQB4" s="3"/>
      <c r="WQC4" s="3"/>
      <c r="WQD4" s="3"/>
      <c r="WQE4" s="3"/>
      <c r="WQF4" s="3"/>
      <c r="WQG4" s="3"/>
      <c r="WQH4" s="3"/>
      <c r="WQI4" s="3"/>
      <c r="WQJ4" s="3"/>
      <c r="WQK4" s="3"/>
      <c r="WQL4" s="3"/>
      <c r="WQM4" s="3"/>
      <c r="WQN4" s="3"/>
      <c r="WQO4" s="3"/>
      <c r="WQP4" s="3"/>
      <c r="WQQ4" s="3"/>
      <c r="WQR4" s="3"/>
      <c r="WQS4" s="3"/>
      <c r="WQT4" s="3"/>
      <c r="WQU4" s="3"/>
      <c r="WQV4" s="3"/>
      <c r="WQW4" s="3"/>
      <c r="WQX4" s="3"/>
      <c r="WQY4" s="3"/>
      <c r="WQZ4" s="3"/>
      <c r="WRA4" s="3"/>
      <c r="WRB4" s="3"/>
      <c r="WRC4" s="3"/>
      <c r="WRD4" s="3"/>
      <c r="WRE4" s="3"/>
      <c r="WRF4" s="3"/>
      <c r="WRG4" s="3"/>
      <c r="WRH4" s="3"/>
      <c r="WRI4" s="3"/>
      <c r="WRJ4" s="3"/>
      <c r="WRK4" s="3"/>
      <c r="WRL4" s="3"/>
      <c r="WRM4" s="3"/>
      <c r="WRN4" s="3"/>
      <c r="WRO4" s="3"/>
      <c r="WRP4" s="3"/>
      <c r="WRQ4" s="3"/>
      <c r="WRR4" s="3"/>
      <c r="WRS4" s="3"/>
      <c r="WRT4" s="3"/>
      <c r="WRU4" s="3"/>
      <c r="WRV4" s="3"/>
      <c r="WRW4" s="3"/>
      <c r="WRX4" s="3"/>
      <c r="WRY4" s="3"/>
      <c r="WRZ4" s="3"/>
      <c r="WSA4" s="3"/>
      <c r="WSB4" s="3"/>
      <c r="WSC4" s="3"/>
      <c r="WSD4" s="3"/>
      <c r="WSE4" s="3"/>
      <c r="WSF4" s="3"/>
      <c r="WSG4" s="3"/>
      <c r="WSH4" s="3"/>
      <c r="WSI4" s="3"/>
      <c r="WSJ4" s="3"/>
      <c r="WSK4" s="3"/>
      <c r="WSL4" s="3"/>
      <c r="WSM4" s="3"/>
      <c r="WSN4" s="3"/>
      <c r="WSO4" s="3"/>
      <c r="WSP4" s="3"/>
      <c r="WSQ4" s="3"/>
      <c r="WSR4" s="3"/>
      <c r="WSS4" s="3"/>
      <c r="WST4" s="3"/>
      <c r="WSU4" s="3"/>
      <c r="WSV4" s="3"/>
      <c r="WSW4" s="3"/>
      <c r="WSX4" s="3"/>
      <c r="WSY4" s="3"/>
      <c r="WSZ4" s="3"/>
      <c r="WTA4" s="3"/>
      <c r="WTB4" s="3"/>
      <c r="WTC4" s="3"/>
      <c r="WTD4" s="3"/>
      <c r="WTE4" s="3"/>
      <c r="WTF4" s="3"/>
      <c r="WTG4" s="3"/>
      <c r="WTH4" s="3"/>
      <c r="WTI4" s="3"/>
      <c r="WTJ4" s="3"/>
      <c r="WTK4" s="3"/>
      <c r="WTL4" s="3"/>
      <c r="WTM4" s="3"/>
      <c r="WTN4" s="3"/>
      <c r="WTO4" s="3"/>
      <c r="WTP4" s="3"/>
      <c r="WTQ4" s="3"/>
      <c r="WTR4" s="3"/>
      <c r="WTS4" s="3"/>
      <c r="WTT4" s="3"/>
      <c r="WTU4" s="3"/>
      <c r="WTV4" s="3"/>
      <c r="WTW4" s="3"/>
      <c r="WTX4" s="3"/>
      <c r="WTY4" s="3"/>
      <c r="WTZ4" s="3"/>
      <c r="WUA4" s="3"/>
      <c r="WUB4" s="3"/>
      <c r="WUC4" s="3"/>
      <c r="WUD4" s="3"/>
      <c r="WUE4" s="3"/>
      <c r="WUF4" s="3"/>
      <c r="WUG4" s="3"/>
      <c r="WUH4" s="3"/>
      <c r="WUI4" s="3"/>
      <c r="WUJ4" s="3"/>
      <c r="WUK4" s="3"/>
      <c r="WUL4" s="3"/>
      <c r="WUM4" s="3"/>
      <c r="WUN4" s="3"/>
      <c r="WUO4" s="3"/>
      <c r="WUP4" s="3"/>
      <c r="WUQ4" s="3"/>
      <c r="WUR4" s="3"/>
      <c r="WUS4" s="3"/>
      <c r="WUT4" s="3"/>
      <c r="WUU4" s="3"/>
      <c r="WUV4" s="3"/>
      <c r="WUW4" s="3"/>
      <c r="WUX4" s="3"/>
      <c r="WUY4" s="3"/>
      <c r="WUZ4" s="3"/>
      <c r="WVA4" s="3"/>
      <c r="WVB4" s="3"/>
      <c r="WVC4" s="3"/>
      <c r="WVD4" s="3"/>
      <c r="WVE4" s="3"/>
      <c r="WVF4" s="3"/>
      <c r="WVG4" s="3"/>
      <c r="WVH4" s="3"/>
      <c r="WVI4" s="3"/>
      <c r="WVJ4" s="3"/>
      <c r="WVK4" s="3"/>
      <c r="WVL4" s="3"/>
      <c r="WVM4" s="3"/>
      <c r="WVN4" s="3"/>
      <c r="WVO4" s="3"/>
      <c r="WVP4" s="3"/>
      <c r="WVQ4" s="3"/>
      <c r="WVR4" s="3"/>
      <c r="WVS4" s="3"/>
      <c r="WVT4" s="3"/>
      <c r="WVU4" s="3"/>
      <c r="WVV4" s="3"/>
      <c r="WVW4" s="3"/>
      <c r="WVX4" s="3"/>
      <c r="WVY4" s="3"/>
      <c r="WVZ4" s="3"/>
      <c r="WWA4" s="3"/>
      <c r="WWB4" s="3"/>
      <c r="WWC4" s="3"/>
      <c r="WWD4" s="3"/>
      <c r="WWE4" s="3"/>
      <c r="WWF4" s="3"/>
      <c r="WWG4" s="3"/>
      <c r="WWH4" s="3"/>
      <c r="WWI4" s="3"/>
      <c r="WWJ4" s="3"/>
      <c r="WWK4" s="3"/>
      <c r="WWL4" s="3"/>
      <c r="WWM4" s="3"/>
      <c r="WWN4" s="3"/>
      <c r="WWO4" s="3"/>
      <c r="WWP4" s="3"/>
      <c r="WWQ4" s="3"/>
      <c r="WWR4" s="3"/>
      <c r="WWS4" s="3"/>
      <c r="WWT4" s="3"/>
      <c r="WWU4" s="3"/>
      <c r="WWV4" s="3"/>
      <c r="WWW4" s="3"/>
      <c r="WWX4" s="3"/>
      <c r="WWY4" s="3"/>
      <c r="WWZ4" s="3"/>
      <c r="WXA4" s="3"/>
      <c r="WXB4" s="3"/>
      <c r="WXC4" s="3"/>
      <c r="WXD4" s="3"/>
      <c r="WXE4" s="3"/>
      <c r="WXF4" s="3"/>
      <c r="WXG4" s="3"/>
      <c r="WXH4" s="3"/>
      <c r="WXI4" s="3"/>
      <c r="WXJ4" s="3"/>
      <c r="WXK4" s="3"/>
      <c r="WXL4" s="3"/>
      <c r="WXM4" s="3"/>
      <c r="WXN4" s="3"/>
      <c r="WXO4" s="3"/>
      <c r="WXP4" s="3"/>
      <c r="WXQ4" s="3"/>
      <c r="WXR4" s="3"/>
      <c r="WXS4" s="3"/>
      <c r="WXT4" s="3"/>
      <c r="WXU4" s="3"/>
      <c r="WXV4" s="3"/>
      <c r="WXW4" s="3"/>
      <c r="WXX4" s="3"/>
      <c r="WXY4" s="3"/>
      <c r="WXZ4" s="3"/>
      <c r="WYA4" s="3"/>
      <c r="WYB4" s="3"/>
      <c r="WYC4" s="3"/>
      <c r="WYD4" s="3"/>
      <c r="WYE4" s="3"/>
      <c r="WYF4" s="3"/>
      <c r="WYG4" s="3"/>
      <c r="WYH4" s="3"/>
      <c r="WYI4" s="3"/>
      <c r="WYJ4" s="3"/>
      <c r="WYK4" s="3"/>
      <c r="WYL4" s="3"/>
      <c r="WYM4" s="3"/>
      <c r="WYN4" s="3"/>
      <c r="WYO4" s="3"/>
      <c r="WYP4" s="3"/>
      <c r="WYQ4" s="3"/>
      <c r="WYR4" s="3"/>
      <c r="WYS4" s="3"/>
      <c r="WYT4" s="3"/>
      <c r="WYU4" s="3"/>
      <c r="WYV4" s="3"/>
      <c r="WYW4" s="3"/>
      <c r="WYX4" s="3"/>
      <c r="WYY4" s="3"/>
      <c r="WYZ4" s="3"/>
      <c r="WZA4" s="3"/>
      <c r="WZB4" s="3"/>
      <c r="WZC4" s="3"/>
      <c r="WZD4" s="3"/>
      <c r="WZE4" s="3"/>
      <c r="WZF4" s="3"/>
      <c r="WZG4" s="3"/>
      <c r="WZH4" s="3"/>
      <c r="WZI4" s="3"/>
      <c r="WZJ4" s="3"/>
      <c r="WZK4" s="3"/>
      <c r="WZL4" s="3"/>
      <c r="WZM4" s="3"/>
      <c r="WZN4" s="3"/>
      <c r="WZO4" s="3"/>
      <c r="WZP4" s="3"/>
      <c r="WZQ4" s="3"/>
      <c r="WZR4" s="3"/>
      <c r="WZS4" s="3"/>
      <c r="WZT4" s="3"/>
      <c r="WZU4" s="3"/>
      <c r="WZV4" s="3"/>
      <c r="WZW4" s="3"/>
      <c r="WZX4" s="3"/>
      <c r="WZY4" s="3"/>
      <c r="WZZ4" s="3"/>
      <c r="XAA4" s="3"/>
      <c r="XAB4" s="3"/>
      <c r="XAC4" s="3"/>
      <c r="XAD4" s="3"/>
      <c r="XAE4" s="3"/>
      <c r="XAF4" s="3"/>
      <c r="XAG4" s="3"/>
      <c r="XAH4" s="3"/>
      <c r="XAI4" s="3"/>
      <c r="XAJ4" s="3"/>
      <c r="XAK4" s="3"/>
      <c r="XAL4" s="3"/>
      <c r="XAM4" s="3"/>
      <c r="XAN4" s="3"/>
      <c r="XAO4" s="3"/>
      <c r="XAP4" s="3"/>
      <c r="XAQ4" s="3"/>
      <c r="XAR4" s="3"/>
      <c r="XAS4" s="3"/>
      <c r="XAT4" s="3"/>
      <c r="XAU4" s="3"/>
      <c r="XAV4" s="3"/>
      <c r="XAW4" s="3"/>
      <c r="XAX4" s="3"/>
      <c r="XAY4" s="3"/>
      <c r="XAZ4" s="3"/>
      <c r="XBA4" s="3"/>
      <c r="XBB4" s="3"/>
      <c r="XBC4" s="3"/>
      <c r="XBD4" s="3"/>
      <c r="XBE4" s="3"/>
      <c r="XBF4" s="3"/>
      <c r="XBG4" s="3"/>
      <c r="XBH4" s="3"/>
      <c r="XBI4" s="3"/>
      <c r="XBJ4" s="3"/>
      <c r="XBK4" s="3"/>
      <c r="XBL4" s="3"/>
      <c r="XBM4" s="3"/>
      <c r="XBN4" s="3"/>
      <c r="XBO4" s="3"/>
      <c r="XBP4" s="3"/>
      <c r="XBQ4" s="3"/>
      <c r="XBR4" s="3"/>
      <c r="XBS4" s="3"/>
      <c r="XBT4" s="3"/>
      <c r="XBU4" s="3"/>
      <c r="XBV4" s="3"/>
      <c r="XBW4" s="3"/>
      <c r="XBX4" s="3"/>
      <c r="XBY4" s="3"/>
      <c r="XBZ4" s="3"/>
      <c r="XCA4" s="3"/>
      <c r="XCB4" s="3"/>
      <c r="XCC4" s="3"/>
      <c r="XCD4" s="3"/>
      <c r="XCE4" s="3"/>
      <c r="XCF4" s="3"/>
      <c r="XCG4" s="3"/>
      <c r="XCH4" s="3"/>
      <c r="XCI4" s="3"/>
      <c r="XCJ4" s="3"/>
      <c r="XCK4" s="3"/>
      <c r="XCL4" s="3"/>
      <c r="XCM4" s="3"/>
      <c r="XCN4" s="3"/>
      <c r="XCO4" s="3"/>
      <c r="XCP4" s="3"/>
      <c r="XCQ4" s="3"/>
      <c r="XCR4" s="3"/>
      <c r="XCS4" s="3"/>
      <c r="XCT4" s="3"/>
      <c r="XCU4" s="3"/>
      <c r="XCV4" s="3"/>
      <c r="XCW4" s="3"/>
      <c r="XCX4" s="3"/>
      <c r="XCY4" s="3"/>
      <c r="XCZ4" s="3"/>
      <c r="XDA4" s="3"/>
      <c r="XDB4" s="3"/>
      <c r="XDC4" s="3"/>
      <c r="XDD4" s="3"/>
      <c r="XDE4" s="3"/>
      <c r="XDF4" s="3"/>
      <c r="XDG4" s="3"/>
      <c r="XDH4" s="3"/>
      <c r="XDI4" s="3"/>
      <c r="XDJ4" s="3"/>
      <c r="XDK4" s="3"/>
      <c r="XDL4" s="3"/>
      <c r="XDM4" s="3"/>
      <c r="XDN4" s="3"/>
      <c r="XDO4" s="3"/>
      <c r="XDP4" s="3"/>
      <c r="XDQ4" s="3"/>
      <c r="XDR4" s="3"/>
      <c r="XDS4" s="3"/>
      <c r="XDT4" s="3"/>
      <c r="XDU4" s="3"/>
      <c r="XDV4" s="3"/>
      <c r="XDW4" s="3"/>
      <c r="XDX4" s="3"/>
      <c r="XDY4" s="3"/>
      <c r="XDZ4" s="3"/>
      <c r="XEA4" s="3"/>
      <c r="XEB4" s="3"/>
      <c r="XEC4" s="3"/>
      <c r="XED4" s="3"/>
      <c r="XEE4" s="3"/>
      <c r="XEF4" s="3"/>
      <c r="XEG4" s="3"/>
    </row>
    <row r="5" spans="1:16361" s="5" customFormat="1" ht="21" customHeight="1">
      <c r="A5" s="449" t="s">
        <v>320</v>
      </c>
      <c r="B5" s="434" t="s">
        <v>321</v>
      </c>
      <c r="C5" s="440" t="s">
        <v>322</v>
      </c>
      <c r="D5" s="440" t="s">
        <v>323</v>
      </c>
      <c r="E5" s="434" t="s">
        <v>324</v>
      </c>
      <c r="F5" s="434"/>
      <c r="G5" s="434"/>
      <c r="H5" s="434"/>
      <c r="I5" s="434"/>
      <c r="J5" s="434"/>
      <c r="K5" s="434"/>
      <c r="L5" s="434"/>
      <c r="M5" s="434"/>
      <c r="N5" s="434"/>
      <c r="O5" s="434"/>
      <c r="P5" s="434"/>
      <c r="MWQ5" s="3"/>
      <c r="MWR5" s="3"/>
      <c r="MWS5" s="3"/>
      <c r="MWT5" s="3"/>
      <c r="MWU5" s="3"/>
      <c r="MWV5" s="3"/>
      <c r="MWW5" s="3"/>
      <c r="MWX5" s="3"/>
      <c r="MWY5" s="3"/>
      <c r="MWZ5" s="3"/>
      <c r="MXA5" s="3"/>
      <c r="MXB5" s="3"/>
      <c r="MXC5" s="3"/>
      <c r="MXD5" s="3"/>
      <c r="MXE5" s="3"/>
      <c r="MXF5" s="3"/>
      <c r="MXG5" s="3"/>
      <c r="MXH5" s="3"/>
      <c r="MXI5" s="3"/>
      <c r="MXJ5" s="3"/>
      <c r="MXK5" s="3"/>
      <c r="MXL5" s="3"/>
      <c r="MXM5" s="3"/>
      <c r="MXN5" s="3"/>
      <c r="MXO5" s="3"/>
      <c r="MXP5" s="3"/>
      <c r="MXQ5" s="3"/>
      <c r="MXR5" s="3"/>
      <c r="MXS5" s="3"/>
      <c r="MXT5" s="3"/>
      <c r="MXU5" s="3"/>
      <c r="MXV5" s="3"/>
      <c r="MXW5" s="3"/>
      <c r="MXX5" s="3"/>
      <c r="MXY5" s="3"/>
      <c r="MXZ5" s="3"/>
      <c r="MYA5" s="3"/>
      <c r="MYB5" s="3"/>
      <c r="MYC5" s="3"/>
      <c r="MYD5" s="3"/>
      <c r="MYE5" s="3"/>
      <c r="MYF5" s="3"/>
      <c r="MYG5" s="3"/>
      <c r="MYH5" s="3"/>
      <c r="MYI5" s="3"/>
      <c r="MYJ5" s="3"/>
      <c r="MYK5" s="3"/>
      <c r="MYL5" s="3"/>
      <c r="MYM5" s="3"/>
      <c r="MYN5" s="3"/>
      <c r="MYO5" s="3"/>
      <c r="MYP5" s="3"/>
      <c r="MYQ5" s="3"/>
      <c r="MYR5" s="3"/>
      <c r="MYS5" s="3"/>
      <c r="MYT5" s="3"/>
      <c r="MYU5" s="3"/>
      <c r="MYV5" s="3"/>
      <c r="MYW5" s="3"/>
      <c r="MYX5" s="3"/>
      <c r="MYY5" s="3"/>
      <c r="MYZ5" s="3"/>
      <c r="MZA5" s="3"/>
      <c r="MZB5" s="3"/>
      <c r="MZC5" s="3"/>
      <c r="MZD5" s="3"/>
      <c r="MZE5" s="3"/>
      <c r="MZF5" s="3"/>
      <c r="MZG5" s="3"/>
      <c r="MZH5" s="3"/>
      <c r="MZI5" s="3"/>
      <c r="MZJ5" s="3"/>
      <c r="MZK5" s="3"/>
      <c r="MZL5" s="3"/>
      <c r="MZM5" s="3"/>
      <c r="MZN5" s="3"/>
      <c r="MZO5" s="3"/>
      <c r="MZP5" s="3"/>
      <c r="MZQ5" s="3"/>
      <c r="MZR5" s="3"/>
      <c r="MZS5" s="3"/>
      <c r="MZT5" s="3"/>
      <c r="MZU5" s="3"/>
      <c r="MZV5" s="3"/>
      <c r="MZW5" s="3"/>
      <c r="MZX5" s="3"/>
      <c r="MZY5" s="3"/>
      <c r="MZZ5" s="3"/>
      <c r="NAA5" s="3"/>
      <c r="NAB5" s="3"/>
      <c r="NAC5" s="3"/>
      <c r="NAD5" s="3"/>
      <c r="NAE5" s="3"/>
      <c r="NAF5" s="3"/>
      <c r="NAG5" s="3"/>
      <c r="NAH5" s="3"/>
      <c r="NAI5" s="3"/>
      <c r="NAJ5" s="3"/>
      <c r="NAK5" s="3"/>
      <c r="NAL5" s="3"/>
      <c r="NAM5" s="3"/>
      <c r="NAN5" s="3"/>
      <c r="NAO5" s="3"/>
      <c r="NAP5" s="3"/>
      <c r="NAQ5" s="3"/>
      <c r="NAR5" s="3"/>
      <c r="NAS5" s="3"/>
      <c r="NAT5" s="3"/>
      <c r="NAU5" s="3"/>
      <c r="NAV5" s="3"/>
      <c r="NAW5" s="3"/>
      <c r="NAX5" s="3"/>
      <c r="NAY5" s="3"/>
      <c r="NAZ5" s="3"/>
      <c r="NBA5" s="3"/>
      <c r="NBB5" s="3"/>
      <c r="NBC5" s="3"/>
      <c r="NBD5" s="3"/>
      <c r="NBE5" s="3"/>
      <c r="NBF5" s="3"/>
      <c r="NBG5" s="3"/>
      <c r="NBH5" s="3"/>
      <c r="NBI5" s="3"/>
      <c r="NBJ5" s="3"/>
      <c r="NBK5" s="3"/>
      <c r="NBL5" s="3"/>
      <c r="NBM5" s="3"/>
      <c r="NBN5" s="3"/>
      <c r="NBO5" s="3"/>
      <c r="NBP5" s="3"/>
      <c r="NBQ5" s="3"/>
      <c r="NBR5" s="3"/>
      <c r="NBS5" s="3"/>
      <c r="NBT5" s="3"/>
      <c r="NBU5" s="3"/>
      <c r="NBV5" s="3"/>
      <c r="NBW5" s="3"/>
      <c r="NBX5" s="3"/>
      <c r="NBY5" s="3"/>
      <c r="NBZ5" s="3"/>
      <c r="NCA5" s="3"/>
      <c r="NCB5" s="3"/>
      <c r="NCC5" s="3"/>
      <c r="NCD5" s="3"/>
      <c r="NCE5" s="3"/>
      <c r="NCF5" s="3"/>
      <c r="NCG5" s="3"/>
      <c r="NCH5" s="3"/>
      <c r="NCI5" s="3"/>
      <c r="NCJ5" s="3"/>
      <c r="NCK5" s="3"/>
      <c r="NCL5" s="3"/>
      <c r="NCM5" s="3"/>
      <c r="NCN5" s="3"/>
      <c r="NCO5" s="3"/>
      <c r="NCP5" s="3"/>
      <c r="NCQ5" s="3"/>
      <c r="NCR5" s="3"/>
      <c r="NCS5" s="3"/>
      <c r="NCT5" s="3"/>
      <c r="NCU5" s="3"/>
      <c r="NCV5" s="3"/>
      <c r="NCW5" s="3"/>
      <c r="NCX5" s="3"/>
      <c r="NCY5" s="3"/>
      <c r="NCZ5" s="3"/>
      <c r="NDA5" s="3"/>
      <c r="NDB5" s="3"/>
      <c r="NDC5" s="3"/>
      <c r="NDD5" s="3"/>
      <c r="NDE5" s="3"/>
      <c r="NDF5" s="3"/>
      <c r="NDG5" s="3"/>
      <c r="NDH5" s="3"/>
      <c r="NDI5" s="3"/>
      <c r="NDJ5" s="3"/>
      <c r="NDK5" s="3"/>
      <c r="NDL5" s="3"/>
      <c r="NDM5" s="3"/>
      <c r="NDN5" s="3"/>
      <c r="NDO5" s="3"/>
      <c r="NDP5" s="3"/>
      <c r="NDQ5" s="3"/>
      <c r="NDR5" s="3"/>
      <c r="NDS5" s="3"/>
      <c r="NDT5" s="3"/>
      <c r="NDU5" s="3"/>
      <c r="NDV5" s="3"/>
      <c r="NDW5" s="3"/>
      <c r="NDX5" s="3"/>
      <c r="NDY5" s="3"/>
      <c r="NDZ5" s="3"/>
      <c r="NEA5" s="3"/>
      <c r="NEB5" s="3"/>
      <c r="NEC5" s="3"/>
      <c r="NED5" s="3"/>
      <c r="NEE5" s="3"/>
      <c r="NEF5" s="3"/>
      <c r="NEG5" s="3"/>
      <c r="NEH5" s="3"/>
      <c r="NEI5" s="3"/>
      <c r="NEJ5" s="3"/>
      <c r="NEK5" s="3"/>
      <c r="NEL5" s="3"/>
      <c r="NEM5" s="3"/>
      <c r="NEN5" s="3"/>
      <c r="NEO5" s="3"/>
      <c r="NEP5" s="3"/>
      <c r="NEQ5" s="3"/>
      <c r="NER5" s="3"/>
      <c r="NES5" s="3"/>
      <c r="NET5" s="3"/>
      <c r="NEU5" s="3"/>
      <c r="NEV5" s="3"/>
      <c r="NEW5" s="3"/>
      <c r="NEX5" s="3"/>
      <c r="NEY5" s="3"/>
      <c r="NEZ5" s="3"/>
      <c r="NFA5" s="3"/>
      <c r="NFB5" s="3"/>
      <c r="NFC5" s="3"/>
      <c r="NFD5" s="3"/>
      <c r="NFE5" s="3"/>
      <c r="NFF5" s="3"/>
      <c r="NFG5" s="3"/>
      <c r="NFH5" s="3"/>
      <c r="NFI5" s="3"/>
      <c r="NFJ5" s="3"/>
      <c r="NFK5" s="3"/>
      <c r="NFL5" s="3"/>
      <c r="NFM5" s="3"/>
      <c r="NFN5" s="3"/>
      <c r="NFO5" s="3"/>
      <c r="NFP5" s="3"/>
      <c r="NFQ5" s="3"/>
      <c r="NFR5" s="3"/>
      <c r="NFS5" s="3"/>
      <c r="NFT5" s="3"/>
      <c r="NFU5" s="3"/>
      <c r="NFV5" s="3"/>
      <c r="NFW5" s="3"/>
      <c r="NFX5" s="3"/>
      <c r="NFY5" s="3"/>
      <c r="NFZ5" s="3"/>
      <c r="NGA5" s="3"/>
      <c r="NGB5" s="3"/>
      <c r="NGC5" s="3"/>
      <c r="NGD5" s="3"/>
      <c r="NGE5" s="3"/>
      <c r="NGF5" s="3"/>
      <c r="NGG5" s="3"/>
      <c r="NGH5" s="3"/>
      <c r="NGI5" s="3"/>
      <c r="NGJ5" s="3"/>
      <c r="NGK5" s="3"/>
      <c r="NGL5" s="3"/>
      <c r="NGM5" s="3"/>
      <c r="NGN5" s="3"/>
      <c r="NGO5" s="3"/>
      <c r="NGP5" s="3"/>
      <c r="NGQ5" s="3"/>
      <c r="NGR5" s="3"/>
      <c r="NGS5" s="3"/>
      <c r="NGT5" s="3"/>
      <c r="NGU5" s="3"/>
      <c r="NGV5" s="3"/>
      <c r="NGW5" s="3"/>
      <c r="NGX5" s="3"/>
      <c r="NGY5" s="3"/>
      <c r="NGZ5" s="3"/>
      <c r="NHA5" s="3"/>
      <c r="NHB5" s="3"/>
      <c r="NHC5" s="3"/>
      <c r="NHD5" s="3"/>
      <c r="NHE5" s="3"/>
      <c r="NHF5" s="3"/>
      <c r="NHG5" s="3"/>
      <c r="NHH5" s="3"/>
      <c r="NHI5" s="3"/>
      <c r="NHJ5" s="3"/>
      <c r="NHK5" s="3"/>
      <c r="NHL5" s="3"/>
      <c r="NHM5" s="3"/>
      <c r="NHN5" s="3"/>
      <c r="NHO5" s="3"/>
      <c r="NHP5" s="3"/>
      <c r="NHQ5" s="3"/>
      <c r="NHR5" s="3"/>
      <c r="NHS5" s="3"/>
      <c r="NHT5" s="3"/>
      <c r="NHU5" s="3"/>
      <c r="NHV5" s="3"/>
      <c r="NHW5" s="3"/>
      <c r="NHX5" s="3"/>
      <c r="NHY5" s="3"/>
      <c r="NHZ5" s="3"/>
      <c r="NIA5" s="3"/>
      <c r="NIB5" s="3"/>
      <c r="NIC5" s="3"/>
      <c r="NID5" s="3"/>
      <c r="NIE5" s="3"/>
      <c r="NIF5" s="3"/>
      <c r="NIG5" s="3"/>
      <c r="NIH5" s="3"/>
      <c r="NII5" s="3"/>
      <c r="NIJ5" s="3"/>
      <c r="NIK5" s="3"/>
      <c r="NIL5" s="3"/>
      <c r="NIM5" s="3"/>
      <c r="NIN5" s="3"/>
      <c r="NIO5" s="3"/>
      <c r="NIP5" s="3"/>
      <c r="NIQ5" s="3"/>
      <c r="NIR5" s="3"/>
      <c r="NIS5" s="3"/>
      <c r="NIT5" s="3"/>
      <c r="NIU5" s="3"/>
      <c r="NIV5" s="3"/>
      <c r="NIW5" s="3"/>
      <c r="NIX5" s="3"/>
      <c r="NIY5" s="3"/>
      <c r="NIZ5" s="3"/>
      <c r="NJA5" s="3"/>
      <c r="NJB5" s="3"/>
      <c r="NJC5" s="3"/>
      <c r="NJD5" s="3"/>
      <c r="NJE5" s="3"/>
      <c r="NJF5" s="3"/>
      <c r="NJG5" s="3"/>
      <c r="NJH5" s="3"/>
      <c r="NJI5" s="3"/>
      <c r="NJJ5" s="3"/>
      <c r="NJK5" s="3"/>
      <c r="NJL5" s="3"/>
      <c r="NJM5" s="3"/>
      <c r="NJN5" s="3"/>
      <c r="NJO5" s="3"/>
      <c r="NJP5" s="3"/>
      <c r="NJQ5" s="3"/>
      <c r="NJR5" s="3"/>
      <c r="NJS5" s="3"/>
      <c r="NJT5" s="3"/>
      <c r="NJU5" s="3"/>
      <c r="NJV5" s="3"/>
      <c r="NJW5" s="3"/>
      <c r="NJX5" s="3"/>
      <c r="NJY5" s="3"/>
      <c r="NJZ5" s="3"/>
      <c r="NKA5" s="3"/>
      <c r="NKB5" s="3"/>
      <c r="NKC5" s="3"/>
      <c r="NKD5" s="3"/>
      <c r="NKE5" s="3"/>
      <c r="NKF5" s="3"/>
      <c r="NKG5" s="3"/>
      <c r="NKH5" s="3"/>
      <c r="NKI5" s="3"/>
      <c r="NKJ5" s="3"/>
      <c r="NKK5" s="3"/>
      <c r="NKL5" s="3"/>
      <c r="NKM5" s="3"/>
      <c r="NKN5" s="3"/>
      <c r="NKO5" s="3"/>
      <c r="NKP5" s="3"/>
      <c r="NKQ5" s="3"/>
      <c r="NKR5" s="3"/>
      <c r="NKS5" s="3"/>
      <c r="NKT5" s="3"/>
      <c r="NKU5" s="3"/>
      <c r="NKV5" s="3"/>
      <c r="NKW5" s="3"/>
      <c r="NKX5" s="3"/>
      <c r="NKY5" s="3"/>
      <c r="NKZ5" s="3"/>
      <c r="NLA5" s="3"/>
      <c r="NLB5" s="3"/>
      <c r="NLC5" s="3"/>
      <c r="NLD5" s="3"/>
      <c r="NLE5" s="3"/>
      <c r="NLF5" s="3"/>
      <c r="NLG5" s="3"/>
      <c r="NLH5" s="3"/>
      <c r="NLI5" s="3"/>
      <c r="NLJ5" s="3"/>
      <c r="NLK5" s="3"/>
      <c r="NLL5" s="3"/>
      <c r="NLM5" s="3"/>
      <c r="NLN5" s="3"/>
      <c r="NLO5" s="3"/>
      <c r="NLP5" s="3"/>
      <c r="NLQ5" s="3"/>
      <c r="NLR5" s="3"/>
      <c r="NLS5" s="3"/>
      <c r="NLT5" s="3"/>
      <c r="NLU5" s="3"/>
      <c r="NLV5" s="3"/>
      <c r="NLW5" s="3"/>
      <c r="NLX5" s="3"/>
      <c r="NLY5" s="3"/>
      <c r="NLZ5" s="3"/>
      <c r="NMA5" s="3"/>
      <c r="NMB5" s="3"/>
      <c r="NMC5" s="3"/>
      <c r="NMD5" s="3"/>
      <c r="NME5" s="3"/>
      <c r="NMF5" s="3"/>
      <c r="NMG5" s="3"/>
      <c r="NMH5" s="3"/>
      <c r="NMI5" s="3"/>
      <c r="NMJ5" s="3"/>
      <c r="NMK5" s="3"/>
      <c r="NML5" s="3"/>
      <c r="NMM5" s="3"/>
      <c r="NMN5" s="3"/>
      <c r="NMO5" s="3"/>
      <c r="NMP5" s="3"/>
      <c r="NMQ5" s="3"/>
      <c r="NMR5" s="3"/>
      <c r="NMS5" s="3"/>
      <c r="NMT5" s="3"/>
      <c r="NMU5" s="3"/>
      <c r="NMV5" s="3"/>
      <c r="NMW5" s="3"/>
      <c r="NMX5" s="3"/>
      <c r="NMY5" s="3"/>
      <c r="NMZ5" s="3"/>
      <c r="NNA5" s="3"/>
      <c r="NNB5" s="3"/>
      <c r="NNC5" s="3"/>
      <c r="NND5" s="3"/>
      <c r="NNE5" s="3"/>
      <c r="NNF5" s="3"/>
      <c r="NNG5" s="3"/>
      <c r="NNH5" s="3"/>
      <c r="NNI5" s="3"/>
      <c r="NNJ5" s="3"/>
      <c r="NNK5" s="3"/>
      <c r="NNL5" s="3"/>
      <c r="NNM5" s="3"/>
      <c r="NNN5" s="3"/>
      <c r="NNO5" s="3"/>
      <c r="NNP5" s="3"/>
      <c r="NNQ5" s="3"/>
      <c r="NNR5" s="3"/>
      <c r="NNS5" s="3"/>
      <c r="NNT5" s="3"/>
      <c r="NNU5" s="3"/>
      <c r="NNV5" s="3"/>
      <c r="NNW5" s="3"/>
      <c r="NNX5" s="3"/>
      <c r="NNY5" s="3"/>
      <c r="NNZ5" s="3"/>
      <c r="NOA5" s="3"/>
      <c r="NOB5" s="3"/>
      <c r="NOC5" s="3"/>
      <c r="NOD5" s="3"/>
      <c r="NOE5" s="3"/>
      <c r="NOF5" s="3"/>
      <c r="NOG5" s="3"/>
      <c r="NOH5" s="3"/>
      <c r="NOI5" s="3"/>
      <c r="NOJ5" s="3"/>
      <c r="NOK5" s="3"/>
      <c r="NOL5" s="3"/>
      <c r="NOM5" s="3"/>
      <c r="NON5" s="3"/>
      <c r="NOO5" s="3"/>
      <c r="NOP5" s="3"/>
      <c r="NOQ5" s="3"/>
      <c r="NOR5" s="3"/>
      <c r="NOS5" s="3"/>
      <c r="NOT5" s="3"/>
      <c r="NOU5" s="3"/>
      <c r="NOV5" s="3"/>
      <c r="NOW5" s="3"/>
      <c r="NOX5" s="3"/>
      <c r="NOY5" s="3"/>
      <c r="NOZ5" s="3"/>
      <c r="NPA5" s="3"/>
      <c r="NPB5" s="3"/>
      <c r="NPC5" s="3"/>
      <c r="NPD5" s="3"/>
      <c r="NPE5" s="3"/>
      <c r="NPF5" s="3"/>
      <c r="NPG5" s="3"/>
      <c r="NPH5" s="3"/>
      <c r="NPI5" s="3"/>
      <c r="NPJ5" s="3"/>
      <c r="NPK5" s="3"/>
      <c r="NPL5" s="3"/>
      <c r="NPM5" s="3"/>
      <c r="NPN5" s="3"/>
      <c r="NPO5" s="3"/>
      <c r="NPP5" s="3"/>
      <c r="NPQ5" s="3"/>
      <c r="NPR5" s="3"/>
      <c r="NPS5" s="3"/>
      <c r="NPT5" s="3"/>
      <c r="NPU5" s="3"/>
      <c r="NPV5" s="3"/>
      <c r="NPW5" s="3"/>
      <c r="NPX5" s="3"/>
      <c r="NPY5" s="3"/>
      <c r="NPZ5" s="3"/>
      <c r="NQA5" s="3"/>
      <c r="NQB5" s="3"/>
      <c r="NQC5" s="3"/>
      <c r="NQD5" s="3"/>
      <c r="NQE5" s="3"/>
      <c r="NQF5" s="3"/>
      <c r="NQG5" s="3"/>
      <c r="NQH5" s="3"/>
      <c r="NQI5" s="3"/>
      <c r="NQJ5" s="3"/>
      <c r="NQK5" s="3"/>
      <c r="NQL5" s="3"/>
      <c r="NQM5" s="3"/>
      <c r="NQN5" s="3"/>
      <c r="NQO5" s="3"/>
      <c r="NQP5" s="3"/>
      <c r="NQQ5" s="3"/>
      <c r="NQR5" s="3"/>
      <c r="NQS5" s="3"/>
      <c r="NQT5" s="3"/>
      <c r="NQU5" s="3"/>
      <c r="NQV5" s="3"/>
      <c r="NQW5" s="3"/>
      <c r="NQX5" s="3"/>
      <c r="NQY5" s="3"/>
      <c r="NQZ5" s="3"/>
      <c r="NRA5" s="3"/>
      <c r="NRB5" s="3"/>
      <c r="NRC5" s="3"/>
      <c r="NRD5" s="3"/>
      <c r="NRE5" s="3"/>
      <c r="NRF5" s="3"/>
      <c r="NRG5" s="3"/>
      <c r="NRH5" s="3"/>
      <c r="NRI5" s="3"/>
      <c r="NRJ5" s="3"/>
      <c r="NRK5" s="3"/>
      <c r="NRL5" s="3"/>
      <c r="NRM5" s="3"/>
      <c r="NRN5" s="3"/>
      <c r="NRO5" s="3"/>
      <c r="NRP5" s="3"/>
      <c r="NRQ5" s="3"/>
      <c r="NRR5" s="3"/>
      <c r="NRS5" s="3"/>
      <c r="NRT5" s="3"/>
      <c r="NRU5" s="3"/>
      <c r="NRV5" s="3"/>
      <c r="NRW5" s="3"/>
      <c r="NRX5" s="3"/>
      <c r="NRY5" s="3"/>
      <c r="NRZ5" s="3"/>
      <c r="NSA5" s="3"/>
      <c r="NSB5" s="3"/>
      <c r="NSC5" s="3"/>
      <c r="NSD5" s="3"/>
      <c r="NSE5" s="3"/>
      <c r="NSF5" s="3"/>
      <c r="NSG5" s="3"/>
      <c r="NSH5" s="3"/>
      <c r="NSI5" s="3"/>
      <c r="NSJ5" s="3"/>
      <c r="NSK5" s="3"/>
      <c r="NSL5" s="3"/>
      <c r="NSM5" s="3"/>
      <c r="NSN5" s="3"/>
      <c r="NSO5" s="3"/>
      <c r="NSP5" s="3"/>
      <c r="NSQ5" s="3"/>
      <c r="NSR5" s="3"/>
      <c r="NSS5" s="3"/>
      <c r="NST5" s="3"/>
      <c r="NSU5" s="3"/>
      <c r="NSV5" s="3"/>
      <c r="NSW5" s="3"/>
      <c r="NSX5" s="3"/>
      <c r="NSY5" s="3"/>
      <c r="NSZ5" s="3"/>
      <c r="NTA5" s="3"/>
      <c r="NTB5" s="3"/>
      <c r="NTC5" s="3"/>
      <c r="NTD5" s="3"/>
      <c r="NTE5" s="3"/>
      <c r="NTF5" s="3"/>
      <c r="NTG5" s="3"/>
      <c r="NTH5" s="3"/>
      <c r="NTI5" s="3"/>
      <c r="NTJ5" s="3"/>
      <c r="NTK5" s="3"/>
      <c r="NTL5" s="3"/>
      <c r="NTM5" s="3"/>
      <c r="NTN5" s="3"/>
      <c r="NTO5" s="3"/>
      <c r="NTP5" s="3"/>
      <c r="NTQ5" s="3"/>
      <c r="NTR5" s="3"/>
      <c r="NTS5" s="3"/>
      <c r="NTT5" s="3"/>
      <c r="NTU5" s="3"/>
      <c r="NTV5" s="3"/>
      <c r="NTW5" s="3"/>
      <c r="NTX5" s="3"/>
      <c r="NTY5" s="3"/>
      <c r="NTZ5" s="3"/>
      <c r="NUA5" s="3"/>
      <c r="NUB5" s="3"/>
      <c r="NUC5" s="3"/>
      <c r="NUD5" s="3"/>
      <c r="NUE5" s="3"/>
      <c r="NUF5" s="3"/>
      <c r="NUG5" s="3"/>
      <c r="NUH5" s="3"/>
      <c r="NUI5" s="3"/>
      <c r="NUJ5" s="3"/>
      <c r="NUK5" s="3"/>
      <c r="NUL5" s="3"/>
      <c r="NUM5" s="3"/>
      <c r="NUN5" s="3"/>
      <c r="NUO5" s="3"/>
      <c r="NUP5" s="3"/>
      <c r="NUQ5" s="3"/>
      <c r="NUR5" s="3"/>
      <c r="NUS5" s="3"/>
      <c r="NUT5" s="3"/>
      <c r="NUU5" s="3"/>
      <c r="NUV5" s="3"/>
      <c r="NUW5" s="3"/>
      <c r="NUX5" s="3"/>
      <c r="NUY5" s="3"/>
      <c r="NUZ5" s="3"/>
      <c r="NVA5" s="3"/>
      <c r="NVB5" s="3"/>
      <c r="NVC5" s="3"/>
      <c r="NVD5" s="3"/>
      <c r="NVE5" s="3"/>
      <c r="NVF5" s="3"/>
      <c r="NVG5" s="3"/>
      <c r="NVH5" s="3"/>
      <c r="NVI5" s="3"/>
      <c r="NVJ5" s="3"/>
      <c r="NVK5" s="3"/>
      <c r="NVL5" s="3"/>
      <c r="NVM5" s="3"/>
      <c r="NVN5" s="3"/>
      <c r="NVO5" s="3"/>
      <c r="NVP5" s="3"/>
      <c r="NVQ5" s="3"/>
      <c r="NVR5" s="3"/>
      <c r="NVS5" s="3"/>
      <c r="NVT5" s="3"/>
      <c r="NVU5" s="3"/>
      <c r="NVV5" s="3"/>
      <c r="NVW5" s="3"/>
      <c r="NVX5" s="3"/>
      <c r="NVY5" s="3"/>
      <c r="NVZ5" s="3"/>
      <c r="NWA5" s="3"/>
      <c r="NWB5" s="3"/>
      <c r="NWC5" s="3"/>
      <c r="NWD5" s="3"/>
      <c r="NWE5" s="3"/>
      <c r="NWF5" s="3"/>
      <c r="NWG5" s="3"/>
      <c r="NWH5" s="3"/>
      <c r="NWI5" s="3"/>
      <c r="NWJ5" s="3"/>
      <c r="NWK5" s="3"/>
      <c r="NWL5" s="3"/>
      <c r="NWM5" s="3"/>
      <c r="NWN5" s="3"/>
      <c r="NWO5" s="3"/>
      <c r="NWP5" s="3"/>
      <c r="NWQ5" s="3"/>
      <c r="NWR5" s="3"/>
      <c r="NWS5" s="3"/>
      <c r="NWT5" s="3"/>
      <c r="NWU5" s="3"/>
      <c r="NWV5" s="3"/>
      <c r="NWW5" s="3"/>
      <c r="NWX5" s="3"/>
      <c r="NWY5" s="3"/>
      <c r="NWZ5" s="3"/>
      <c r="NXA5" s="3"/>
      <c r="NXB5" s="3"/>
      <c r="NXC5" s="3"/>
      <c r="NXD5" s="3"/>
      <c r="NXE5" s="3"/>
      <c r="NXF5" s="3"/>
      <c r="NXG5" s="3"/>
      <c r="NXH5" s="3"/>
      <c r="NXI5" s="3"/>
      <c r="NXJ5" s="3"/>
      <c r="NXK5" s="3"/>
      <c r="NXL5" s="3"/>
      <c r="NXM5" s="3"/>
      <c r="NXN5" s="3"/>
      <c r="NXO5" s="3"/>
      <c r="NXP5" s="3"/>
      <c r="NXQ5" s="3"/>
      <c r="NXR5" s="3"/>
      <c r="NXS5" s="3"/>
      <c r="NXT5" s="3"/>
      <c r="NXU5" s="3"/>
      <c r="NXV5" s="3"/>
      <c r="NXW5" s="3"/>
      <c r="NXX5" s="3"/>
      <c r="NXY5" s="3"/>
      <c r="NXZ5" s="3"/>
      <c r="NYA5" s="3"/>
      <c r="NYB5" s="3"/>
      <c r="NYC5" s="3"/>
      <c r="NYD5" s="3"/>
      <c r="NYE5" s="3"/>
      <c r="NYF5" s="3"/>
      <c r="NYG5" s="3"/>
      <c r="NYH5" s="3"/>
      <c r="NYI5" s="3"/>
      <c r="NYJ5" s="3"/>
      <c r="NYK5" s="3"/>
      <c r="NYL5" s="3"/>
      <c r="NYM5" s="3"/>
      <c r="NYN5" s="3"/>
      <c r="NYO5" s="3"/>
      <c r="NYP5" s="3"/>
      <c r="NYQ5" s="3"/>
      <c r="NYR5" s="3"/>
      <c r="NYS5" s="3"/>
      <c r="NYT5" s="3"/>
      <c r="NYU5" s="3"/>
      <c r="NYV5" s="3"/>
      <c r="NYW5" s="3"/>
      <c r="NYX5" s="3"/>
      <c r="NYY5" s="3"/>
      <c r="NYZ5" s="3"/>
      <c r="NZA5" s="3"/>
      <c r="NZB5" s="3"/>
      <c r="NZC5" s="3"/>
      <c r="NZD5" s="3"/>
      <c r="NZE5" s="3"/>
      <c r="NZF5" s="3"/>
      <c r="NZG5" s="3"/>
      <c r="NZH5" s="3"/>
      <c r="NZI5" s="3"/>
      <c r="NZJ5" s="3"/>
      <c r="NZK5" s="3"/>
      <c r="NZL5" s="3"/>
      <c r="NZM5" s="3"/>
      <c r="NZN5" s="3"/>
      <c r="NZO5" s="3"/>
      <c r="NZP5" s="3"/>
      <c r="NZQ5" s="3"/>
      <c r="NZR5" s="3"/>
      <c r="NZS5" s="3"/>
      <c r="NZT5" s="3"/>
      <c r="NZU5" s="3"/>
      <c r="NZV5" s="3"/>
      <c r="NZW5" s="3"/>
      <c r="NZX5" s="3"/>
      <c r="NZY5" s="3"/>
      <c r="NZZ5" s="3"/>
      <c r="OAA5" s="3"/>
      <c r="OAB5" s="3"/>
      <c r="OAC5" s="3"/>
      <c r="OAD5" s="3"/>
      <c r="OAE5" s="3"/>
      <c r="OAF5" s="3"/>
      <c r="OAG5" s="3"/>
      <c r="OAH5" s="3"/>
      <c r="OAI5" s="3"/>
      <c r="OAJ5" s="3"/>
      <c r="OAK5" s="3"/>
      <c r="OAL5" s="3"/>
      <c r="OAM5" s="3"/>
      <c r="OAN5" s="3"/>
      <c r="OAO5" s="3"/>
      <c r="OAP5" s="3"/>
      <c r="OAQ5" s="3"/>
      <c r="OAR5" s="3"/>
      <c r="OAS5" s="3"/>
      <c r="OAT5" s="3"/>
      <c r="OAU5" s="3"/>
      <c r="OAV5" s="3"/>
      <c r="OAW5" s="3"/>
      <c r="OAX5" s="3"/>
      <c r="OAY5" s="3"/>
      <c r="OAZ5" s="3"/>
      <c r="OBA5" s="3"/>
      <c r="OBB5" s="3"/>
      <c r="OBC5" s="3"/>
      <c r="OBD5" s="3"/>
      <c r="OBE5" s="3"/>
      <c r="OBF5" s="3"/>
      <c r="OBG5" s="3"/>
      <c r="OBH5" s="3"/>
      <c r="OBI5" s="3"/>
      <c r="OBJ5" s="3"/>
      <c r="OBK5" s="3"/>
      <c r="OBL5" s="3"/>
      <c r="OBM5" s="3"/>
      <c r="OBN5" s="3"/>
      <c r="OBO5" s="3"/>
      <c r="OBP5" s="3"/>
      <c r="OBQ5" s="3"/>
      <c r="OBR5" s="3"/>
      <c r="OBS5" s="3"/>
      <c r="OBT5" s="3"/>
      <c r="OBU5" s="3"/>
      <c r="OBV5" s="3"/>
      <c r="OBW5" s="3"/>
      <c r="OBX5" s="3"/>
      <c r="OBY5" s="3"/>
      <c r="OBZ5" s="3"/>
      <c r="OCA5" s="3"/>
      <c r="OCB5" s="3"/>
      <c r="OCC5" s="3"/>
      <c r="OCD5" s="3"/>
      <c r="OCE5" s="3"/>
      <c r="OCF5" s="3"/>
      <c r="OCG5" s="3"/>
      <c r="OCH5" s="3"/>
      <c r="OCI5" s="3"/>
      <c r="OCJ5" s="3"/>
      <c r="OCK5" s="3"/>
      <c r="OCL5" s="3"/>
      <c r="OCM5" s="3"/>
      <c r="OCN5" s="3"/>
      <c r="OCO5" s="3"/>
      <c r="OCP5" s="3"/>
      <c r="OCQ5" s="3"/>
      <c r="OCR5" s="3"/>
      <c r="OCS5" s="3"/>
      <c r="OCT5" s="3"/>
      <c r="OCU5" s="3"/>
      <c r="OCV5" s="3"/>
      <c r="OCW5" s="3"/>
      <c r="OCX5" s="3"/>
      <c r="OCY5" s="3"/>
      <c r="OCZ5" s="3"/>
      <c r="ODA5" s="3"/>
      <c r="ODB5" s="3"/>
      <c r="ODC5" s="3"/>
      <c r="ODD5" s="3"/>
      <c r="ODE5" s="3"/>
      <c r="ODF5" s="3"/>
      <c r="ODG5" s="3"/>
      <c r="ODH5" s="3"/>
      <c r="ODI5" s="3"/>
      <c r="ODJ5" s="3"/>
      <c r="ODK5" s="3"/>
      <c r="ODL5" s="3"/>
      <c r="ODM5" s="3"/>
      <c r="ODN5" s="3"/>
      <c r="ODO5" s="3"/>
      <c r="ODP5" s="3"/>
      <c r="ODQ5" s="3"/>
      <c r="ODR5" s="3"/>
      <c r="ODS5" s="3"/>
      <c r="ODT5" s="3"/>
      <c r="ODU5" s="3"/>
      <c r="ODV5" s="3"/>
      <c r="ODW5" s="3"/>
      <c r="ODX5" s="3"/>
      <c r="ODY5" s="3"/>
      <c r="ODZ5" s="3"/>
      <c r="OEA5" s="3"/>
      <c r="OEB5" s="3"/>
      <c r="OEC5" s="3"/>
      <c r="OED5" s="3"/>
      <c r="OEE5" s="3"/>
      <c r="OEF5" s="3"/>
      <c r="OEG5" s="3"/>
      <c r="OEH5" s="3"/>
      <c r="OEI5" s="3"/>
      <c r="OEJ5" s="3"/>
      <c r="OEK5" s="3"/>
      <c r="OEL5" s="3"/>
      <c r="OEM5" s="3"/>
      <c r="OEN5" s="3"/>
      <c r="OEO5" s="3"/>
      <c r="OEP5" s="3"/>
      <c r="OEQ5" s="3"/>
      <c r="OER5" s="3"/>
      <c r="OES5" s="3"/>
      <c r="OET5" s="3"/>
      <c r="OEU5" s="3"/>
      <c r="OEV5" s="3"/>
      <c r="OEW5" s="3"/>
      <c r="OEX5" s="3"/>
      <c r="OEY5" s="3"/>
      <c r="OEZ5" s="3"/>
      <c r="OFA5" s="3"/>
      <c r="OFB5" s="3"/>
      <c r="OFC5" s="3"/>
      <c r="OFD5" s="3"/>
      <c r="OFE5" s="3"/>
      <c r="OFF5" s="3"/>
      <c r="OFG5" s="3"/>
      <c r="OFH5" s="3"/>
      <c r="OFI5" s="3"/>
      <c r="OFJ5" s="3"/>
      <c r="OFK5" s="3"/>
      <c r="OFL5" s="3"/>
      <c r="OFM5" s="3"/>
      <c r="OFN5" s="3"/>
      <c r="OFO5" s="3"/>
      <c r="OFP5" s="3"/>
      <c r="OFQ5" s="3"/>
      <c r="OFR5" s="3"/>
      <c r="OFS5" s="3"/>
      <c r="OFT5" s="3"/>
      <c r="OFU5" s="3"/>
      <c r="OFV5" s="3"/>
      <c r="OFW5" s="3"/>
      <c r="OFX5" s="3"/>
      <c r="OFY5" s="3"/>
      <c r="OFZ5" s="3"/>
      <c r="OGA5" s="3"/>
      <c r="OGB5" s="3"/>
      <c r="OGC5" s="3"/>
      <c r="OGD5" s="3"/>
      <c r="OGE5" s="3"/>
      <c r="OGF5" s="3"/>
      <c r="OGG5" s="3"/>
      <c r="OGH5" s="3"/>
      <c r="OGI5" s="3"/>
      <c r="OGJ5" s="3"/>
      <c r="OGK5" s="3"/>
      <c r="OGL5" s="3"/>
      <c r="OGM5" s="3"/>
      <c r="OGN5" s="3"/>
      <c r="OGO5" s="3"/>
      <c r="OGP5" s="3"/>
      <c r="OGQ5" s="3"/>
      <c r="OGR5" s="3"/>
      <c r="OGS5" s="3"/>
      <c r="OGT5" s="3"/>
      <c r="OGU5" s="3"/>
      <c r="OGV5" s="3"/>
      <c r="OGW5" s="3"/>
      <c r="OGX5" s="3"/>
      <c r="OGY5" s="3"/>
      <c r="OGZ5" s="3"/>
      <c r="OHA5" s="3"/>
      <c r="OHB5" s="3"/>
      <c r="OHC5" s="3"/>
      <c r="OHD5" s="3"/>
      <c r="OHE5" s="3"/>
      <c r="OHF5" s="3"/>
      <c r="OHG5" s="3"/>
      <c r="OHH5" s="3"/>
      <c r="OHI5" s="3"/>
      <c r="OHJ5" s="3"/>
      <c r="OHK5" s="3"/>
      <c r="OHL5" s="3"/>
      <c r="OHM5" s="3"/>
      <c r="OHN5" s="3"/>
      <c r="OHO5" s="3"/>
      <c r="OHP5" s="3"/>
      <c r="OHQ5" s="3"/>
      <c r="OHR5" s="3"/>
      <c r="OHS5" s="3"/>
      <c r="OHT5" s="3"/>
      <c r="OHU5" s="3"/>
      <c r="OHV5" s="3"/>
      <c r="OHW5" s="3"/>
      <c r="OHX5" s="3"/>
      <c r="OHY5" s="3"/>
      <c r="OHZ5" s="3"/>
      <c r="OIA5" s="3"/>
      <c r="OIB5" s="3"/>
      <c r="OIC5" s="3"/>
      <c r="OID5" s="3"/>
      <c r="OIE5" s="3"/>
      <c r="OIF5" s="3"/>
      <c r="OIG5" s="3"/>
      <c r="OIH5" s="3"/>
      <c r="OII5" s="3"/>
      <c r="OIJ5" s="3"/>
      <c r="OIK5" s="3"/>
      <c r="OIL5" s="3"/>
      <c r="OIM5" s="3"/>
      <c r="OIN5" s="3"/>
      <c r="OIO5" s="3"/>
      <c r="OIP5" s="3"/>
      <c r="OIQ5" s="3"/>
      <c r="OIR5" s="3"/>
      <c r="OIS5" s="3"/>
      <c r="OIT5" s="3"/>
      <c r="OIU5" s="3"/>
      <c r="OIV5" s="3"/>
      <c r="OIW5" s="3"/>
      <c r="OIX5" s="3"/>
      <c r="OIY5" s="3"/>
      <c r="OIZ5" s="3"/>
      <c r="OJA5" s="3"/>
      <c r="OJB5" s="3"/>
      <c r="OJC5" s="3"/>
      <c r="OJD5" s="3"/>
      <c r="OJE5" s="3"/>
      <c r="OJF5" s="3"/>
      <c r="OJG5" s="3"/>
      <c r="OJH5" s="3"/>
      <c r="OJI5" s="3"/>
      <c r="OJJ5" s="3"/>
      <c r="OJK5" s="3"/>
      <c r="OJL5" s="3"/>
      <c r="OJM5" s="3"/>
      <c r="OJN5" s="3"/>
      <c r="OJO5" s="3"/>
      <c r="OJP5" s="3"/>
      <c r="OJQ5" s="3"/>
      <c r="OJR5" s="3"/>
      <c r="OJS5" s="3"/>
      <c r="OJT5" s="3"/>
      <c r="OJU5" s="3"/>
      <c r="OJV5" s="3"/>
      <c r="OJW5" s="3"/>
      <c r="OJX5" s="3"/>
      <c r="OJY5" s="3"/>
      <c r="OJZ5" s="3"/>
      <c r="OKA5" s="3"/>
      <c r="OKB5" s="3"/>
      <c r="OKC5" s="3"/>
      <c r="OKD5" s="3"/>
      <c r="OKE5" s="3"/>
      <c r="OKF5" s="3"/>
      <c r="OKG5" s="3"/>
      <c r="OKH5" s="3"/>
      <c r="OKI5" s="3"/>
      <c r="OKJ5" s="3"/>
      <c r="OKK5" s="3"/>
      <c r="OKL5" s="3"/>
      <c r="OKM5" s="3"/>
      <c r="OKN5" s="3"/>
      <c r="OKO5" s="3"/>
      <c r="OKP5" s="3"/>
      <c r="OKQ5" s="3"/>
      <c r="OKR5" s="3"/>
      <c r="OKS5" s="3"/>
      <c r="OKT5" s="3"/>
      <c r="OKU5" s="3"/>
      <c r="OKV5" s="3"/>
      <c r="OKW5" s="3"/>
      <c r="OKX5" s="3"/>
      <c r="OKY5" s="3"/>
      <c r="OKZ5" s="3"/>
      <c r="OLA5" s="3"/>
      <c r="OLB5" s="3"/>
      <c r="OLC5" s="3"/>
      <c r="OLD5" s="3"/>
      <c r="OLE5" s="3"/>
      <c r="OLF5" s="3"/>
      <c r="OLG5" s="3"/>
      <c r="OLH5" s="3"/>
      <c r="OLI5" s="3"/>
      <c r="OLJ5" s="3"/>
      <c r="OLK5" s="3"/>
      <c r="OLL5" s="3"/>
      <c r="OLM5" s="3"/>
      <c r="OLN5" s="3"/>
      <c r="OLO5" s="3"/>
      <c r="OLP5" s="3"/>
      <c r="OLQ5" s="3"/>
      <c r="OLR5" s="3"/>
      <c r="OLS5" s="3"/>
      <c r="OLT5" s="3"/>
      <c r="OLU5" s="3"/>
      <c r="OLV5" s="3"/>
      <c r="OLW5" s="3"/>
      <c r="OLX5" s="3"/>
      <c r="OLY5" s="3"/>
      <c r="OLZ5" s="3"/>
      <c r="OMA5" s="3"/>
      <c r="OMB5" s="3"/>
      <c r="OMC5" s="3"/>
      <c r="OMD5" s="3"/>
      <c r="OME5" s="3"/>
      <c r="OMF5" s="3"/>
      <c r="OMG5" s="3"/>
      <c r="OMH5" s="3"/>
      <c r="OMI5" s="3"/>
      <c r="OMJ5" s="3"/>
      <c r="OMK5" s="3"/>
      <c r="OML5" s="3"/>
      <c r="OMM5" s="3"/>
      <c r="OMN5" s="3"/>
      <c r="OMO5" s="3"/>
      <c r="OMP5" s="3"/>
      <c r="OMQ5" s="3"/>
      <c r="OMR5" s="3"/>
      <c r="OMS5" s="3"/>
      <c r="OMT5" s="3"/>
      <c r="OMU5" s="3"/>
      <c r="OMV5" s="3"/>
      <c r="OMW5" s="3"/>
      <c r="OMX5" s="3"/>
      <c r="OMY5" s="3"/>
      <c r="OMZ5" s="3"/>
      <c r="ONA5" s="3"/>
      <c r="ONB5" s="3"/>
      <c r="ONC5" s="3"/>
      <c r="OND5" s="3"/>
      <c r="ONE5" s="3"/>
      <c r="ONF5" s="3"/>
      <c r="ONG5" s="3"/>
      <c r="ONH5" s="3"/>
      <c r="ONI5" s="3"/>
      <c r="ONJ5" s="3"/>
      <c r="ONK5" s="3"/>
      <c r="ONL5" s="3"/>
      <c r="ONM5" s="3"/>
      <c r="ONN5" s="3"/>
      <c r="ONO5" s="3"/>
      <c r="ONP5" s="3"/>
      <c r="ONQ5" s="3"/>
      <c r="ONR5" s="3"/>
      <c r="ONS5" s="3"/>
      <c r="ONT5" s="3"/>
      <c r="ONU5" s="3"/>
      <c r="ONV5" s="3"/>
      <c r="ONW5" s="3"/>
      <c r="ONX5" s="3"/>
      <c r="ONY5" s="3"/>
      <c r="ONZ5" s="3"/>
      <c r="OOA5" s="3"/>
      <c r="OOB5" s="3"/>
      <c r="OOC5" s="3"/>
      <c r="OOD5" s="3"/>
      <c r="OOE5" s="3"/>
      <c r="OOF5" s="3"/>
      <c r="OOG5" s="3"/>
      <c r="OOH5" s="3"/>
      <c r="OOI5" s="3"/>
      <c r="OOJ5" s="3"/>
      <c r="OOK5" s="3"/>
      <c r="OOL5" s="3"/>
      <c r="OOM5" s="3"/>
      <c r="OON5" s="3"/>
      <c r="OOO5" s="3"/>
      <c r="OOP5" s="3"/>
      <c r="OOQ5" s="3"/>
      <c r="OOR5" s="3"/>
      <c r="OOS5" s="3"/>
      <c r="OOT5" s="3"/>
      <c r="OOU5" s="3"/>
      <c r="OOV5" s="3"/>
      <c r="OOW5" s="3"/>
      <c r="OOX5" s="3"/>
      <c r="OOY5" s="3"/>
      <c r="OOZ5" s="3"/>
      <c r="OPA5" s="3"/>
      <c r="OPB5" s="3"/>
      <c r="OPC5" s="3"/>
      <c r="OPD5" s="3"/>
      <c r="OPE5" s="3"/>
      <c r="OPF5" s="3"/>
      <c r="OPG5" s="3"/>
      <c r="OPH5" s="3"/>
      <c r="OPI5" s="3"/>
      <c r="OPJ5" s="3"/>
      <c r="OPK5" s="3"/>
      <c r="OPL5" s="3"/>
      <c r="OPM5" s="3"/>
      <c r="OPN5" s="3"/>
      <c r="OPO5" s="3"/>
      <c r="OPP5" s="3"/>
      <c r="OPQ5" s="3"/>
      <c r="OPR5" s="3"/>
      <c r="OPS5" s="3"/>
      <c r="OPT5" s="3"/>
      <c r="OPU5" s="3"/>
      <c r="OPV5" s="3"/>
      <c r="OPW5" s="3"/>
      <c r="OPX5" s="3"/>
      <c r="OPY5" s="3"/>
      <c r="OPZ5" s="3"/>
      <c r="OQA5" s="3"/>
      <c r="OQB5" s="3"/>
      <c r="OQC5" s="3"/>
      <c r="OQD5" s="3"/>
      <c r="OQE5" s="3"/>
      <c r="OQF5" s="3"/>
      <c r="OQG5" s="3"/>
      <c r="OQH5" s="3"/>
      <c r="OQI5" s="3"/>
      <c r="OQJ5" s="3"/>
      <c r="OQK5" s="3"/>
      <c r="OQL5" s="3"/>
      <c r="OQM5" s="3"/>
      <c r="OQN5" s="3"/>
      <c r="OQO5" s="3"/>
      <c r="OQP5" s="3"/>
      <c r="OQQ5" s="3"/>
      <c r="OQR5" s="3"/>
      <c r="OQS5" s="3"/>
      <c r="OQT5" s="3"/>
      <c r="OQU5" s="3"/>
      <c r="OQV5" s="3"/>
      <c r="OQW5" s="3"/>
      <c r="OQX5" s="3"/>
      <c r="OQY5" s="3"/>
      <c r="OQZ5" s="3"/>
      <c r="ORA5" s="3"/>
      <c r="ORB5" s="3"/>
      <c r="ORC5" s="3"/>
      <c r="ORD5" s="3"/>
      <c r="ORE5" s="3"/>
      <c r="ORF5" s="3"/>
      <c r="ORG5" s="3"/>
      <c r="ORH5" s="3"/>
      <c r="ORI5" s="3"/>
      <c r="ORJ5" s="3"/>
      <c r="ORK5" s="3"/>
      <c r="ORL5" s="3"/>
      <c r="ORM5" s="3"/>
      <c r="ORN5" s="3"/>
      <c r="ORO5" s="3"/>
      <c r="ORP5" s="3"/>
      <c r="ORQ5" s="3"/>
      <c r="ORR5" s="3"/>
      <c r="ORS5" s="3"/>
      <c r="ORT5" s="3"/>
      <c r="ORU5" s="3"/>
      <c r="ORV5" s="3"/>
      <c r="ORW5" s="3"/>
      <c r="ORX5" s="3"/>
      <c r="ORY5" s="3"/>
      <c r="ORZ5" s="3"/>
      <c r="OSA5" s="3"/>
      <c r="OSB5" s="3"/>
      <c r="OSC5" s="3"/>
      <c r="OSD5" s="3"/>
      <c r="OSE5" s="3"/>
      <c r="OSF5" s="3"/>
      <c r="OSG5" s="3"/>
      <c r="OSH5" s="3"/>
      <c r="OSI5" s="3"/>
      <c r="OSJ5" s="3"/>
      <c r="OSK5" s="3"/>
      <c r="OSL5" s="3"/>
      <c r="OSM5" s="3"/>
      <c r="OSN5" s="3"/>
      <c r="OSO5" s="3"/>
      <c r="OSP5" s="3"/>
      <c r="OSQ5" s="3"/>
      <c r="OSR5" s="3"/>
      <c r="OSS5" s="3"/>
      <c r="OST5" s="3"/>
      <c r="OSU5" s="3"/>
      <c r="OSV5" s="3"/>
      <c r="OSW5" s="3"/>
      <c r="OSX5" s="3"/>
      <c r="OSY5" s="3"/>
      <c r="OSZ5" s="3"/>
      <c r="OTA5" s="3"/>
      <c r="OTB5" s="3"/>
      <c r="OTC5" s="3"/>
      <c r="OTD5" s="3"/>
      <c r="OTE5" s="3"/>
      <c r="OTF5" s="3"/>
      <c r="OTG5" s="3"/>
      <c r="OTH5" s="3"/>
      <c r="OTI5" s="3"/>
      <c r="OTJ5" s="3"/>
      <c r="OTK5" s="3"/>
      <c r="OTL5" s="3"/>
      <c r="OTM5" s="3"/>
      <c r="OTN5" s="3"/>
      <c r="OTO5" s="3"/>
      <c r="OTP5" s="3"/>
      <c r="OTQ5" s="3"/>
      <c r="OTR5" s="3"/>
      <c r="OTS5" s="3"/>
      <c r="OTT5" s="3"/>
      <c r="OTU5" s="3"/>
      <c r="OTV5" s="3"/>
      <c r="OTW5" s="3"/>
      <c r="OTX5" s="3"/>
      <c r="OTY5" s="3"/>
      <c r="OTZ5" s="3"/>
      <c r="OUA5" s="3"/>
      <c r="OUB5" s="3"/>
      <c r="OUC5" s="3"/>
      <c r="OUD5" s="3"/>
      <c r="OUE5" s="3"/>
      <c r="OUF5" s="3"/>
      <c r="OUG5" s="3"/>
      <c r="OUH5" s="3"/>
      <c r="OUI5" s="3"/>
      <c r="OUJ5" s="3"/>
      <c r="OUK5" s="3"/>
      <c r="OUL5" s="3"/>
      <c r="OUM5" s="3"/>
      <c r="OUN5" s="3"/>
      <c r="OUO5" s="3"/>
      <c r="OUP5" s="3"/>
      <c r="OUQ5" s="3"/>
      <c r="OUR5" s="3"/>
      <c r="OUS5" s="3"/>
      <c r="OUT5" s="3"/>
      <c r="OUU5" s="3"/>
      <c r="OUV5" s="3"/>
      <c r="OUW5" s="3"/>
      <c r="OUX5" s="3"/>
      <c r="OUY5" s="3"/>
      <c r="OUZ5" s="3"/>
      <c r="OVA5" s="3"/>
      <c r="OVB5" s="3"/>
      <c r="OVC5" s="3"/>
      <c r="OVD5" s="3"/>
      <c r="OVE5" s="3"/>
      <c r="OVF5" s="3"/>
      <c r="OVG5" s="3"/>
      <c r="OVH5" s="3"/>
      <c r="OVI5" s="3"/>
      <c r="OVJ5" s="3"/>
      <c r="OVK5" s="3"/>
      <c r="OVL5" s="3"/>
      <c r="OVM5" s="3"/>
      <c r="OVN5" s="3"/>
      <c r="OVO5" s="3"/>
      <c r="OVP5" s="3"/>
      <c r="OVQ5" s="3"/>
      <c r="OVR5" s="3"/>
      <c r="OVS5" s="3"/>
      <c r="OVT5" s="3"/>
      <c r="OVU5" s="3"/>
      <c r="OVV5" s="3"/>
      <c r="OVW5" s="3"/>
      <c r="OVX5" s="3"/>
      <c r="OVY5" s="3"/>
      <c r="OVZ5" s="3"/>
      <c r="OWA5" s="3"/>
      <c r="OWB5" s="3"/>
      <c r="OWC5" s="3"/>
      <c r="OWD5" s="3"/>
      <c r="OWE5" s="3"/>
      <c r="OWF5" s="3"/>
      <c r="OWG5" s="3"/>
      <c r="OWH5" s="3"/>
      <c r="OWI5" s="3"/>
      <c r="OWJ5" s="3"/>
      <c r="OWK5" s="3"/>
      <c r="OWL5" s="3"/>
      <c r="OWM5" s="3"/>
      <c r="OWN5" s="3"/>
      <c r="OWO5" s="3"/>
      <c r="OWP5" s="3"/>
      <c r="OWQ5" s="3"/>
      <c r="OWR5" s="3"/>
      <c r="OWS5" s="3"/>
      <c r="OWT5" s="3"/>
      <c r="OWU5" s="3"/>
      <c r="OWV5" s="3"/>
      <c r="OWW5" s="3"/>
      <c r="OWX5" s="3"/>
      <c r="OWY5" s="3"/>
      <c r="OWZ5" s="3"/>
      <c r="OXA5" s="3"/>
      <c r="OXB5" s="3"/>
      <c r="OXC5" s="3"/>
      <c r="OXD5" s="3"/>
      <c r="OXE5" s="3"/>
      <c r="OXF5" s="3"/>
      <c r="OXG5" s="3"/>
      <c r="OXH5" s="3"/>
      <c r="OXI5" s="3"/>
      <c r="OXJ5" s="3"/>
      <c r="OXK5" s="3"/>
      <c r="OXL5" s="3"/>
      <c r="OXM5" s="3"/>
      <c r="OXN5" s="3"/>
      <c r="OXO5" s="3"/>
      <c r="OXP5" s="3"/>
      <c r="OXQ5" s="3"/>
      <c r="OXR5" s="3"/>
      <c r="OXS5" s="3"/>
      <c r="OXT5" s="3"/>
      <c r="OXU5" s="3"/>
      <c r="OXV5" s="3"/>
      <c r="OXW5" s="3"/>
      <c r="OXX5" s="3"/>
      <c r="OXY5" s="3"/>
      <c r="OXZ5" s="3"/>
      <c r="OYA5" s="3"/>
      <c r="OYB5" s="3"/>
      <c r="OYC5" s="3"/>
      <c r="OYD5" s="3"/>
      <c r="OYE5" s="3"/>
      <c r="OYF5" s="3"/>
      <c r="OYG5" s="3"/>
      <c r="OYH5" s="3"/>
      <c r="OYI5" s="3"/>
      <c r="OYJ5" s="3"/>
      <c r="OYK5" s="3"/>
      <c r="OYL5" s="3"/>
      <c r="OYM5" s="3"/>
      <c r="OYN5" s="3"/>
      <c r="OYO5" s="3"/>
      <c r="OYP5" s="3"/>
      <c r="OYQ5" s="3"/>
      <c r="OYR5" s="3"/>
      <c r="OYS5" s="3"/>
      <c r="OYT5" s="3"/>
      <c r="OYU5" s="3"/>
      <c r="OYV5" s="3"/>
      <c r="OYW5" s="3"/>
      <c r="OYX5" s="3"/>
      <c r="OYY5" s="3"/>
      <c r="OYZ5" s="3"/>
      <c r="OZA5" s="3"/>
      <c r="OZB5" s="3"/>
      <c r="OZC5" s="3"/>
      <c r="OZD5" s="3"/>
      <c r="OZE5" s="3"/>
      <c r="OZF5" s="3"/>
      <c r="OZG5" s="3"/>
      <c r="OZH5" s="3"/>
      <c r="OZI5" s="3"/>
      <c r="OZJ5" s="3"/>
      <c r="OZK5" s="3"/>
      <c r="OZL5" s="3"/>
      <c r="OZM5" s="3"/>
      <c r="OZN5" s="3"/>
      <c r="OZO5" s="3"/>
      <c r="OZP5" s="3"/>
      <c r="OZQ5" s="3"/>
      <c r="OZR5" s="3"/>
      <c r="OZS5" s="3"/>
      <c r="OZT5" s="3"/>
      <c r="OZU5" s="3"/>
      <c r="OZV5" s="3"/>
      <c r="OZW5" s="3"/>
      <c r="OZX5" s="3"/>
      <c r="OZY5" s="3"/>
      <c r="OZZ5" s="3"/>
      <c r="PAA5" s="3"/>
      <c r="PAB5" s="3"/>
      <c r="PAC5" s="3"/>
      <c r="PAD5" s="3"/>
      <c r="PAE5" s="3"/>
      <c r="PAF5" s="3"/>
      <c r="PAG5" s="3"/>
      <c r="PAH5" s="3"/>
      <c r="PAI5" s="3"/>
      <c r="PAJ5" s="3"/>
      <c r="PAK5" s="3"/>
      <c r="PAL5" s="3"/>
      <c r="PAM5" s="3"/>
      <c r="PAN5" s="3"/>
      <c r="PAO5" s="3"/>
      <c r="PAP5" s="3"/>
      <c r="PAQ5" s="3"/>
      <c r="PAR5" s="3"/>
      <c r="PAS5" s="3"/>
      <c r="PAT5" s="3"/>
      <c r="PAU5" s="3"/>
      <c r="PAV5" s="3"/>
      <c r="PAW5" s="3"/>
      <c r="PAX5" s="3"/>
      <c r="PAY5" s="3"/>
      <c r="PAZ5" s="3"/>
      <c r="PBA5" s="3"/>
      <c r="PBB5" s="3"/>
      <c r="PBC5" s="3"/>
      <c r="PBD5" s="3"/>
      <c r="PBE5" s="3"/>
      <c r="PBF5" s="3"/>
      <c r="PBG5" s="3"/>
      <c r="PBH5" s="3"/>
      <c r="PBI5" s="3"/>
      <c r="PBJ5" s="3"/>
      <c r="PBK5" s="3"/>
      <c r="PBL5" s="3"/>
      <c r="PBM5" s="3"/>
      <c r="PBN5" s="3"/>
      <c r="PBO5" s="3"/>
      <c r="PBP5" s="3"/>
      <c r="PBQ5" s="3"/>
      <c r="PBR5" s="3"/>
      <c r="PBS5" s="3"/>
      <c r="PBT5" s="3"/>
      <c r="PBU5" s="3"/>
      <c r="PBV5" s="3"/>
      <c r="PBW5" s="3"/>
      <c r="PBX5" s="3"/>
      <c r="PBY5" s="3"/>
      <c r="PBZ5" s="3"/>
      <c r="PCA5" s="3"/>
      <c r="PCB5" s="3"/>
      <c r="PCC5" s="3"/>
      <c r="PCD5" s="3"/>
      <c r="PCE5" s="3"/>
      <c r="PCF5" s="3"/>
      <c r="PCG5" s="3"/>
      <c r="PCH5" s="3"/>
      <c r="PCI5" s="3"/>
      <c r="PCJ5" s="3"/>
      <c r="PCK5" s="3"/>
      <c r="PCL5" s="3"/>
      <c r="PCM5" s="3"/>
      <c r="PCN5" s="3"/>
      <c r="PCO5" s="3"/>
      <c r="PCP5" s="3"/>
      <c r="PCQ5" s="3"/>
      <c r="PCR5" s="3"/>
      <c r="PCS5" s="3"/>
      <c r="PCT5" s="3"/>
      <c r="PCU5" s="3"/>
      <c r="PCV5" s="3"/>
      <c r="PCW5" s="3"/>
      <c r="PCX5" s="3"/>
      <c r="PCY5" s="3"/>
      <c r="PCZ5" s="3"/>
      <c r="PDA5" s="3"/>
      <c r="PDB5" s="3"/>
      <c r="PDC5" s="3"/>
      <c r="PDD5" s="3"/>
      <c r="PDE5" s="3"/>
      <c r="PDF5" s="3"/>
      <c r="PDG5" s="3"/>
      <c r="PDH5" s="3"/>
      <c r="PDI5" s="3"/>
      <c r="PDJ5" s="3"/>
      <c r="PDK5" s="3"/>
      <c r="PDL5" s="3"/>
      <c r="PDM5" s="3"/>
      <c r="PDN5" s="3"/>
      <c r="PDO5" s="3"/>
      <c r="PDP5" s="3"/>
      <c r="PDQ5" s="3"/>
      <c r="PDR5" s="3"/>
      <c r="PDS5" s="3"/>
      <c r="PDT5" s="3"/>
      <c r="PDU5" s="3"/>
      <c r="PDV5" s="3"/>
      <c r="PDW5" s="3"/>
      <c r="PDX5" s="3"/>
      <c r="PDY5" s="3"/>
      <c r="PDZ5" s="3"/>
      <c r="PEA5" s="3"/>
      <c r="PEB5" s="3"/>
      <c r="PEC5" s="3"/>
      <c r="PED5" s="3"/>
      <c r="PEE5" s="3"/>
      <c r="PEF5" s="3"/>
      <c r="PEG5" s="3"/>
      <c r="PEH5" s="3"/>
      <c r="PEI5" s="3"/>
      <c r="PEJ5" s="3"/>
      <c r="PEK5" s="3"/>
      <c r="PEL5" s="3"/>
      <c r="PEM5" s="3"/>
      <c r="PEN5" s="3"/>
      <c r="PEO5" s="3"/>
      <c r="PEP5" s="3"/>
      <c r="PEQ5" s="3"/>
      <c r="PER5" s="3"/>
      <c r="PES5" s="3"/>
      <c r="PET5" s="3"/>
      <c r="PEU5" s="3"/>
      <c r="PEV5" s="3"/>
      <c r="PEW5" s="3"/>
      <c r="PEX5" s="3"/>
      <c r="PEY5" s="3"/>
      <c r="PEZ5" s="3"/>
      <c r="PFA5" s="3"/>
      <c r="PFB5" s="3"/>
      <c r="PFC5" s="3"/>
      <c r="PFD5" s="3"/>
      <c r="PFE5" s="3"/>
      <c r="PFF5" s="3"/>
      <c r="PFG5" s="3"/>
      <c r="PFH5" s="3"/>
      <c r="PFI5" s="3"/>
      <c r="PFJ5" s="3"/>
      <c r="PFK5" s="3"/>
      <c r="PFL5" s="3"/>
      <c r="PFM5" s="3"/>
      <c r="PFN5" s="3"/>
      <c r="PFO5" s="3"/>
      <c r="PFP5" s="3"/>
      <c r="PFQ5" s="3"/>
      <c r="PFR5" s="3"/>
      <c r="PFS5" s="3"/>
      <c r="PFT5" s="3"/>
      <c r="PFU5" s="3"/>
      <c r="PFV5" s="3"/>
      <c r="PFW5" s="3"/>
      <c r="PFX5" s="3"/>
      <c r="PFY5" s="3"/>
      <c r="PFZ5" s="3"/>
      <c r="PGA5" s="3"/>
      <c r="PGB5" s="3"/>
      <c r="PGC5" s="3"/>
      <c r="PGD5" s="3"/>
      <c r="PGE5" s="3"/>
      <c r="PGF5" s="3"/>
      <c r="PGG5" s="3"/>
      <c r="PGH5" s="3"/>
      <c r="PGI5" s="3"/>
      <c r="PGJ5" s="3"/>
      <c r="PGK5" s="3"/>
      <c r="PGL5" s="3"/>
      <c r="PGM5" s="3"/>
      <c r="PGN5" s="3"/>
      <c r="PGO5" s="3"/>
      <c r="PGP5" s="3"/>
      <c r="PGQ5" s="3"/>
      <c r="PGR5" s="3"/>
      <c r="PGS5" s="3"/>
      <c r="PGT5" s="3"/>
      <c r="PGU5" s="3"/>
      <c r="PGV5" s="3"/>
      <c r="PGW5" s="3"/>
      <c r="PGX5" s="3"/>
      <c r="PGY5" s="3"/>
      <c r="PGZ5" s="3"/>
      <c r="PHA5" s="3"/>
      <c r="PHB5" s="3"/>
      <c r="PHC5" s="3"/>
      <c r="PHD5" s="3"/>
      <c r="PHE5" s="3"/>
      <c r="PHF5" s="3"/>
      <c r="PHG5" s="3"/>
      <c r="PHH5" s="3"/>
      <c r="PHI5" s="3"/>
      <c r="PHJ5" s="3"/>
      <c r="PHK5" s="3"/>
      <c r="PHL5" s="3"/>
      <c r="PHM5" s="3"/>
      <c r="PHN5" s="3"/>
      <c r="PHO5" s="3"/>
      <c r="PHP5" s="3"/>
      <c r="PHQ5" s="3"/>
      <c r="PHR5" s="3"/>
      <c r="PHS5" s="3"/>
      <c r="PHT5" s="3"/>
      <c r="PHU5" s="3"/>
      <c r="PHV5" s="3"/>
      <c r="PHW5" s="3"/>
      <c r="PHX5" s="3"/>
      <c r="PHY5" s="3"/>
      <c r="PHZ5" s="3"/>
      <c r="PIA5" s="3"/>
      <c r="PIB5" s="3"/>
      <c r="PIC5" s="3"/>
      <c r="PID5" s="3"/>
      <c r="PIE5" s="3"/>
      <c r="PIF5" s="3"/>
      <c r="PIG5" s="3"/>
      <c r="PIH5" s="3"/>
      <c r="PII5" s="3"/>
      <c r="PIJ5" s="3"/>
      <c r="PIK5" s="3"/>
      <c r="PIL5" s="3"/>
      <c r="PIM5" s="3"/>
      <c r="PIN5" s="3"/>
      <c r="PIO5" s="3"/>
      <c r="PIP5" s="3"/>
      <c r="PIQ5" s="3"/>
      <c r="PIR5" s="3"/>
      <c r="PIS5" s="3"/>
      <c r="PIT5" s="3"/>
      <c r="PIU5" s="3"/>
      <c r="PIV5" s="3"/>
      <c r="PIW5" s="3"/>
      <c r="PIX5" s="3"/>
      <c r="PIY5" s="3"/>
      <c r="PIZ5" s="3"/>
      <c r="PJA5" s="3"/>
      <c r="PJB5" s="3"/>
      <c r="PJC5" s="3"/>
      <c r="PJD5" s="3"/>
      <c r="PJE5" s="3"/>
      <c r="PJF5" s="3"/>
      <c r="PJG5" s="3"/>
      <c r="PJH5" s="3"/>
      <c r="PJI5" s="3"/>
      <c r="PJJ5" s="3"/>
      <c r="PJK5" s="3"/>
      <c r="PJL5" s="3"/>
      <c r="PJM5" s="3"/>
      <c r="PJN5" s="3"/>
      <c r="PJO5" s="3"/>
      <c r="PJP5" s="3"/>
      <c r="PJQ5" s="3"/>
      <c r="PJR5" s="3"/>
      <c r="PJS5" s="3"/>
      <c r="PJT5" s="3"/>
      <c r="PJU5" s="3"/>
      <c r="PJV5" s="3"/>
      <c r="PJW5" s="3"/>
      <c r="PJX5" s="3"/>
      <c r="PJY5" s="3"/>
      <c r="PJZ5" s="3"/>
      <c r="PKA5" s="3"/>
      <c r="PKB5" s="3"/>
      <c r="PKC5" s="3"/>
      <c r="PKD5" s="3"/>
      <c r="PKE5" s="3"/>
      <c r="PKF5" s="3"/>
      <c r="PKG5" s="3"/>
      <c r="PKH5" s="3"/>
      <c r="PKI5" s="3"/>
      <c r="PKJ5" s="3"/>
      <c r="PKK5" s="3"/>
      <c r="PKL5" s="3"/>
      <c r="PKM5" s="3"/>
      <c r="PKN5" s="3"/>
      <c r="PKO5" s="3"/>
      <c r="PKP5" s="3"/>
      <c r="PKQ5" s="3"/>
      <c r="PKR5" s="3"/>
      <c r="PKS5" s="3"/>
      <c r="PKT5" s="3"/>
      <c r="PKU5" s="3"/>
      <c r="PKV5" s="3"/>
      <c r="PKW5" s="3"/>
      <c r="PKX5" s="3"/>
      <c r="PKY5" s="3"/>
      <c r="PKZ5" s="3"/>
      <c r="PLA5" s="3"/>
      <c r="PLB5" s="3"/>
      <c r="PLC5" s="3"/>
      <c r="PLD5" s="3"/>
      <c r="PLE5" s="3"/>
      <c r="PLF5" s="3"/>
      <c r="PLG5" s="3"/>
      <c r="PLH5" s="3"/>
      <c r="PLI5" s="3"/>
      <c r="PLJ5" s="3"/>
      <c r="PLK5" s="3"/>
      <c r="PLL5" s="3"/>
      <c r="PLM5" s="3"/>
      <c r="PLN5" s="3"/>
      <c r="PLO5" s="3"/>
      <c r="PLP5" s="3"/>
      <c r="PLQ5" s="3"/>
      <c r="PLR5" s="3"/>
      <c r="PLS5" s="3"/>
      <c r="PLT5" s="3"/>
      <c r="PLU5" s="3"/>
      <c r="PLV5" s="3"/>
      <c r="PLW5" s="3"/>
      <c r="PLX5" s="3"/>
      <c r="PLY5" s="3"/>
      <c r="PLZ5" s="3"/>
      <c r="PMA5" s="3"/>
      <c r="PMB5" s="3"/>
      <c r="PMC5" s="3"/>
      <c r="PMD5" s="3"/>
      <c r="PME5" s="3"/>
      <c r="PMF5" s="3"/>
      <c r="PMG5" s="3"/>
      <c r="PMH5" s="3"/>
      <c r="PMI5" s="3"/>
      <c r="PMJ5" s="3"/>
      <c r="PMK5" s="3"/>
      <c r="PML5" s="3"/>
      <c r="PMM5" s="3"/>
      <c r="PMN5" s="3"/>
      <c r="PMO5" s="3"/>
      <c r="PMP5" s="3"/>
      <c r="PMQ5" s="3"/>
      <c r="PMR5" s="3"/>
      <c r="PMS5" s="3"/>
      <c r="PMT5" s="3"/>
      <c r="PMU5" s="3"/>
      <c r="PMV5" s="3"/>
      <c r="PMW5" s="3"/>
      <c r="PMX5" s="3"/>
      <c r="PMY5" s="3"/>
      <c r="PMZ5" s="3"/>
      <c r="PNA5" s="3"/>
      <c r="PNB5" s="3"/>
      <c r="PNC5" s="3"/>
      <c r="PND5" s="3"/>
      <c r="PNE5" s="3"/>
      <c r="PNF5" s="3"/>
      <c r="PNG5" s="3"/>
      <c r="PNH5" s="3"/>
      <c r="PNI5" s="3"/>
      <c r="PNJ5" s="3"/>
      <c r="PNK5" s="3"/>
      <c r="PNL5" s="3"/>
      <c r="PNM5" s="3"/>
      <c r="PNN5" s="3"/>
      <c r="PNO5" s="3"/>
      <c r="PNP5" s="3"/>
      <c r="PNQ5" s="3"/>
      <c r="PNR5" s="3"/>
      <c r="PNS5" s="3"/>
      <c r="PNT5" s="3"/>
      <c r="PNU5" s="3"/>
      <c r="PNV5" s="3"/>
      <c r="PNW5" s="3"/>
      <c r="PNX5" s="3"/>
      <c r="PNY5" s="3"/>
      <c r="PNZ5" s="3"/>
      <c r="POA5" s="3"/>
      <c r="POB5" s="3"/>
      <c r="POC5" s="3"/>
      <c r="POD5" s="3"/>
      <c r="POE5" s="3"/>
      <c r="POF5" s="3"/>
      <c r="POG5" s="3"/>
      <c r="POH5" s="3"/>
      <c r="POI5" s="3"/>
      <c r="POJ5" s="3"/>
      <c r="POK5" s="3"/>
      <c r="POL5" s="3"/>
      <c r="POM5" s="3"/>
      <c r="PON5" s="3"/>
      <c r="POO5" s="3"/>
      <c r="POP5" s="3"/>
      <c r="POQ5" s="3"/>
      <c r="POR5" s="3"/>
      <c r="POS5" s="3"/>
      <c r="POT5" s="3"/>
      <c r="POU5" s="3"/>
      <c r="POV5" s="3"/>
      <c r="POW5" s="3"/>
      <c r="POX5" s="3"/>
      <c r="POY5" s="3"/>
      <c r="POZ5" s="3"/>
      <c r="PPA5" s="3"/>
      <c r="PPB5" s="3"/>
      <c r="PPC5" s="3"/>
      <c r="PPD5" s="3"/>
      <c r="PPE5" s="3"/>
      <c r="PPF5" s="3"/>
      <c r="PPG5" s="3"/>
      <c r="PPH5" s="3"/>
      <c r="PPI5" s="3"/>
      <c r="PPJ5" s="3"/>
      <c r="PPK5" s="3"/>
      <c r="PPL5" s="3"/>
      <c r="PPM5" s="3"/>
      <c r="PPN5" s="3"/>
      <c r="PPO5" s="3"/>
      <c r="PPP5" s="3"/>
      <c r="PPQ5" s="3"/>
      <c r="PPR5" s="3"/>
      <c r="PPS5" s="3"/>
      <c r="PPT5" s="3"/>
      <c r="PPU5" s="3"/>
      <c r="PPV5" s="3"/>
      <c r="PPW5" s="3"/>
      <c r="PPX5" s="3"/>
      <c r="PPY5" s="3"/>
      <c r="PPZ5" s="3"/>
      <c r="PQA5" s="3"/>
      <c r="PQB5" s="3"/>
      <c r="PQC5" s="3"/>
      <c r="PQD5" s="3"/>
      <c r="PQE5" s="3"/>
      <c r="PQF5" s="3"/>
      <c r="PQG5" s="3"/>
      <c r="PQH5" s="3"/>
      <c r="PQI5" s="3"/>
      <c r="PQJ5" s="3"/>
      <c r="PQK5" s="3"/>
      <c r="PQL5" s="3"/>
      <c r="PQM5" s="3"/>
      <c r="PQN5" s="3"/>
      <c r="PQO5" s="3"/>
      <c r="PQP5" s="3"/>
      <c r="PQQ5" s="3"/>
      <c r="PQR5" s="3"/>
      <c r="PQS5" s="3"/>
      <c r="PQT5" s="3"/>
      <c r="PQU5" s="3"/>
      <c r="PQV5" s="3"/>
      <c r="PQW5" s="3"/>
      <c r="PQX5" s="3"/>
      <c r="PQY5" s="3"/>
      <c r="PQZ5" s="3"/>
      <c r="PRA5" s="3"/>
      <c r="PRB5" s="3"/>
      <c r="PRC5" s="3"/>
      <c r="PRD5" s="3"/>
      <c r="PRE5" s="3"/>
      <c r="PRF5" s="3"/>
      <c r="PRG5" s="3"/>
      <c r="PRH5" s="3"/>
      <c r="PRI5" s="3"/>
      <c r="PRJ5" s="3"/>
      <c r="PRK5" s="3"/>
      <c r="PRL5" s="3"/>
      <c r="PRM5" s="3"/>
      <c r="PRN5" s="3"/>
      <c r="PRO5" s="3"/>
      <c r="PRP5" s="3"/>
      <c r="PRQ5" s="3"/>
      <c r="PRR5" s="3"/>
      <c r="PRS5" s="3"/>
      <c r="PRT5" s="3"/>
      <c r="PRU5" s="3"/>
      <c r="PRV5" s="3"/>
      <c r="PRW5" s="3"/>
      <c r="PRX5" s="3"/>
      <c r="PRY5" s="3"/>
      <c r="PRZ5" s="3"/>
      <c r="PSA5" s="3"/>
      <c r="PSB5" s="3"/>
      <c r="PSC5" s="3"/>
      <c r="PSD5" s="3"/>
      <c r="PSE5" s="3"/>
      <c r="PSF5" s="3"/>
      <c r="PSG5" s="3"/>
      <c r="PSH5" s="3"/>
      <c r="PSI5" s="3"/>
      <c r="PSJ5" s="3"/>
      <c r="PSK5" s="3"/>
      <c r="PSL5" s="3"/>
      <c r="PSM5" s="3"/>
      <c r="PSN5" s="3"/>
      <c r="PSO5" s="3"/>
      <c r="PSP5" s="3"/>
      <c r="PSQ5" s="3"/>
      <c r="PSR5" s="3"/>
      <c r="PSS5" s="3"/>
      <c r="PST5" s="3"/>
      <c r="PSU5" s="3"/>
      <c r="PSV5" s="3"/>
      <c r="PSW5" s="3"/>
      <c r="PSX5" s="3"/>
      <c r="PSY5" s="3"/>
      <c r="PSZ5" s="3"/>
      <c r="PTA5" s="3"/>
      <c r="PTB5" s="3"/>
      <c r="PTC5" s="3"/>
      <c r="PTD5" s="3"/>
      <c r="PTE5" s="3"/>
      <c r="PTF5" s="3"/>
      <c r="PTG5" s="3"/>
      <c r="PTH5" s="3"/>
      <c r="PTI5" s="3"/>
      <c r="PTJ5" s="3"/>
      <c r="PTK5" s="3"/>
      <c r="PTL5" s="3"/>
      <c r="PTM5" s="3"/>
      <c r="PTN5" s="3"/>
      <c r="PTO5" s="3"/>
      <c r="PTP5" s="3"/>
      <c r="PTQ5" s="3"/>
      <c r="PTR5" s="3"/>
      <c r="PTS5" s="3"/>
      <c r="PTT5" s="3"/>
      <c r="PTU5" s="3"/>
      <c r="PTV5" s="3"/>
      <c r="PTW5" s="3"/>
      <c r="PTX5" s="3"/>
      <c r="PTY5" s="3"/>
      <c r="PTZ5" s="3"/>
      <c r="PUA5" s="3"/>
      <c r="PUB5" s="3"/>
      <c r="PUC5" s="3"/>
      <c r="PUD5" s="3"/>
      <c r="PUE5" s="3"/>
      <c r="PUF5" s="3"/>
      <c r="PUG5" s="3"/>
      <c r="PUH5" s="3"/>
      <c r="PUI5" s="3"/>
      <c r="PUJ5" s="3"/>
      <c r="PUK5" s="3"/>
      <c r="PUL5" s="3"/>
      <c r="PUM5" s="3"/>
      <c r="PUN5" s="3"/>
      <c r="PUO5" s="3"/>
      <c r="PUP5" s="3"/>
      <c r="PUQ5" s="3"/>
      <c r="PUR5" s="3"/>
      <c r="PUS5" s="3"/>
      <c r="PUT5" s="3"/>
      <c r="PUU5" s="3"/>
      <c r="PUV5" s="3"/>
      <c r="PUW5" s="3"/>
      <c r="PUX5" s="3"/>
      <c r="PUY5" s="3"/>
      <c r="PUZ5" s="3"/>
      <c r="PVA5" s="3"/>
      <c r="PVB5" s="3"/>
      <c r="PVC5" s="3"/>
      <c r="PVD5" s="3"/>
      <c r="PVE5" s="3"/>
      <c r="PVF5" s="3"/>
      <c r="PVG5" s="3"/>
      <c r="PVH5" s="3"/>
      <c r="PVI5" s="3"/>
      <c r="PVJ5" s="3"/>
      <c r="PVK5" s="3"/>
      <c r="PVL5" s="3"/>
      <c r="PVM5" s="3"/>
      <c r="PVN5" s="3"/>
      <c r="PVO5" s="3"/>
      <c r="PVP5" s="3"/>
      <c r="PVQ5" s="3"/>
      <c r="PVR5" s="3"/>
      <c r="PVS5" s="3"/>
      <c r="PVT5" s="3"/>
      <c r="PVU5" s="3"/>
      <c r="PVV5" s="3"/>
      <c r="PVW5" s="3"/>
      <c r="PVX5" s="3"/>
      <c r="PVY5" s="3"/>
      <c r="PVZ5" s="3"/>
      <c r="PWA5" s="3"/>
      <c r="PWB5" s="3"/>
      <c r="PWC5" s="3"/>
      <c r="PWD5" s="3"/>
      <c r="PWE5" s="3"/>
      <c r="PWF5" s="3"/>
      <c r="PWG5" s="3"/>
      <c r="PWH5" s="3"/>
      <c r="PWI5" s="3"/>
      <c r="PWJ5" s="3"/>
      <c r="PWK5" s="3"/>
      <c r="PWL5" s="3"/>
      <c r="PWM5" s="3"/>
      <c r="PWN5" s="3"/>
      <c r="PWO5" s="3"/>
      <c r="PWP5" s="3"/>
      <c r="PWQ5" s="3"/>
      <c r="PWR5" s="3"/>
      <c r="PWS5" s="3"/>
      <c r="PWT5" s="3"/>
      <c r="PWU5" s="3"/>
      <c r="PWV5" s="3"/>
      <c r="PWW5" s="3"/>
      <c r="PWX5" s="3"/>
      <c r="PWY5" s="3"/>
      <c r="PWZ5" s="3"/>
      <c r="PXA5" s="3"/>
      <c r="PXB5" s="3"/>
      <c r="PXC5" s="3"/>
      <c r="PXD5" s="3"/>
      <c r="PXE5" s="3"/>
      <c r="PXF5" s="3"/>
      <c r="PXG5" s="3"/>
      <c r="PXH5" s="3"/>
      <c r="PXI5" s="3"/>
      <c r="PXJ5" s="3"/>
      <c r="PXK5" s="3"/>
      <c r="PXL5" s="3"/>
      <c r="PXM5" s="3"/>
      <c r="PXN5" s="3"/>
      <c r="PXO5" s="3"/>
      <c r="PXP5" s="3"/>
      <c r="PXQ5" s="3"/>
      <c r="PXR5" s="3"/>
      <c r="PXS5" s="3"/>
      <c r="PXT5" s="3"/>
      <c r="PXU5" s="3"/>
      <c r="PXV5" s="3"/>
      <c r="PXW5" s="3"/>
      <c r="PXX5" s="3"/>
      <c r="PXY5" s="3"/>
      <c r="PXZ5" s="3"/>
      <c r="PYA5" s="3"/>
      <c r="PYB5" s="3"/>
      <c r="PYC5" s="3"/>
      <c r="PYD5" s="3"/>
      <c r="PYE5" s="3"/>
      <c r="PYF5" s="3"/>
      <c r="PYG5" s="3"/>
      <c r="PYH5" s="3"/>
      <c r="PYI5" s="3"/>
      <c r="PYJ5" s="3"/>
      <c r="PYK5" s="3"/>
      <c r="PYL5" s="3"/>
      <c r="PYM5" s="3"/>
      <c r="PYN5" s="3"/>
      <c r="PYO5" s="3"/>
      <c r="PYP5" s="3"/>
      <c r="PYQ5" s="3"/>
      <c r="PYR5" s="3"/>
      <c r="PYS5" s="3"/>
      <c r="PYT5" s="3"/>
      <c r="PYU5" s="3"/>
      <c r="PYV5" s="3"/>
      <c r="PYW5" s="3"/>
      <c r="PYX5" s="3"/>
      <c r="PYY5" s="3"/>
      <c r="PYZ5" s="3"/>
      <c r="PZA5" s="3"/>
      <c r="PZB5" s="3"/>
      <c r="PZC5" s="3"/>
      <c r="PZD5" s="3"/>
      <c r="PZE5" s="3"/>
      <c r="PZF5" s="3"/>
      <c r="PZG5" s="3"/>
      <c r="PZH5" s="3"/>
      <c r="PZI5" s="3"/>
      <c r="PZJ5" s="3"/>
      <c r="PZK5" s="3"/>
      <c r="PZL5" s="3"/>
      <c r="PZM5" s="3"/>
      <c r="PZN5" s="3"/>
      <c r="PZO5" s="3"/>
      <c r="PZP5" s="3"/>
      <c r="PZQ5" s="3"/>
      <c r="PZR5" s="3"/>
      <c r="PZS5" s="3"/>
      <c r="PZT5" s="3"/>
      <c r="PZU5" s="3"/>
      <c r="PZV5" s="3"/>
      <c r="PZW5" s="3"/>
      <c r="PZX5" s="3"/>
      <c r="PZY5" s="3"/>
      <c r="PZZ5" s="3"/>
      <c r="QAA5" s="3"/>
      <c r="QAB5" s="3"/>
      <c r="QAC5" s="3"/>
      <c r="QAD5" s="3"/>
      <c r="QAE5" s="3"/>
      <c r="QAF5" s="3"/>
      <c r="QAG5" s="3"/>
      <c r="QAH5" s="3"/>
      <c r="QAI5" s="3"/>
      <c r="QAJ5" s="3"/>
      <c r="QAK5" s="3"/>
      <c r="QAL5" s="3"/>
      <c r="QAM5" s="3"/>
      <c r="QAN5" s="3"/>
      <c r="QAO5" s="3"/>
      <c r="QAP5" s="3"/>
      <c r="QAQ5" s="3"/>
      <c r="QAR5" s="3"/>
      <c r="QAS5" s="3"/>
      <c r="QAT5" s="3"/>
      <c r="QAU5" s="3"/>
      <c r="QAV5" s="3"/>
      <c r="QAW5" s="3"/>
      <c r="QAX5" s="3"/>
      <c r="QAY5" s="3"/>
      <c r="QAZ5" s="3"/>
      <c r="QBA5" s="3"/>
      <c r="QBB5" s="3"/>
      <c r="QBC5" s="3"/>
      <c r="QBD5" s="3"/>
      <c r="QBE5" s="3"/>
      <c r="QBF5" s="3"/>
      <c r="QBG5" s="3"/>
      <c r="QBH5" s="3"/>
      <c r="QBI5" s="3"/>
      <c r="QBJ5" s="3"/>
      <c r="QBK5" s="3"/>
      <c r="QBL5" s="3"/>
      <c r="QBM5" s="3"/>
      <c r="QBN5" s="3"/>
      <c r="QBO5" s="3"/>
      <c r="QBP5" s="3"/>
      <c r="QBQ5" s="3"/>
      <c r="QBR5" s="3"/>
      <c r="QBS5" s="3"/>
      <c r="QBT5" s="3"/>
      <c r="QBU5" s="3"/>
      <c r="QBV5" s="3"/>
      <c r="QBW5" s="3"/>
      <c r="QBX5" s="3"/>
      <c r="QBY5" s="3"/>
      <c r="QBZ5" s="3"/>
      <c r="QCA5" s="3"/>
      <c r="QCB5" s="3"/>
      <c r="QCC5" s="3"/>
      <c r="QCD5" s="3"/>
      <c r="QCE5" s="3"/>
      <c r="QCF5" s="3"/>
      <c r="QCG5" s="3"/>
      <c r="QCH5" s="3"/>
      <c r="QCI5" s="3"/>
      <c r="QCJ5" s="3"/>
      <c r="QCK5" s="3"/>
      <c r="QCL5" s="3"/>
      <c r="QCM5" s="3"/>
      <c r="QCN5" s="3"/>
      <c r="QCO5" s="3"/>
      <c r="QCP5" s="3"/>
      <c r="QCQ5" s="3"/>
      <c r="QCR5" s="3"/>
      <c r="QCS5" s="3"/>
      <c r="QCT5" s="3"/>
      <c r="QCU5" s="3"/>
      <c r="QCV5" s="3"/>
      <c r="QCW5" s="3"/>
      <c r="QCX5" s="3"/>
      <c r="QCY5" s="3"/>
      <c r="QCZ5" s="3"/>
      <c r="QDA5" s="3"/>
      <c r="QDB5" s="3"/>
      <c r="QDC5" s="3"/>
      <c r="QDD5" s="3"/>
      <c r="QDE5" s="3"/>
      <c r="QDF5" s="3"/>
      <c r="QDG5" s="3"/>
      <c r="QDH5" s="3"/>
      <c r="QDI5" s="3"/>
      <c r="QDJ5" s="3"/>
      <c r="QDK5" s="3"/>
      <c r="QDL5" s="3"/>
      <c r="QDM5" s="3"/>
      <c r="QDN5" s="3"/>
      <c r="QDO5" s="3"/>
      <c r="QDP5" s="3"/>
      <c r="QDQ5" s="3"/>
      <c r="QDR5" s="3"/>
      <c r="QDS5" s="3"/>
      <c r="QDT5" s="3"/>
      <c r="QDU5" s="3"/>
      <c r="QDV5" s="3"/>
      <c r="QDW5" s="3"/>
      <c r="QDX5" s="3"/>
      <c r="QDY5" s="3"/>
      <c r="QDZ5" s="3"/>
      <c r="QEA5" s="3"/>
      <c r="QEB5" s="3"/>
      <c r="QEC5" s="3"/>
      <c r="QED5" s="3"/>
      <c r="QEE5" s="3"/>
      <c r="QEF5" s="3"/>
      <c r="QEG5" s="3"/>
      <c r="QEH5" s="3"/>
      <c r="QEI5" s="3"/>
      <c r="QEJ5" s="3"/>
      <c r="QEK5" s="3"/>
      <c r="QEL5" s="3"/>
      <c r="QEM5" s="3"/>
      <c r="QEN5" s="3"/>
      <c r="QEO5" s="3"/>
      <c r="QEP5" s="3"/>
      <c r="QEQ5" s="3"/>
      <c r="QER5" s="3"/>
      <c r="QES5" s="3"/>
      <c r="QET5" s="3"/>
      <c r="QEU5" s="3"/>
      <c r="QEV5" s="3"/>
      <c r="QEW5" s="3"/>
      <c r="QEX5" s="3"/>
      <c r="QEY5" s="3"/>
      <c r="QEZ5" s="3"/>
      <c r="QFA5" s="3"/>
      <c r="QFB5" s="3"/>
      <c r="QFC5" s="3"/>
      <c r="QFD5" s="3"/>
      <c r="QFE5" s="3"/>
      <c r="QFF5" s="3"/>
      <c r="QFG5" s="3"/>
      <c r="QFH5" s="3"/>
      <c r="QFI5" s="3"/>
      <c r="QFJ5" s="3"/>
      <c r="QFK5" s="3"/>
      <c r="QFL5" s="3"/>
      <c r="QFM5" s="3"/>
      <c r="QFN5" s="3"/>
      <c r="QFO5" s="3"/>
      <c r="QFP5" s="3"/>
      <c r="QFQ5" s="3"/>
      <c r="QFR5" s="3"/>
      <c r="QFS5" s="3"/>
      <c r="QFT5" s="3"/>
      <c r="QFU5" s="3"/>
      <c r="QFV5" s="3"/>
      <c r="QFW5" s="3"/>
      <c r="QFX5" s="3"/>
      <c r="QFY5" s="3"/>
      <c r="QFZ5" s="3"/>
      <c r="QGA5" s="3"/>
      <c r="QGB5" s="3"/>
      <c r="QGC5" s="3"/>
      <c r="QGD5" s="3"/>
      <c r="QGE5" s="3"/>
      <c r="QGF5" s="3"/>
      <c r="QGG5" s="3"/>
      <c r="QGH5" s="3"/>
      <c r="QGI5" s="3"/>
      <c r="QGJ5" s="3"/>
      <c r="QGK5" s="3"/>
      <c r="QGL5" s="3"/>
      <c r="QGM5" s="3"/>
      <c r="QGN5" s="3"/>
      <c r="QGO5" s="3"/>
      <c r="QGP5" s="3"/>
      <c r="QGQ5" s="3"/>
      <c r="QGR5" s="3"/>
      <c r="QGS5" s="3"/>
      <c r="QGT5" s="3"/>
      <c r="QGU5" s="3"/>
      <c r="QGV5" s="3"/>
      <c r="QGW5" s="3"/>
      <c r="QGX5" s="3"/>
      <c r="QGY5" s="3"/>
      <c r="QGZ5" s="3"/>
      <c r="QHA5" s="3"/>
      <c r="QHB5" s="3"/>
      <c r="QHC5" s="3"/>
      <c r="QHD5" s="3"/>
      <c r="QHE5" s="3"/>
      <c r="QHF5" s="3"/>
      <c r="QHG5" s="3"/>
      <c r="QHH5" s="3"/>
      <c r="QHI5" s="3"/>
      <c r="QHJ5" s="3"/>
      <c r="QHK5" s="3"/>
      <c r="QHL5" s="3"/>
      <c r="QHM5" s="3"/>
      <c r="QHN5" s="3"/>
      <c r="QHO5" s="3"/>
      <c r="QHP5" s="3"/>
      <c r="QHQ5" s="3"/>
      <c r="QHR5" s="3"/>
      <c r="QHS5" s="3"/>
      <c r="QHT5" s="3"/>
      <c r="QHU5" s="3"/>
      <c r="QHV5" s="3"/>
      <c r="QHW5" s="3"/>
      <c r="QHX5" s="3"/>
      <c r="QHY5" s="3"/>
      <c r="QHZ5" s="3"/>
      <c r="QIA5" s="3"/>
      <c r="QIB5" s="3"/>
      <c r="QIC5" s="3"/>
      <c r="QID5" s="3"/>
      <c r="QIE5" s="3"/>
      <c r="QIF5" s="3"/>
      <c r="QIG5" s="3"/>
      <c r="QIH5" s="3"/>
      <c r="QII5" s="3"/>
      <c r="QIJ5" s="3"/>
      <c r="QIK5" s="3"/>
      <c r="QIL5" s="3"/>
      <c r="QIM5" s="3"/>
      <c r="QIN5" s="3"/>
      <c r="QIO5" s="3"/>
      <c r="QIP5" s="3"/>
      <c r="QIQ5" s="3"/>
      <c r="QIR5" s="3"/>
      <c r="QIS5" s="3"/>
      <c r="QIT5" s="3"/>
      <c r="QIU5" s="3"/>
      <c r="QIV5" s="3"/>
      <c r="QIW5" s="3"/>
      <c r="QIX5" s="3"/>
      <c r="QIY5" s="3"/>
      <c r="QIZ5" s="3"/>
      <c r="QJA5" s="3"/>
      <c r="QJB5" s="3"/>
      <c r="QJC5" s="3"/>
      <c r="QJD5" s="3"/>
      <c r="QJE5" s="3"/>
      <c r="QJF5" s="3"/>
      <c r="QJG5" s="3"/>
      <c r="QJH5" s="3"/>
      <c r="QJI5" s="3"/>
      <c r="QJJ5" s="3"/>
      <c r="QJK5" s="3"/>
      <c r="QJL5" s="3"/>
      <c r="QJM5" s="3"/>
      <c r="QJN5" s="3"/>
      <c r="QJO5" s="3"/>
      <c r="QJP5" s="3"/>
      <c r="QJQ5" s="3"/>
      <c r="QJR5" s="3"/>
      <c r="QJS5" s="3"/>
      <c r="QJT5" s="3"/>
      <c r="QJU5" s="3"/>
      <c r="QJV5" s="3"/>
      <c r="QJW5" s="3"/>
      <c r="QJX5" s="3"/>
      <c r="QJY5" s="3"/>
      <c r="QJZ5" s="3"/>
      <c r="QKA5" s="3"/>
      <c r="QKB5" s="3"/>
      <c r="QKC5" s="3"/>
      <c r="QKD5" s="3"/>
      <c r="QKE5" s="3"/>
      <c r="QKF5" s="3"/>
      <c r="QKG5" s="3"/>
      <c r="QKH5" s="3"/>
      <c r="QKI5" s="3"/>
      <c r="QKJ5" s="3"/>
      <c r="QKK5" s="3"/>
      <c r="QKL5" s="3"/>
      <c r="QKM5" s="3"/>
      <c r="QKN5" s="3"/>
      <c r="QKO5" s="3"/>
      <c r="QKP5" s="3"/>
      <c r="QKQ5" s="3"/>
      <c r="QKR5" s="3"/>
      <c r="QKS5" s="3"/>
      <c r="QKT5" s="3"/>
      <c r="QKU5" s="3"/>
      <c r="QKV5" s="3"/>
      <c r="QKW5" s="3"/>
      <c r="QKX5" s="3"/>
      <c r="QKY5" s="3"/>
      <c r="QKZ5" s="3"/>
      <c r="QLA5" s="3"/>
      <c r="QLB5" s="3"/>
      <c r="QLC5" s="3"/>
      <c r="QLD5" s="3"/>
      <c r="QLE5" s="3"/>
      <c r="QLF5" s="3"/>
      <c r="QLG5" s="3"/>
      <c r="QLH5" s="3"/>
      <c r="QLI5" s="3"/>
      <c r="QLJ5" s="3"/>
      <c r="QLK5" s="3"/>
      <c r="QLL5" s="3"/>
      <c r="QLM5" s="3"/>
      <c r="QLN5" s="3"/>
      <c r="QLO5" s="3"/>
      <c r="QLP5" s="3"/>
      <c r="QLQ5" s="3"/>
      <c r="QLR5" s="3"/>
      <c r="QLS5" s="3"/>
      <c r="QLT5" s="3"/>
      <c r="QLU5" s="3"/>
      <c r="QLV5" s="3"/>
      <c r="QLW5" s="3"/>
      <c r="QLX5" s="3"/>
      <c r="QLY5" s="3"/>
      <c r="QLZ5" s="3"/>
      <c r="QMA5" s="3"/>
      <c r="QMB5" s="3"/>
      <c r="QMC5" s="3"/>
      <c r="QMD5" s="3"/>
      <c r="QME5" s="3"/>
      <c r="QMF5" s="3"/>
      <c r="QMG5" s="3"/>
      <c r="QMH5" s="3"/>
      <c r="QMI5" s="3"/>
      <c r="QMJ5" s="3"/>
      <c r="QMK5" s="3"/>
      <c r="QML5" s="3"/>
      <c r="QMM5" s="3"/>
      <c r="QMN5" s="3"/>
      <c r="QMO5" s="3"/>
      <c r="QMP5" s="3"/>
      <c r="QMQ5" s="3"/>
      <c r="QMR5" s="3"/>
      <c r="QMS5" s="3"/>
      <c r="QMT5" s="3"/>
      <c r="QMU5" s="3"/>
      <c r="QMV5" s="3"/>
      <c r="QMW5" s="3"/>
      <c r="QMX5" s="3"/>
      <c r="QMY5" s="3"/>
      <c r="QMZ5" s="3"/>
      <c r="QNA5" s="3"/>
      <c r="QNB5" s="3"/>
      <c r="QNC5" s="3"/>
      <c r="QND5" s="3"/>
      <c r="QNE5" s="3"/>
      <c r="QNF5" s="3"/>
      <c r="QNG5" s="3"/>
      <c r="QNH5" s="3"/>
      <c r="QNI5" s="3"/>
      <c r="QNJ5" s="3"/>
      <c r="QNK5" s="3"/>
      <c r="QNL5" s="3"/>
      <c r="QNM5" s="3"/>
      <c r="QNN5" s="3"/>
      <c r="QNO5" s="3"/>
      <c r="QNP5" s="3"/>
      <c r="QNQ5" s="3"/>
      <c r="QNR5" s="3"/>
      <c r="QNS5" s="3"/>
      <c r="QNT5" s="3"/>
      <c r="QNU5" s="3"/>
      <c r="QNV5" s="3"/>
      <c r="QNW5" s="3"/>
      <c r="QNX5" s="3"/>
      <c r="QNY5" s="3"/>
      <c r="QNZ5" s="3"/>
      <c r="QOA5" s="3"/>
      <c r="QOB5" s="3"/>
      <c r="QOC5" s="3"/>
      <c r="QOD5" s="3"/>
      <c r="QOE5" s="3"/>
      <c r="QOF5" s="3"/>
      <c r="QOG5" s="3"/>
      <c r="QOH5" s="3"/>
      <c r="QOI5" s="3"/>
      <c r="QOJ5" s="3"/>
      <c r="QOK5" s="3"/>
      <c r="QOL5" s="3"/>
      <c r="QOM5" s="3"/>
      <c r="QON5" s="3"/>
      <c r="QOO5" s="3"/>
      <c r="QOP5" s="3"/>
      <c r="QOQ5" s="3"/>
      <c r="QOR5" s="3"/>
      <c r="QOS5" s="3"/>
      <c r="QOT5" s="3"/>
      <c r="QOU5" s="3"/>
      <c r="QOV5" s="3"/>
      <c r="QOW5" s="3"/>
      <c r="QOX5" s="3"/>
      <c r="QOY5" s="3"/>
      <c r="QOZ5" s="3"/>
      <c r="QPA5" s="3"/>
      <c r="QPB5" s="3"/>
      <c r="QPC5" s="3"/>
      <c r="QPD5" s="3"/>
      <c r="QPE5" s="3"/>
      <c r="QPF5" s="3"/>
      <c r="QPG5" s="3"/>
      <c r="QPH5" s="3"/>
      <c r="QPI5" s="3"/>
      <c r="QPJ5" s="3"/>
      <c r="QPK5" s="3"/>
      <c r="QPL5" s="3"/>
      <c r="QPM5" s="3"/>
      <c r="QPN5" s="3"/>
      <c r="QPO5" s="3"/>
      <c r="QPP5" s="3"/>
      <c r="QPQ5" s="3"/>
      <c r="QPR5" s="3"/>
      <c r="QPS5" s="3"/>
      <c r="QPT5" s="3"/>
      <c r="QPU5" s="3"/>
      <c r="QPV5" s="3"/>
      <c r="QPW5" s="3"/>
      <c r="QPX5" s="3"/>
      <c r="QPY5" s="3"/>
      <c r="QPZ5" s="3"/>
      <c r="QQA5" s="3"/>
      <c r="QQB5" s="3"/>
      <c r="QQC5" s="3"/>
      <c r="QQD5" s="3"/>
      <c r="QQE5" s="3"/>
      <c r="QQF5" s="3"/>
      <c r="QQG5" s="3"/>
      <c r="QQH5" s="3"/>
      <c r="QQI5" s="3"/>
      <c r="QQJ5" s="3"/>
      <c r="QQK5" s="3"/>
      <c r="QQL5" s="3"/>
      <c r="QQM5" s="3"/>
      <c r="QQN5" s="3"/>
      <c r="QQO5" s="3"/>
      <c r="QQP5" s="3"/>
      <c r="QQQ5" s="3"/>
      <c r="QQR5" s="3"/>
      <c r="QQS5" s="3"/>
      <c r="QQT5" s="3"/>
      <c r="QQU5" s="3"/>
      <c r="QQV5" s="3"/>
      <c r="QQW5" s="3"/>
      <c r="QQX5" s="3"/>
      <c r="QQY5" s="3"/>
      <c r="QQZ5" s="3"/>
      <c r="QRA5" s="3"/>
      <c r="QRB5" s="3"/>
      <c r="QRC5" s="3"/>
      <c r="QRD5" s="3"/>
      <c r="QRE5" s="3"/>
      <c r="QRF5" s="3"/>
      <c r="QRG5" s="3"/>
      <c r="QRH5" s="3"/>
      <c r="QRI5" s="3"/>
      <c r="QRJ5" s="3"/>
      <c r="QRK5" s="3"/>
      <c r="QRL5" s="3"/>
      <c r="QRM5" s="3"/>
      <c r="QRN5" s="3"/>
      <c r="QRO5" s="3"/>
      <c r="QRP5" s="3"/>
      <c r="QRQ5" s="3"/>
      <c r="QRR5" s="3"/>
      <c r="QRS5" s="3"/>
      <c r="QRT5" s="3"/>
      <c r="QRU5" s="3"/>
      <c r="QRV5" s="3"/>
      <c r="QRW5" s="3"/>
      <c r="QRX5" s="3"/>
      <c r="QRY5" s="3"/>
      <c r="QRZ5" s="3"/>
      <c r="QSA5" s="3"/>
      <c r="QSB5" s="3"/>
      <c r="QSC5" s="3"/>
      <c r="QSD5" s="3"/>
      <c r="QSE5" s="3"/>
      <c r="QSF5" s="3"/>
      <c r="QSG5" s="3"/>
      <c r="QSH5" s="3"/>
      <c r="QSI5" s="3"/>
      <c r="QSJ5" s="3"/>
      <c r="QSK5" s="3"/>
      <c r="QSL5" s="3"/>
      <c r="QSM5" s="3"/>
      <c r="QSN5" s="3"/>
      <c r="QSO5" s="3"/>
      <c r="QSP5" s="3"/>
      <c r="QSQ5" s="3"/>
      <c r="QSR5" s="3"/>
      <c r="QSS5" s="3"/>
      <c r="QST5" s="3"/>
      <c r="QSU5" s="3"/>
      <c r="QSV5" s="3"/>
      <c r="QSW5" s="3"/>
      <c r="QSX5" s="3"/>
      <c r="QSY5" s="3"/>
      <c r="QSZ5" s="3"/>
      <c r="QTA5" s="3"/>
      <c r="QTB5" s="3"/>
      <c r="QTC5" s="3"/>
      <c r="QTD5" s="3"/>
      <c r="QTE5" s="3"/>
      <c r="QTF5" s="3"/>
      <c r="QTG5" s="3"/>
      <c r="QTH5" s="3"/>
      <c r="QTI5" s="3"/>
      <c r="QTJ5" s="3"/>
      <c r="QTK5" s="3"/>
      <c r="QTL5" s="3"/>
      <c r="QTM5" s="3"/>
      <c r="QTN5" s="3"/>
      <c r="QTO5" s="3"/>
      <c r="QTP5" s="3"/>
      <c r="QTQ5" s="3"/>
      <c r="QTR5" s="3"/>
      <c r="QTS5" s="3"/>
      <c r="QTT5" s="3"/>
      <c r="QTU5" s="3"/>
      <c r="QTV5" s="3"/>
      <c r="QTW5" s="3"/>
      <c r="QTX5" s="3"/>
      <c r="QTY5" s="3"/>
      <c r="QTZ5" s="3"/>
      <c r="QUA5" s="3"/>
      <c r="QUB5" s="3"/>
      <c r="QUC5" s="3"/>
      <c r="QUD5" s="3"/>
      <c r="QUE5" s="3"/>
      <c r="QUF5" s="3"/>
      <c r="QUG5" s="3"/>
      <c r="QUH5" s="3"/>
      <c r="QUI5" s="3"/>
      <c r="QUJ5" s="3"/>
      <c r="QUK5" s="3"/>
      <c r="QUL5" s="3"/>
      <c r="QUM5" s="3"/>
      <c r="QUN5" s="3"/>
      <c r="QUO5" s="3"/>
      <c r="QUP5" s="3"/>
      <c r="QUQ5" s="3"/>
      <c r="QUR5" s="3"/>
      <c r="QUS5" s="3"/>
      <c r="QUT5" s="3"/>
      <c r="QUU5" s="3"/>
      <c r="QUV5" s="3"/>
      <c r="QUW5" s="3"/>
      <c r="QUX5" s="3"/>
      <c r="QUY5" s="3"/>
      <c r="QUZ5" s="3"/>
      <c r="QVA5" s="3"/>
      <c r="QVB5" s="3"/>
      <c r="QVC5" s="3"/>
      <c r="QVD5" s="3"/>
      <c r="QVE5" s="3"/>
      <c r="QVF5" s="3"/>
      <c r="QVG5" s="3"/>
      <c r="QVH5" s="3"/>
      <c r="QVI5" s="3"/>
      <c r="QVJ5" s="3"/>
      <c r="QVK5" s="3"/>
      <c r="QVL5" s="3"/>
      <c r="QVM5" s="3"/>
      <c r="QVN5" s="3"/>
      <c r="QVO5" s="3"/>
      <c r="QVP5" s="3"/>
      <c r="QVQ5" s="3"/>
      <c r="QVR5" s="3"/>
      <c r="QVS5" s="3"/>
      <c r="QVT5" s="3"/>
      <c r="QVU5" s="3"/>
      <c r="QVV5" s="3"/>
      <c r="QVW5" s="3"/>
      <c r="QVX5" s="3"/>
      <c r="QVY5" s="3"/>
      <c r="QVZ5" s="3"/>
      <c r="QWA5" s="3"/>
      <c r="QWB5" s="3"/>
      <c r="QWC5" s="3"/>
      <c r="QWD5" s="3"/>
      <c r="QWE5" s="3"/>
      <c r="QWF5" s="3"/>
      <c r="QWG5" s="3"/>
      <c r="QWH5" s="3"/>
      <c r="QWI5" s="3"/>
      <c r="QWJ5" s="3"/>
      <c r="QWK5" s="3"/>
      <c r="QWL5" s="3"/>
      <c r="QWM5" s="3"/>
      <c r="QWN5" s="3"/>
      <c r="QWO5" s="3"/>
      <c r="QWP5" s="3"/>
      <c r="QWQ5" s="3"/>
      <c r="QWR5" s="3"/>
      <c r="QWS5" s="3"/>
      <c r="QWT5" s="3"/>
      <c r="QWU5" s="3"/>
      <c r="QWV5" s="3"/>
      <c r="QWW5" s="3"/>
      <c r="QWX5" s="3"/>
      <c r="QWY5" s="3"/>
      <c r="QWZ5" s="3"/>
      <c r="QXA5" s="3"/>
      <c r="QXB5" s="3"/>
      <c r="QXC5" s="3"/>
      <c r="QXD5" s="3"/>
      <c r="QXE5" s="3"/>
      <c r="QXF5" s="3"/>
      <c r="QXG5" s="3"/>
      <c r="QXH5" s="3"/>
      <c r="QXI5" s="3"/>
      <c r="QXJ5" s="3"/>
      <c r="QXK5" s="3"/>
      <c r="QXL5" s="3"/>
      <c r="QXM5" s="3"/>
      <c r="QXN5" s="3"/>
      <c r="QXO5" s="3"/>
      <c r="QXP5" s="3"/>
      <c r="QXQ5" s="3"/>
      <c r="QXR5" s="3"/>
      <c r="QXS5" s="3"/>
      <c r="QXT5" s="3"/>
      <c r="QXU5" s="3"/>
      <c r="QXV5" s="3"/>
      <c r="QXW5" s="3"/>
      <c r="QXX5" s="3"/>
      <c r="QXY5" s="3"/>
      <c r="QXZ5" s="3"/>
      <c r="QYA5" s="3"/>
      <c r="QYB5" s="3"/>
      <c r="QYC5" s="3"/>
      <c r="QYD5" s="3"/>
      <c r="QYE5" s="3"/>
      <c r="QYF5" s="3"/>
      <c r="QYG5" s="3"/>
      <c r="QYH5" s="3"/>
      <c r="QYI5" s="3"/>
      <c r="QYJ5" s="3"/>
      <c r="QYK5" s="3"/>
      <c r="QYL5" s="3"/>
      <c r="QYM5" s="3"/>
      <c r="QYN5" s="3"/>
      <c r="QYO5" s="3"/>
      <c r="QYP5" s="3"/>
      <c r="QYQ5" s="3"/>
      <c r="QYR5" s="3"/>
      <c r="QYS5" s="3"/>
      <c r="QYT5" s="3"/>
      <c r="QYU5" s="3"/>
      <c r="QYV5" s="3"/>
      <c r="QYW5" s="3"/>
      <c r="QYX5" s="3"/>
      <c r="QYY5" s="3"/>
      <c r="QYZ5" s="3"/>
      <c r="QZA5" s="3"/>
      <c r="QZB5" s="3"/>
      <c r="QZC5" s="3"/>
      <c r="QZD5" s="3"/>
      <c r="QZE5" s="3"/>
      <c r="QZF5" s="3"/>
      <c r="QZG5" s="3"/>
      <c r="QZH5" s="3"/>
      <c r="QZI5" s="3"/>
      <c r="QZJ5" s="3"/>
      <c r="QZK5" s="3"/>
      <c r="QZL5" s="3"/>
      <c r="QZM5" s="3"/>
      <c r="QZN5" s="3"/>
      <c r="QZO5" s="3"/>
      <c r="QZP5" s="3"/>
      <c r="QZQ5" s="3"/>
      <c r="QZR5" s="3"/>
      <c r="QZS5" s="3"/>
      <c r="QZT5" s="3"/>
      <c r="QZU5" s="3"/>
      <c r="QZV5" s="3"/>
      <c r="QZW5" s="3"/>
      <c r="QZX5" s="3"/>
      <c r="QZY5" s="3"/>
      <c r="QZZ5" s="3"/>
      <c r="RAA5" s="3"/>
      <c r="RAB5" s="3"/>
      <c r="RAC5" s="3"/>
      <c r="RAD5" s="3"/>
      <c r="RAE5" s="3"/>
      <c r="RAF5" s="3"/>
      <c r="RAG5" s="3"/>
      <c r="RAH5" s="3"/>
      <c r="RAI5" s="3"/>
      <c r="RAJ5" s="3"/>
      <c r="RAK5" s="3"/>
      <c r="RAL5" s="3"/>
      <c r="RAM5" s="3"/>
      <c r="RAN5" s="3"/>
      <c r="RAO5" s="3"/>
      <c r="RAP5" s="3"/>
      <c r="RAQ5" s="3"/>
      <c r="RAR5" s="3"/>
      <c r="RAS5" s="3"/>
      <c r="RAT5" s="3"/>
      <c r="RAU5" s="3"/>
      <c r="RAV5" s="3"/>
      <c r="RAW5" s="3"/>
      <c r="RAX5" s="3"/>
      <c r="RAY5" s="3"/>
      <c r="RAZ5" s="3"/>
      <c r="RBA5" s="3"/>
      <c r="RBB5" s="3"/>
      <c r="RBC5" s="3"/>
      <c r="RBD5" s="3"/>
      <c r="RBE5" s="3"/>
      <c r="RBF5" s="3"/>
      <c r="RBG5" s="3"/>
      <c r="RBH5" s="3"/>
      <c r="RBI5" s="3"/>
      <c r="RBJ5" s="3"/>
      <c r="RBK5" s="3"/>
      <c r="RBL5" s="3"/>
      <c r="RBM5" s="3"/>
      <c r="RBN5" s="3"/>
      <c r="RBO5" s="3"/>
      <c r="RBP5" s="3"/>
      <c r="RBQ5" s="3"/>
      <c r="RBR5" s="3"/>
      <c r="RBS5" s="3"/>
      <c r="RBT5" s="3"/>
      <c r="RBU5" s="3"/>
      <c r="RBV5" s="3"/>
      <c r="RBW5" s="3"/>
      <c r="RBX5" s="3"/>
      <c r="RBY5" s="3"/>
      <c r="RBZ5" s="3"/>
      <c r="RCA5" s="3"/>
      <c r="RCB5" s="3"/>
      <c r="RCC5" s="3"/>
      <c r="RCD5" s="3"/>
      <c r="RCE5" s="3"/>
      <c r="RCF5" s="3"/>
      <c r="RCG5" s="3"/>
      <c r="RCH5" s="3"/>
      <c r="RCI5" s="3"/>
      <c r="RCJ5" s="3"/>
      <c r="RCK5" s="3"/>
      <c r="RCL5" s="3"/>
      <c r="RCM5" s="3"/>
      <c r="RCN5" s="3"/>
      <c r="RCO5" s="3"/>
      <c r="RCP5" s="3"/>
      <c r="RCQ5" s="3"/>
      <c r="RCR5" s="3"/>
      <c r="RCS5" s="3"/>
      <c r="RCT5" s="3"/>
      <c r="RCU5" s="3"/>
      <c r="RCV5" s="3"/>
      <c r="RCW5" s="3"/>
      <c r="RCX5" s="3"/>
      <c r="RCY5" s="3"/>
      <c r="RCZ5" s="3"/>
      <c r="RDA5" s="3"/>
      <c r="RDB5" s="3"/>
      <c r="RDC5" s="3"/>
      <c r="RDD5" s="3"/>
      <c r="RDE5" s="3"/>
      <c r="RDF5" s="3"/>
      <c r="RDG5" s="3"/>
      <c r="RDH5" s="3"/>
      <c r="RDI5" s="3"/>
      <c r="RDJ5" s="3"/>
      <c r="RDK5" s="3"/>
      <c r="RDL5" s="3"/>
      <c r="RDM5" s="3"/>
      <c r="RDN5" s="3"/>
      <c r="RDO5" s="3"/>
      <c r="RDP5" s="3"/>
      <c r="RDQ5" s="3"/>
      <c r="RDR5" s="3"/>
      <c r="RDS5" s="3"/>
      <c r="RDT5" s="3"/>
      <c r="RDU5" s="3"/>
      <c r="RDV5" s="3"/>
      <c r="RDW5" s="3"/>
      <c r="RDX5" s="3"/>
      <c r="RDY5" s="3"/>
      <c r="RDZ5" s="3"/>
      <c r="REA5" s="3"/>
      <c r="REB5" s="3"/>
      <c r="REC5" s="3"/>
      <c r="RED5" s="3"/>
      <c r="REE5" s="3"/>
      <c r="REF5" s="3"/>
      <c r="REG5" s="3"/>
      <c r="REH5" s="3"/>
      <c r="REI5" s="3"/>
      <c r="REJ5" s="3"/>
      <c r="REK5" s="3"/>
      <c r="REL5" s="3"/>
      <c r="REM5" s="3"/>
      <c r="REN5" s="3"/>
      <c r="REO5" s="3"/>
      <c r="REP5" s="3"/>
      <c r="REQ5" s="3"/>
      <c r="RER5" s="3"/>
      <c r="RES5" s="3"/>
      <c r="RET5" s="3"/>
      <c r="REU5" s="3"/>
      <c r="REV5" s="3"/>
      <c r="REW5" s="3"/>
      <c r="REX5" s="3"/>
      <c r="REY5" s="3"/>
      <c r="REZ5" s="3"/>
      <c r="RFA5" s="3"/>
      <c r="RFB5" s="3"/>
      <c r="RFC5" s="3"/>
      <c r="RFD5" s="3"/>
      <c r="RFE5" s="3"/>
      <c r="RFF5" s="3"/>
      <c r="RFG5" s="3"/>
      <c r="RFH5" s="3"/>
      <c r="RFI5" s="3"/>
      <c r="RFJ5" s="3"/>
      <c r="RFK5" s="3"/>
      <c r="RFL5" s="3"/>
      <c r="RFM5" s="3"/>
      <c r="RFN5" s="3"/>
      <c r="RFO5" s="3"/>
      <c r="RFP5" s="3"/>
      <c r="RFQ5" s="3"/>
      <c r="RFR5" s="3"/>
      <c r="RFS5" s="3"/>
      <c r="RFT5" s="3"/>
      <c r="RFU5" s="3"/>
      <c r="RFV5" s="3"/>
      <c r="RFW5" s="3"/>
      <c r="RFX5" s="3"/>
      <c r="RFY5" s="3"/>
      <c r="RFZ5" s="3"/>
      <c r="RGA5" s="3"/>
      <c r="RGB5" s="3"/>
      <c r="RGC5" s="3"/>
      <c r="RGD5" s="3"/>
      <c r="RGE5" s="3"/>
      <c r="RGF5" s="3"/>
      <c r="RGG5" s="3"/>
      <c r="RGH5" s="3"/>
      <c r="RGI5" s="3"/>
      <c r="RGJ5" s="3"/>
      <c r="RGK5" s="3"/>
      <c r="RGL5" s="3"/>
      <c r="RGM5" s="3"/>
      <c r="RGN5" s="3"/>
      <c r="RGO5" s="3"/>
      <c r="RGP5" s="3"/>
      <c r="RGQ5" s="3"/>
      <c r="RGR5" s="3"/>
      <c r="RGS5" s="3"/>
      <c r="RGT5" s="3"/>
      <c r="RGU5" s="3"/>
      <c r="RGV5" s="3"/>
      <c r="RGW5" s="3"/>
      <c r="RGX5" s="3"/>
      <c r="RGY5" s="3"/>
      <c r="RGZ5" s="3"/>
      <c r="RHA5" s="3"/>
      <c r="RHB5" s="3"/>
      <c r="RHC5" s="3"/>
      <c r="RHD5" s="3"/>
      <c r="RHE5" s="3"/>
      <c r="RHF5" s="3"/>
      <c r="RHG5" s="3"/>
      <c r="RHH5" s="3"/>
      <c r="RHI5" s="3"/>
      <c r="RHJ5" s="3"/>
      <c r="RHK5" s="3"/>
      <c r="RHL5" s="3"/>
      <c r="RHM5" s="3"/>
      <c r="RHN5" s="3"/>
      <c r="RHO5" s="3"/>
      <c r="RHP5" s="3"/>
      <c r="RHQ5" s="3"/>
      <c r="RHR5" s="3"/>
      <c r="RHS5" s="3"/>
      <c r="RHT5" s="3"/>
      <c r="RHU5" s="3"/>
      <c r="RHV5" s="3"/>
      <c r="RHW5" s="3"/>
      <c r="RHX5" s="3"/>
      <c r="RHY5" s="3"/>
      <c r="RHZ5" s="3"/>
      <c r="RIA5" s="3"/>
      <c r="RIB5" s="3"/>
      <c r="RIC5" s="3"/>
      <c r="RID5" s="3"/>
      <c r="RIE5" s="3"/>
      <c r="RIF5" s="3"/>
      <c r="RIG5" s="3"/>
      <c r="RIH5" s="3"/>
      <c r="RII5" s="3"/>
      <c r="RIJ5" s="3"/>
      <c r="RIK5" s="3"/>
      <c r="RIL5" s="3"/>
      <c r="RIM5" s="3"/>
      <c r="RIN5" s="3"/>
      <c r="RIO5" s="3"/>
      <c r="RIP5" s="3"/>
      <c r="RIQ5" s="3"/>
      <c r="RIR5" s="3"/>
      <c r="RIS5" s="3"/>
      <c r="RIT5" s="3"/>
      <c r="RIU5" s="3"/>
      <c r="RIV5" s="3"/>
      <c r="RIW5" s="3"/>
      <c r="RIX5" s="3"/>
      <c r="RIY5" s="3"/>
      <c r="RIZ5" s="3"/>
      <c r="RJA5" s="3"/>
      <c r="RJB5" s="3"/>
      <c r="RJC5" s="3"/>
      <c r="RJD5" s="3"/>
      <c r="RJE5" s="3"/>
      <c r="RJF5" s="3"/>
      <c r="RJG5" s="3"/>
      <c r="RJH5" s="3"/>
      <c r="RJI5" s="3"/>
      <c r="RJJ5" s="3"/>
      <c r="RJK5" s="3"/>
      <c r="RJL5" s="3"/>
      <c r="RJM5" s="3"/>
      <c r="RJN5" s="3"/>
      <c r="RJO5" s="3"/>
      <c r="RJP5" s="3"/>
      <c r="RJQ5" s="3"/>
      <c r="RJR5" s="3"/>
      <c r="RJS5" s="3"/>
      <c r="RJT5" s="3"/>
      <c r="RJU5" s="3"/>
      <c r="RJV5" s="3"/>
      <c r="RJW5" s="3"/>
      <c r="RJX5" s="3"/>
      <c r="RJY5" s="3"/>
      <c r="RJZ5" s="3"/>
      <c r="RKA5" s="3"/>
      <c r="RKB5" s="3"/>
      <c r="RKC5" s="3"/>
      <c r="RKD5" s="3"/>
      <c r="RKE5" s="3"/>
      <c r="RKF5" s="3"/>
      <c r="RKG5" s="3"/>
      <c r="RKH5" s="3"/>
      <c r="RKI5" s="3"/>
      <c r="RKJ5" s="3"/>
      <c r="RKK5" s="3"/>
      <c r="RKL5" s="3"/>
      <c r="RKM5" s="3"/>
      <c r="RKN5" s="3"/>
      <c r="RKO5" s="3"/>
      <c r="RKP5" s="3"/>
      <c r="RKQ5" s="3"/>
      <c r="RKR5" s="3"/>
      <c r="RKS5" s="3"/>
      <c r="RKT5" s="3"/>
      <c r="RKU5" s="3"/>
      <c r="RKV5" s="3"/>
      <c r="RKW5" s="3"/>
      <c r="RKX5" s="3"/>
      <c r="RKY5" s="3"/>
      <c r="RKZ5" s="3"/>
      <c r="RLA5" s="3"/>
      <c r="RLB5" s="3"/>
      <c r="RLC5" s="3"/>
      <c r="RLD5" s="3"/>
      <c r="RLE5" s="3"/>
      <c r="RLF5" s="3"/>
      <c r="RLG5" s="3"/>
      <c r="RLH5" s="3"/>
      <c r="RLI5" s="3"/>
      <c r="RLJ5" s="3"/>
      <c r="RLK5" s="3"/>
      <c r="RLL5" s="3"/>
      <c r="RLM5" s="3"/>
      <c r="RLN5" s="3"/>
      <c r="RLO5" s="3"/>
      <c r="RLP5" s="3"/>
      <c r="RLQ5" s="3"/>
      <c r="RLR5" s="3"/>
      <c r="RLS5" s="3"/>
      <c r="RLT5" s="3"/>
      <c r="RLU5" s="3"/>
      <c r="RLV5" s="3"/>
      <c r="RLW5" s="3"/>
      <c r="RLX5" s="3"/>
      <c r="RLY5" s="3"/>
      <c r="RLZ5" s="3"/>
      <c r="RMA5" s="3"/>
      <c r="RMB5" s="3"/>
      <c r="RMC5" s="3"/>
      <c r="RMD5" s="3"/>
      <c r="RME5" s="3"/>
      <c r="RMF5" s="3"/>
      <c r="RMG5" s="3"/>
      <c r="RMH5" s="3"/>
      <c r="RMI5" s="3"/>
      <c r="RMJ5" s="3"/>
      <c r="RMK5" s="3"/>
      <c r="RML5" s="3"/>
      <c r="RMM5" s="3"/>
      <c r="RMN5" s="3"/>
      <c r="RMO5" s="3"/>
      <c r="RMP5" s="3"/>
      <c r="RMQ5" s="3"/>
      <c r="RMR5" s="3"/>
      <c r="RMS5" s="3"/>
      <c r="RMT5" s="3"/>
      <c r="RMU5" s="3"/>
      <c r="RMV5" s="3"/>
      <c r="RMW5" s="3"/>
      <c r="RMX5" s="3"/>
      <c r="RMY5" s="3"/>
      <c r="RMZ5" s="3"/>
      <c r="RNA5" s="3"/>
      <c r="RNB5" s="3"/>
      <c r="RNC5" s="3"/>
      <c r="RND5" s="3"/>
      <c r="RNE5" s="3"/>
      <c r="RNF5" s="3"/>
      <c r="RNG5" s="3"/>
      <c r="RNH5" s="3"/>
      <c r="RNI5" s="3"/>
      <c r="RNJ5" s="3"/>
      <c r="RNK5" s="3"/>
      <c r="RNL5" s="3"/>
      <c r="RNM5" s="3"/>
      <c r="RNN5" s="3"/>
      <c r="RNO5" s="3"/>
      <c r="RNP5" s="3"/>
      <c r="RNQ5" s="3"/>
      <c r="RNR5" s="3"/>
      <c r="RNS5" s="3"/>
      <c r="RNT5" s="3"/>
      <c r="RNU5" s="3"/>
      <c r="RNV5" s="3"/>
      <c r="RNW5" s="3"/>
      <c r="RNX5" s="3"/>
      <c r="RNY5" s="3"/>
      <c r="RNZ5" s="3"/>
      <c r="ROA5" s="3"/>
      <c r="ROB5" s="3"/>
      <c r="ROC5" s="3"/>
      <c r="ROD5" s="3"/>
      <c r="ROE5" s="3"/>
      <c r="ROF5" s="3"/>
      <c r="ROG5" s="3"/>
      <c r="ROH5" s="3"/>
      <c r="ROI5" s="3"/>
      <c r="ROJ5" s="3"/>
      <c r="ROK5" s="3"/>
      <c r="ROL5" s="3"/>
      <c r="ROM5" s="3"/>
      <c r="RON5" s="3"/>
      <c r="ROO5" s="3"/>
      <c r="ROP5" s="3"/>
      <c r="ROQ5" s="3"/>
      <c r="ROR5" s="3"/>
      <c r="ROS5" s="3"/>
      <c r="ROT5" s="3"/>
      <c r="ROU5" s="3"/>
      <c r="ROV5" s="3"/>
      <c r="ROW5" s="3"/>
      <c r="ROX5" s="3"/>
      <c r="ROY5" s="3"/>
      <c r="ROZ5" s="3"/>
      <c r="RPA5" s="3"/>
      <c r="RPB5" s="3"/>
      <c r="RPC5" s="3"/>
      <c r="RPD5" s="3"/>
      <c r="RPE5" s="3"/>
      <c r="RPF5" s="3"/>
      <c r="RPG5" s="3"/>
      <c r="RPH5" s="3"/>
      <c r="RPI5" s="3"/>
      <c r="RPJ5" s="3"/>
      <c r="RPK5" s="3"/>
      <c r="RPL5" s="3"/>
      <c r="RPM5" s="3"/>
      <c r="RPN5" s="3"/>
      <c r="RPO5" s="3"/>
      <c r="RPP5" s="3"/>
      <c r="RPQ5" s="3"/>
      <c r="RPR5" s="3"/>
      <c r="RPS5" s="3"/>
      <c r="RPT5" s="3"/>
      <c r="RPU5" s="3"/>
      <c r="RPV5" s="3"/>
      <c r="RPW5" s="3"/>
      <c r="RPX5" s="3"/>
      <c r="RPY5" s="3"/>
      <c r="RPZ5" s="3"/>
      <c r="RQA5" s="3"/>
      <c r="RQB5" s="3"/>
      <c r="RQC5" s="3"/>
      <c r="RQD5" s="3"/>
      <c r="RQE5" s="3"/>
      <c r="RQF5" s="3"/>
      <c r="RQG5" s="3"/>
      <c r="RQH5" s="3"/>
      <c r="RQI5" s="3"/>
      <c r="RQJ5" s="3"/>
      <c r="RQK5" s="3"/>
      <c r="RQL5" s="3"/>
      <c r="RQM5" s="3"/>
      <c r="RQN5" s="3"/>
      <c r="RQO5" s="3"/>
      <c r="RQP5" s="3"/>
      <c r="RQQ5" s="3"/>
      <c r="RQR5" s="3"/>
      <c r="RQS5" s="3"/>
      <c r="RQT5" s="3"/>
      <c r="RQU5" s="3"/>
      <c r="RQV5" s="3"/>
      <c r="RQW5" s="3"/>
      <c r="RQX5" s="3"/>
      <c r="RQY5" s="3"/>
      <c r="RQZ5" s="3"/>
      <c r="RRA5" s="3"/>
      <c r="RRB5" s="3"/>
      <c r="RRC5" s="3"/>
      <c r="RRD5" s="3"/>
      <c r="RRE5" s="3"/>
      <c r="RRF5" s="3"/>
      <c r="RRG5" s="3"/>
      <c r="RRH5" s="3"/>
      <c r="RRI5" s="3"/>
      <c r="RRJ5" s="3"/>
      <c r="RRK5" s="3"/>
      <c r="RRL5" s="3"/>
      <c r="RRM5" s="3"/>
      <c r="RRN5" s="3"/>
      <c r="RRO5" s="3"/>
      <c r="RRP5" s="3"/>
      <c r="RRQ5" s="3"/>
      <c r="RRR5" s="3"/>
      <c r="RRS5" s="3"/>
      <c r="RRT5" s="3"/>
      <c r="RRU5" s="3"/>
      <c r="RRV5" s="3"/>
      <c r="RRW5" s="3"/>
      <c r="RRX5" s="3"/>
      <c r="RRY5" s="3"/>
      <c r="RRZ5" s="3"/>
      <c r="RSA5" s="3"/>
      <c r="RSB5" s="3"/>
      <c r="RSC5" s="3"/>
      <c r="RSD5" s="3"/>
      <c r="RSE5" s="3"/>
      <c r="RSF5" s="3"/>
      <c r="RSG5" s="3"/>
      <c r="RSH5" s="3"/>
      <c r="RSI5" s="3"/>
      <c r="RSJ5" s="3"/>
      <c r="RSK5" s="3"/>
      <c r="RSL5" s="3"/>
      <c r="RSM5" s="3"/>
      <c r="RSN5" s="3"/>
      <c r="RSO5" s="3"/>
      <c r="RSP5" s="3"/>
      <c r="RSQ5" s="3"/>
      <c r="RSR5" s="3"/>
      <c r="RSS5" s="3"/>
      <c r="RST5" s="3"/>
      <c r="RSU5" s="3"/>
      <c r="RSV5" s="3"/>
      <c r="RSW5" s="3"/>
      <c r="RSX5" s="3"/>
      <c r="RSY5" s="3"/>
      <c r="RSZ5" s="3"/>
      <c r="RTA5" s="3"/>
      <c r="RTB5" s="3"/>
      <c r="RTC5" s="3"/>
      <c r="RTD5" s="3"/>
      <c r="RTE5" s="3"/>
      <c r="RTF5" s="3"/>
      <c r="RTG5" s="3"/>
      <c r="RTH5" s="3"/>
      <c r="RTI5" s="3"/>
      <c r="RTJ5" s="3"/>
      <c r="RTK5" s="3"/>
      <c r="RTL5" s="3"/>
      <c r="RTM5" s="3"/>
      <c r="RTN5" s="3"/>
      <c r="RTO5" s="3"/>
      <c r="RTP5" s="3"/>
      <c r="RTQ5" s="3"/>
      <c r="RTR5" s="3"/>
      <c r="RTS5" s="3"/>
      <c r="RTT5" s="3"/>
      <c r="RTU5" s="3"/>
      <c r="RTV5" s="3"/>
      <c r="RTW5" s="3"/>
      <c r="RTX5" s="3"/>
      <c r="RTY5" s="3"/>
      <c r="RTZ5" s="3"/>
      <c r="RUA5" s="3"/>
      <c r="RUB5" s="3"/>
      <c r="RUC5" s="3"/>
      <c r="RUD5" s="3"/>
      <c r="RUE5" s="3"/>
      <c r="RUF5" s="3"/>
      <c r="RUG5" s="3"/>
      <c r="RUH5" s="3"/>
      <c r="RUI5" s="3"/>
      <c r="RUJ5" s="3"/>
      <c r="RUK5" s="3"/>
      <c r="RUL5" s="3"/>
      <c r="RUM5" s="3"/>
      <c r="RUN5" s="3"/>
      <c r="RUO5" s="3"/>
      <c r="RUP5" s="3"/>
      <c r="RUQ5" s="3"/>
      <c r="RUR5" s="3"/>
      <c r="RUS5" s="3"/>
      <c r="RUT5" s="3"/>
      <c r="RUU5" s="3"/>
      <c r="RUV5" s="3"/>
      <c r="RUW5" s="3"/>
      <c r="RUX5" s="3"/>
      <c r="RUY5" s="3"/>
      <c r="RUZ5" s="3"/>
      <c r="RVA5" s="3"/>
      <c r="RVB5" s="3"/>
      <c r="RVC5" s="3"/>
      <c r="RVD5" s="3"/>
      <c r="RVE5" s="3"/>
      <c r="RVF5" s="3"/>
      <c r="RVG5" s="3"/>
      <c r="RVH5" s="3"/>
      <c r="RVI5" s="3"/>
      <c r="RVJ5" s="3"/>
      <c r="RVK5" s="3"/>
      <c r="RVL5" s="3"/>
      <c r="RVM5" s="3"/>
      <c r="RVN5" s="3"/>
      <c r="RVO5" s="3"/>
      <c r="RVP5" s="3"/>
      <c r="RVQ5" s="3"/>
      <c r="RVR5" s="3"/>
      <c r="RVS5" s="3"/>
      <c r="RVT5" s="3"/>
      <c r="RVU5" s="3"/>
      <c r="RVV5" s="3"/>
      <c r="RVW5" s="3"/>
      <c r="RVX5" s="3"/>
      <c r="RVY5" s="3"/>
      <c r="RVZ5" s="3"/>
      <c r="RWA5" s="3"/>
      <c r="RWB5" s="3"/>
      <c r="RWC5" s="3"/>
      <c r="RWD5" s="3"/>
      <c r="RWE5" s="3"/>
      <c r="RWF5" s="3"/>
      <c r="RWG5" s="3"/>
      <c r="RWH5" s="3"/>
      <c r="RWI5" s="3"/>
      <c r="RWJ5" s="3"/>
      <c r="RWK5" s="3"/>
      <c r="RWL5" s="3"/>
      <c r="RWM5" s="3"/>
      <c r="RWN5" s="3"/>
      <c r="RWO5" s="3"/>
      <c r="RWP5" s="3"/>
      <c r="RWQ5" s="3"/>
      <c r="RWR5" s="3"/>
      <c r="RWS5" s="3"/>
      <c r="RWT5" s="3"/>
      <c r="RWU5" s="3"/>
      <c r="RWV5" s="3"/>
      <c r="RWW5" s="3"/>
      <c r="RWX5" s="3"/>
      <c r="RWY5" s="3"/>
      <c r="RWZ5" s="3"/>
      <c r="RXA5" s="3"/>
      <c r="RXB5" s="3"/>
      <c r="RXC5" s="3"/>
      <c r="RXD5" s="3"/>
      <c r="RXE5" s="3"/>
      <c r="RXF5" s="3"/>
      <c r="RXG5" s="3"/>
      <c r="RXH5" s="3"/>
      <c r="RXI5" s="3"/>
      <c r="RXJ5" s="3"/>
      <c r="RXK5" s="3"/>
      <c r="RXL5" s="3"/>
      <c r="RXM5" s="3"/>
      <c r="RXN5" s="3"/>
      <c r="RXO5" s="3"/>
      <c r="RXP5" s="3"/>
      <c r="RXQ5" s="3"/>
      <c r="RXR5" s="3"/>
      <c r="RXS5" s="3"/>
      <c r="RXT5" s="3"/>
      <c r="RXU5" s="3"/>
      <c r="RXV5" s="3"/>
      <c r="RXW5" s="3"/>
      <c r="RXX5" s="3"/>
      <c r="RXY5" s="3"/>
      <c r="RXZ5" s="3"/>
      <c r="RYA5" s="3"/>
      <c r="RYB5" s="3"/>
      <c r="RYC5" s="3"/>
      <c r="RYD5" s="3"/>
      <c r="RYE5" s="3"/>
      <c r="RYF5" s="3"/>
      <c r="RYG5" s="3"/>
      <c r="RYH5" s="3"/>
      <c r="RYI5" s="3"/>
      <c r="RYJ5" s="3"/>
      <c r="RYK5" s="3"/>
      <c r="RYL5" s="3"/>
      <c r="RYM5" s="3"/>
      <c r="RYN5" s="3"/>
      <c r="RYO5" s="3"/>
      <c r="RYP5" s="3"/>
      <c r="RYQ5" s="3"/>
      <c r="RYR5" s="3"/>
      <c r="RYS5" s="3"/>
      <c r="RYT5" s="3"/>
      <c r="RYU5" s="3"/>
      <c r="RYV5" s="3"/>
      <c r="RYW5" s="3"/>
      <c r="RYX5" s="3"/>
      <c r="RYY5" s="3"/>
      <c r="RYZ5" s="3"/>
      <c r="RZA5" s="3"/>
      <c r="RZB5" s="3"/>
      <c r="RZC5" s="3"/>
      <c r="RZD5" s="3"/>
      <c r="RZE5" s="3"/>
      <c r="RZF5" s="3"/>
      <c r="RZG5" s="3"/>
      <c r="RZH5" s="3"/>
      <c r="RZI5" s="3"/>
      <c r="RZJ5" s="3"/>
      <c r="RZK5" s="3"/>
      <c r="RZL5" s="3"/>
      <c r="RZM5" s="3"/>
      <c r="RZN5" s="3"/>
      <c r="RZO5" s="3"/>
      <c r="RZP5" s="3"/>
      <c r="RZQ5" s="3"/>
      <c r="RZR5" s="3"/>
      <c r="RZS5" s="3"/>
      <c r="RZT5" s="3"/>
      <c r="RZU5" s="3"/>
      <c r="RZV5" s="3"/>
      <c r="RZW5" s="3"/>
      <c r="RZX5" s="3"/>
      <c r="RZY5" s="3"/>
      <c r="RZZ5" s="3"/>
      <c r="SAA5" s="3"/>
      <c r="SAB5" s="3"/>
      <c r="SAC5" s="3"/>
      <c r="SAD5" s="3"/>
      <c r="SAE5" s="3"/>
      <c r="SAF5" s="3"/>
      <c r="SAG5" s="3"/>
      <c r="SAH5" s="3"/>
      <c r="SAI5" s="3"/>
      <c r="SAJ5" s="3"/>
      <c r="SAK5" s="3"/>
      <c r="SAL5" s="3"/>
      <c r="SAM5" s="3"/>
      <c r="SAN5" s="3"/>
      <c r="SAO5" s="3"/>
      <c r="SAP5" s="3"/>
      <c r="SAQ5" s="3"/>
      <c r="SAR5" s="3"/>
      <c r="SAS5" s="3"/>
      <c r="SAT5" s="3"/>
      <c r="SAU5" s="3"/>
      <c r="SAV5" s="3"/>
      <c r="SAW5" s="3"/>
      <c r="SAX5" s="3"/>
      <c r="SAY5" s="3"/>
      <c r="SAZ5" s="3"/>
      <c r="SBA5" s="3"/>
      <c r="SBB5" s="3"/>
      <c r="SBC5" s="3"/>
      <c r="SBD5" s="3"/>
      <c r="SBE5" s="3"/>
      <c r="SBF5" s="3"/>
      <c r="SBG5" s="3"/>
      <c r="SBH5" s="3"/>
      <c r="SBI5" s="3"/>
      <c r="SBJ5" s="3"/>
      <c r="SBK5" s="3"/>
      <c r="SBL5" s="3"/>
      <c r="SBM5" s="3"/>
      <c r="SBN5" s="3"/>
      <c r="SBO5" s="3"/>
      <c r="SBP5" s="3"/>
      <c r="SBQ5" s="3"/>
      <c r="SBR5" s="3"/>
      <c r="SBS5" s="3"/>
      <c r="SBT5" s="3"/>
      <c r="SBU5" s="3"/>
      <c r="SBV5" s="3"/>
      <c r="SBW5" s="3"/>
      <c r="SBX5" s="3"/>
      <c r="SBY5" s="3"/>
      <c r="SBZ5" s="3"/>
      <c r="SCA5" s="3"/>
      <c r="SCB5" s="3"/>
      <c r="SCC5" s="3"/>
      <c r="SCD5" s="3"/>
      <c r="SCE5" s="3"/>
      <c r="SCF5" s="3"/>
      <c r="SCG5" s="3"/>
      <c r="SCH5" s="3"/>
      <c r="SCI5" s="3"/>
      <c r="SCJ5" s="3"/>
      <c r="SCK5" s="3"/>
      <c r="SCL5" s="3"/>
      <c r="SCM5" s="3"/>
      <c r="SCN5" s="3"/>
      <c r="SCO5" s="3"/>
      <c r="SCP5" s="3"/>
      <c r="SCQ5" s="3"/>
      <c r="SCR5" s="3"/>
      <c r="SCS5" s="3"/>
      <c r="SCT5" s="3"/>
      <c r="SCU5" s="3"/>
      <c r="SCV5" s="3"/>
      <c r="SCW5" s="3"/>
      <c r="SCX5" s="3"/>
      <c r="SCY5" s="3"/>
      <c r="SCZ5" s="3"/>
      <c r="SDA5" s="3"/>
      <c r="SDB5" s="3"/>
      <c r="SDC5" s="3"/>
      <c r="SDD5" s="3"/>
      <c r="SDE5" s="3"/>
      <c r="SDF5" s="3"/>
      <c r="SDG5" s="3"/>
      <c r="SDH5" s="3"/>
      <c r="SDI5" s="3"/>
      <c r="SDJ5" s="3"/>
      <c r="SDK5" s="3"/>
      <c r="SDL5" s="3"/>
      <c r="SDM5" s="3"/>
      <c r="SDN5" s="3"/>
      <c r="SDO5" s="3"/>
      <c r="SDP5" s="3"/>
      <c r="SDQ5" s="3"/>
      <c r="SDR5" s="3"/>
      <c r="SDS5" s="3"/>
      <c r="SDT5" s="3"/>
      <c r="SDU5" s="3"/>
      <c r="SDV5" s="3"/>
      <c r="SDW5" s="3"/>
      <c r="SDX5" s="3"/>
      <c r="SDY5" s="3"/>
      <c r="SDZ5" s="3"/>
      <c r="SEA5" s="3"/>
      <c r="SEB5" s="3"/>
      <c r="SEC5" s="3"/>
      <c r="SED5" s="3"/>
      <c r="SEE5" s="3"/>
      <c r="SEF5" s="3"/>
      <c r="SEG5" s="3"/>
      <c r="SEH5" s="3"/>
      <c r="SEI5" s="3"/>
      <c r="SEJ5" s="3"/>
      <c r="SEK5" s="3"/>
      <c r="SEL5" s="3"/>
      <c r="SEM5" s="3"/>
      <c r="SEN5" s="3"/>
      <c r="SEO5" s="3"/>
      <c r="SEP5" s="3"/>
      <c r="SEQ5" s="3"/>
      <c r="SER5" s="3"/>
      <c r="SES5" s="3"/>
      <c r="SET5" s="3"/>
      <c r="SEU5" s="3"/>
      <c r="SEV5" s="3"/>
      <c r="SEW5" s="3"/>
      <c r="SEX5" s="3"/>
      <c r="SEY5" s="3"/>
      <c r="SEZ5" s="3"/>
      <c r="SFA5" s="3"/>
      <c r="SFB5" s="3"/>
      <c r="SFC5" s="3"/>
      <c r="SFD5" s="3"/>
      <c r="SFE5" s="3"/>
      <c r="SFF5" s="3"/>
      <c r="SFG5" s="3"/>
      <c r="SFH5" s="3"/>
      <c r="SFI5" s="3"/>
      <c r="SFJ5" s="3"/>
      <c r="SFK5" s="3"/>
      <c r="SFL5" s="3"/>
      <c r="SFM5" s="3"/>
      <c r="SFN5" s="3"/>
      <c r="SFO5" s="3"/>
      <c r="SFP5" s="3"/>
      <c r="SFQ5" s="3"/>
      <c r="SFR5" s="3"/>
      <c r="SFS5" s="3"/>
      <c r="SFT5" s="3"/>
      <c r="SFU5" s="3"/>
      <c r="SFV5" s="3"/>
      <c r="SFW5" s="3"/>
      <c r="SFX5" s="3"/>
      <c r="SFY5" s="3"/>
      <c r="SFZ5" s="3"/>
      <c r="SGA5" s="3"/>
      <c r="SGB5" s="3"/>
      <c r="SGC5" s="3"/>
      <c r="SGD5" s="3"/>
      <c r="SGE5" s="3"/>
      <c r="SGF5" s="3"/>
      <c r="SGG5" s="3"/>
      <c r="SGH5" s="3"/>
      <c r="SGI5" s="3"/>
      <c r="SGJ5" s="3"/>
      <c r="SGK5" s="3"/>
      <c r="SGL5" s="3"/>
      <c r="SGM5" s="3"/>
      <c r="SGN5" s="3"/>
      <c r="SGO5" s="3"/>
      <c r="SGP5" s="3"/>
      <c r="SGQ5" s="3"/>
      <c r="SGR5" s="3"/>
      <c r="SGS5" s="3"/>
      <c r="SGT5" s="3"/>
      <c r="SGU5" s="3"/>
      <c r="SGV5" s="3"/>
      <c r="SGW5" s="3"/>
      <c r="SGX5" s="3"/>
      <c r="SGY5" s="3"/>
      <c r="SGZ5" s="3"/>
      <c r="SHA5" s="3"/>
      <c r="SHB5" s="3"/>
      <c r="SHC5" s="3"/>
      <c r="SHD5" s="3"/>
      <c r="SHE5" s="3"/>
      <c r="SHF5" s="3"/>
      <c r="SHG5" s="3"/>
      <c r="SHH5" s="3"/>
      <c r="SHI5" s="3"/>
      <c r="SHJ5" s="3"/>
      <c r="SHK5" s="3"/>
      <c r="SHL5" s="3"/>
      <c r="SHM5" s="3"/>
      <c r="SHN5" s="3"/>
      <c r="SHO5" s="3"/>
      <c r="SHP5" s="3"/>
      <c r="SHQ5" s="3"/>
      <c r="SHR5" s="3"/>
      <c r="SHS5" s="3"/>
      <c r="SHT5" s="3"/>
      <c r="SHU5" s="3"/>
      <c r="SHV5" s="3"/>
      <c r="SHW5" s="3"/>
      <c r="SHX5" s="3"/>
      <c r="SHY5" s="3"/>
      <c r="SHZ5" s="3"/>
      <c r="SIA5" s="3"/>
      <c r="SIB5" s="3"/>
      <c r="SIC5" s="3"/>
      <c r="SID5" s="3"/>
      <c r="SIE5" s="3"/>
      <c r="SIF5" s="3"/>
      <c r="SIG5" s="3"/>
      <c r="SIH5" s="3"/>
      <c r="SII5" s="3"/>
      <c r="SIJ5" s="3"/>
      <c r="SIK5" s="3"/>
      <c r="SIL5" s="3"/>
      <c r="SIM5" s="3"/>
      <c r="SIN5" s="3"/>
      <c r="SIO5" s="3"/>
      <c r="SIP5" s="3"/>
      <c r="SIQ5" s="3"/>
      <c r="SIR5" s="3"/>
      <c r="SIS5" s="3"/>
      <c r="SIT5" s="3"/>
      <c r="SIU5" s="3"/>
      <c r="SIV5" s="3"/>
      <c r="SIW5" s="3"/>
      <c r="SIX5" s="3"/>
      <c r="SIY5" s="3"/>
      <c r="SIZ5" s="3"/>
      <c r="SJA5" s="3"/>
      <c r="SJB5" s="3"/>
      <c r="SJC5" s="3"/>
      <c r="SJD5" s="3"/>
      <c r="SJE5" s="3"/>
      <c r="SJF5" s="3"/>
      <c r="SJG5" s="3"/>
      <c r="SJH5" s="3"/>
      <c r="SJI5" s="3"/>
      <c r="SJJ5" s="3"/>
      <c r="SJK5" s="3"/>
      <c r="SJL5" s="3"/>
      <c r="SJM5" s="3"/>
      <c r="SJN5" s="3"/>
      <c r="SJO5" s="3"/>
      <c r="SJP5" s="3"/>
      <c r="SJQ5" s="3"/>
      <c r="SJR5" s="3"/>
      <c r="SJS5" s="3"/>
      <c r="SJT5" s="3"/>
      <c r="SJU5" s="3"/>
      <c r="SJV5" s="3"/>
      <c r="SJW5" s="3"/>
      <c r="SJX5" s="3"/>
      <c r="SJY5" s="3"/>
      <c r="SJZ5" s="3"/>
      <c r="SKA5" s="3"/>
      <c r="SKB5" s="3"/>
      <c r="SKC5" s="3"/>
      <c r="SKD5" s="3"/>
      <c r="SKE5" s="3"/>
      <c r="SKF5" s="3"/>
      <c r="SKG5" s="3"/>
      <c r="SKH5" s="3"/>
      <c r="SKI5" s="3"/>
      <c r="SKJ5" s="3"/>
      <c r="SKK5" s="3"/>
      <c r="SKL5" s="3"/>
      <c r="SKM5" s="3"/>
      <c r="SKN5" s="3"/>
      <c r="SKO5" s="3"/>
      <c r="SKP5" s="3"/>
      <c r="SKQ5" s="3"/>
      <c r="SKR5" s="3"/>
      <c r="SKS5" s="3"/>
      <c r="SKT5" s="3"/>
      <c r="SKU5" s="3"/>
      <c r="SKV5" s="3"/>
      <c r="SKW5" s="3"/>
      <c r="SKX5" s="3"/>
      <c r="SKY5" s="3"/>
      <c r="SKZ5" s="3"/>
      <c r="SLA5" s="3"/>
      <c r="SLB5" s="3"/>
      <c r="SLC5" s="3"/>
      <c r="SLD5" s="3"/>
      <c r="SLE5" s="3"/>
      <c r="SLF5" s="3"/>
      <c r="SLG5" s="3"/>
      <c r="SLH5" s="3"/>
      <c r="SLI5" s="3"/>
      <c r="SLJ5" s="3"/>
      <c r="SLK5" s="3"/>
      <c r="SLL5" s="3"/>
      <c r="SLM5" s="3"/>
      <c r="SLN5" s="3"/>
      <c r="SLO5" s="3"/>
      <c r="SLP5" s="3"/>
      <c r="SLQ5" s="3"/>
      <c r="SLR5" s="3"/>
      <c r="SLS5" s="3"/>
      <c r="SLT5" s="3"/>
      <c r="SLU5" s="3"/>
      <c r="SLV5" s="3"/>
      <c r="SLW5" s="3"/>
      <c r="SLX5" s="3"/>
      <c r="SLY5" s="3"/>
      <c r="SLZ5" s="3"/>
      <c r="SMA5" s="3"/>
      <c r="SMB5" s="3"/>
      <c r="SMC5" s="3"/>
      <c r="SMD5" s="3"/>
      <c r="SME5" s="3"/>
      <c r="SMF5" s="3"/>
      <c r="SMG5" s="3"/>
      <c r="SMH5" s="3"/>
      <c r="SMI5" s="3"/>
      <c r="SMJ5" s="3"/>
      <c r="SMK5" s="3"/>
      <c r="SML5" s="3"/>
      <c r="SMM5" s="3"/>
      <c r="SMN5" s="3"/>
      <c r="SMO5" s="3"/>
      <c r="SMP5" s="3"/>
      <c r="SMQ5" s="3"/>
      <c r="SMR5" s="3"/>
      <c r="SMS5" s="3"/>
      <c r="SMT5" s="3"/>
      <c r="SMU5" s="3"/>
      <c r="SMV5" s="3"/>
      <c r="SMW5" s="3"/>
      <c r="SMX5" s="3"/>
      <c r="SMY5" s="3"/>
      <c r="SMZ5" s="3"/>
      <c r="SNA5" s="3"/>
      <c r="SNB5" s="3"/>
      <c r="SNC5" s="3"/>
      <c r="SND5" s="3"/>
      <c r="SNE5" s="3"/>
      <c r="SNF5" s="3"/>
      <c r="SNG5" s="3"/>
      <c r="SNH5" s="3"/>
      <c r="SNI5" s="3"/>
      <c r="SNJ5" s="3"/>
      <c r="SNK5" s="3"/>
      <c r="SNL5" s="3"/>
      <c r="SNM5" s="3"/>
      <c r="SNN5" s="3"/>
      <c r="SNO5" s="3"/>
      <c r="SNP5" s="3"/>
      <c r="SNQ5" s="3"/>
      <c r="SNR5" s="3"/>
      <c r="SNS5" s="3"/>
      <c r="SNT5" s="3"/>
      <c r="SNU5" s="3"/>
      <c r="SNV5" s="3"/>
      <c r="SNW5" s="3"/>
      <c r="SNX5" s="3"/>
      <c r="SNY5" s="3"/>
      <c r="SNZ5" s="3"/>
      <c r="SOA5" s="3"/>
      <c r="SOB5" s="3"/>
      <c r="SOC5" s="3"/>
      <c r="SOD5" s="3"/>
      <c r="SOE5" s="3"/>
      <c r="SOF5" s="3"/>
      <c r="SOG5" s="3"/>
      <c r="SOH5" s="3"/>
      <c r="SOI5" s="3"/>
      <c r="SOJ5" s="3"/>
      <c r="SOK5" s="3"/>
      <c r="SOL5" s="3"/>
      <c r="SOM5" s="3"/>
      <c r="SON5" s="3"/>
      <c r="SOO5" s="3"/>
      <c r="SOP5" s="3"/>
      <c r="SOQ5" s="3"/>
      <c r="SOR5" s="3"/>
      <c r="SOS5" s="3"/>
      <c r="SOT5" s="3"/>
      <c r="SOU5" s="3"/>
      <c r="SOV5" s="3"/>
      <c r="SOW5" s="3"/>
      <c r="SOX5" s="3"/>
      <c r="SOY5" s="3"/>
      <c r="SOZ5" s="3"/>
      <c r="SPA5" s="3"/>
      <c r="SPB5" s="3"/>
      <c r="SPC5" s="3"/>
      <c r="SPD5" s="3"/>
      <c r="SPE5" s="3"/>
      <c r="SPF5" s="3"/>
      <c r="SPG5" s="3"/>
      <c r="SPH5" s="3"/>
      <c r="SPI5" s="3"/>
      <c r="SPJ5" s="3"/>
      <c r="SPK5" s="3"/>
      <c r="SPL5" s="3"/>
      <c r="SPM5" s="3"/>
      <c r="SPN5" s="3"/>
      <c r="SPO5" s="3"/>
      <c r="SPP5" s="3"/>
      <c r="SPQ5" s="3"/>
      <c r="SPR5" s="3"/>
      <c r="SPS5" s="3"/>
      <c r="SPT5" s="3"/>
      <c r="SPU5" s="3"/>
      <c r="SPV5" s="3"/>
      <c r="SPW5" s="3"/>
      <c r="SPX5" s="3"/>
      <c r="SPY5" s="3"/>
      <c r="SPZ5" s="3"/>
      <c r="SQA5" s="3"/>
      <c r="SQB5" s="3"/>
      <c r="SQC5" s="3"/>
      <c r="SQD5" s="3"/>
      <c r="SQE5" s="3"/>
      <c r="SQF5" s="3"/>
      <c r="SQG5" s="3"/>
      <c r="SQH5" s="3"/>
      <c r="SQI5" s="3"/>
      <c r="SQJ5" s="3"/>
      <c r="SQK5" s="3"/>
      <c r="SQL5" s="3"/>
      <c r="SQM5" s="3"/>
      <c r="SQN5" s="3"/>
      <c r="SQO5" s="3"/>
      <c r="SQP5" s="3"/>
      <c r="SQQ5" s="3"/>
      <c r="SQR5" s="3"/>
      <c r="SQS5" s="3"/>
      <c r="SQT5" s="3"/>
      <c r="SQU5" s="3"/>
      <c r="SQV5" s="3"/>
      <c r="SQW5" s="3"/>
      <c r="SQX5" s="3"/>
      <c r="SQY5" s="3"/>
      <c r="SQZ5" s="3"/>
      <c r="SRA5" s="3"/>
      <c r="SRB5" s="3"/>
      <c r="SRC5" s="3"/>
      <c r="SRD5" s="3"/>
      <c r="SRE5" s="3"/>
      <c r="SRF5" s="3"/>
      <c r="SRG5" s="3"/>
      <c r="SRH5" s="3"/>
      <c r="SRI5" s="3"/>
      <c r="SRJ5" s="3"/>
      <c r="SRK5" s="3"/>
      <c r="SRL5" s="3"/>
      <c r="SRM5" s="3"/>
      <c r="SRN5" s="3"/>
      <c r="SRO5" s="3"/>
      <c r="SRP5" s="3"/>
      <c r="SRQ5" s="3"/>
      <c r="SRR5" s="3"/>
      <c r="SRS5" s="3"/>
      <c r="SRT5" s="3"/>
      <c r="SRU5" s="3"/>
      <c r="SRV5" s="3"/>
      <c r="SRW5" s="3"/>
      <c r="SRX5" s="3"/>
      <c r="SRY5" s="3"/>
      <c r="SRZ5" s="3"/>
      <c r="SSA5" s="3"/>
      <c r="SSB5" s="3"/>
      <c r="SSC5" s="3"/>
      <c r="SSD5" s="3"/>
      <c r="SSE5" s="3"/>
      <c r="SSF5" s="3"/>
      <c r="SSG5" s="3"/>
      <c r="SSH5" s="3"/>
      <c r="SSI5" s="3"/>
      <c r="SSJ5" s="3"/>
      <c r="SSK5" s="3"/>
      <c r="SSL5" s="3"/>
      <c r="SSM5" s="3"/>
      <c r="SSN5" s="3"/>
      <c r="SSO5" s="3"/>
      <c r="SSP5" s="3"/>
      <c r="SSQ5" s="3"/>
      <c r="SSR5" s="3"/>
      <c r="SSS5" s="3"/>
      <c r="SST5" s="3"/>
      <c r="SSU5" s="3"/>
      <c r="SSV5" s="3"/>
      <c r="SSW5" s="3"/>
      <c r="SSX5" s="3"/>
      <c r="SSY5" s="3"/>
      <c r="SSZ5" s="3"/>
      <c r="STA5" s="3"/>
      <c r="STB5" s="3"/>
      <c r="STC5" s="3"/>
      <c r="STD5" s="3"/>
      <c r="STE5" s="3"/>
      <c r="STF5" s="3"/>
      <c r="STG5" s="3"/>
      <c r="STH5" s="3"/>
      <c r="STI5" s="3"/>
      <c r="STJ5" s="3"/>
      <c r="STK5" s="3"/>
      <c r="STL5" s="3"/>
      <c r="STM5" s="3"/>
      <c r="STN5" s="3"/>
      <c r="STO5" s="3"/>
      <c r="STP5" s="3"/>
      <c r="STQ5" s="3"/>
      <c r="STR5" s="3"/>
      <c r="STS5" s="3"/>
      <c r="STT5" s="3"/>
      <c r="STU5" s="3"/>
      <c r="STV5" s="3"/>
      <c r="STW5" s="3"/>
      <c r="STX5" s="3"/>
      <c r="STY5" s="3"/>
      <c r="STZ5" s="3"/>
      <c r="SUA5" s="3"/>
      <c r="SUB5" s="3"/>
      <c r="SUC5" s="3"/>
      <c r="SUD5" s="3"/>
      <c r="SUE5" s="3"/>
      <c r="SUF5" s="3"/>
      <c r="SUG5" s="3"/>
      <c r="SUH5" s="3"/>
      <c r="SUI5" s="3"/>
      <c r="SUJ5" s="3"/>
      <c r="SUK5" s="3"/>
      <c r="SUL5" s="3"/>
      <c r="SUM5" s="3"/>
      <c r="SUN5" s="3"/>
      <c r="SUO5" s="3"/>
      <c r="SUP5" s="3"/>
      <c r="SUQ5" s="3"/>
      <c r="SUR5" s="3"/>
      <c r="SUS5" s="3"/>
      <c r="SUT5" s="3"/>
      <c r="SUU5" s="3"/>
      <c r="SUV5" s="3"/>
      <c r="SUW5" s="3"/>
      <c r="SUX5" s="3"/>
      <c r="SUY5" s="3"/>
      <c r="SUZ5" s="3"/>
      <c r="SVA5" s="3"/>
      <c r="SVB5" s="3"/>
      <c r="SVC5" s="3"/>
      <c r="SVD5" s="3"/>
      <c r="SVE5" s="3"/>
      <c r="SVF5" s="3"/>
      <c r="SVG5" s="3"/>
      <c r="SVH5" s="3"/>
      <c r="SVI5" s="3"/>
      <c r="SVJ5" s="3"/>
      <c r="SVK5" s="3"/>
      <c r="SVL5" s="3"/>
      <c r="SVM5" s="3"/>
      <c r="SVN5" s="3"/>
      <c r="SVO5" s="3"/>
      <c r="SVP5" s="3"/>
      <c r="SVQ5" s="3"/>
      <c r="SVR5" s="3"/>
      <c r="SVS5" s="3"/>
      <c r="SVT5" s="3"/>
      <c r="SVU5" s="3"/>
      <c r="SVV5" s="3"/>
      <c r="SVW5" s="3"/>
      <c r="SVX5" s="3"/>
      <c r="SVY5" s="3"/>
      <c r="SVZ5" s="3"/>
      <c r="SWA5" s="3"/>
      <c r="SWB5" s="3"/>
      <c r="SWC5" s="3"/>
      <c r="SWD5" s="3"/>
      <c r="SWE5" s="3"/>
      <c r="SWF5" s="3"/>
      <c r="SWG5" s="3"/>
      <c r="SWH5" s="3"/>
      <c r="SWI5" s="3"/>
      <c r="SWJ5" s="3"/>
      <c r="SWK5" s="3"/>
      <c r="SWL5" s="3"/>
      <c r="SWM5" s="3"/>
      <c r="SWN5" s="3"/>
      <c r="SWO5" s="3"/>
      <c r="SWP5" s="3"/>
      <c r="SWQ5" s="3"/>
      <c r="SWR5" s="3"/>
      <c r="SWS5" s="3"/>
      <c r="SWT5" s="3"/>
      <c r="SWU5" s="3"/>
      <c r="SWV5" s="3"/>
      <c r="SWW5" s="3"/>
      <c r="SWX5" s="3"/>
      <c r="SWY5" s="3"/>
      <c r="SWZ5" s="3"/>
      <c r="SXA5" s="3"/>
      <c r="SXB5" s="3"/>
      <c r="SXC5" s="3"/>
      <c r="SXD5" s="3"/>
      <c r="SXE5" s="3"/>
      <c r="SXF5" s="3"/>
      <c r="SXG5" s="3"/>
      <c r="SXH5" s="3"/>
      <c r="SXI5" s="3"/>
      <c r="SXJ5" s="3"/>
      <c r="SXK5" s="3"/>
      <c r="SXL5" s="3"/>
      <c r="SXM5" s="3"/>
      <c r="SXN5" s="3"/>
      <c r="SXO5" s="3"/>
      <c r="SXP5" s="3"/>
      <c r="SXQ5" s="3"/>
      <c r="SXR5" s="3"/>
      <c r="SXS5" s="3"/>
      <c r="SXT5" s="3"/>
      <c r="SXU5" s="3"/>
      <c r="SXV5" s="3"/>
      <c r="SXW5" s="3"/>
      <c r="SXX5" s="3"/>
      <c r="SXY5" s="3"/>
      <c r="SXZ5" s="3"/>
      <c r="SYA5" s="3"/>
      <c r="SYB5" s="3"/>
      <c r="SYC5" s="3"/>
      <c r="SYD5" s="3"/>
      <c r="SYE5" s="3"/>
      <c r="SYF5" s="3"/>
      <c r="SYG5" s="3"/>
      <c r="SYH5" s="3"/>
      <c r="SYI5" s="3"/>
      <c r="SYJ5" s="3"/>
      <c r="SYK5" s="3"/>
      <c r="SYL5" s="3"/>
      <c r="SYM5" s="3"/>
      <c r="SYN5" s="3"/>
      <c r="SYO5" s="3"/>
      <c r="SYP5" s="3"/>
      <c r="SYQ5" s="3"/>
      <c r="SYR5" s="3"/>
      <c r="SYS5" s="3"/>
      <c r="SYT5" s="3"/>
      <c r="SYU5" s="3"/>
      <c r="SYV5" s="3"/>
      <c r="SYW5" s="3"/>
      <c r="SYX5" s="3"/>
      <c r="SYY5" s="3"/>
      <c r="SYZ5" s="3"/>
      <c r="SZA5" s="3"/>
      <c r="SZB5" s="3"/>
      <c r="SZC5" s="3"/>
      <c r="SZD5" s="3"/>
      <c r="SZE5" s="3"/>
      <c r="SZF5" s="3"/>
      <c r="SZG5" s="3"/>
      <c r="SZH5" s="3"/>
      <c r="SZI5" s="3"/>
      <c r="SZJ5" s="3"/>
      <c r="SZK5" s="3"/>
      <c r="SZL5" s="3"/>
      <c r="SZM5" s="3"/>
      <c r="SZN5" s="3"/>
      <c r="SZO5" s="3"/>
      <c r="SZP5" s="3"/>
      <c r="SZQ5" s="3"/>
      <c r="SZR5" s="3"/>
      <c r="SZS5" s="3"/>
      <c r="SZT5" s="3"/>
      <c r="SZU5" s="3"/>
      <c r="SZV5" s="3"/>
      <c r="SZW5" s="3"/>
      <c r="SZX5" s="3"/>
      <c r="SZY5" s="3"/>
      <c r="SZZ5" s="3"/>
      <c r="TAA5" s="3"/>
      <c r="TAB5" s="3"/>
      <c r="TAC5" s="3"/>
      <c r="TAD5" s="3"/>
      <c r="TAE5" s="3"/>
      <c r="TAF5" s="3"/>
      <c r="TAG5" s="3"/>
      <c r="TAH5" s="3"/>
      <c r="TAI5" s="3"/>
      <c r="TAJ5" s="3"/>
      <c r="TAK5" s="3"/>
      <c r="TAL5" s="3"/>
      <c r="TAM5" s="3"/>
      <c r="TAN5" s="3"/>
      <c r="TAO5" s="3"/>
      <c r="TAP5" s="3"/>
      <c r="TAQ5" s="3"/>
      <c r="TAR5" s="3"/>
      <c r="TAS5" s="3"/>
      <c r="TAT5" s="3"/>
      <c r="TAU5" s="3"/>
      <c r="TAV5" s="3"/>
      <c r="TAW5" s="3"/>
      <c r="TAX5" s="3"/>
      <c r="TAY5" s="3"/>
      <c r="TAZ5" s="3"/>
      <c r="TBA5" s="3"/>
      <c r="TBB5" s="3"/>
      <c r="TBC5" s="3"/>
      <c r="TBD5" s="3"/>
      <c r="TBE5" s="3"/>
      <c r="TBF5" s="3"/>
      <c r="TBG5" s="3"/>
      <c r="TBH5" s="3"/>
      <c r="TBI5" s="3"/>
      <c r="TBJ5" s="3"/>
      <c r="TBK5" s="3"/>
      <c r="TBL5" s="3"/>
      <c r="TBM5" s="3"/>
      <c r="TBN5" s="3"/>
      <c r="TBO5" s="3"/>
      <c r="TBP5" s="3"/>
      <c r="TBQ5" s="3"/>
      <c r="TBR5" s="3"/>
      <c r="TBS5" s="3"/>
      <c r="TBT5" s="3"/>
      <c r="TBU5" s="3"/>
      <c r="TBV5" s="3"/>
      <c r="TBW5" s="3"/>
      <c r="TBX5" s="3"/>
      <c r="TBY5" s="3"/>
      <c r="TBZ5" s="3"/>
      <c r="TCA5" s="3"/>
      <c r="TCB5" s="3"/>
      <c r="TCC5" s="3"/>
      <c r="TCD5" s="3"/>
      <c r="TCE5" s="3"/>
      <c r="TCF5" s="3"/>
      <c r="TCG5" s="3"/>
      <c r="TCH5" s="3"/>
      <c r="TCI5" s="3"/>
      <c r="TCJ5" s="3"/>
      <c r="TCK5" s="3"/>
      <c r="TCL5" s="3"/>
      <c r="TCM5" s="3"/>
      <c r="TCN5" s="3"/>
      <c r="TCO5" s="3"/>
      <c r="TCP5" s="3"/>
      <c r="TCQ5" s="3"/>
      <c r="TCR5" s="3"/>
      <c r="TCS5" s="3"/>
      <c r="TCT5" s="3"/>
      <c r="TCU5" s="3"/>
      <c r="TCV5" s="3"/>
      <c r="TCW5" s="3"/>
      <c r="TCX5" s="3"/>
      <c r="TCY5" s="3"/>
      <c r="TCZ5" s="3"/>
      <c r="TDA5" s="3"/>
      <c r="TDB5" s="3"/>
      <c r="TDC5" s="3"/>
      <c r="TDD5" s="3"/>
      <c r="TDE5" s="3"/>
      <c r="TDF5" s="3"/>
      <c r="TDG5" s="3"/>
      <c r="TDH5" s="3"/>
      <c r="TDI5" s="3"/>
      <c r="TDJ5" s="3"/>
      <c r="TDK5" s="3"/>
      <c r="TDL5" s="3"/>
      <c r="TDM5" s="3"/>
      <c r="TDN5" s="3"/>
      <c r="TDO5" s="3"/>
      <c r="TDP5" s="3"/>
      <c r="TDQ5" s="3"/>
      <c r="TDR5" s="3"/>
      <c r="TDS5" s="3"/>
      <c r="TDT5" s="3"/>
      <c r="TDU5" s="3"/>
      <c r="TDV5" s="3"/>
      <c r="TDW5" s="3"/>
      <c r="TDX5" s="3"/>
      <c r="TDY5" s="3"/>
      <c r="TDZ5" s="3"/>
      <c r="TEA5" s="3"/>
      <c r="TEB5" s="3"/>
      <c r="TEC5" s="3"/>
      <c r="TED5" s="3"/>
      <c r="TEE5" s="3"/>
      <c r="TEF5" s="3"/>
      <c r="TEG5" s="3"/>
      <c r="TEH5" s="3"/>
      <c r="TEI5" s="3"/>
      <c r="TEJ5" s="3"/>
      <c r="TEK5" s="3"/>
      <c r="TEL5" s="3"/>
      <c r="TEM5" s="3"/>
      <c r="TEN5" s="3"/>
      <c r="TEO5" s="3"/>
      <c r="TEP5" s="3"/>
      <c r="TEQ5" s="3"/>
      <c r="TER5" s="3"/>
      <c r="TES5" s="3"/>
      <c r="TET5" s="3"/>
      <c r="TEU5" s="3"/>
      <c r="TEV5" s="3"/>
      <c r="TEW5" s="3"/>
      <c r="TEX5" s="3"/>
      <c r="TEY5" s="3"/>
      <c r="TEZ5" s="3"/>
      <c r="TFA5" s="3"/>
      <c r="TFB5" s="3"/>
      <c r="TFC5" s="3"/>
      <c r="TFD5" s="3"/>
      <c r="TFE5" s="3"/>
      <c r="TFF5" s="3"/>
      <c r="TFG5" s="3"/>
      <c r="TFH5" s="3"/>
      <c r="TFI5" s="3"/>
      <c r="TFJ5" s="3"/>
      <c r="TFK5" s="3"/>
      <c r="TFL5" s="3"/>
      <c r="TFM5" s="3"/>
      <c r="TFN5" s="3"/>
      <c r="TFO5" s="3"/>
      <c r="TFP5" s="3"/>
      <c r="TFQ5" s="3"/>
      <c r="TFR5" s="3"/>
      <c r="TFS5" s="3"/>
      <c r="TFT5" s="3"/>
      <c r="TFU5" s="3"/>
      <c r="TFV5" s="3"/>
      <c r="TFW5" s="3"/>
      <c r="TFX5" s="3"/>
      <c r="TFY5" s="3"/>
      <c r="TFZ5" s="3"/>
      <c r="TGA5" s="3"/>
      <c r="TGB5" s="3"/>
      <c r="TGC5" s="3"/>
      <c r="TGD5" s="3"/>
      <c r="TGE5" s="3"/>
      <c r="TGF5" s="3"/>
      <c r="TGG5" s="3"/>
      <c r="TGH5" s="3"/>
      <c r="TGI5" s="3"/>
      <c r="TGJ5" s="3"/>
      <c r="TGK5" s="3"/>
      <c r="TGL5" s="3"/>
      <c r="TGM5" s="3"/>
      <c r="TGN5" s="3"/>
      <c r="TGO5" s="3"/>
      <c r="TGP5" s="3"/>
      <c r="TGQ5" s="3"/>
      <c r="TGR5" s="3"/>
      <c r="TGS5" s="3"/>
      <c r="TGT5" s="3"/>
      <c r="TGU5" s="3"/>
      <c r="TGV5" s="3"/>
      <c r="TGW5" s="3"/>
      <c r="TGX5" s="3"/>
      <c r="TGY5" s="3"/>
      <c r="TGZ5" s="3"/>
      <c r="THA5" s="3"/>
      <c r="THB5" s="3"/>
      <c r="THC5" s="3"/>
      <c r="THD5" s="3"/>
      <c r="THE5" s="3"/>
      <c r="THF5" s="3"/>
      <c r="THG5" s="3"/>
      <c r="THH5" s="3"/>
      <c r="THI5" s="3"/>
      <c r="THJ5" s="3"/>
      <c r="THK5" s="3"/>
      <c r="THL5" s="3"/>
      <c r="THM5" s="3"/>
      <c r="THN5" s="3"/>
      <c r="THO5" s="3"/>
      <c r="THP5" s="3"/>
      <c r="THQ5" s="3"/>
      <c r="THR5" s="3"/>
      <c r="THS5" s="3"/>
      <c r="THT5" s="3"/>
      <c r="THU5" s="3"/>
      <c r="THV5" s="3"/>
      <c r="THW5" s="3"/>
      <c r="THX5" s="3"/>
      <c r="THY5" s="3"/>
      <c r="THZ5" s="3"/>
      <c r="TIA5" s="3"/>
      <c r="TIB5" s="3"/>
      <c r="TIC5" s="3"/>
      <c r="TID5" s="3"/>
      <c r="TIE5" s="3"/>
      <c r="TIF5" s="3"/>
      <c r="TIG5" s="3"/>
      <c r="TIH5" s="3"/>
      <c r="TII5" s="3"/>
      <c r="TIJ5" s="3"/>
      <c r="TIK5" s="3"/>
      <c r="TIL5" s="3"/>
      <c r="TIM5" s="3"/>
      <c r="TIN5" s="3"/>
      <c r="TIO5" s="3"/>
      <c r="TIP5" s="3"/>
      <c r="TIQ5" s="3"/>
      <c r="TIR5" s="3"/>
      <c r="TIS5" s="3"/>
      <c r="TIT5" s="3"/>
      <c r="TIU5" s="3"/>
      <c r="TIV5" s="3"/>
      <c r="TIW5" s="3"/>
      <c r="TIX5" s="3"/>
      <c r="TIY5" s="3"/>
      <c r="TIZ5" s="3"/>
      <c r="TJA5" s="3"/>
      <c r="TJB5" s="3"/>
      <c r="TJC5" s="3"/>
      <c r="TJD5" s="3"/>
      <c r="TJE5" s="3"/>
      <c r="TJF5" s="3"/>
      <c r="TJG5" s="3"/>
      <c r="TJH5" s="3"/>
      <c r="TJI5" s="3"/>
      <c r="TJJ5" s="3"/>
      <c r="TJK5" s="3"/>
      <c r="TJL5" s="3"/>
      <c r="TJM5" s="3"/>
      <c r="TJN5" s="3"/>
      <c r="TJO5" s="3"/>
      <c r="TJP5" s="3"/>
      <c r="TJQ5" s="3"/>
      <c r="TJR5" s="3"/>
      <c r="TJS5" s="3"/>
      <c r="TJT5" s="3"/>
      <c r="TJU5" s="3"/>
      <c r="TJV5" s="3"/>
      <c r="TJW5" s="3"/>
      <c r="TJX5" s="3"/>
      <c r="TJY5" s="3"/>
      <c r="TJZ5" s="3"/>
      <c r="TKA5" s="3"/>
      <c r="TKB5" s="3"/>
      <c r="TKC5" s="3"/>
      <c r="TKD5" s="3"/>
      <c r="TKE5" s="3"/>
      <c r="TKF5" s="3"/>
      <c r="TKG5" s="3"/>
      <c r="TKH5" s="3"/>
      <c r="TKI5" s="3"/>
      <c r="TKJ5" s="3"/>
      <c r="TKK5" s="3"/>
      <c r="TKL5" s="3"/>
      <c r="TKM5" s="3"/>
      <c r="TKN5" s="3"/>
      <c r="TKO5" s="3"/>
      <c r="TKP5" s="3"/>
      <c r="TKQ5" s="3"/>
      <c r="TKR5" s="3"/>
      <c r="TKS5" s="3"/>
      <c r="TKT5" s="3"/>
      <c r="TKU5" s="3"/>
      <c r="TKV5" s="3"/>
      <c r="TKW5" s="3"/>
      <c r="TKX5" s="3"/>
      <c r="TKY5" s="3"/>
      <c r="TKZ5" s="3"/>
      <c r="TLA5" s="3"/>
      <c r="TLB5" s="3"/>
      <c r="TLC5" s="3"/>
      <c r="TLD5" s="3"/>
      <c r="TLE5" s="3"/>
      <c r="TLF5" s="3"/>
      <c r="TLG5" s="3"/>
      <c r="TLH5" s="3"/>
      <c r="TLI5" s="3"/>
      <c r="TLJ5" s="3"/>
      <c r="TLK5" s="3"/>
      <c r="TLL5" s="3"/>
      <c r="TLM5" s="3"/>
      <c r="TLN5" s="3"/>
      <c r="TLO5" s="3"/>
      <c r="TLP5" s="3"/>
      <c r="TLQ5" s="3"/>
      <c r="TLR5" s="3"/>
      <c r="TLS5" s="3"/>
      <c r="TLT5" s="3"/>
      <c r="TLU5" s="3"/>
      <c r="TLV5" s="3"/>
      <c r="TLW5" s="3"/>
      <c r="TLX5" s="3"/>
      <c r="TLY5" s="3"/>
      <c r="TLZ5" s="3"/>
      <c r="TMA5" s="3"/>
      <c r="TMB5" s="3"/>
      <c r="TMC5" s="3"/>
      <c r="TMD5" s="3"/>
      <c r="TME5" s="3"/>
      <c r="TMF5" s="3"/>
      <c r="TMG5" s="3"/>
      <c r="TMH5" s="3"/>
      <c r="TMI5" s="3"/>
      <c r="TMJ5" s="3"/>
      <c r="TMK5" s="3"/>
      <c r="TML5" s="3"/>
      <c r="TMM5" s="3"/>
      <c r="TMN5" s="3"/>
      <c r="TMO5" s="3"/>
      <c r="TMP5" s="3"/>
      <c r="TMQ5" s="3"/>
      <c r="TMR5" s="3"/>
      <c r="TMS5" s="3"/>
      <c r="TMT5" s="3"/>
      <c r="TMU5" s="3"/>
      <c r="TMV5" s="3"/>
      <c r="TMW5" s="3"/>
      <c r="TMX5" s="3"/>
      <c r="TMY5" s="3"/>
      <c r="TMZ5" s="3"/>
      <c r="TNA5" s="3"/>
      <c r="TNB5" s="3"/>
      <c r="TNC5" s="3"/>
      <c r="TND5" s="3"/>
      <c r="TNE5" s="3"/>
      <c r="TNF5" s="3"/>
      <c r="TNG5" s="3"/>
      <c r="TNH5" s="3"/>
      <c r="TNI5" s="3"/>
      <c r="TNJ5" s="3"/>
      <c r="TNK5" s="3"/>
      <c r="TNL5" s="3"/>
      <c r="TNM5" s="3"/>
      <c r="TNN5" s="3"/>
      <c r="TNO5" s="3"/>
      <c r="TNP5" s="3"/>
      <c r="TNQ5" s="3"/>
      <c r="TNR5" s="3"/>
      <c r="TNS5" s="3"/>
      <c r="TNT5" s="3"/>
      <c r="TNU5" s="3"/>
      <c r="TNV5" s="3"/>
      <c r="TNW5" s="3"/>
      <c r="TNX5" s="3"/>
      <c r="TNY5" s="3"/>
      <c r="TNZ5" s="3"/>
      <c r="TOA5" s="3"/>
      <c r="TOB5" s="3"/>
      <c r="TOC5" s="3"/>
      <c r="TOD5" s="3"/>
      <c r="TOE5" s="3"/>
      <c r="TOF5" s="3"/>
      <c r="TOG5" s="3"/>
      <c r="TOH5" s="3"/>
      <c r="TOI5" s="3"/>
      <c r="TOJ5" s="3"/>
      <c r="TOK5" s="3"/>
      <c r="TOL5" s="3"/>
      <c r="TOM5" s="3"/>
      <c r="TON5" s="3"/>
      <c r="TOO5" s="3"/>
      <c r="TOP5" s="3"/>
      <c r="TOQ5" s="3"/>
      <c r="TOR5" s="3"/>
      <c r="TOS5" s="3"/>
      <c r="TOT5" s="3"/>
      <c r="TOU5" s="3"/>
      <c r="TOV5" s="3"/>
      <c r="TOW5" s="3"/>
      <c r="TOX5" s="3"/>
      <c r="TOY5" s="3"/>
      <c r="TOZ5" s="3"/>
      <c r="TPA5" s="3"/>
      <c r="TPB5" s="3"/>
      <c r="TPC5" s="3"/>
      <c r="TPD5" s="3"/>
      <c r="TPE5" s="3"/>
      <c r="TPF5" s="3"/>
      <c r="TPG5" s="3"/>
      <c r="TPH5" s="3"/>
      <c r="TPI5" s="3"/>
      <c r="TPJ5" s="3"/>
      <c r="TPK5" s="3"/>
      <c r="TPL5" s="3"/>
      <c r="TPM5" s="3"/>
      <c r="TPN5" s="3"/>
      <c r="TPO5" s="3"/>
      <c r="TPP5" s="3"/>
      <c r="TPQ5" s="3"/>
      <c r="TPR5" s="3"/>
      <c r="TPS5" s="3"/>
      <c r="TPT5" s="3"/>
      <c r="TPU5" s="3"/>
      <c r="TPV5" s="3"/>
      <c r="TPW5" s="3"/>
      <c r="TPX5" s="3"/>
      <c r="TPY5" s="3"/>
      <c r="TPZ5" s="3"/>
      <c r="TQA5" s="3"/>
      <c r="TQB5" s="3"/>
      <c r="TQC5" s="3"/>
      <c r="TQD5" s="3"/>
      <c r="TQE5" s="3"/>
      <c r="TQF5" s="3"/>
      <c r="TQG5" s="3"/>
      <c r="TQH5" s="3"/>
      <c r="TQI5" s="3"/>
      <c r="TQJ5" s="3"/>
      <c r="TQK5" s="3"/>
      <c r="TQL5" s="3"/>
      <c r="TQM5" s="3"/>
      <c r="TQN5" s="3"/>
      <c r="TQO5" s="3"/>
      <c r="TQP5" s="3"/>
      <c r="TQQ5" s="3"/>
      <c r="TQR5" s="3"/>
      <c r="TQS5" s="3"/>
      <c r="TQT5" s="3"/>
      <c r="TQU5" s="3"/>
      <c r="TQV5" s="3"/>
      <c r="TQW5" s="3"/>
      <c r="TQX5" s="3"/>
      <c r="TQY5" s="3"/>
      <c r="TQZ5" s="3"/>
      <c r="TRA5" s="3"/>
      <c r="TRB5" s="3"/>
      <c r="TRC5" s="3"/>
      <c r="TRD5" s="3"/>
      <c r="TRE5" s="3"/>
      <c r="TRF5" s="3"/>
      <c r="TRG5" s="3"/>
      <c r="TRH5" s="3"/>
      <c r="TRI5" s="3"/>
      <c r="TRJ5" s="3"/>
      <c r="TRK5" s="3"/>
      <c r="TRL5" s="3"/>
      <c r="TRM5" s="3"/>
      <c r="TRN5" s="3"/>
      <c r="TRO5" s="3"/>
      <c r="TRP5" s="3"/>
      <c r="TRQ5" s="3"/>
      <c r="TRR5" s="3"/>
      <c r="TRS5" s="3"/>
      <c r="TRT5" s="3"/>
      <c r="TRU5" s="3"/>
      <c r="TRV5" s="3"/>
      <c r="TRW5" s="3"/>
      <c r="TRX5" s="3"/>
      <c r="TRY5" s="3"/>
      <c r="TRZ5" s="3"/>
      <c r="TSA5" s="3"/>
      <c r="TSB5" s="3"/>
      <c r="TSC5" s="3"/>
      <c r="TSD5" s="3"/>
      <c r="TSE5" s="3"/>
      <c r="TSF5" s="3"/>
      <c r="TSG5" s="3"/>
      <c r="TSH5" s="3"/>
      <c r="TSI5" s="3"/>
      <c r="TSJ5" s="3"/>
      <c r="TSK5" s="3"/>
      <c r="TSL5" s="3"/>
      <c r="TSM5" s="3"/>
      <c r="TSN5" s="3"/>
      <c r="TSO5" s="3"/>
      <c r="TSP5" s="3"/>
      <c r="TSQ5" s="3"/>
      <c r="TSR5" s="3"/>
      <c r="TSS5" s="3"/>
      <c r="TST5" s="3"/>
      <c r="TSU5" s="3"/>
      <c r="TSV5" s="3"/>
      <c r="TSW5" s="3"/>
      <c r="TSX5" s="3"/>
      <c r="TSY5" s="3"/>
      <c r="TSZ5" s="3"/>
      <c r="TTA5" s="3"/>
      <c r="TTB5" s="3"/>
      <c r="TTC5" s="3"/>
      <c r="TTD5" s="3"/>
      <c r="TTE5" s="3"/>
      <c r="TTF5" s="3"/>
      <c r="TTG5" s="3"/>
      <c r="TTH5" s="3"/>
      <c r="TTI5" s="3"/>
      <c r="TTJ5" s="3"/>
      <c r="TTK5" s="3"/>
      <c r="TTL5" s="3"/>
      <c r="TTM5" s="3"/>
      <c r="TTN5" s="3"/>
      <c r="TTO5" s="3"/>
      <c r="TTP5" s="3"/>
      <c r="TTQ5" s="3"/>
      <c r="TTR5" s="3"/>
      <c r="TTS5" s="3"/>
      <c r="TTT5" s="3"/>
      <c r="TTU5" s="3"/>
      <c r="TTV5" s="3"/>
      <c r="TTW5" s="3"/>
      <c r="TTX5" s="3"/>
      <c r="TTY5" s="3"/>
      <c r="TTZ5" s="3"/>
      <c r="TUA5" s="3"/>
      <c r="TUB5" s="3"/>
      <c r="TUC5" s="3"/>
      <c r="TUD5" s="3"/>
      <c r="TUE5" s="3"/>
      <c r="TUF5" s="3"/>
      <c r="TUG5" s="3"/>
      <c r="TUH5" s="3"/>
      <c r="TUI5" s="3"/>
      <c r="TUJ5" s="3"/>
      <c r="TUK5" s="3"/>
      <c r="TUL5" s="3"/>
      <c r="TUM5" s="3"/>
      <c r="TUN5" s="3"/>
      <c r="TUO5" s="3"/>
      <c r="TUP5" s="3"/>
      <c r="TUQ5" s="3"/>
      <c r="TUR5" s="3"/>
      <c r="TUS5" s="3"/>
      <c r="TUT5" s="3"/>
      <c r="TUU5" s="3"/>
      <c r="TUV5" s="3"/>
      <c r="TUW5" s="3"/>
      <c r="TUX5" s="3"/>
      <c r="TUY5" s="3"/>
      <c r="TUZ5" s="3"/>
      <c r="TVA5" s="3"/>
      <c r="TVB5" s="3"/>
      <c r="TVC5" s="3"/>
      <c r="TVD5" s="3"/>
      <c r="TVE5" s="3"/>
      <c r="TVF5" s="3"/>
      <c r="TVG5" s="3"/>
      <c r="TVH5" s="3"/>
      <c r="TVI5" s="3"/>
      <c r="TVJ5" s="3"/>
      <c r="TVK5" s="3"/>
      <c r="TVL5" s="3"/>
      <c r="TVM5" s="3"/>
      <c r="TVN5" s="3"/>
      <c r="TVO5" s="3"/>
      <c r="TVP5" s="3"/>
      <c r="TVQ5" s="3"/>
      <c r="TVR5" s="3"/>
      <c r="TVS5" s="3"/>
      <c r="TVT5" s="3"/>
      <c r="TVU5" s="3"/>
      <c r="TVV5" s="3"/>
      <c r="TVW5" s="3"/>
      <c r="TVX5" s="3"/>
      <c r="TVY5" s="3"/>
      <c r="TVZ5" s="3"/>
      <c r="TWA5" s="3"/>
      <c r="TWB5" s="3"/>
      <c r="TWC5" s="3"/>
      <c r="TWD5" s="3"/>
      <c r="TWE5" s="3"/>
      <c r="TWF5" s="3"/>
      <c r="TWG5" s="3"/>
      <c r="TWH5" s="3"/>
      <c r="TWI5" s="3"/>
      <c r="TWJ5" s="3"/>
      <c r="TWK5" s="3"/>
      <c r="TWL5" s="3"/>
      <c r="TWM5" s="3"/>
      <c r="TWN5" s="3"/>
      <c r="TWO5" s="3"/>
      <c r="TWP5" s="3"/>
      <c r="TWQ5" s="3"/>
      <c r="TWR5" s="3"/>
      <c r="TWS5" s="3"/>
      <c r="TWT5" s="3"/>
      <c r="TWU5" s="3"/>
      <c r="TWV5" s="3"/>
      <c r="TWW5" s="3"/>
      <c r="TWX5" s="3"/>
      <c r="TWY5" s="3"/>
      <c r="TWZ5" s="3"/>
      <c r="TXA5" s="3"/>
      <c r="TXB5" s="3"/>
      <c r="TXC5" s="3"/>
      <c r="TXD5" s="3"/>
      <c r="TXE5" s="3"/>
      <c r="TXF5" s="3"/>
      <c r="TXG5" s="3"/>
      <c r="TXH5" s="3"/>
      <c r="TXI5" s="3"/>
      <c r="TXJ5" s="3"/>
      <c r="TXK5" s="3"/>
      <c r="TXL5" s="3"/>
      <c r="TXM5" s="3"/>
      <c r="TXN5" s="3"/>
      <c r="TXO5" s="3"/>
      <c r="TXP5" s="3"/>
      <c r="TXQ5" s="3"/>
      <c r="TXR5" s="3"/>
      <c r="TXS5" s="3"/>
      <c r="TXT5" s="3"/>
      <c r="TXU5" s="3"/>
      <c r="TXV5" s="3"/>
      <c r="TXW5" s="3"/>
      <c r="TXX5" s="3"/>
      <c r="TXY5" s="3"/>
      <c r="TXZ5" s="3"/>
      <c r="TYA5" s="3"/>
      <c r="TYB5" s="3"/>
      <c r="TYC5" s="3"/>
      <c r="TYD5" s="3"/>
      <c r="TYE5" s="3"/>
      <c r="TYF5" s="3"/>
      <c r="TYG5" s="3"/>
      <c r="TYH5" s="3"/>
      <c r="TYI5" s="3"/>
      <c r="TYJ5" s="3"/>
      <c r="TYK5" s="3"/>
      <c r="TYL5" s="3"/>
      <c r="TYM5" s="3"/>
      <c r="TYN5" s="3"/>
      <c r="TYO5" s="3"/>
      <c r="TYP5" s="3"/>
      <c r="TYQ5" s="3"/>
      <c r="TYR5" s="3"/>
      <c r="TYS5" s="3"/>
      <c r="TYT5" s="3"/>
      <c r="TYU5" s="3"/>
      <c r="TYV5" s="3"/>
      <c r="TYW5" s="3"/>
      <c r="TYX5" s="3"/>
      <c r="TYY5" s="3"/>
      <c r="TYZ5" s="3"/>
      <c r="TZA5" s="3"/>
      <c r="TZB5" s="3"/>
      <c r="TZC5" s="3"/>
      <c r="TZD5" s="3"/>
      <c r="TZE5" s="3"/>
      <c r="TZF5" s="3"/>
      <c r="TZG5" s="3"/>
      <c r="TZH5" s="3"/>
      <c r="TZI5" s="3"/>
      <c r="TZJ5" s="3"/>
      <c r="TZK5" s="3"/>
      <c r="TZL5" s="3"/>
      <c r="TZM5" s="3"/>
      <c r="TZN5" s="3"/>
      <c r="TZO5" s="3"/>
      <c r="TZP5" s="3"/>
      <c r="TZQ5" s="3"/>
      <c r="TZR5" s="3"/>
      <c r="TZS5" s="3"/>
      <c r="TZT5" s="3"/>
      <c r="TZU5" s="3"/>
      <c r="TZV5" s="3"/>
      <c r="TZW5" s="3"/>
      <c r="TZX5" s="3"/>
      <c r="TZY5" s="3"/>
      <c r="TZZ5" s="3"/>
      <c r="UAA5" s="3"/>
      <c r="UAB5" s="3"/>
      <c r="UAC5" s="3"/>
      <c r="UAD5" s="3"/>
      <c r="UAE5" s="3"/>
      <c r="UAF5" s="3"/>
      <c r="UAG5" s="3"/>
      <c r="UAH5" s="3"/>
      <c r="UAI5" s="3"/>
      <c r="UAJ5" s="3"/>
      <c r="UAK5" s="3"/>
      <c r="UAL5" s="3"/>
      <c r="UAM5" s="3"/>
      <c r="UAN5" s="3"/>
      <c r="UAO5" s="3"/>
      <c r="UAP5" s="3"/>
      <c r="UAQ5" s="3"/>
      <c r="UAR5" s="3"/>
      <c r="UAS5" s="3"/>
      <c r="UAT5" s="3"/>
      <c r="UAU5" s="3"/>
      <c r="UAV5" s="3"/>
      <c r="UAW5" s="3"/>
      <c r="UAX5" s="3"/>
      <c r="UAY5" s="3"/>
      <c r="UAZ5" s="3"/>
      <c r="UBA5" s="3"/>
      <c r="UBB5" s="3"/>
      <c r="UBC5" s="3"/>
      <c r="UBD5" s="3"/>
      <c r="UBE5" s="3"/>
      <c r="UBF5" s="3"/>
      <c r="UBG5" s="3"/>
      <c r="UBH5" s="3"/>
      <c r="UBI5" s="3"/>
      <c r="UBJ5" s="3"/>
      <c r="UBK5" s="3"/>
      <c r="UBL5" s="3"/>
      <c r="UBM5" s="3"/>
      <c r="UBN5" s="3"/>
      <c r="UBO5" s="3"/>
      <c r="UBP5" s="3"/>
      <c r="UBQ5" s="3"/>
      <c r="UBR5" s="3"/>
      <c r="UBS5" s="3"/>
      <c r="UBT5" s="3"/>
      <c r="UBU5" s="3"/>
      <c r="UBV5" s="3"/>
      <c r="UBW5" s="3"/>
      <c r="UBX5" s="3"/>
      <c r="UBY5" s="3"/>
      <c r="UBZ5" s="3"/>
      <c r="UCA5" s="3"/>
      <c r="UCB5" s="3"/>
      <c r="UCC5" s="3"/>
      <c r="UCD5" s="3"/>
      <c r="UCE5" s="3"/>
      <c r="UCF5" s="3"/>
      <c r="UCG5" s="3"/>
      <c r="UCH5" s="3"/>
      <c r="UCI5" s="3"/>
      <c r="UCJ5" s="3"/>
      <c r="UCK5" s="3"/>
      <c r="UCL5" s="3"/>
      <c r="UCM5" s="3"/>
      <c r="UCN5" s="3"/>
      <c r="UCO5" s="3"/>
      <c r="UCP5" s="3"/>
      <c r="UCQ5" s="3"/>
      <c r="UCR5" s="3"/>
      <c r="UCS5" s="3"/>
      <c r="UCT5" s="3"/>
      <c r="UCU5" s="3"/>
      <c r="UCV5" s="3"/>
      <c r="UCW5" s="3"/>
      <c r="UCX5" s="3"/>
      <c r="UCY5" s="3"/>
      <c r="UCZ5" s="3"/>
      <c r="UDA5" s="3"/>
      <c r="UDB5" s="3"/>
      <c r="UDC5" s="3"/>
      <c r="UDD5" s="3"/>
      <c r="UDE5" s="3"/>
      <c r="UDF5" s="3"/>
      <c r="UDG5" s="3"/>
      <c r="UDH5" s="3"/>
      <c r="UDI5" s="3"/>
      <c r="UDJ5" s="3"/>
      <c r="UDK5" s="3"/>
      <c r="UDL5" s="3"/>
      <c r="UDM5" s="3"/>
      <c r="UDN5" s="3"/>
      <c r="UDO5" s="3"/>
      <c r="UDP5" s="3"/>
      <c r="UDQ5" s="3"/>
      <c r="UDR5" s="3"/>
      <c r="UDS5" s="3"/>
      <c r="UDT5" s="3"/>
      <c r="UDU5" s="3"/>
      <c r="UDV5" s="3"/>
      <c r="UDW5" s="3"/>
      <c r="UDX5" s="3"/>
      <c r="UDY5" s="3"/>
      <c r="UDZ5" s="3"/>
      <c r="UEA5" s="3"/>
      <c r="UEB5" s="3"/>
      <c r="UEC5" s="3"/>
      <c r="UED5" s="3"/>
      <c r="UEE5" s="3"/>
      <c r="UEF5" s="3"/>
      <c r="UEG5" s="3"/>
      <c r="UEH5" s="3"/>
      <c r="UEI5" s="3"/>
      <c r="UEJ5" s="3"/>
      <c r="UEK5" s="3"/>
      <c r="UEL5" s="3"/>
      <c r="UEM5" s="3"/>
      <c r="UEN5" s="3"/>
      <c r="UEO5" s="3"/>
      <c r="UEP5" s="3"/>
      <c r="UEQ5" s="3"/>
      <c r="UER5" s="3"/>
      <c r="UES5" s="3"/>
      <c r="UET5" s="3"/>
      <c r="UEU5" s="3"/>
      <c r="UEV5" s="3"/>
      <c r="UEW5" s="3"/>
      <c r="UEX5" s="3"/>
      <c r="UEY5" s="3"/>
      <c r="UEZ5" s="3"/>
      <c r="UFA5" s="3"/>
      <c r="UFB5" s="3"/>
      <c r="UFC5" s="3"/>
      <c r="UFD5" s="3"/>
      <c r="UFE5" s="3"/>
      <c r="UFF5" s="3"/>
      <c r="UFG5" s="3"/>
      <c r="UFH5" s="3"/>
      <c r="UFI5" s="3"/>
      <c r="UFJ5" s="3"/>
      <c r="UFK5" s="3"/>
      <c r="UFL5" s="3"/>
      <c r="UFM5" s="3"/>
      <c r="UFN5" s="3"/>
      <c r="UFO5" s="3"/>
      <c r="UFP5" s="3"/>
      <c r="UFQ5" s="3"/>
      <c r="UFR5" s="3"/>
      <c r="UFS5" s="3"/>
      <c r="UFT5" s="3"/>
      <c r="UFU5" s="3"/>
      <c r="UFV5" s="3"/>
      <c r="UFW5" s="3"/>
      <c r="UFX5" s="3"/>
      <c r="UFY5" s="3"/>
      <c r="UFZ5" s="3"/>
      <c r="UGA5" s="3"/>
      <c r="UGB5" s="3"/>
      <c r="UGC5" s="3"/>
      <c r="UGD5" s="3"/>
      <c r="UGE5" s="3"/>
      <c r="UGF5" s="3"/>
      <c r="UGG5" s="3"/>
      <c r="UGH5" s="3"/>
      <c r="UGI5" s="3"/>
      <c r="UGJ5" s="3"/>
      <c r="UGK5" s="3"/>
      <c r="UGL5" s="3"/>
      <c r="UGM5" s="3"/>
      <c r="UGN5" s="3"/>
      <c r="UGO5" s="3"/>
      <c r="UGP5" s="3"/>
      <c r="UGQ5" s="3"/>
      <c r="UGR5" s="3"/>
      <c r="UGS5" s="3"/>
      <c r="UGT5" s="3"/>
      <c r="UGU5" s="3"/>
      <c r="UGV5" s="3"/>
      <c r="UGW5" s="3"/>
      <c r="UGX5" s="3"/>
      <c r="UGY5" s="3"/>
      <c r="UGZ5" s="3"/>
      <c r="UHA5" s="3"/>
      <c r="UHB5" s="3"/>
      <c r="UHC5" s="3"/>
      <c r="UHD5" s="3"/>
      <c r="UHE5" s="3"/>
      <c r="UHF5" s="3"/>
      <c r="UHG5" s="3"/>
      <c r="UHH5" s="3"/>
      <c r="UHI5" s="3"/>
      <c r="UHJ5" s="3"/>
      <c r="UHK5" s="3"/>
      <c r="UHL5" s="3"/>
      <c r="UHM5" s="3"/>
      <c r="UHN5" s="3"/>
      <c r="UHO5" s="3"/>
      <c r="UHP5" s="3"/>
      <c r="UHQ5" s="3"/>
      <c r="UHR5" s="3"/>
      <c r="UHS5" s="3"/>
      <c r="UHT5" s="3"/>
      <c r="UHU5" s="3"/>
      <c r="UHV5" s="3"/>
      <c r="UHW5" s="3"/>
      <c r="UHX5" s="3"/>
      <c r="UHY5" s="3"/>
      <c r="UHZ5" s="3"/>
      <c r="UIA5" s="3"/>
      <c r="UIB5" s="3"/>
      <c r="UIC5" s="3"/>
      <c r="UID5" s="3"/>
      <c r="UIE5" s="3"/>
      <c r="UIF5" s="3"/>
      <c r="UIG5" s="3"/>
      <c r="UIH5" s="3"/>
      <c r="UII5" s="3"/>
      <c r="UIJ5" s="3"/>
      <c r="UIK5" s="3"/>
      <c r="UIL5" s="3"/>
      <c r="UIM5" s="3"/>
      <c r="UIN5" s="3"/>
      <c r="UIO5" s="3"/>
      <c r="UIP5" s="3"/>
      <c r="UIQ5" s="3"/>
      <c r="UIR5" s="3"/>
      <c r="UIS5" s="3"/>
      <c r="UIT5" s="3"/>
      <c r="UIU5" s="3"/>
      <c r="UIV5" s="3"/>
      <c r="UIW5" s="3"/>
      <c r="UIX5" s="3"/>
      <c r="UIY5" s="3"/>
      <c r="UIZ5" s="3"/>
      <c r="UJA5" s="3"/>
      <c r="UJB5" s="3"/>
      <c r="UJC5" s="3"/>
      <c r="UJD5" s="3"/>
      <c r="UJE5" s="3"/>
      <c r="UJF5" s="3"/>
      <c r="UJG5" s="3"/>
      <c r="UJH5" s="3"/>
      <c r="UJI5" s="3"/>
      <c r="UJJ5" s="3"/>
      <c r="UJK5" s="3"/>
      <c r="UJL5" s="3"/>
      <c r="UJM5" s="3"/>
      <c r="UJN5" s="3"/>
      <c r="UJO5" s="3"/>
      <c r="UJP5" s="3"/>
      <c r="UJQ5" s="3"/>
      <c r="UJR5" s="3"/>
      <c r="UJS5" s="3"/>
      <c r="UJT5" s="3"/>
      <c r="UJU5" s="3"/>
      <c r="UJV5" s="3"/>
      <c r="UJW5" s="3"/>
      <c r="UJX5" s="3"/>
      <c r="UJY5" s="3"/>
      <c r="UJZ5" s="3"/>
      <c r="UKA5" s="3"/>
      <c r="UKB5" s="3"/>
      <c r="UKC5" s="3"/>
      <c r="UKD5" s="3"/>
      <c r="UKE5" s="3"/>
      <c r="UKF5" s="3"/>
      <c r="UKG5" s="3"/>
      <c r="UKH5" s="3"/>
      <c r="UKI5" s="3"/>
      <c r="UKJ5" s="3"/>
      <c r="UKK5" s="3"/>
      <c r="UKL5" s="3"/>
      <c r="UKM5" s="3"/>
      <c r="UKN5" s="3"/>
      <c r="UKO5" s="3"/>
      <c r="UKP5" s="3"/>
      <c r="UKQ5" s="3"/>
      <c r="UKR5" s="3"/>
      <c r="UKS5" s="3"/>
      <c r="UKT5" s="3"/>
      <c r="UKU5" s="3"/>
      <c r="UKV5" s="3"/>
      <c r="UKW5" s="3"/>
      <c r="UKX5" s="3"/>
      <c r="UKY5" s="3"/>
      <c r="UKZ5" s="3"/>
      <c r="ULA5" s="3"/>
      <c r="ULB5" s="3"/>
      <c r="ULC5" s="3"/>
      <c r="ULD5" s="3"/>
      <c r="ULE5" s="3"/>
      <c r="ULF5" s="3"/>
      <c r="ULG5" s="3"/>
      <c r="ULH5" s="3"/>
      <c r="ULI5" s="3"/>
      <c r="ULJ5" s="3"/>
      <c r="ULK5" s="3"/>
      <c r="ULL5" s="3"/>
      <c r="ULM5" s="3"/>
      <c r="ULN5" s="3"/>
      <c r="ULO5" s="3"/>
      <c r="ULP5" s="3"/>
      <c r="ULQ5" s="3"/>
      <c r="ULR5" s="3"/>
      <c r="ULS5" s="3"/>
      <c r="ULT5" s="3"/>
      <c r="ULU5" s="3"/>
      <c r="ULV5" s="3"/>
      <c r="ULW5" s="3"/>
      <c r="ULX5" s="3"/>
      <c r="ULY5" s="3"/>
      <c r="ULZ5" s="3"/>
      <c r="UMA5" s="3"/>
      <c r="UMB5" s="3"/>
      <c r="UMC5" s="3"/>
      <c r="UMD5" s="3"/>
      <c r="UME5" s="3"/>
      <c r="UMF5" s="3"/>
      <c r="UMG5" s="3"/>
      <c r="UMH5" s="3"/>
      <c r="UMI5" s="3"/>
      <c r="UMJ5" s="3"/>
      <c r="UMK5" s="3"/>
      <c r="UML5" s="3"/>
      <c r="UMM5" s="3"/>
      <c r="UMN5" s="3"/>
      <c r="UMO5" s="3"/>
      <c r="UMP5" s="3"/>
      <c r="UMQ5" s="3"/>
      <c r="UMR5" s="3"/>
      <c r="UMS5" s="3"/>
      <c r="UMT5" s="3"/>
      <c r="UMU5" s="3"/>
      <c r="UMV5" s="3"/>
      <c r="UMW5" s="3"/>
      <c r="UMX5" s="3"/>
      <c r="UMY5" s="3"/>
      <c r="UMZ5" s="3"/>
      <c r="UNA5" s="3"/>
      <c r="UNB5" s="3"/>
      <c r="UNC5" s="3"/>
      <c r="UND5" s="3"/>
      <c r="UNE5" s="3"/>
      <c r="UNF5" s="3"/>
      <c r="UNG5" s="3"/>
      <c r="UNH5" s="3"/>
      <c r="UNI5" s="3"/>
      <c r="UNJ5" s="3"/>
      <c r="UNK5" s="3"/>
      <c r="UNL5" s="3"/>
      <c r="UNM5" s="3"/>
      <c r="UNN5" s="3"/>
      <c r="UNO5" s="3"/>
      <c r="UNP5" s="3"/>
      <c r="UNQ5" s="3"/>
      <c r="UNR5" s="3"/>
      <c r="UNS5" s="3"/>
      <c r="UNT5" s="3"/>
      <c r="UNU5" s="3"/>
      <c r="UNV5" s="3"/>
      <c r="UNW5" s="3"/>
      <c r="UNX5" s="3"/>
      <c r="UNY5" s="3"/>
      <c r="UNZ5" s="3"/>
      <c r="UOA5" s="3"/>
      <c r="UOB5" s="3"/>
      <c r="UOC5" s="3"/>
      <c r="UOD5" s="3"/>
      <c r="UOE5" s="3"/>
      <c r="UOF5" s="3"/>
      <c r="UOG5" s="3"/>
      <c r="UOH5" s="3"/>
      <c r="UOI5" s="3"/>
      <c r="UOJ5" s="3"/>
      <c r="UOK5" s="3"/>
      <c r="UOL5" s="3"/>
      <c r="UOM5" s="3"/>
      <c r="UON5" s="3"/>
      <c r="UOO5" s="3"/>
      <c r="UOP5" s="3"/>
      <c r="UOQ5" s="3"/>
      <c r="UOR5" s="3"/>
      <c r="UOS5" s="3"/>
      <c r="UOT5" s="3"/>
      <c r="UOU5" s="3"/>
      <c r="UOV5" s="3"/>
      <c r="UOW5" s="3"/>
      <c r="UOX5" s="3"/>
      <c r="UOY5" s="3"/>
      <c r="UOZ5" s="3"/>
      <c r="UPA5" s="3"/>
      <c r="UPB5" s="3"/>
      <c r="UPC5" s="3"/>
      <c r="UPD5" s="3"/>
      <c r="UPE5" s="3"/>
      <c r="UPF5" s="3"/>
      <c r="UPG5" s="3"/>
      <c r="UPH5" s="3"/>
      <c r="UPI5" s="3"/>
      <c r="UPJ5" s="3"/>
      <c r="UPK5" s="3"/>
      <c r="UPL5" s="3"/>
      <c r="UPM5" s="3"/>
      <c r="UPN5" s="3"/>
      <c r="UPO5" s="3"/>
      <c r="UPP5" s="3"/>
      <c r="UPQ5" s="3"/>
      <c r="UPR5" s="3"/>
      <c r="UPS5" s="3"/>
      <c r="UPT5" s="3"/>
      <c r="UPU5" s="3"/>
      <c r="UPV5" s="3"/>
      <c r="UPW5" s="3"/>
      <c r="UPX5" s="3"/>
      <c r="UPY5" s="3"/>
      <c r="UPZ5" s="3"/>
      <c r="UQA5" s="3"/>
      <c r="UQB5" s="3"/>
      <c r="UQC5" s="3"/>
      <c r="UQD5" s="3"/>
      <c r="UQE5" s="3"/>
      <c r="UQF5" s="3"/>
      <c r="UQG5" s="3"/>
      <c r="UQH5" s="3"/>
      <c r="UQI5" s="3"/>
      <c r="UQJ5" s="3"/>
      <c r="UQK5" s="3"/>
      <c r="UQL5" s="3"/>
      <c r="UQM5" s="3"/>
      <c r="UQN5" s="3"/>
      <c r="UQO5" s="3"/>
      <c r="UQP5" s="3"/>
      <c r="UQQ5" s="3"/>
      <c r="UQR5" s="3"/>
      <c r="UQS5" s="3"/>
      <c r="UQT5" s="3"/>
      <c r="UQU5" s="3"/>
      <c r="UQV5" s="3"/>
      <c r="UQW5" s="3"/>
      <c r="UQX5" s="3"/>
      <c r="UQY5" s="3"/>
      <c r="UQZ5" s="3"/>
      <c r="URA5" s="3"/>
      <c r="URB5" s="3"/>
      <c r="URC5" s="3"/>
      <c r="URD5" s="3"/>
      <c r="URE5" s="3"/>
      <c r="URF5" s="3"/>
      <c r="URG5" s="3"/>
      <c r="URH5" s="3"/>
      <c r="URI5" s="3"/>
      <c r="URJ5" s="3"/>
      <c r="URK5" s="3"/>
      <c r="URL5" s="3"/>
      <c r="URM5" s="3"/>
      <c r="URN5" s="3"/>
      <c r="URO5" s="3"/>
      <c r="URP5" s="3"/>
      <c r="URQ5" s="3"/>
      <c r="URR5" s="3"/>
      <c r="URS5" s="3"/>
      <c r="URT5" s="3"/>
      <c r="URU5" s="3"/>
      <c r="URV5" s="3"/>
      <c r="URW5" s="3"/>
      <c r="URX5" s="3"/>
      <c r="URY5" s="3"/>
      <c r="URZ5" s="3"/>
      <c r="USA5" s="3"/>
      <c r="USB5" s="3"/>
      <c r="USC5" s="3"/>
      <c r="USD5" s="3"/>
      <c r="USE5" s="3"/>
      <c r="USF5" s="3"/>
      <c r="USG5" s="3"/>
      <c r="USH5" s="3"/>
      <c r="USI5" s="3"/>
      <c r="USJ5" s="3"/>
      <c r="USK5" s="3"/>
      <c r="USL5" s="3"/>
      <c r="USM5" s="3"/>
      <c r="USN5" s="3"/>
      <c r="USO5" s="3"/>
      <c r="USP5" s="3"/>
      <c r="USQ5" s="3"/>
      <c r="USR5" s="3"/>
      <c r="USS5" s="3"/>
      <c r="UST5" s="3"/>
      <c r="USU5" s="3"/>
      <c r="USV5" s="3"/>
      <c r="USW5" s="3"/>
      <c r="USX5" s="3"/>
      <c r="USY5" s="3"/>
      <c r="USZ5" s="3"/>
      <c r="UTA5" s="3"/>
      <c r="UTB5" s="3"/>
      <c r="UTC5" s="3"/>
      <c r="UTD5" s="3"/>
      <c r="UTE5" s="3"/>
      <c r="UTF5" s="3"/>
      <c r="UTG5" s="3"/>
      <c r="UTH5" s="3"/>
      <c r="UTI5" s="3"/>
      <c r="UTJ5" s="3"/>
      <c r="UTK5" s="3"/>
      <c r="UTL5" s="3"/>
      <c r="UTM5" s="3"/>
      <c r="UTN5" s="3"/>
      <c r="UTO5" s="3"/>
      <c r="UTP5" s="3"/>
      <c r="UTQ5" s="3"/>
      <c r="UTR5" s="3"/>
      <c r="UTS5" s="3"/>
      <c r="UTT5" s="3"/>
      <c r="UTU5" s="3"/>
      <c r="UTV5" s="3"/>
      <c r="UTW5" s="3"/>
      <c r="UTX5" s="3"/>
      <c r="UTY5" s="3"/>
      <c r="UTZ5" s="3"/>
      <c r="UUA5" s="3"/>
      <c r="UUB5" s="3"/>
      <c r="UUC5" s="3"/>
      <c r="UUD5" s="3"/>
      <c r="UUE5" s="3"/>
      <c r="UUF5" s="3"/>
      <c r="UUG5" s="3"/>
      <c r="UUH5" s="3"/>
      <c r="UUI5" s="3"/>
      <c r="UUJ5" s="3"/>
      <c r="UUK5" s="3"/>
      <c r="UUL5" s="3"/>
      <c r="UUM5" s="3"/>
      <c r="UUN5" s="3"/>
      <c r="UUO5" s="3"/>
      <c r="UUP5" s="3"/>
      <c r="UUQ5" s="3"/>
      <c r="UUR5" s="3"/>
      <c r="UUS5" s="3"/>
      <c r="UUT5" s="3"/>
      <c r="UUU5" s="3"/>
      <c r="UUV5" s="3"/>
      <c r="UUW5" s="3"/>
      <c r="UUX5" s="3"/>
      <c r="UUY5" s="3"/>
      <c r="UUZ5" s="3"/>
      <c r="UVA5" s="3"/>
      <c r="UVB5" s="3"/>
      <c r="UVC5" s="3"/>
      <c r="UVD5" s="3"/>
      <c r="UVE5" s="3"/>
      <c r="UVF5" s="3"/>
      <c r="UVG5" s="3"/>
      <c r="UVH5" s="3"/>
      <c r="UVI5" s="3"/>
      <c r="UVJ5" s="3"/>
      <c r="UVK5" s="3"/>
      <c r="UVL5" s="3"/>
      <c r="UVM5" s="3"/>
      <c r="UVN5" s="3"/>
      <c r="UVO5" s="3"/>
      <c r="UVP5" s="3"/>
      <c r="UVQ5" s="3"/>
      <c r="UVR5" s="3"/>
      <c r="UVS5" s="3"/>
      <c r="UVT5" s="3"/>
      <c r="UVU5" s="3"/>
      <c r="UVV5" s="3"/>
      <c r="UVW5" s="3"/>
      <c r="UVX5" s="3"/>
      <c r="UVY5" s="3"/>
      <c r="UVZ5" s="3"/>
      <c r="UWA5" s="3"/>
      <c r="UWB5" s="3"/>
      <c r="UWC5" s="3"/>
      <c r="UWD5" s="3"/>
      <c r="UWE5" s="3"/>
      <c r="UWF5" s="3"/>
      <c r="UWG5" s="3"/>
      <c r="UWH5" s="3"/>
      <c r="UWI5" s="3"/>
      <c r="UWJ5" s="3"/>
      <c r="UWK5" s="3"/>
      <c r="UWL5" s="3"/>
      <c r="UWM5" s="3"/>
      <c r="UWN5" s="3"/>
      <c r="UWO5" s="3"/>
      <c r="UWP5" s="3"/>
      <c r="UWQ5" s="3"/>
      <c r="UWR5" s="3"/>
      <c r="UWS5" s="3"/>
      <c r="UWT5" s="3"/>
      <c r="UWU5" s="3"/>
      <c r="UWV5" s="3"/>
      <c r="UWW5" s="3"/>
      <c r="UWX5" s="3"/>
      <c r="UWY5" s="3"/>
      <c r="UWZ5" s="3"/>
      <c r="UXA5" s="3"/>
      <c r="UXB5" s="3"/>
      <c r="UXC5" s="3"/>
      <c r="UXD5" s="3"/>
      <c r="UXE5" s="3"/>
      <c r="UXF5" s="3"/>
      <c r="UXG5" s="3"/>
      <c r="UXH5" s="3"/>
      <c r="UXI5" s="3"/>
      <c r="UXJ5" s="3"/>
      <c r="UXK5" s="3"/>
      <c r="UXL5" s="3"/>
      <c r="UXM5" s="3"/>
      <c r="UXN5" s="3"/>
      <c r="UXO5" s="3"/>
      <c r="UXP5" s="3"/>
      <c r="UXQ5" s="3"/>
      <c r="UXR5" s="3"/>
      <c r="UXS5" s="3"/>
      <c r="UXT5" s="3"/>
      <c r="UXU5" s="3"/>
      <c r="UXV5" s="3"/>
      <c r="UXW5" s="3"/>
      <c r="UXX5" s="3"/>
      <c r="UXY5" s="3"/>
      <c r="UXZ5" s="3"/>
      <c r="UYA5" s="3"/>
      <c r="UYB5" s="3"/>
      <c r="UYC5" s="3"/>
      <c r="UYD5" s="3"/>
      <c r="UYE5" s="3"/>
      <c r="UYF5" s="3"/>
      <c r="UYG5" s="3"/>
      <c r="UYH5" s="3"/>
      <c r="UYI5" s="3"/>
      <c r="UYJ5" s="3"/>
      <c r="UYK5" s="3"/>
      <c r="UYL5" s="3"/>
      <c r="UYM5" s="3"/>
      <c r="UYN5" s="3"/>
      <c r="UYO5" s="3"/>
      <c r="UYP5" s="3"/>
      <c r="UYQ5" s="3"/>
      <c r="UYR5" s="3"/>
      <c r="UYS5" s="3"/>
      <c r="UYT5" s="3"/>
      <c r="UYU5" s="3"/>
      <c r="UYV5" s="3"/>
      <c r="UYW5" s="3"/>
      <c r="UYX5" s="3"/>
      <c r="UYY5" s="3"/>
      <c r="UYZ5" s="3"/>
      <c r="UZA5" s="3"/>
      <c r="UZB5" s="3"/>
      <c r="UZC5" s="3"/>
      <c r="UZD5" s="3"/>
      <c r="UZE5" s="3"/>
      <c r="UZF5" s="3"/>
      <c r="UZG5" s="3"/>
      <c r="UZH5" s="3"/>
      <c r="UZI5" s="3"/>
      <c r="UZJ5" s="3"/>
      <c r="UZK5" s="3"/>
      <c r="UZL5" s="3"/>
      <c r="UZM5" s="3"/>
      <c r="UZN5" s="3"/>
      <c r="UZO5" s="3"/>
      <c r="UZP5" s="3"/>
      <c r="UZQ5" s="3"/>
      <c r="UZR5" s="3"/>
      <c r="UZS5" s="3"/>
      <c r="UZT5" s="3"/>
      <c r="UZU5" s="3"/>
      <c r="UZV5" s="3"/>
      <c r="UZW5" s="3"/>
      <c r="UZX5" s="3"/>
      <c r="UZY5" s="3"/>
      <c r="UZZ5" s="3"/>
      <c r="VAA5" s="3"/>
      <c r="VAB5" s="3"/>
      <c r="VAC5" s="3"/>
      <c r="VAD5" s="3"/>
      <c r="VAE5" s="3"/>
      <c r="VAF5" s="3"/>
      <c r="VAG5" s="3"/>
      <c r="VAH5" s="3"/>
      <c r="VAI5" s="3"/>
      <c r="VAJ5" s="3"/>
      <c r="VAK5" s="3"/>
      <c r="VAL5" s="3"/>
      <c r="VAM5" s="3"/>
      <c r="VAN5" s="3"/>
      <c r="VAO5" s="3"/>
      <c r="VAP5" s="3"/>
      <c r="VAQ5" s="3"/>
      <c r="VAR5" s="3"/>
      <c r="VAS5" s="3"/>
      <c r="VAT5" s="3"/>
      <c r="VAU5" s="3"/>
      <c r="VAV5" s="3"/>
      <c r="VAW5" s="3"/>
      <c r="VAX5" s="3"/>
      <c r="VAY5" s="3"/>
      <c r="VAZ5" s="3"/>
      <c r="VBA5" s="3"/>
      <c r="VBB5" s="3"/>
      <c r="VBC5" s="3"/>
      <c r="VBD5" s="3"/>
      <c r="VBE5" s="3"/>
      <c r="VBF5" s="3"/>
      <c r="VBG5" s="3"/>
      <c r="VBH5" s="3"/>
      <c r="VBI5" s="3"/>
      <c r="VBJ5" s="3"/>
      <c r="VBK5" s="3"/>
      <c r="VBL5" s="3"/>
      <c r="VBM5" s="3"/>
      <c r="VBN5" s="3"/>
      <c r="VBO5" s="3"/>
      <c r="VBP5" s="3"/>
      <c r="VBQ5" s="3"/>
      <c r="VBR5" s="3"/>
      <c r="VBS5" s="3"/>
      <c r="VBT5" s="3"/>
      <c r="VBU5" s="3"/>
      <c r="VBV5" s="3"/>
      <c r="VBW5" s="3"/>
      <c r="VBX5" s="3"/>
      <c r="VBY5" s="3"/>
      <c r="VBZ5" s="3"/>
      <c r="VCA5" s="3"/>
      <c r="VCB5" s="3"/>
      <c r="VCC5" s="3"/>
      <c r="VCD5" s="3"/>
      <c r="VCE5" s="3"/>
      <c r="VCF5" s="3"/>
      <c r="VCG5" s="3"/>
      <c r="VCH5" s="3"/>
      <c r="VCI5" s="3"/>
      <c r="VCJ5" s="3"/>
      <c r="VCK5" s="3"/>
      <c r="VCL5" s="3"/>
      <c r="VCM5" s="3"/>
      <c r="VCN5" s="3"/>
      <c r="VCO5" s="3"/>
      <c r="VCP5" s="3"/>
      <c r="VCQ5" s="3"/>
      <c r="VCR5" s="3"/>
      <c r="VCS5" s="3"/>
      <c r="VCT5" s="3"/>
      <c r="VCU5" s="3"/>
      <c r="VCV5" s="3"/>
      <c r="VCW5" s="3"/>
      <c r="VCX5" s="3"/>
      <c r="VCY5" s="3"/>
      <c r="VCZ5" s="3"/>
      <c r="VDA5" s="3"/>
      <c r="VDB5" s="3"/>
      <c r="VDC5" s="3"/>
      <c r="VDD5" s="3"/>
      <c r="VDE5" s="3"/>
      <c r="VDF5" s="3"/>
      <c r="VDG5" s="3"/>
      <c r="VDH5" s="3"/>
      <c r="VDI5" s="3"/>
      <c r="VDJ5" s="3"/>
      <c r="VDK5" s="3"/>
      <c r="VDL5" s="3"/>
      <c r="VDM5" s="3"/>
      <c r="VDN5" s="3"/>
      <c r="VDO5" s="3"/>
      <c r="VDP5" s="3"/>
      <c r="VDQ5" s="3"/>
      <c r="VDR5" s="3"/>
      <c r="VDS5" s="3"/>
      <c r="VDT5" s="3"/>
      <c r="VDU5" s="3"/>
      <c r="VDV5" s="3"/>
      <c r="VDW5" s="3"/>
      <c r="VDX5" s="3"/>
      <c r="VDY5" s="3"/>
      <c r="VDZ5" s="3"/>
      <c r="VEA5" s="3"/>
      <c r="VEB5" s="3"/>
      <c r="VEC5" s="3"/>
      <c r="VED5" s="3"/>
      <c r="VEE5" s="3"/>
      <c r="VEF5" s="3"/>
      <c r="VEG5" s="3"/>
      <c r="VEH5" s="3"/>
      <c r="VEI5" s="3"/>
      <c r="VEJ5" s="3"/>
      <c r="VEK5" s="3"/>
      <c r="VEL5" s="3"/>
      <c r="VEM5" s="3"/>
      <c r="VEN5" s="3"/>
      <c r="VEO5" s="3"/>
      <c r="VEP5" s="3"/>
      <c r="VEQ5" s="3"/>
      <c r="VER5" s="3"/>
      <c r="VES5" s="3"/>
      <c r="VET5" s="3"/>
      <c r="VEU5" s="3"/>
      <c r="VEV5" s="3"/>
      <c r="VEW5" s="3"/>
      <c r="VEX5" s="3"/>
      <c r="VEY5" s="3"/>
      <c r="VEZ5" s="3"/>
      <c r="VFA5" s="3"/>
      <c r="VFB5" s="3"/>
      <c r="VFC5" s="3"/>
      <c r="VFD5" s="3"/>
      <c r="VFE5" s="3"/>
      <c r="VFF5" s="3"/>
      <c r="VFG5" s="3"/>
      <c r="VFH5" s="3"/>
      <c r="VFI5" s="3"/>
      <c r="VFJ5" s="3"/>
      <c r="VFK5" s="3"/>
      <c r="VFL5" s="3"/>
      <c r="VFM5" s="3"/>
      <c r="VFN5" s="3"/>
      <c r="VFO5" s="3"/>
      <c r="VFP5" s="3"/>
      <c r="VFQ5" s="3"/>
      <c r="VFR5" s="3"/>
      <c r="VFS5" s="3"/>
      <c r="VFT5" s="3"/>
      <c r="VFU5" s="3"/>
      <c r="VFV5" s="3"/>
      <c r="VFW5" s="3"/>
      <c r="VFX5" s="3"/>
      <c r="VFY5" s="3"/>
      <c r="VFZ5" s="3"/>
      <c r="VGA5" s="3"/>
      <c r="VGB5" s="3"/>
      <c r="VGC5" s="3"/>
      <c r="VGD5" s="3"/>
      <c r="VGE5" s="3"/>
      <c r="VGF5" s="3"/>
      <c r="VGG5" s="3"/>
      <c r="VGH5" s="3"/>
      <c r="VGI5" s="3"/>
      <c r="VGJ5" s="3"/>
      <c r="VGK5" s="3"/>
      <c r="VGL5" s="3"/>
      <c r="VGM5" s="3"/>
      <c r="VGN5" s="3"/>
      <c r="VGO5" s="3"/>
      <c r="VGP5" s="3"/>
      <c r="VGQ5" s="3"/>
      <c r="VGR5" s="3"/>
      <c r="VGS5" s="3"/>
      <c r="VGT5" s="3"/>
      <c r="VGU5" s="3"/>
      <c r="VGV5" s="3"/>
      <c r="VGW5" s="3"/>
      <c r="VGX5" s="3"/>
      <c r="VGY5" s="3"/>
      <c r="VGZ5" s="3"/>
      <c r="VHA5" s="3"/>
      <c r="VHB5" s="3"/>
      <c r="VHC5" s="3"/>
      <c r="VHD5" s="3"/>
      <c r="VHE5" s="3"/>
      <c r="VHF5" s="3"/>
      <c r="VHG5" s="3"/>
      <c r="VHH5" s="3"/>
      <c r="VHI5" s="3"/>
      <c r="VHJ5" s="3"/>
      <c r="VHK5" s="3"/>
      <c r="VHL5" s="3"/>
      <c r="VHM5" s="3"/>
      <c r="VHN5" s="3"/>
      <c r="VHO5" s="3"/>
      <c r="VHP5" s="3"/>
      <c r="VHQ5" s="3"/>
      <c r="VHR5" s="3"/>
      <c r="VHS5" s="3"/>
      <c r="VHT5" s="3"/>
      <c r="VHU5" s="3"/>
      <c r="VHV5" s="3"/>
      <c r="VHW5" s="3"/>
      <c r="VHX5" s="3"/>
      <c r="VHY5" s="3"/>
      <c r="VHZ5" s="3"/>
      <c r="VIA5" s="3"/>
      <c r="VIB5" s="3"/>
      <c r="VIC5" s="3"/>
      <c r="VID5" s="3"/>
      <c r="VIE5" s="3"/>
      <c r="VIF5" s="3"/>
      <c r="VIG5" s="3"/>
      <c r="VIH5" s="3"/>
      <c r="VII5" s="3"/>
      <c r="VIJ5" s="3"/>
      <c r="VIK5" s="3"/>
      <c r="VIL5" s="3"/>
      <c r="VIM5" s="3"/>
      <c r="VIN5" s="3"/>
      <c r="VIO5" s="3"/>
      <c r="VIP5" s="3"/>
      <c r="VIQ5" s="3"/>
      <c r="VIR5" s="3"/>
      <c r="VIS5" s="3"/>
      <c r="VIT5" s="3"/>
      <c r="VIU5" s="3"/>
      <c r="VIV5" s="3"/>
      <c r="VIW5" s="3"/>
      <c r="VIX5" s="3"/>
      <c r="VIY5" s="3"/>
      <c r="VIZ5" s="3"/>
      <c r="VJA5" s="3"/>
      <c r="VJB5" s="3"/>
      <c r="VJC5" s="3"/>
      <c r="VJD5" s="3"/>
      <c r="VJE5" s="3"/>
      <c r="VJF5" s="3"/>
      <c r="VJG5" s="3"/>
      <c r="VJH5" s="3"/>
      <c r="VJI5" s="3"/>
      <c r="VJJ5" s="3"/>
      <c r="VJK5" s="3"/>
      <c r="VJL5" s="3"/>
      <c r="VJM5" s="3"/>
      <c r="VJN5" s="3"/>
      <c r="VJO5" s="3"/>
      <c r="VJP5" s="3"/>
      <c r="VJQ5" s="3"/>
      <c r="VJR5" s="3"/>
      <c r="VJS5" s="3"/>
      <c r="VJT5" s="3"/>
      <c r="VJU5" s="3"/>
      <c r="VJV5" s="3"/>
      <c r="VJW5" s="3"/>
      <c r="VJX5" s="3"/>
      <c r="VJY5" s="3"/>
      <c r="VJZ5" s="3"/>
      <c r="VKA5" s="3"/>
      <c r="VKB5" s="3"/>
      <c r="VKC5" s="3"/>
      <c r="VKD5" s="3"/>
      <c r="VKE5" s="3"/>
      <c r="VKF5" s="3"/>
      <c r="VKG5" s="3"/>
      <c r="VKH5" s="3"/>
      <c r="VKI5" s="3"/>
      <c r="VKJ5" s="3"/>
      <c r="VKK5" s="3"/>
      <c r="VKL5" s="3"/>
      <c r="VKM5" s="3"/>
      <c r="VKN5" s="3"/>
      <c r="VKO5" s="3"/>
      <c r="VKP5" s="3"/>
      <c r="VKQ5" s="3"/>
      <c r="VKR5" s="3"/>
      <c r="VKS5" s="3"/>
      <c r="VKT5" s="3"/>
      <c r="VKU5" s="3"/>
      <c r="VKV5" s="3"/>
      <c r="VKW5" s="3"/>
      <c r="VKX5" s="3"/>
      <c r="VKY5" s="3"/>
      <c r="VKZ5" s="3"/>
      <c r="VLA5" s="3"/>
      <c r="VLB5" s="3"/>
      <c r="VLC5" s="3"/>
      <c r="VLD5" s="3"/>
      <c r="VLE5" s="3"/>
      <c r="VLF5" s="3"/>
      <c r="VLG5" s="3"/>
      <c r="VLH5" s="3"/>
      <c r="VLI5" s="3"/>
      <c r="VLJ5" s="3"/>
      <c r="VLK5" s="3"/>
      <c r="VLL5" s="3"/>
      <c r="VLM5" s="3"/>
      <c r="VLN5" s="3"/>
      <c r="VLO5" s="3"/>
      <c r="VLP5" s="3"/>
      <c r="VLQ5" s="3"/>
      <c r="VLR5" s="3"/>
      <c r="VLS5" s="3"/>
      <c r="VLT5" s="3"/>
      <c r="VLU5" s="3"/>
      <c r="VLV5" s="3"/>
      <c r="VLW5" s="3"/>
      <c r="VLX5" s="3"/>
      <c r="VLY5" s="3"/>
      <c r="VLZ5" s="3"/>
      <c r="VMA5" s="3"/>
      <c r="VMB5" s="3"/>
      <c r="VMC5" s="3"/>
      <c r="VMD5" s="3"/>
      <c r="VME5" s="3"/>
      <c r="VMF5" s="3"/>
      <c r="VMG5" s="3"/>
      <c r="VMH5" s="3"/>
      <c r="VMI5" s="3"/>
      <c r="VMJ5" s="3"/>
      <c r="VMK5" s="3"/>
      <c r="VML5" s="3"/>
      <c r="VMM5" s="3"/>
      <c r="VMN5" s="3"/>
      <c r="VMO5" s="3"/>
      <c r="VMP5" s="3"/>
      <c r="VMQ5" s="3"/>
      <c r="VMR5" s="3"/>
      <c r="VMS5" s="3"/>
      <c r="VMT5" s="3"/>
      <c r="VMU5" s="3"/>
      <c r="VMV5" s="3"/>
      <c r="VMW5" s="3"/>
      <c r="VMX5" s="3"/>
      <c r="VMY5" s="3"/>
      <c r="VMZ5" s="3"/>
      <c r="VNA5" s="3"/>
      <c r="VNB5" s="3"/>
      <c r="VNC5" s="3"/>
      <c r="VND5" s="3"/>
      <c r="VNE5" s="3"/>
      <c r="VNF5" s="3"/>
      <c r="VNG5" s="3"/>
      <c r="VNH5" s="3"/>
      <c r="VNI5" s="3"/>
      <c r="VNJ5" s="3"/>
      <c r="VNK5" s="3"/>
      <c r="VNL5" s="3"/>
      <c r="VNM5" s="3"/>
      <c r="VNN5" s="3"/>
      <c r="VNO5" s="3"/>
      <c r="VNP5" s="3"/>
      <c r="VNQ5" s="3"/>
      <c r="VNR5" s="3"/>
      <c r="VNS5" s="3"/>
      <c r="VNT5" s="3"/>
      <c r="VNU5" s="3"/>
      <c r="VNV5" s="3"/>
      <c r="VNW5" s="3"/>
      <c r="VNX5" s="3"/>
      <c r="VNY5" s="3"/>
      <c r="VNZ5" s="3"/>
      <c r="VOA5" s="3"/>
      <c r="VOB5" s="3"/>
      <c r="VOC5" s="3"/>
      <c r="VOD5" s="3"/>
      <c r="VOE5" s="3"/>
      <c r="VOF5" s="3"/>
      <c r="VOG5" s="3"/>
      <c r="VOH5" s="3"/>
      <c r="VOI5" s="3"/>
      <c r="VOJ5" s="3"/>
      <c r="VOK5" s="3"/>
      <c r="VOL5" s="3"/>
      <c r="VOM5" s="3"/>
      <c r="VON5" s="3"/>
      <c r="VOO5" s="3"/>
      <c r="VOP5" s="3"/>
      <c r="VOQ5" s="3"/>
      <c r="VOR5" s="3"/>
      <c r="VOS5" s="3"/>
      <c r="VOT5" s="3"/>
      <c r="VOU5" s="3"/>
      <c r="VOV5" s="3"/>
      <c r="VOW5" s="3"/>
      <c r="VOX5" s="3"/>
      <c r="VOY5" s="3"/>
      <c r="VOZ5" s="3"/>
      <c r="VPA5" s="3"/>
      <c r="VPB5" s="3"/>
      <c r="VPC5" s="3"/>
      <c r="VPD5" s="3"/>
      <c r="VPE5" s="3"/>
      <c r="VPF5" s="3"/>
      <c r="VPG5" s="3"/>
      <c r="VPH5" s="3"/>
      <c r="VPI5" s="3"/>
      <c r="VPJ5" s="3"/>
      <c r="VPK5" s="3"/>
      <c r="VPL5" s="3"/>
      <c r="VPM5" s="3"/>
      <c r="VPN5" s="3"/>
      <c r="VPO5" s="3"/>
      <c r="VPP5" s="3"/>
      <c r="VPQ5" s="3"/>
      <c r="VPR5" s="3"/>
      <c r="VPS5" s="3"/>
      <c r="VPT5" s="3"/>
      <c r="VPU5" s="3"/>
      <c r="VPV5" s="3"/>
      <c r="VPW5" s="3"/>
      <c r="VPX5" s="3"/>
      <c r="VPY5" s="3"/>
      <c r="VPZ5" s="3"/>
      <c r="VQA5" s="3"/>
      <c r="VQB5" s="3"/>
      <c r="VQC5" s="3"/>
      <c r="VQD5" s="3"/>
      <c r="VQE5" s="3"/>
      <c r="VQF5" s="3"/>
      <c r="VQG5" s="3"/>
      <c r="VQH5" s="3"/>
      <c r="VQI5" s="3"/>
      <c r="VQJ5" s="3"/>
      <c r="VQK5" s="3"/>
      <c r="VQL5" s="3"/>
      <c r="VQM5" s="3"/>
      <c r="VQN5" s="3"/>
      <c r="VQO5" s="3"/>
      <c r="VQP5" s="3"/>
      <c r="VQQ5" s="3"/>
      <c r="VQR5" s="3"/>
      <c r="VQS5" s="3"/>
      <c r="VQT5" s="3"/>
      <c r="VQU5" s="3"/>
      <c r="VQV5" s="3"/>
      <c r="VQW5" s="3"/>
      <c r="VQX5" s="3"/>
      <c r="VQY5" s="3"/>
      <c r="VQZ5" s="3"/>
      <c r="VRA5" s="3"/>
      <c r="VRB5" s="3"/>
      <c r="VRC5" s="3"/>
      <c r="VRD5" s="3"/>
      <c r="VRE5" s="3"/>
      <c r="VRF5" s="3"/>
      <c r="VRG5" s="3"/>
      <c r="VRH5" s="3"/>
      <c r="VRI5" s="3"/>
      <c r="VRJ5" s="3"/>
      <c r="VRK5" s="3"/>
      <c r="VRL5" s="3"/>
      <c r="VRM5" s="3"/>
      <c r="VRN5" s="3"/>
      <c r="VRO5" s="3"/>
      <c r="VRP5" s="3"/>
      <c r="VRQ5" s="3"/>
      <c r="VRR5" s="3"/>
      <c r="VRS5" s="3"/>
      <c r="VRT5" s="3"/>
      <c r="VRU5" s="3"/>
      <c r="VRV5" s="3"/>
      <c r="VRW5" s="3"/>
      <c r="VRX5" s="3"/>
      <c r="VRY5" s="3"/>
      <c r="VRZ5" s="3"/>
      <c r="VSA5" s="3"/>
      <c r="VSB5" s="3"/>
      <c r="VSC5" s="3"/>
      <c r="VSD5" s="3"/>
      <c r="VSE5" s="3"/>
      <c r="VSF5" s="3"/>
      <c r="VSG5" s="3"/>
      <c r="VSH5" s="3"/>
      <c r="VSI5" s="3"/>
      <c r="VSJ5" s="3"/>
      <c r="VSK5" s="3"/>
      <c r="VSL5" s="3"/>
      <c r="VSM5" s="3"/>
      <c r="VSN5" s="3"/>
      <c r="VSO5" s="3"/>
      <c r="VSP5" s="3"/>
      <c r="VSQ5" s="3"/>
      <c r="VSR5" s="3"/>
      <c r="VSS5" s="3"/>
      <c r="VST5" s="3"/>
      <c r="VSU5" s="3"/>
      <c r="VSV5" s="3"/>
      <c r="VSW5" s="3"/>
      <c r="VSX5" s="3"/>
      <c r="VSY5" s="3"/>
      <c r="VSZ5" s="3"/>
      <c r="VTA5" s="3"/>
      <c r="VTB5" s="3"/>
      <c r="VTC5" s="3"/>
      <c r="VTD5" s="3"/>
      <c r="VTE5" s="3"/>
      <c r="VTF5" s="3"/>
      <c r="VTG5" s="3"/>
      <c r="VTH5" s="3"/>
      <c r="VTI5" s="3"/>
      <c r="VTJ5" s="3"/>
      <c r="VTK5" s="3"/>
      <c r="VTL5" s="3"/>
      <c r="VTM5" s="3"/>
      <c r="VTN5" s="3"/>
      <c r="VTO5" s="3"/>
      <c r="VTP5" s="3"/>
      <c r="VTQ5" s="3"/>
      <c r="VTR5" s="3"/>
      <c r="VTS5" s="3"/>
      <c r="VTT5" s="3"/>
      <c r="VTU5" s="3"/>
      <c r="VTV5" s="3"/>
      <c r="VTW5" s="3"/>
      <c r="VTX5" s="3"/>
      <c r="VTY5" s="3"/>
      <c r="VTZ5" s="3"/>
      <c r="VUA5" s="3"/>
      <c r="VUB5" s="3"/>
      <c r="VUC5" s="3"/>
      <c r="VUD5" s="3"/>
      <c r="VUE5" s="3"/>
      <c r="VUF5" s="3"/>
      <c r="VUG5" s="3"/>
      <c r="VUH5" s="3"/>
      <c r="VUI5" s="3"/>
      <c r="VUJ5" s="3"/>
      <c r="VUK5" s="3"/>
      <c r="VUL5" s="3"/>
      <c r="VUM5" s="3"/>
      <c r="VUN5" s="3"/>
      <c r="VUO5" s="3"/>
      <c r="VUP5" s="3"/>
      <c r="VUQ5" s="3"/>
      <c r="VUR5" s="3"/>
      <c r="VUS5" s="3"/>
      <c r="VUT5" s="3"/>
      <c r="VUU5" s="3"/>
      <c r="VUV5" s="3"/>
      <c r="VUW5" s="3"/>
      <c r="VUX5" s="3"/>
      <c r="VUY5" s="3"/>
      <c r="VUZ5" s="3"/>
      <c r="VVA5" s="3"/>
      <c r="VVB5" s="3"/>
      <c r="VVC5" s="3"/>
      <c r="VVD5" s="3"/>
      <c r="VVE5" s="3"/>
      <c r="VVF5" s="3"/>
      <c r="VVG5" s="3"/>
      <c r="VVH5" s="3"/>
      <c r="VVI5" s="3"/>
      <c r="VVJ5" s="3"/>
      <c r="VVK5" s="3"/>
      <c r="VVL5" s="3"/>
      <c r="VVM5" s="3"/>
      <c r="VVN5" s="3"/>
      <c r="VVO5" s="3"/>
      <c r="VVP5" s="3"/>
      <c r="VVQ5" s="3"/>
      <c r="VVR5" s="3"/>
      <c r="VVS5" s="3"/>
      <c r="VVT5" s="3"/>
      <c r="VVU5" s="3"/>
      <c r="VVV5" s="3"/>
      <c r="VVW5" s="3"/>
      <c r="VVX5" s="3"/>
      <c r="VVY5" s="3"/>
      <c r="VVZ5" s="3"/>
      <c r="VWA5" s="3"/>
      <c r="VWB5" s="3"/>
      <c r="VWC5" s="3"/>
      <c r="VWD5" s="3"/>
      <c r="VWE5" s="3"/>
      <c r="VWF5" s="3"/>
      <c r="VWG5" s="3"/>
      <c r="VWH5" s="3"/>
      <c r="VWI5" s="3"/>
      <c r="VWJ5" s="3"/>
      <c r="VWK5" s="3"/>
      <c r="VWL5" s="3"/>
      <c r="VWM5" s="3"/>
      <c r="VWN5" s="3"/>
      <c r="VWO5" s="3"/>
      <c r="VWP5" s="3"/>
      <c r="VWQ5" s="3"/>
      <c r="VWR5" s="3"/>
      <c r="VWS5" s="3"/>
      <c r="VWT5" s="3"/>
      <c r="VWU5" s="3"/>
      <c r="VWV5" s="3"/>
      <c r="VWW5" s="3"/>
      <c r="VWX5" s="3"/>
      <c r="VWY5" s="3"/>
      <c r="VWZ5" s="3"/>
      <c r="VXA5" s="3"/>
      <c r="VXB5" s="3"/>
      <c r="VXC5" s="3"/>
      <c r="VXD5" s="3"/>
      <c r="VXE5" s="3"/>
      <c r="VXF5" s="3"/>
      <c r="VXG5" s="3"/>
      <c r="VXH5" s="3"/>
      <c r="VXI5" s="3"/>
      <c r="VXJ5" s="3"/>
      <c r="VXK5" s="3"/>
      <c r="VXL5" s="3"/>
      <c r="VXM5" s="3"/>
      <c r="VXN5" s="3"/>
      <c r="VXO5" s="3"/>
      <c r="VXP5" s="3"/>
      <c r="VXQ5" s="3"/>
      <c r="VXR5" s="3"/>
      <c r="VXS5" s="3"/>
      <c r="VXT5" s="3"/>
      <c r="VXU5" s="3"/>
      <c r="VXV5" s="3"/>
      <c r="VXW5" s="3"/>
      <c r="VXX5" s="3"/>
      <c r="VXY5" s="3"/>
      <c r="VXZ5" s="3"/>
      <c r="VYA5" s="3"/>
      <c r="VYB5" s="3"/>
      <c r="VYC5" s="3"/>
      <c r="VYD5" s="3"/>
      <c r="VYE5" s="3"/>
      <c r="VYF5" s="3"/>
      <c r="VYG5" s="3"/>
      <c r="VYH5" s="3"/>
      <c r="VYI5" s="3"/>
      <c r="VYJ5" s="3"/>
      <c r="VYK5" s="3"/>
      <c r="VYL5" s="3"/>
      <c r="VYM5" s="3"/>
      <c r="VYN5" s="3"/>
      <c r="VYO5" s="3"/>
      <c r="VYP5" s="3"/>
      <c r="VYQ5" s="3"/>
      <c r="VYR5" s="3"/>
      <c r="VYS5" s="3"/>
      <c r="VYT5" s="3"/>
      <c r="VYU5" s="3"/>
      <c r="VYV5" s="3"/>
      <c r="VYW5" s="3"/>
      <c r="VYX5" s="3"/>
      <c r="VYY5" s="3"/>
      <c r="VYZ5" s="3"/>
      <c r="VZA5" s="3"/>
      <c r="VZB5" s="3"/>
      <c r="VZC5" s="3"/>
      <c r="VZD5" s="3"/>
      <c r="VZE5" s="3"/>
      <c r="VZF5" s="3"/>
      <c r="VZG5" s="3"/>
      <c r="VZH5" s="3"/>
      <c r="VZI5" s="3"/>
      <c r="VZJ5" s="3"/>
      <c r="VZK5" s="3"/>
      <c r="VZL5" s="3"/>
      <c r="VZM5" s="3"/>
      <c r="VZN5" s="3"/>
      <c r="VZO5" s="3"/>
      <c r="VZP5" s="3"/>
      <c r="VZQ5" s="3"/>
      <c r="VZR5" s="3"/>
      <c r="VZS5" s="3"/>
      <c r="VZT5" s="3"/>
      <c r="VZU5" s="3"/>
      <c r="VZV5" s="3"/>
      <c r="VZW5" s="3"/>
      <c r="VZX5" s="3"/>
      <c r="VZY5" s="3"/>
      <c r="VZZ5" s="3"/>
      <c r="WAA5" s="3"/>
      <c r="WAB5" s="3"/>
      <c r="WAC5" s="3"/>
      <c r="WAD5" s="3"/>
      <c r="WAE5" s="3"/>
      <c r="WAF5" s="3"/>
      <c r="WAG5" s="3"/>
      <c r="WAH5" s="3"/>
      <c r="WAI5" s="3"/>
      <c r="WAJ5" s="3"/>
      <c r="WAK5" s="3"/>
      <c r="WAL5" s="3"/>
      <c r="WAM5" s="3"/>
      <c r="WAN5" s="3"/>
      <c r="WAO5" s="3"/>
      <c r="WAP5" s="3"/>
      <c r="WAQ5" s="3"/>
      <c r="WAR5" s="3"/>
      <c r="WAS5" s="3"/>
      <c r="WAT5" s="3"/>
      <c r="WAU5" s="3"/>
      <c r="WAV5" s="3"/>
      <c r="WAW5" s="3"/>
      <c r="WAX5" s="3"/>
      <c r="WAY5" s="3"/>
      <c r="WAZ5" s="3"/>
      <c r="WBA5" s="3"/>
      <c r="WBB5" s="3"/>
      <c r="WBC5" s="3"/>
      <c r="WBD5" s="3"/>
      <c r="WBE5" s="3"/>
      <c r="WBF5" s="3"/>
      <c r="WBG5" s="3"/>
      <c r="WBH5" s="3"/>
      <c r="WBI5" s="3"/>
      <c r="WBJ5" s="3"/>
      <c r="WBK5" s="3"/>
      <c r="WBL5" s="3"/>
      <c r="WBM5" s="3"/>
      <c r="WBN5" s="3"/>
      <c r="WBO5" s="3"/>
      <c r="WBP5" s="3"/>
      <c r="WBQ5" s="3"/>
      <c r="WBR5" s="3"/>
      <c r="WBS5" s="3"/>
      <c r="WBT5" s="3"/>
      <c r="WBU5" s="3"/>
      <c r="WBV5" s="3"/>
      <c r="WBW5" s="3"/>
      <c r="WBX5" s="3"/>
      <c r="WBY5" s="3"/>
      <c r="WBZ5" s="3"/>
      <c r="WCA5" s="3"/>
      <c r="WCB5" s="3"/>
      <c r="WCC5" s="3"/>
      <c r="WCD5" s="3"/>
      <c r="WCE5" s="3"/>
      <c r="WCF5" s="3"/>
      <c r="WCG5" s="3"/>
      <c r="WCH5" s="3"/>
      <c r="WCI5" s="3"/>
      <c r="WCJ5" s="3"/>
      <c r="WCK5" s="3"/>
      <c r="WCL5" s="3"/>
      <c r="WCM5" s="3"/>
      <c r="WCN5" s="3"/>
      <c r="WCO5" s="3"/>
      <c r="WCP5" s="3"/>
      <c r="WCQ5" s="3"/>
      <c r="WCR5" s="3"/>
      <c r="WCS5" s="3"/>
      <c r="WCT5" s="3"/>
      <c r="WCU5" s="3"/>
      <c r="WCV5" s="3"/>
      <c r="WCW5" s="3"/>
      <c r="WCX5" s="3"/>
      <c r="WCY5" s="3"/>
      <c r="WCZ5" s="3"/>
      <c r="WDA5" s="3"/>
      <c r="WDB5" s="3"/>
      <c r="WDC5" s="3"/>
      <c r="WDD5" s="3"/>
      <c r="WDE5" s="3"/>
      <c r="WDF5" s="3"/>
      <c r="WDG5" s="3"/>
      <c r="WDH5" s="3"/>
      <c r="WDI5" s="3"/>
      <c r="WDJ5" s="3"/>
      <c r="WDK5" s="3"/>
      <c r="WDL5" s="3"/>
      <c r="WDM5" s="3"/>
      <c r="WDN5" s="3"/>
      <c r="WDO5" s="3"/>
      <c r="WDP5" s="3"/>
      <c r="WDQ5" s="3"/>
      <c r="WDR5" s="3"/>
      <c r="WDS5" s="3"/>
      <c r="WDT5" s="3"/>
      <c r="WDU5" s="3"/>
      <c r="WDV5" s="3"/>
      <c r="WDW5" s="3"/>
      <c r="WDX5" s="3"/>
      <c r="WDY5" s="3"/>
      <c r="WDZ5" s="3"/>
      <c r="WEA5" s="3"/>
      <c r="WEB5" s="3"/>
      <c r="WEC5" s="3"/>
      <c r="WED5" s="3"/>
      <c r="WEE5" s="3"/>
      <c r="WEF5" s="3"/>
      <c r="WEG5" s="3"/>
      <c r="WEH5" s="3"/>
      <c r="WEI5" s="3"/>
      <c r="WEJ5" s="3"/>
      <c r="WEK5" s="3"/>
      <c r="WEL5" s="3"/>
      <c r="WEM5" s="3"/>
      <c r="WEN5" s="3"/>
      <c r="WEO5" s="3"/>
      <c r="WEP5" s="3"/>
      <c r="WEQ5" s="3"/>
      <c r="WER5" s="3"/>
      <c r="WES5" s="3"/>
      <c r="WET5" s="3"/>
      <c r="WEU5" s="3"/>
      <c r="WEV5" s="3"/>
      <c r="WEW5" s="3"/>
      <c r="WEX5" s="3"/>
      <c r="WEY5" s="3"/>
      <c r="WEZ5" s="3"/>
      <c r="WFA5" s="3"/>
      <c r="WFB5" s="3"/>
      <c r="WFC5" s="3"/>
      <c r="WFD5" s="3"/>
      <c r="WFE5" s="3"/>
      <c r="WFF5" s="3"/>
      <c r="WFG5" s="3"/>
      <c r="WFH5" s="3"/>
      <c r="WFI5" s="3"/>
      <c r="WFJ5" s="3"/>
      <c r="WFK5" s="3"/>
      <c r="WFL5" s="3"/>
      <c r="WFM5" s="3"/>
      <c r="WFN5" s="3"/>
      <c r="WFO5" s="3"/>
      <c r="WFP5" s="3"/>
      <c r="WFQ5" s="3"/>
      <c r="WFR5" s="3"/>
      <c r="WFS5" s="3"/>
      <c r="WFT5" s="3"/>
      <c r="WFU5" s="3"/>
      <c r="WFV5" s="3"/>
      <c r="WFW5" s="3"/>
      <c r="WFX5" s="3"/>
      <c r="WFY5" s="3"/>
      <c r="WFZ5" s="3"/>
      <c r="WGA5" s="3"/>
      <c r="WGB5" s="3"/>
      <c r="WGC5" s="3"/>
      <c r="WGD5" s="3"/>
      <c r="WGE5" s="3"/>
      <c r="WGF5" s="3"/>
      <c r="WGG5" s="3"/>
      <c r="WGH5" s="3"/>
      <c r="WGI5" s="3"/>
      <c r="WGJ5" s="3"/>
      <c r="WGK5" s="3"/>
      <c r="WGL5" s="3"/>
      <c r="WGM5" s="3"/>
      <c r="WGN5" s="3"/>
      <c r="WGO5" s="3"/>
      <c r="WGP5" s="3"/>
      <c r="WGQ5" s="3"/>
      <c r="WGR5" s="3"/>
      <c r="WGS5" s="3"/>
      <c r="WGT5" s="3"/>
      <c r="WGU5" s="3"/>
      <c r="WGV5" s="3"/>
      <c r="WGW5" s="3"/>
      <c r="WGX5" s="3"/>
      <c r="WGY5" s="3"/>
      <c r="WGZ5" s="3"/>
      <c r="WHA5" s="3"/>
      <c r="WHB5" s="3"/>
      <c r="WHC5" s="3"/>
      <c r="WHD5" s="3"/>
      <c r="WHE5" s="3"/>
      <c r="WHF5" s="3"/>
      <c r="WHG5" s="3"/>
      <c r="WHH5" s="3"/>
      <c r="WHI5" s="3"/>
      <c r="WHJ5" s="3"/>
      <c r="WHK5" s="3"/>
      <c r="WHL5" s="3"/>
      <c r="WHM5" s="3"/>
      <c r="WHN5" s="3"/>
      <c r="WHO5" s="3"/>
      <c r="WHP5" s="3"/>
      <c r="WHQ5" s="3"/>
      <c r="WHR5" s="3"/>
      <c r="WHS5" s="3"/>
      <c r="WHT5" s="3"/>
      <c r="WHU5" s="3"/>
      <c r="WHV5" s="3"/>
      <c r="WHW5" s="3"/>
      <c r="WHX5" s="3"/>
      <c r="WHY5" s="3"/>
      <c r="WHZ5" s="3"/>
      <c r="WIA5" s="3"/>
      <c r="WIB5" s="3"/>
      <c r="WIC5" s="3"/>
      <c r="WID5" s="3"/>
      <c r="WIE5" s="3"/>
      <c r="WIF5" s="3"/>
      <c r="WIG5" s="3"/>
      <c r="WIH5" s="3"/>
      <c r="WII5" s="3"/>
      <c r="WIJ5" s="3"/>
      <c r="WIK5" s="3"/>
      <c r="WIL5" s="3"/>
      <c r="WIM5" s="3"/>
      <c r="WIN5" s="3"/>
      <c r="WIO5" s="3"/>
      <c r="WIP5" s="3"/>
      <c r="WIQ5" s="3"/>
      <c r="WIR5" s="3"/>
      <c r="WIS5" s="3"/>
      <c r="WIT5" s="3"/>
      <c r="WIU5" s="3"/>
      <c r="WIV5" s="3"/>
      <c r="WIW5" s="3"/>
      <c r="WIX5" s="3"/>
      <c r="WIY5" s="3"/>
      <c r="WIZ5" s="3"/>
      <c r="WJA5" s="3"/>
      <c r="WJB5" s="3"/>
      <c r="WJC5" s="3"/>
      <c r="WJD5" s="3"/>
      <c r="WJE5" s="3"/>
      <c r="WJF5" s="3"/>
      <c r="WJG5" s="3"/>
      <c r="WJH5" s="3"/>
      <c r="WJI5" s="3"/>
      <c r="WJJ5" s="3"/>
      <c r="WJK5" s="3"/>
      <c r="WJL5" s="3"/>
      <c r="WJM5" s="3"/>
      <c r="WJN5" s="3"/>
      <c r="WJO5" s="3"/>
      <c r="WJP5" s="3"/>
      <c r="WJQ5" s="3"/>
      <c r="WJR5" s="3"/>
      <c r="WJS5" s="3"/>
      <c r="WJT5" s="3"/>
      <c r="WJU5" s="3"/>
      <c r="WJV5" s="3"/>
      <c r="WJW5" s="3"/>
      <c r="WJX5" s="3"/>
      <c r="WJY5" s="3"/>
      <c r="WJZ5" s="3"/>
      <c r="WKA5" s="3"/>
      <c r="WKB5" s="3"/>
      <c r="WKC5" s="3"/>
      <c r="WKD5" s="3"/>
      <c r="WKE5" s="3"/>
      <c r="WKF5" s="3"/>
      <c r="WKG5" s="3"/>
      <c r="WKH5" s="3"/>
      <c r="WKI5" s="3"/>
      <c r="WKJ5" s="3"/>
      <c r="WKK5" s="3"/>
      <c r="WKL5" s="3"/>
      <c r="WKM5" s="3"/>
      <c r="WKN5" s="3"/>
      <c r="WKO5" s="3"/>
      <c r="WKP5" s="3"/>
      <c r="WKQ5" s="3"/>
      <c r="WKR5" s="3"/>
      <c r="WKS5" s="3"/>
      <c r="WKT5" s="3"/>
      <c r="WKU5" s="3"/>
      <c r="WKV5" s="3"/>
      <c r="WKW5" s="3"/>
      <c r="WKX5" s="3"/>
      <c r="WKY5" s="3"/>
      <c r="WKZ5" s="3"/>
      <c r="WLA5" s="3"/>
      <c r="WLB5" s="3"/>
      <c r="WLC5" s="3"/>
      <c r="WLD5" s="3"/>
      <c r="WLE5" s="3"/>
      <c r="WLF5" s="3"/>
      <c r="WLG5" s="3"/>
      <c r="WLH5" s="3"/>
      <c r="WLI5" s="3"/>
      <c r="WLJ5" s="3"/>
      <c r="WLK5" s="3"/>
      <c r="WLL5" s="3"/>
      <c r="WLM5" s="3"/>
      <c r="WLN5" s="3"/>
      <c r="WLO5" s="3"/>
      <c r="WLP5" s="3"/>
      <c r="WLQ5" s="3"/>
      <c r="WLR5" s="3"/>
      <c r="WLS5" s="3"/>
      <c r="WLT5" s="3"/>
      <c r="WLU5" s="3"/>
      <c r="WLV5" s="3"/>
      <c r="WLW5" s="3"/>
      <c r="WLX5" s="3"/>
      <c r="WLY5" s="3"/>
      <c r="WLZ5" s="3"/>
      <c r="WMA5" s="3"/>
      <c r="WMB5" s="3"/>
      <c r="WMC5" s="3"/>
      <c r="WMD5" s="3"/>
      <c r="WME5" s="3"/>
      <c r="WMF5" s="3"/>
      <c r="WMG5" s="3"/>
      <c r="WMH5" s="3"/>
      <c r="WMI5" s="3"/>
      <c r="WMJ5" s="3"/>
      <c r="WMK5" s="3"/>
      <c r="WML5" s="3"/>
      <c r="WMM5" s="3"/>
      <c r="WMN5" s="3"/>
      <c r="WMO5" s="3"/>
      <c r="WMP5" s="3"/>
      <c r="WMQ5" s="3"/>
      <c r="WMR5" s="3"/>
      <c r="WMS5" s="3"/>
      <c r="WMT5" s="3"/>
      <c r="WMU5" s="3"/>
      <c r="WMV5" s="3"/>
      <c r="WMW5" s="3"/>
      <c r="WMX5" s="3"/>
      <c r="WMY5" s="3"/>
      <c r="WMZ5" s="3"/>
      <c r="WNA5" s="3"/>
      <c r="WNB5" s="3"/>
      <c r="WNC5" s="3"/>
      <c r="WND5" s="3"/>
      <c r="WNE5" s="3"/>
      <c r="WNF5" s="3"/>
      <c r="WNG5" s="3"/>
      <c r="WNH5" s="3"/>
      <c r="WNI5" s="3"/>
      <c r="WNJ5" s="3"/>
      <c r="WNK5" s="3"/>
      <c r="WNL5" s="3"/>
      <c r="WNM5" s="3"/>
      <c r="WNN5" s="3"/>
      <c r="WNO5" s="3"/>
      <c r="WNP5" s="3"/>
      <c r="WNQ5" s="3"/>
      <c r="WNR5" s="3"/>
      <c r="WNS5" s="3"/>
      <c r="WNT5" s="3"/>
      <c r="WNU5" s="3"/>
      <c r="WNV5" s="3"/>
      <c r="WNW5" s="3"/>
      <c r="WNX5" s="3"/>
      <c r="WNY5" s="3"/>
      <c r="WNZ5" s="3"/>
      <c r="WOA5" s="3"/>
      <c r="WOB5" s="3"/>
      <c r="WOC5" s="3"/>
      <c r="WOD5" s="3"/>
      <c r="WOE5" s="3"/>
      <c r="WOF5" s="3"/>
      <c r="WOG5" s="3"/>
      <c r="WOH5" s="3"/>
      <c r="WOI5" s="3"/>
      <c r="WOJ5" s="3"/>
      <c r="WOK5" s="3"/>
      <c r="WOL5" s="3"/>
      <c r="WOM5" s="3"/>
      <c r="WON5" s="3"/>
      <c r="WOO5" s="3"/>
      <c r="WOP5" s="3"/>
      <c r="WOQ5" s="3"/>
      <c r="WOR5" s="3"/>
      <c r="WOS5" s="3"/>
      <c r="WOT5" s="3"/>
      <c r="WOU5" s="3"/>
      <c r="WOV5" s="3"/>
      <c r="WOW5" s="3"/>
      <c r="WOX5" s="3"/>
      <c r="WOY5" s="3"/>
      <c r="WOZ5" s="3"/>
      <c r="WPA5" s="3"/>
      <c r="WPB5" s="3"/>
      <c r="WPC5" s="3"/>
      <c r="WPD5" s="3"/>
      <c r="WPE5" s="3"/>
      <c r="WPF5" s="3"/>
      <c r="WPG5" s="3"/>
      <c r="WPH5" s="3"/>
      <c r="WPI5" s="3"/>
      <c r="WPJ5" s="3"/>
      <c r="WPK5" s="3"/>
      <c r="WPL5" s="3"/>
      <c r="WPM5" s="3"/>
      <c r="WPN5" s="3"/>
      <c r="WPO5" s="3"/>
      <c r="WPP5" s="3"/>
      <c r="WPQ5" s="3"/>
      <c r="WPR5" s="3"/>
      <c r="WPS5" s="3"/>
      <c r="WPT5" s="3"/>
      <c r="WPU5" s="3"/>
      <c r="WPV5" s="3"/>
      <c r="WPW5" s="3"/>
      <c r="WPX5" s="3"/>
      <c r="WPY5" s="3"/>
      <c r="WPZ5" s="3"/>
      <c r="WQA5" s="3"/>
      <c r="WQB5" s="3"/>
      <c r="WQC5" s="3"/>
      <c r="WQD5" s="3"/>
      <c r="WQE5" s="3"/>
      <c r="WQF5" s="3"/>
      <c r="WQG5" s="3"/>
      <c r="WQH5" s="3"/>
      <c r="WQI5" s="3"/>
      <c r="WQJ5" s="3"/>
      <c r="WQK5" s="3"/>
      <c r="WQL5" s="3"/>
      <c r="WQM5" s="3"/>
      <c r="WQN5" s="3"/>
      <c r="WQO5" s="3"/>
      <c r="WQP5" s="3"/>
      <c r="WQQ5" s="3"/>
      <c r="WQR5" s="3"/>
      <c r="WQS5" s="3"/>
      <c r="WQT5" s="3"/>
      <c r="WQU5" s="3"/>
      <c r="WQV5" s="3"/>
      <c r="WQW5" s="3"/>
      <c r="WQX5" s="3"/>
      <c r="WQY5" s="3"/>
      <c r="WQZ5" s="3"/>
      <c r="WRA5" s="3"/>
      <c r="WRB5" s="3"/>
      <c r="WRC5" s="3"/>
      <c r="WRD5" s="3"/>
      <c r="WRE5" s="3"/>
      <c r="WRF5" s="3"/>
      <c r="WRG5" s="3"/>
      <c r="WRH5" s="3"/>
      <c r="WRI5" s="3"/>
      <c r="WRJ5" s="3"/>
      <c r="WRK5" s="3"/>
      <c r="WRL5" s="3"/>
      <c r="WRM5" s="3"/>
      <c r="WRN5" s="3"/>
      <c r="WRO5" s="3"/>
      <c r="WRP5" s="3"/>
      <c r="WRQ5" s="3"/>
      <c r="WRR5" s="3"/>
      <c r="WRS5" s="3"/>
      <c r="WRT5" s="3"/>
      <c r="WRU5" s="3"/>
      <c r="WRV5" s="3"/>
      <c r="WRW5" s="3"/>
      <c r="WRX5" s="3"/>
      <c r="WRY5" s="3"/>
      <c r="WRZ5" s="3"/>
      <c r="WSA5" s="3"/>
      <c r="WSB5" s="3"/>
      <c r="WSC5" s="3"/>
      <c r="WSD5" s="3"/>
      <c r="WSE5" s="3"/>
      <c r="WSF5" s="3"/>
      <c r="WSG5" s="3"/>
      <c r="WSH5" s="3"/>
      <c r="WSI5" s="3"/>
      <c r="WSJ5" s="3"/>
      <c r="WSK5" s="3"/>
      <c r="WSL5" s="3"/>
      <c r="WSM5" s="3"/>
      <c r="WSN5" s="3"/>
      <c r="WSO5" s="3"/>
      <c r="WSP5" s="3"/>
      <c r="WSQ5" s="3"/>
      <c r="WSR5" s="3"/>
      <c r="WSS5" s="3"/>
      <c r="WST5" s="3"/>
      <c r="WSU5" s="3"/>
      <c r="WSV5" s="3"/>
      <c r="WSW5" s="3"/>
      <c r="WSX5" s="3"/>
      <c r="WSY5" s="3"/>
      <c r="WSZ5" s="3"/>
      <c r="WTA5" s="3"/>
      <c r="WTB5" s="3"/>
      <c r="WTC5" s="3"/>
      <c r="WTD5" s="3"/>
      <c r="WTE5" s="3"/>
      <c r="WTF5" s="3"/>
      <c r="WTG5" s="3"/>
      <c r="WTH5" s="3"/>
      <c r="WTI5" s="3"/>
      <c r="WTJ5" s="3"/>
      <c r="WTK5" s="3"/>
      <c r="WTL5" s="3"/>
      <c r="WTM5" s="3"/>
      <c r="WTN5" s="3"/>
      <c r="WTO5" s="3"/>
      <c r="WTP5" s="3"/>
      <c r="WTQ5" s="3"/>
      <c r="WTR5" s="3"/>
      <c r="WTS5" s="3"/>
      <c r="WTT5" s="3"/>
      <c r="WTU5" s="3"/>
      <c r="WTV5" s="3"/>
      <c r="WTW5" s="3"/>
      <c r="WTX5" s="3"/>
      <c r="WTY5" s="3"/>
      <c r="WTZ5" s="3"/>
      <c r="WUA5" s="3"/>
      <c r="WUB5" s="3"/>
      <c r="WUC5" s="3"/>
      <c r="WUD5" s="3"/>
      <c r="WUE5" s="3"/>
      <c r="WUF5" s="3"/>
      <c r="WUG5" s="3"/>
      <c r="WUH5" s="3"/>
      <c r="WUI5" s="3"/>
      <c r="WUJ5" s="3"/>
      <c r="WUK5" s="3"/>
      <c r="WUL5" s="3"/>
      <c r="WUM5" s="3"/>
      <c r="WUN5" s="3"/>
      <c r="WUO5" s="3"/>
      <c r="WUP5" s="3"/>
      <c r="WUQ5" s="3"/>
      <c r="WUR5" s="3"/>
      <c r="WUS5" s="3"/>
      <c r="WUT5" s="3"/>
      <c r="WUU5" s="3"/>
      <c r="WUV5" s="3"/>
      <c r="WUW5" s="3"/>
      <c r="WUX5" s="3"/>
      <c r="WUY5" s="3"/>
      <c r="WUZ5" s="3"/>
      <c r="WVA5" s="3"/>
      <c r="WVB5" s="3"/>
      <c r="WVC5" s="3"/>
      <c r="WVD5" s="3"/>
      <c r="WVE5" s="3"/>
      <c r="WVF5" s="3"/>
      <c r="WVG5" s="3"/>
      <c r="WVH5" s="3"/>
      <c r="WVI5" s="3"/>
      <c r="WVJ5" s="3"/>
      <c r="WVK5" s="3"/>
      <c r="WVL5" s="3"/>
      <c r="WVM5" s="3"/>
      <c r="WVN5" s="3"/>
      <c r="WVO5" s="3"/>
      <c r="WVP5" s="3"/>
      <c r="WVQ5" s="3"/>
      <c r="WVR5" s="3"/>
      <c r="WVS5" s="3"/>
      <c r="WVT5" s="3"/>
      <c r="WVU5" s="3"/>
      <c r="WVV5" s="3"/>
      <c r="WVW5" s="3"/>
      <c r="WVX5" s="3"/>
      <c r="WVY5" s="3"/>
      <c r="WVZ5" s="3"/>
      <c r="WWA5" s="3"/>
      <c r="WWB5" s="3"/>
      <c r="WWC5" s="3"/>
      <c r="WWD5" s="3"/>
      <c r="WWE5" s="3"/>
      <c r="WWF5" s="3"/>
      <c r="WWG5" s="3"/>
      <c r="WWH5" s="3"/>
      <c r="WWI5" s="3"/>
      <c r="WWJ5" s="3"/>
      <c r="WWK5" s="3"/>
      <c r="WWL5" s="3"/>
      <c r="WWM5" s="3"/>
      <c r="WWN5" s="3"/>
      <c r="WWO5" s="3"/>
      <c r="WWP5" s="3"/>
      <c r="WWQ5" s="3"/>
      <c r="WWR5" s="3"/>
      <c r="WWS5" s="3"/>
      <c r="WWT5" s="3"/>
      <c r="WWU5" s="3"/>
      <c r="WWV5" s="3"/>
      <c r="WWW5" s="3"/>
      <c r="WWX5" s="3"/>
      <c r="WWY5" s="3"/>
      <c r="WWZ5" s="3"/>
      <c r="WXA5" s="3"/>
      <c r="WXB5" s="3"/>
      <c r="WXC5" s="3"/>
      <c r="WXD5" s="3"/>
      <c r="WXE5" s="3"/>
      <c r="WXF5" s="3"/>
      <c r="WXG5" s="3"/>
      <c r="WXH5" s="3"/>
      <c r="WXI5" s="3"/>
      <c r="WXJ5" s="3"/>
      <c r="WXK5" s="3"/>
      <c r="WXL5" s="3"/>
      <c r="WXM5" s="3"/>
      <c r="WXN5" s="3"/>
      <c r="WXO5" s="3"/>
      <c r="WXP5" s="3"/>
      <c r="WXQ5" s="3"/>
      <c r="WXR5" s="3"/>
      <c r="WXS5" s="3"/>
      <c r="WXT5" s="3"/>
      <c r="WXU5" s="3"/>
      <c r="WXV5" s="3"/>
      <c r="WXW5" s="3"/>
      <c r="WXX5" s="3"/>
      <c r="WXY5" s="3"/>
      <c r="WXZ5" s="3"/>
      <c r="WYA5" s="3"/>
      <c r="WYB5" s="3"/>
      <c r="WYC5" s="3"/>
      <c r="WYD5" s="3"/>
      <c r="WYE5" s="3"/>
      <c r="WYF5" s="3"/>
      <c r="WYG5" s="3"/>
      <c r="WYH5" s="3"/>
      <c r="WYI5" s="3"/>
      <c r="WYJ5" s="3"/>
      <c r="WYK5" s="3"/>
      <c r="WYL5" s="3"/>
      <c r="WYM5" s="3"/>
      <c r="WYN5" s="3"/>
      <c r="WYO5" s="3"/>
      <c r="WYP5" s="3"/>
      <c r="WYQ5" s="3"/>
      <c r="WYR5" s="3"/>
      <c r="WYS5" s="3"/>
      <c r="WYT5" s="3"/>
      <c r="WYU5" s="3"/>
      <c r="WYV5" s="3"/>
      <c r="WYW5" s="3"/>
      <c r="WYX5" s="3"/>
      <c r="WYY5" s="3"/>
      <c r="WYZ5" s="3"/>
      <c r="WZA5" s="3"/>
      <c r="WZB5" s="3"/>
      <c r="WZC5" s="3"/>
      <c r="WZD5" s="3"/>
      <c r="WZE5" s="3"/>
      <c r="WZF5" s="3"/>
      <c r="WZG5" s="3"/>
      <c r="WZH5" s="3"/>
      <c r="WZI5" s="3"/>
      <c r="WZJ5" s="3"/>
      <c r="WZK5" s="3"/>
      <c r="WZL5" s="3"/>
      <c r="WZM5" s="3"/>
      <c r="WZN5" s="3"/>
      <c r="WZO5" s="3"/>
      <c r="WZP5" s="3"/>
      <c r="WZQ5" s="3"/>
      <c r="WZR5" s="3"/>
      <c r="WZS5" s="3"/>
      <c r="WZT5" s="3"/>
      <c r="WZU5" s="3"/>
      <c r="WZV5" s="3"/>
      <c r="WZW5" s="3"/>
      <c r="WZX5" s="3"/>
      <c r="WZY5" s="3"/>
      <c r="WZZ5" s="3"/>
      <c r="XAA5" s="3"/>
      <c r="XAB5" s="3"/>
      <c r="XAC5" s="3"/>
      <c r="XAD5" s="3"/>
      <c r="XAE5" s="3"/>
      <c r="XAF5" s="3"/>
      <c r="XAG5" s="3"/>
      <c r="XAH5" s="3"/>
      <c r="XAI5" s="3"/>
      <c r="XAJ5" s="3"/>
      <c r="XAK5" s="3"/>
      <c r="XAL5" s="3"/>
      <c r="XAM5" s="3"/>
      <c r="XAN5" s="3"/>
      <c r="XAO5" s="3"/>
      <c r="XAP5" s="3"/>
      <c r="XAQ5" s="3"/>
      <c r="XAR5" s="3"/>
      <c r="XAS5" s="3"/>
      <c r="XAT5" s="3"/>
      <c r="XAU5" s="3"/>
      <c r="XAV5" s="3"/>
      <c r="XAW5" s="3"/>
      <c r="XAX5" s="3"/>
      <c r="XAY5" s="3"/>
      <c r="XAZ5" s="3"/>
      <c r="XBA5" s="3"/>
      <c r="XBB5" s="3"/>
      <c r="XBC5" s="3"/>
      <c r="XBD5" s="3"/>
      <c r="XBE5" s="3"/>
      <c r="XBF5" s="3"/>
      <c r="XBG5" s="3"/>
      <c r="XBH5" s="3"/>
      <c r="XBI5" s="3"/>
      <c r="XBJ5" s="3"/>
      <c r="XBK5" s="3"/>
      <c r="XBL5" s="3"/>
      <c r="XBM5" s="3"/>
      <c r="XBN5" s="3"/>
      <c r="XBO5" s="3"/>
      <c r="XBP5" s="3"/>
      <c r="XBQ5" s="3"/>
      <c r="XBR5" s="3"/>
      <c r="XBS5" s="3"/>
      <c r="XBT5" s="3"/>
      <c r="XBU5" s="3"/>
      <c r="XBV5" s="3"/>
      <c r="XBW5" s="3"/>
      <c r="XBX5" s="3"/>
      <c r="XBY5" s="3"/>
      <c r="XBZ5" s="3"/>
      <c r="XCA5" s="3"/>
      <c r="XCB5" s="3"/>
      <c r="XCC5" s="3"/>
      <c r="XCD5" s="3"/>
      <c r="XCE5" s="3"/>
      <c r="XCF5" s="3"/>
      <c r="XCG5" s="3"/>
      <c r="XCH5" s="3"/>
      <c r="XCI5" s="3"/>
      <c r="XCJ5" s="3"/>
      <c r="XCK5" s="3"/>
      <c r="XCL5" s="3"/>
      <c r="XCM5" s="3"/>
      <c r="XCN5" s="3"/>
      <c r="XCO5" s="3"/>
      <c r="XCP5" s="3"/>
      <c r="XCQ5" s="3"/>
      <c r="XCR5" s="3"/>
      <c r="XCS5" s="3"/>
      <c r="XCT5" s="3"/>
      <c r="XCU5" s="3"/>
      <c r="XCV5" s="3"/>
      <c r="XCW5" s="3"/>
      <c r="XCX5" s="3"/>
      <c r="XCY5" s="3"/>
      <c r="XCZ5" s="3"/>
      <c r="XDA5" s="3"/>
      <c r="XDB5" s="3"/>
      <c r="XDC5" s="3"/>
      <c r="XDD5" s="3"/>
      <c r="XDE5" s="3"/>
      <c r="XDF5" s="3"/>
      <c r="XDG5" s="3"/>
      <c r="XDH5" s="3"/>
      <c r="XDI5" s="3"/>
      <c r="XDJ5" s="3"/>
      <c r="XDK5" s="3"/>
      <c r="XDL5" s="3"/>
      <c r="XDM5" s="3"/>
      <c r="XDN5" s="3"/>
      <c r="XDO5" s="3"/>
      <c r="XDP5" s="3"/>
      <c r="XDQ5" s="3"/>
      <c r="XDR5" s="3"/>
      <c r="XDS5" s="3"/>
      <c r="XDT5" s="3"/>
      <c r="XDU5" s="3"/>
      <c r="XDV5" s="3"/>
      <c r="XDW5" s="3"/>
      <c r="XDX5" s="3"/>
      <c r="XDY5" s="3"/>
      <c r="XDZ5" s="3"/>
      <c r="XEA5" s="3"/>
      <c r="XEB5" s="3"/>
      <c r="XEC5" s="3"/>
      <c r="XED5" s="3"/>
      <c r="XEE5" s="3"/>
      <c r="XEF5" s="3"/>
      <c r="XEG5" s="3"/>
    </row>
    <row r="6" spans="1:16361" s="6" customFormat="1" ht="21" customHeight="1">
      <c r="A6" s="449"/>
      <c r="B6" s="434"/>
      <c r="C6" s="440"/>
      <c r="D6" s="440"/>
      <c r="E6" s="58" t="s">
        <v>326</v>
      </c>
      <c r="F6" s="58" t="s">
        <v>327</v>
      </c>
      <c r="G6" s="58" t="s">
        <v>328</v>
      </c>
      <c r="H6" s="58" t="s">
        <v>329</v>
      </c>
      <c r="I6" s="58" t="s">
        <v>330</v>
      </c>
      <c r="J6" s="58" t="s">
        <v>331</v>
      </c>
      <c r="K6" s="58" t="s">
        <v>332</v>
      </c>
      <c r="L6" s="58" t="s">
        <v>333</v>
      </c>
      <c r="M6" s="58" t="s">
        <v>334</v>
      </c>
      <c r="N6" s="58" t="s">
        <v>335</v>
      </c>
      <c r="O6" s="58" t="s">
        <v>336</v>
      </c>
      <c r="P6" s="58" t="s">
        <v>337</v>
      </c>
      <c r="MWQ6" s="3"/>
      <c r="MWR6" s="3"/>
      <c r="MWS6" s="3"/>
      <c r="MWT6" s="3"/>
      <c r="MWU6" s="3"/>
      <c r="MWV6" s="3"/>
      <c r="MWW6" s="3"/>
      <c r="MWX6" s="3"/>
      <c r="MWY6" s="3"/>
      <c r="MWZ6" s="3"/>
      <c r="MXA6" s="3"/>
      <c r="MXB6" s="3"/>
      <c r="MXC6" s="3"/>
      <c r="MXD6" s="3"/>
      <c r="MXE6" s="3"/>
      <c r="MXF6" s="3"/>
      <c r="MXG6" s="3"/>
      <c r="MXH6" s="3"/>
      <c r="MXI6" s="3"/>
      <c r="MXJ6" s="3"/>
      <c r="MXK6" s="3"/>
      <c r="MXL6" s="3"/>
      <c r="MXM6" s="3"/>
      <c r="MXN6" s="3"/>
      <c r="MXO6" s="3"/>
      <c r="MXP6" s="3"/>
      <c r="MXQ6" s="3"/>
      <c r="MXR6" s="3"/>
      <c r="MXS6" s="3"/>
      <c r="MXT6" s="3"/>
      <c r="MXU6" s="3"/>
      <c r="MXV6" s="3"/>
      <c r="MXW6" s="3"/>
      <c r="MXX6" s="3"/>
      <c r="MXY6" s="3"/>
      <c r="MXZ6" s="3"/>
      <c r="MYA6" s="3"/>
      <c r="MYB6" s="3"/>
      <c r="MYC6" s="3"/>
      <c r="MYD6" s="3"/>
      <c r="MYE6" s="3"/>
      <c r="MYF6" s="3"/>
      <c r="MYG6" s="3"/>
      <c r="MYH6" s="3"/>
      <c r="MYI6" s="3"/>
      <c r="MYJ6" s="3"/>
      <c r="MYK6" s="3"/>
      <c r="MYL6" s="3"/>
      <c r="MYM6" s="3"/>
      <c r="MYN6" s="3"/>
      <c r="MYO6" s="3"/>
      <c r="MYP6" s="3"/>
      <c r="MYQ6" s="3"/>
      <c r="MYR6" s="3"/>
      <c r="MYS6" s="3"/>
      <c r="MYT6" s="3"/>
      <c r="MYU6" s="3"/>
      <c r="MYV6" s="3"/>
      <c r="MYW6" s="3"/>
      <c r="MYX6" s="3"/>
      <c r="MYY6" s="3"/>
      <c r="MYZ6" s="3"/>
      <c r="MZA6" s="3"/>
      <c r="MZB6" s="3"/>
      <c r="MZC6" s="3"/>
      <c r="MZD6" s="3"/>
      <c r="MZE6" s="3"/>
      <c r="MZF6" s="3"/>
      <c r="MZG6" s="3"/>
      <c r="MZH6" s="3"/>
      <c r="MZI6" s="3"/>
      <c r="MZJ6" s="3"/>
      <c r="MZK6" s="3"/>
      <c r="MZL6" s="3"/>
      <c r="MZM6" s="3"/>
      <c r="MZN6" s="3"/>
      <c r="MZO6" s="3"/>
      <c r="MZP6" s="3"/>
      <c r="MZQ6" s="3"/>
      <c r="MZR6" s="3"/>
      <c r="MZS6" s="3"/>
      <c r="MZT6" s="3"/>
      <c r="MZU6" s="3"/>
      <c r="MZV6" s="3"/>
      <c r="MZW6" s="3"/>
      <c r="MZX6" s="3"/>
      <c r="MZY6" s="3"/>
      <c r="MZZ6" s="3"/>
      <c r="NAA6" s="3"/>
      <c r="NAB6" s="3"/>
      <c r="NAC6" s="3"/>
      <c r="NAD6" s="3"/>
      <c r="NAE6" s="3"/>
      <c r="NAF6" s="3"/>
      <c r="NAG6" s="3"/>
      <c r="NAH6" s="3"/>
      <c r="NAI6" s="3"/>
      <c r="NAJ6" s="3"/>
      <c r="NAK6" s="3"/>
      <c r="NAL6" s="3"/>
      <c r="NAM6" s="3"/>
      <c r="NAN6" s="3"/>
      <c r="NAO6" s="3"/>
      <c r="NAP6" s="3"/>
      <c r="NAQ6" s="3"/>
      <c r="NAR6" s="3"/>
      <c r="NAS6" s="3"/>
      <c r="NAT6" s="3"/>
      <c r="NAU6" s="3"/>
      <c r="NAV6" s="3"/>
      <c r="NAW6" s="3"/>
      <c r="NAX6" s="3"/>
      <c r="NAY6" s="3"/>
      <c r="NAZ6" s="3"/>
      <c r="NBA6" s="3"/>
      <c r="NBB6" s="3"/>
      <c r="NBC6" s="3"/>
      <c r="NBD6" s="3"/>
      <c r="NBE6" s="3"/>
      <c r="NBF6" s="3"/>
      <c r="NBG6" s="3"/>
      <c r="NBH6" s="3"/>
      <c r="NBI6" s="3"/>
      <c r="NBJ6" s="3"/>
      <c r="NBK6" s="3"/>
      <c r="NBL6" s="3"/>
      <c r="NBM6" s="3"/>
      <c r="NBN6" s="3"/>
      <c r="NBO6" s="3"/>
      <c r="NBP6" s="3"/>
      <c r="NBQ6" s="3"/>
      <c r="NBR6" s="3"/>
      <c r="NBS6" s="3"/>
      <c r="NBT6" s="3"/>
      <c r="NBU6" s="3"/>
      <c r="NBV6" s="3"/>
      <c r="NBW6" s="3"/>
      <c r="NBX6" s="3"/>
      <c r="NBY6" s="3"/>
      <c r="NBZ6" s="3"/>
      <c r="NCA6" s="3"/>
      <c r="NCB6" s="3"/>
      <c r="NCC6" s="3"/>
      <c r="NCD6" s="3"/>
      <c r="NCE6" s="3"/>
      <c r="NCF6" s="3"/>
      <c r="NCG6" s="3"/>
      <c r="NCH6" s="3"/>
      <c r="NCI6" s="3"/>
      <c r="NCJ6" s="3"/>
      <c r="NCK6" s="3"/>
      <c r="NCL6" s="3"/>
      <c r="NCM6" s="3"/>
      <c r="NCN6" s="3"/>
      <c r="NCO6" s="3"/>
      <c r="NCP6" s="3"/>
      <c r="NCQ6" s="3"/>
      <c r="NCR6" s="3"/>
      <c r="NCS6" s="3"/>
      <c r="NCT6" s="3"/>
      <c r="NCU6" s="3"/>
      <c r="NCV6" s="3"/>
      <c r="NCW6" s="3"/>
      <c r="NCX6" s="3"/>
      <c r="NCY6" s="3"/>
      <c r="NCZ6" s="3"/>
      <c r="NDA6" s="3"/>
      <c r="NDB6" s="3"/>
      <c r="NDC6" s="3"/>
      <c r="NDD6" s="3"/>
      <c r="NDE6" s="3"/>
      <c r="NDF6" s="3"/>
      <c r="NDG6" s="3"/>
      <c r="NDH6" s="3"/>
      <c r="NDI6" s="3"/>
      <c r="NDJ6" s="3"/>
      <c r="NDK6" s="3"/>
      <c r="NDL6" s="3"/>
      <c r="NDM6" s="3"/>
      <c r="NDN6" s="3"/>
      <c r="NDO6" s="3"/>
      <c r="NDP6" s="3"/>
      <c r="NDQ6" s="3"/>
      <c r="NDR6" s="3"/>
      <c r="NDS6" s="3"/>
      <c r="NDT6" s="3"/>
      <c r="NDU6" s="3"/>
      <c r="NDV6" s="3"/>
      <c r="NDW6" s="3"/>
      <c r="NDX6" s="3"/>
      <c r="NDY6" s="3"/>
      <c r="NDZ6" s="3"/>
      <c r="NEA6" s="3"/>
      <c r="NEB6" s="3"/>
      <c r="NEC6" s="3"/>
      <c r="NED6" s="3"/>
      <c r="NEE6" s="3"/>
      <c r="NEF6" s="3"/>
      <c r="NEG6" s="3"/>
      <c r="NEH6" s="3"/>
      <c r="NEI6" s="3"/>
      <c r="NEJ6" s="3"/>
      <c r="NEK6" s="3"/>
      <c r="NEL6" s="3"/>
      <c r="NEM6" s="3"/>
      <c r="NEN6" s="3"/>
      <c r="NEO6" s="3"/>
      <c r="NEP6" s="3"/>
      <c r="NEQ6" s="3"/>
      <c r="NER6" s="3"/>
      <c r="NES6" s="3"/>
      <c r="NET6" s="3"/>
      <c r="NEU6" s="3"/>
      <c r="NEV6" s="3"/>
      <c r="NEW6" s="3"/>
      <c r="NEX6" s="3"/>
      <c r="NEY6" s="3"/>
      <c r="NEZ6" s="3"/>
      <c r="NFA6" s="3"/>
      <c r="NFB6" s="3"/>
      <c r="NFC6" s="3"/>
      <c r="NFD6" s="3"/>
      <c r="NFE6" s="3"/>
      <c r="NFF6" s="3"/>
      <c r="NFG6" s="3"/>
      <c r="NFH6" s="3"/>
      <c r="NFI6" s="3"/>
      <c r="NFJ6" s="3"/>
      <c r="NFK6" s="3"/>
      <c r="NFL6" s="3"/>
      <c r="NFM6" s="3"/>
      <c r="NFN6" s="3"/>
      <c r="NFO6" s="3"/>
      <c r="NFP6" s="3"/>
      <c r="NFQ6" s="3"/>
      <c r="NFR6" s="3"/>
      <c r="NFS6" s="3"/>
      <c r="NFT6" s="3"/>
      <c r="NFU6" s="3"/>
      <c r="NFV6" s="3"/>
      <c r="NFW6" s="3"/>
      <c r="NFX6" s="3"/>
      <c r="NFY6" s="3"/>
      <c r="NFZ6" s="3"/>
      <c r="NGA6" s="3"/>
      <c r="NGB6" s="3"/>
      <c r="NGC6" s="3"/>
      <c r="NGD6" s="3"/>
      <c r="NGE6" s="3"/>
      <c r="NGF6" s="3"/>
      <c r="NGG6" s="3"/>
      <c r="NGH6" s="3"/>
      <c r="NGI6" s="3"/>
      <c r="NGJ6" s="3"/>
      <c r="NGK6" s="3"/>
      <c r="NGL6" s="3"/>
      <c r="NGM6" s="3"/>
      <c r="NGN6" s="3"/>
      <c r="NGO6" s="3"/>
      <c r="NGP6" s="3"/>
      <c r="NGQ6" s="3"/>
      <c r="NGR6" s="3"/>
      <c r="NGS6" s="3"/>
      <c r="NGT6" s="3"/>
      <c r="NGU6" s="3"/>
      <c r="NGV6" s="3"/>
      <c r="NGW6" s="3"/>
      <c r="NGX6" s="3"/>
      <c r="NGY6" s="3"/>
      <c r="NGZ6" s="3"/>
      <c r="NHA6" s="3"/>
      <c r="NHB6" s="3"/>
      <c r="NHC6" s="3"/>
      <c r="NHD6" s="3"/>
      <c r="NHE6" s="3"/>
      <c r="NHF6" s="3"/>
      <c r="NHG6" s="3"/>
      <c r="NHH6" s="3"/>
      <c r="NHI6" s="3"/>
      <c r="NHJ6" s="3"/>
      <c r="NHK6" s="3"/>
      <c r="NHL6" s="3"/>
      <c r="NHM6" s="3"/>
      <c r="NHN6" s="3"/>
      <c r="NHO6" s="3"/>
      <c r="NHP6" s="3"/>
      <c r="NHQ6" s="3"/>
      <c r="NHR6" s="3"/>
      <c r="NHS6" s="3"/>
      <c r="NHT6" s="3"/>
      <c r="NHU6" s="3"/>
      <c r="NHV6" s="3"/>
      <c r="NHW6" s="3"/>
      <c r="NHX6" s="3"/>
      <c r="NHY6" s="3"/>
      <c r="NHZ6" s="3"/>
      <c r="NIA6" s="3"/>
      <c r="NIB6" s="3"/>
      <c r="NIC6" s="3"/>
      <c r="NID6" s="3"/>
      <c r="NIE6" s="3"/>
      <c r="NIF6" s="3"/>
      <c r="NIG6" s="3"/>
      <c r="NIH6" s="3"/>
      <c r="NII6" s="3"/>
      <c r="NIJ6" s="3"/>
      <c r="NIK6" s="3"/>
      <c r="NIL6" s="3"/>
      <c r="NIM6" s="3"/>
      <c r="NIN6" s="3"/>
      <c r="NIO6" s="3"/>
      <c r="NIP6" s="3"/>
      <c r="NIQ6" s="3"/>
      <c r="NIR6" s="3"/>
      <c r="NIS6" s="3"/>
      <c r="NIT6" s="3"/>
      <c r="NIU6" s="3"/>
      <c r="NIV6" s="3"/>
      <c r="NIW6" s="3"/>
      <c r="NIX6" s="3"/>
      <c r="NIY6" s="3"/>
      <c r="NIZ6" s="3"/>
      <c r="NJA6" s="3"/>
      <c r="NJB6" s="3"/>
      <c r="NJC6" s="3"/>
      <c r="NJD6" s="3"/>
      <c r="NJE6" s="3"/>
      <c r="NJF6" s="3"/>
      <c r="NJG6" s="3"/>
      <c r="NJH6" s="3"/>
      <c r="NJI6" s="3"/>
      <c r="NJJ6" s="3"/>
      <c r="NJK6" s="3"/>
      <c r="NJL6" s="3"/>
      <c r="NJM6" s="3"/>
      <c r="NJN6" s="3"/>
      <c r="NJO6" s="3"/>
      <c r="NJP6" s="3"/>
      <c r="NJQ6" s="3"/>
      <c r="NJR6" s="3"/>
      <c r="NJS6" s="3"/>
      <c r="NJT6" s="3"/>
      <c r="NJU6" s="3"/>
      <c r="NJV6" s="3"/>
      <c r="NJW6" s="3"/>
      <c r="NJX6" s="3"/>
      <c r="NJY6" s="3"/>
      <c r="NJZ6" s="3"/>
      <c r="NKA6" s="3"/>
      <c r="NKB6" s="3"/>
      <c r="NKC6" s="3"/>
      <c r="NKD6" s="3"/>
      <c r="NKE6" s="3"/>
      <c r="NKF6" s="3"/>
      <c r="NKG6" s="3"/>
      <c r="NKH6" s="3"/>
      <c r="NKI6" s="3"/>
      <c r="NKJ6" s="3"/>
      <c r="NKK6" s="3"/>
      <c r="NKL6" s="3"/>
      <c r="NKM6" s="3"/>
      <c r="NKN6" s="3"/>
      <c r="NKO6" s="3"/>
      <c r="NKP6" s="3"/>
      <c r="NKQ6" s="3"/>
      <c r="NKR6" s="3"/>
      <c r="NKS6" s="3"/>
      <c r="NKT6" s="3"/>
      <c r="NKU6" s="3"/>
      <c r="NKV6" s="3"/>
      <c r="NKW6" s="3"/>
      <c r="NKX6" s="3"/>
      <c r="NKY6" s="3"/>
      <c r="NKZ6" s="3"/>
      <c r="NLA6" s="3"/>
      <c r="NLB6" s="3"/>
      <c r="NLC6" s="3"/>
      <c r="NLD6" s="3"/>
      <c r="NLE6" s="3"/>
      <c r="NLF6" s="3"/>
      <c r="NLG6" s="3"/>
      <c r="NLH6" s="3"/>
      <c r="NLI6" s="3"/>
      <c r="NLJ6" s="3"/>
      <c r="NLK6" s="3"/>
      <c r="NLL6" s="3"/>
      <c r="NLM6" s="3"/>
      <c r="NLN6" s="3"/>
      <c r="NLO6" s="3"/>
      <c r="NLP6" s="3"/>
      <c r="NLQ6" s="3"/>
      <c r="NLR6" s="3"/>
      <c r="NLS6" s="3"/>
      <c r="NLT6" s="3"/>
      <c r="NLU6" s="3"/>
      <c r="NLV6" s="3"/>
      <c r="NLW6" s="3"/>
      <c r="NLX6" s="3"/>
      <c r="NLY6" s="3"/>
      <c r="NLZ6" s="3"/>
      <c r="NMA6" s="3"/>
      <c r="NMB6" s="3"/>
      <c r="NMC6" s="3"/>
      <c r="NMD6" s="3"/>
      <c r="NME6" s="3"/>
      <c r="NMF6" s="3"/>
      <c r="NMG6" s="3"/>
      <c r="NMH6" s="3"/>
      <c r="NMI6" s="3"/>
      <c r="NMJ6" s="3"/>
      <c r="NMK6" s="3"/>
      <c r="NML6" s="3"/>
      <c r="NMM6" s="3"/>
      <c r="NMN6" s="3"/>
      <c r="NMO6" s="3"/>
      <c r="NMP6" s="3"/>
      <c r="NMQ6" s="3"/>
      <c r="NMR6" s="3"/>
      <c r="NMS6" s="3"/>
      <c r="NMT6" s="3"/>
      <c r="NMU6" s="3"/>
      <c r="NMV6" s="3"/>
      <c r="NMW6" s="3"/>
      <c r="NMX6" s="3"/>
      <c r="NMY6" s="3"/>
      <c r="NMZ6" s="3"/>
      <c r="NNA6" s="3"/>
      <c r="NNB6" s="3"/>
      <c r="NNC6" s="3"/>
      <c r="NND6" s="3"/>
      <c r="NNE6" s="3"/>
      <c r="NNF6" s="3"/>
      <c r="NNG6" s="3"/>
      <c r="NNH6" s="3"/>
      <c r="NNI6" s="3"/>
      <c r="NNJ6" s="3"/>
      <c r="NNK6" s="3"/>
      <c r="NNL6" s="3"/>
      <c r="NNM6" s="3"/>
      <c r="NNN6" s="3"/>
      <c r="NNO6" s="3"/>
      <c r="NNP6" s="3"/>
      <c r="NNQ6" s="3"/>
      <c r="NNR6" s="3"/>
      <c r="NNS6" s="3"/>
      <c r="NNT6" s="3"/>
      <c r="NNU6" s="3"/>
      <c r="NNV6" s="3"/>
      <c r="NNW6" s="3"/>
      <c r="NNX6" s="3"/>
      <c r="NNY6" s="3"/>
      <c r="NNZ6" s="3"/>
      <c r="NOA6" s="3"/>
      <c r="NOB6" s="3"/>
      <c r="NOC6" s="3"/>
      <c r="NOD6" s="3"/>
      <c r="NOE6" s="3"/>
      <c r="NOF6" s="3"/>
      <c r="NOG6" s="3"/>
      <c r="NOH6" s="3"/>
      <c r="NOI6" s="3"/>
      <c r="NOJ6" s="3"/>
      <c r="NOK6" s="3"/>
      <c r="NOL6" s="3"/>
      <c r="NOM6" s="3"/>
      <c r="NON6" s="3"/>
      <c r="NOO6" s="3"/>
      <c r="NOP6" s="3"/>
      <c r="NOQ6" s="3"/>
      <c r="NOR6" s="3"/>
      <c r="NOS6" s="3"/>
      <c r="NOT6" s="3"/>
      <c r="NOU6" s="3"/>
      <c r="NOV6" s="3"/>
      <c r="NOW6" s="3"/>
      <c r="NOX6" s="3"/>
      <c r="NOY6" s="3"/>
      <c r="NOZ6" s="3"/>
      <c r="NPA6" s="3"/>
      <c r="NPB6" s="3"/>
      <c r="NPC6" s="3"/>
      <c r="NPD6" s="3"/>
      <c r="NPE6" s="3"/>
      <c r="NPF6" s="3"/>
      <c r="NPG6" s="3"/>
      <c r="NPH6" s="3"/>
      <c r="NPI6" s="3"/>
      <c r="NPJ6" s="3"/>
      <c r="NPK6" s="3"/>
      <c r="NPL6" s="3"/>
      <c r="NPM6" s="3"/>
      <c r="NPN6" s="3"/>
      <c r="NPO6" s="3"/>
      <c r="NPP6" s="3"/>
      <c r="NPQ6" s="3"/>
      <c r="NPR6" s="3"/>
      <c r="NPS6" s="3"/>
      <c r="NPT6" s="3"/>
      <c r="NPU6" s="3"/>
      <c r="NPV6" s="3"/>
      <c r="NPW6" s="3"/>
      <c r="NPX6" s="3"/>
      <c r="NPY6" s="3"/>
      <c r="NPZ6" s="3"/>
      <c r="NQA6" s="3"/>
      <c r="NQB6" s="3"/>
      <c r="NQC6" s="3"/>
      <c r="NQD6" s="3"/>
      <c r="NQE6" s="3"/>
      <c r="NQF6" s="3"/>
      <c r="NQG6" s="3"/>
      <c r="NQH6" s="3"/>
      <c r="NQI6" s="3"/>
      <c r="NQJ6" s="3"/>
      <c r="NQK6" s="3"/>
      <c r="NQL6" s="3"/>
      <c r="NQM6" s="3"/>
      <c r="NQN6" s="3"/>
      <c r="NQO6" s="3"/>
      <c r="NQP6" s="3"/>
      <c r="NQQ6" s="3"/>
      <c r="NQR6" s="3"/>
      <c r="NQS6" s="3"/>
      <c r="NQT6" s="3"/>
      <c r="NQU6" s="3"/>
      <c r="NQV6" s="3"/>
      <c r="NQW6" s="3"/>
      <c r="NQX6" s="3"/>
      <c r="NQY6" s="3"/>
      <c r="NQZ6" s="3"/>
      <c r="NRA6" s="3"/>
      <c r="NRB6" s="3"/>
      <c r="NRC6" s="3"/>
      <c r="NRD6" s="3"/>
      <c r="NRE6" s="3"/>
      <c r="NRF6" s="3"/>
      <c r="NRG6" s="3"/>
      <c r="NRH6" s="3"/>
      <c r="NRI6" s="3"/>
      <c r="NRJ6" s="3"/>
      <c r="NRK6" s="3"/>
      <c r="NRL6" s="3"/>
      <c r="NRM6" s="3"/>
      <c r="NRN6" s="3"/>
      <c r="NRO6" s="3"/>
      <c r="NRP6" s="3"/>
      <c r="NRQ6" s="3"/>
      <c r="NRR6" s="3"/>
      <c r="NRS6" s="3"/>
      <c r="NRT6" s="3"/>
      <c r="NRU6" s="3"/>
      <c r="NRV6" s="3"/>
      <c r="NRW6" s="3"/>
      <c r="NRX6" s="3"/>
      <c r="NRY6" s="3"/>
      <c r="NRZ6" s="3"/>
      <c r="NSA6" s="3"/>
      <c r="NSB6" s="3"/>
      <c r="NSC6" s="3"/>
      <c r="NSD6" s="3"/>
      <c r="NSE6" s="3"/>
      <c r="NSF6" s="3"/>
      <c r="NSG6" s="3"/>
      <c r="NSH6" s="3"/>
      <c r="NSI6" s="3"/>
      <c r="NSJ6" s="3"/>
      <c r="NSK6" s="3"/>
      <c r="NSL6" s="3"/>
      <c r="NSM6" s="3"/>
      <c r="NSN6" s="3"/>
      <c r="NSO6" s="3"/>
      <c r="NSP6" s="3"/>
      <c r="NSQ6" s="3"/>
      <c r="NSR6" s="3"/>
      <c r="NSS6" s="3"/>
      <c r="NST6" s="3"/>
      <c r="NSU6" s="3"/>
      <c r="NSV6" s="3"/>
      <c r="NSW6" s="3"/>
      <c r="NSX6" s="3"/>
      <c r="NSY6" s="3"/>
      <c r="NSZ6" s="3"/>
      <c r="NTA6" s="3"/>
      <c r="NTB6" s="3"/>
      <c r="NTC6" s="3"/>
      <c r="NTD6" s="3"/>
      <c r="NTE6" s="3"/>
      <c r="NTF6" s="3"/>
      <c r="NTG6" s="3"/>
      <c r="NTH6" s="3"/>
      <c r="NTI6" s="3"/>
      <c r="NTJ6" s="3"/>
      <c r="NTK6" s="3"/>
      <c r="NTL6" s="3"/>
      <c r="NTM6" s="3"/>
      <c r="NTN6" s="3"/>
      <c r="NTO6" s="3"/>
      <c r="NTP6" s="3"/>
      <c r="NTQ6" s="3"/>
      <c r="NTR6" s="3"/>
      <c r="NTS6" s="3"/>
      <c r="NTT6" s="3"/>
      <c r="NTU6" s="3"/>
      <c r="NTV6" s="3"/>
      <c r="NTW6" s="3"/>
      <c r="NTX6" s="3"/>
      <c r="NTY6" s="3"/>
      <c r="NTZ6" s="3"/>
      <c r="NUA6" s="3"/>
      <c r="NUB6" s="3"/>
      <c r="NUC6" s="3"/>
      <c r="NUD6" s="3"/>
      <c r="NUE6" s="3"/>
      <c r="NUF6" s="3"/>
      <c r="NUG6" s="3"/>
      <c r="NUH6" s="3"/>
      <c r="NUI6" s="3"/>
      <c r="NUJ6" s="3"/>
      <c r="NUK6" s="3"/>
      <c r="NUL6" s="3"/>
      <c r="NUM6" s="3"/>
      <c r="NUN6" s="3"/>
      <c r="NUO6" s="3"/>
      <c r="NUP6" s="3"/>
      <c r="NUQ6" s="3"/>
      <c r="NUR6" s="3"/>
      <c r="NUS6" s="3"/>
      <c r="NUT6" s="3"/>
      <c r="NUU6" s="3"/>
      <c r="NUV6" s="3"/>
      <c r="NUW6" s="3"/>
      <c r="NUX6" s="3"/>
      <c r="NUY6" s="3"/>
      <c r="NUZ6" s="3"/>
      <c r="NVA6" s="3"/>
      <c r="NVB6" s="3"/>
      <c r="NVC6" s="3"/>
      <c r="NVD6" s="3"/>
      <c r="NVE6" s="3"/>
      <c r="NVF6" s="3"/>
      <c r="NVG6" s="3"/>
      <c r="NVH6" s="3"/>
      <c r="NVI6" s="3"/>
      <c r="NVJ6" s="3"/>
      <c r="NVK6" s="3"/>
      <c r="NVL6" s="3"/>
      <c r="NVM6" s="3"/>
      <c r="NVN6" s="3"/>
      <c r="NVO6" s="3"/>
      <c r="NVP6" s="3"/>
      <c r="NVQ6" s="3"/>
      <c r="NVR6" s="3"/>
      <c r="NVS6" s="3"/>
      <c r="NVT6" s="3"/>
      <c r="NVU6" s="3"/>
      <c r="NVV6" s="3"/>
      <c r="NVW6" s="3"/>
      <c r="NVX6" s="3"/>
      <c r="NVY6" s="3"/>
      <c r="NVZ6" s="3"/>
      <c r="NWA6" s="3"/>
      <c r="NWB6" s="3"/>
      <c r="NWC6" s="3"/>
      <c r="NWD6" s="3"/>
      <c r="NWE6" s="3"/>
      <c r="NWF6" s="3"/>
      <c r="NWG6" s="3"/>
      <c r="NWH6" s="3"/>
      <c r="NWI6" s="3"/>
      <c r="NWJ6" s="3"/>
      <c r="NWK6" s="3"/>
      <c r="NWL6" s="3"/>
      <c r="NWM6" s="3"/>
      <c r="NWN6" s="3"/>
      <c r="NWO6" s="3"/>
      <c r="NWP6" s="3"/>
      <c r="NWQ6" s="3"/>
      <c r="NWR6" s="3"/>
      <c r="NWS6" s="3"/>
      <c r="NWT6" s="3"/>
      <c r="NWU6" s="3"/>
      <c r="NWV6" s="3"/>
      <c r="NWW6" s="3"/>
      <c r="NWX6" s="3"/>
      <c r="NWY6" s="3"/>
      <c r="NWZ6" s="3"/>
      <c r="NXA6" s="3"/>
      <c r="NXB6" s="3"/>
      <c r="NXC6" s="3"/>
      <c r="NXD6" s="3"/>
      <c r="NXE6" s="3"/>
      <c r="NXF6" s="3"/>
      <c r="NXG6" s="3"/>
      <c r="NXH6" s="3"/>
      <c r="NXI6" s="3"/>
      <c r="NXJ6" s="3"/>
      <c r="NXK6" s="3"/>
      <c r="NXL6" s="3"/>
      <c r="NXM6" s="3"/>
      <c r="NXN6" s="3"/>
      <c r="NXO6" s="3"/>
      <c r="NXP6" s="3"/>
      <c r="NXQ6" s="3"/>
      <c r="NXR6" s="3"/>
      <c r="NXS6" s="3"/>
      <c r="NXT6" s="3"/>
      <c r="NXU6" s="3"/>
      <c r="NXV6" s="3"/>
      <c r="NXW6" s="3"/>
      <c r="NXX6" s="3"/>
      <c r="NXY6" s="3"/>
      <c r="NXZ6" s="3"/>
      <c r="NYA6" s="3"/>
      <c r="NYB6" s="3"/>
      <c r="NYC6" s="3"/>
      <c r="NYD6" s="3"/>
      <c r="NYE6" s="3"/>
      <c r="NYF6" s="3"/>
      <c r="NYG6" s="3"/>
      <c r="NYH6" s="3"/>
      <c r="NYI6" s="3"/>
      <c r="NYJ6" s="3"/>
      <c r="NYK6" s="3"/>
      <c r="NYL6" s="3"/>
      <c r="NYM6" s="3"/>
      <c r="NYN6" s="3"/>
      <c r="NYO6" s="3"/>
      <c r="NYP6" s="3"/>
      <c r="NYQ6" s="3"/>
      <c r="NYR6" s="3"/>
      <c r="NYS6" s="3"/>
      <c r="NYT6" s="3"/>
      <c r="NYU6" s="3"/>
      <c r="NYV6" s="3"/>
      <c r="NYW6" s="3"/>
      <c r="NYX6" s="3"/>
      <c r="NYY6" s="3"/>
      <c r="NYZ6" s="3"/>
      <c r="NZA6" s="3"/>
      <c r="NZB6" s="3"/>
      <c r="NZC6" s="3"/>
      <c r="NZD6" s="3"/>
      <c r="NZE6" s="3"/>
      <c r="NZF6" s="3"/>
      <c r="NZG6" s="3"/>
      <c r="NZH6" s="3"/>
      <c r="NZI6" s="3"/>
      <c r="NZJ6" s="3"/>
      <c r="NZK6" s="3"/>
      <c r="NZL6" s="3"/>
      <c r="NZM6" s="3"/>
      <c r="NZN6" s="3"/>
      <c r="NZO6" s="3"/>
      <c r="NZP6" s="3"/>
      <c r="NZQ6" s="3"/>
      <c r="NZR6" s="3"/>
      <c r="NZS6" s="3"/>
      <c r="NZT6" s="3"/>
      <c r="NZU6" s="3"/>
      <c r="NZV6" s="3"/>
      <c r="NZW6" s="3"/>
      <c r="NZX6" s="3"/>
      <c r="NZY6" s="3"/>
      <c r="NZZ6" s="3"/>
      <c r="OAA6" s="3"/>
      <c r="OAB6" s="3"/>
      <c r="OAC6" s="3"/>
      <c r="OAD6" s="3"/>
      <c r="OAE6" s="3"/>
      <c r="OAF6" s="3"/>
      <c r="OAG6" s="3"/>
      <c r="OAH6" s="3"/>
      <c r="OAI6" s="3"/>
      <c r="OAJ6" s="3"/>
      <c r="OAK6" s="3"/>
      <c r="OAL6" s="3"/>
      <c r="OAM6" s="3"/>
      <c r="OAN6" s="3"/>
      <c r="OAO6" s="3"/>
      <c r="OAP6" s="3"/>
      <c r="OAQ6" s="3"/>
      <c r="OAR6" s="3"/>
      <c r="OAS6" s="3"/>
      <c r="OAT6" s="3"/>
      <c r="OAU6" s="3"/>
      <c r="OAV6" s="3"/>
      <c r="OAW6" s="3"/>
      <c r="OAX6" s="3"/>
      <c r="OAY6" s="3"/>
      <c r="OAZ6" s="3"/>
      <c r="OBA6" s="3"/>
      <c r="OBB6" s="3"/>
      <c r="OBC6" s="3"/>
      <c r="OBD6" s="3"/>
      <c r="OBE6" s="3"/>
      <c r="OBF6" s="3"/>
      <c r="OBG6" s="3"/>
      <c r="OBH6" s="3"/>
      <c r="OBI6" s="3"/>
      <c r="OBJ6" s="3"/>
      <c r="OBK6" s="3"/>
      <c r="OBL6" s="3"/>
      <c r="OBM6" s="3"/>
      <c r="OBN6" s="3"/>
      <c r="OBO6" s="3"/>
      <c r="OBP6" s="3"/>
      <c r="OBQ6" s="3"/>
      <c r="OBR6" s="3"/>
      <c r="OBS6" s="3"/>
      <c r="OBT6" s="3"/>
      <c r="OBU6" s="3"/>
      <c r="OBV6" s="3"/>
      <c r="OBW6" s="3"/>
      <c r="OBX6" s="3"/>
      <c r="OBY6" s="3"/>
      <c r="OBZ6" s="3"/>
      <c r="OCA6" s="3"/>
      <c r="OCB6" s="3"/>
      <c r="OCC6" s="3"/>
      <c r="OCD6" s="3"/>
      <c r="OCE6" s="3"/>
      <c r="OCF6" s="3"/>
      <c r="OCG6" s="3"/>
      <c r="OCH6" s="3"/>
      <c r="OCI6" s="3"/>
      <c r="OCJ6" s="3"/>
      <c r="OCK6" s="3"/>
      <c r="OCL6" s="3"/>
      <c r="OCM6" s="3"/>
      <c r="OCN6" s="3"/>
      <c r="OCO6" s="3"/>
      <c r="OCP6" s="3"/>
      <c r="OCQ6" s="3"/>
      <c r="OCR6" s="3"/>
      <c r="OCS6" s="3"/>
      <c r="OCT6" s="3"/>
      <c r="OCU6" s="3"/>
      <c r="OCV6" s="3"/>
      <c r="OCW6" s="3"/>
      <c r="OCX6" s="3"/>
      <c r="OCY6" s="3"/>
      <c r="OCZ6" s="3"/>
      <c r="ODA6" s="3"/>
      <c r="ODB6" s="3"/>
      <c r="ODC6" s="3"/>
      <c r="ODD6" s="3"/>
      <c r="ODE6" s="3"/>
      <c r="ODF6" s="3"/>
      <c r="ODG6" s="3"/>
      <c r="ODH6" s="3"/>
      <c r="ODI6" s="3"/>
      <c r="ODJ6" s="3"/>
      <c r="ODK6" s="3"/>
      <c r="ODL6" s="3"/>
      <c r="ODM6" s="3"/>
      <c r="ODN6" s="3"/>
      <c r="ODO6" s="3"/>
      <c r="ODP6" s="3"/>
      <c r="ODQ6" s="3"/>
      <c r="ODR6" s="3"/>
      <c r="ODS6" s="3"/>
      <c r="ODT6" s="3"/>
      <c r="ODU6" s="3"/>
      <c r="ODV6" s="3"/>
      <c r="ODW6" s="3"/>
      <c r="ODX6" s="3"/>
      <c r="ODY6" s="3"/>
      <c r="ODZ6" s="3"/>
      <c r="OEA6" s="3"/>
      <c r="OEB6" s="3"/>
      <c r="OEC6" s="3"/>
      <c r="OED6" s="3"/>
      <c r="OEE6" s="3"/>
      <c r="OEF6" s="3"/>
      <c r="OEG6" s="3"/>
      <c r="OEH6" s="3"/>
      <c r="OEI6" s="3"/>
      <c r="OEJ6" s="3"/>
      <c r="OEK6" s="3"/>
      <c r="OEL6" s="3"/>
      <c r="OEM6" s="3"/>
      <c r="OEN6" s="3"/>
      <c r="OEO6" s="3"/>
      <c r="OEP6" s="3"/>
      <c r="OEQ6" s="3"/>
      <c r="OER6" s="3"/>
      <c r="OES6" s="3"/>
      <c r="OET6" s="3"/>
      <c r="OEU6" s="3"/>
      <c r="OEV6" s="3"/>
      <c r="OEW6" s="3"/>
      <c r="OEX6" s="3"/>
      <c r="OEY6" s="3"/>
      <c r="OEZ6" s="3"/>
      <c r="OFA6" s="3"/>
      <c r="OFB6" s="3"/>
      <c r="OFC6" s="3"/>
      <c r="OFD6" s="3"/>
      <c r="OFE6" s="3"/>
      <c r="OFF6" s="3"/>
      <c r="OFG6" s="3"/>
      <c r="OFH6" s="3"/>
      <c r="OFI6" s="3"/>
      <c r="OFJ6" s="3"/>
      <c r="OFK6" s="3"/>
      <c r="OFL6" s="3"/>
      <c r="OFM6" s="3"/>
      <c r="OFN6" s="3"/>
      <c r="OFO6" s="3"/>
      <c r="OFP6" s="3"/>
      <c r="OFQ6" s="3"/>
      <c r="OFR6" s="3"/>
      <c r="OFS6" s="3"/>
      <c r="OFT6" s="3"/>
      <c r="OFU6" s="3"/>
      <c r="OFV6" s="3"/>
      <c r="OFW6" s="3"/>
      <c r="OFX6" s="3"/>
      <c r="OFY6" s="3"/>
      <c r="OFZ6" s="3"/>
      <c r="OGA6" s="3"/>
      <c r="OGB6" s="3"/>
      <c r="OGC6" s="3"/>
      <c r="OGD6" s="3"/>
      <c r="OGE6" s="3"/>
      <c r="OGF6" s="3"/>
      <c r="OGG6" s="3"/>
      <c r="OGH6" s="3"/>
      <c r="OGI6" s="3"/>
      <c r="OGJ6" s="3"/>
      <c r="OGK6" s="3"/>
      <c r="OGL6" s="3"/>
      <c r="OGM6" s="3"/>
      <c r="OGN6" s="3"/>
      <c r="OGO6" s="3"/>
      <c r="OGP6" s="3"/>
      <c r="OGQ6" s="3"/>
      <c r="OGR6" s="3"/>
      <c r="OGS6" s="3"/>
      <c r="OGT6" s="3"/>
      <c r="OGU6" s="3"/>
      <c r="OGV6" s="3"/>
      <c r="OGW6" s="3"/>
      <c r="OGX6" s="3"/>
      <c r="OGY6" s="3"/>
      <c r="OGZ6" s="3"/>
      <c r="OHA6" s="3"/>
      <c r="OHB6" s="3"/>
      <c r="OHC6" s="3"/>
      <c r="OHD6" s="3"/>
      <c r="OHE6" s="3"/>
      <c r="OHF6" s="3"/>
      <c r="OHG6" s="3"/>
      <c r="OHH6" s="3"/>
      <c r="OHI6" s="3"/>
      <c r="OHJ6" s="3"/>
      <c r="OHK6" s="3"/>
      <c r="OHL6" s="3"/>
      <c r="OHM6" s="3"/>
      <c r="OHN6" s="3"/>
      <c r="OHO6" s="3"/>
      <c r="OHP6" s="3"/>
      <c r="OHQ6" s="3"/>
      <c r="OHR6" s="3"/>
      <c r="OHS6" s="3"/>
      <c r="OHT6" s="3"/>
      <c r="OHU6" s="3"/>
      <c r="OHV6" s="3"/>
      <c r="OHW6" s="3"/>
      <c r="OHX6" s="3"/>
      <c r="OHY6" s="3"/>
      <c r="OHZ6" s="3"/>
      <c r="OIA6" s="3"/>
      <c r="OIB6" s="3"/>
      <c r="OIC6" s="3"/>
      <c r="OID6" s="3"/>
      <c r="OIE6" s="3"/>
      <c r="OIF6" s="3"/>
      <c r="OIG6" s="3"/>
      <c r="OIH6" s="3"/>
      <c r="OII6" s="3"/>
      <c r="OIJ6" s="3"/>
      <c r="OIK6" s="3"/>
      <c r="OIL6" s="3"/>
      <c r="OIM6" s="3"/>
      <c r="OIN6" s="3"/>
      <c r="OIO6" s="3"/>
      <c r="OIP6" s="3"/>
      <c r="OIQ6" s="3"/>
      <c r="OIR6" s="3"/>
      <c r="OIS6" s="3"/>
      <c r="OIT6" s="3"/>
      <c r="OIU6" s="3"/>
      <c r="OIV6" s="3"/>
      <c r="OIW6" s="3"/>
      <c r="OIX6" s="3"/>
      <c r="OIY6" s="3"/>
      <c r="OIZ6" s="3"/>
      <c r="OJA6" s="3"/>
      <c r="OJB6" s="3"/>
      <c r="OJC6" s="3"/>
      <c r="OJD6" s="3"/>
      <c r="OJE6" s="3"/>
      <c r="OJF6" s="3"/>
      <c r="OJG6" s="3"/>
      <c r="OJH6" s="3"/>
      <c r="OJI6" s="3"/>
      <c r="OJJ6" s="3"/>
      <c r="OJK6" s="3"/>
      <c r="OJL6" s="3"/>
      <c r="OJM6" s="3"/>
      <c r="OJN6" s="3"/>
      <c r="OJO6" s="3"/>
      <c r="OJP6" s="3"/>
      <c r="OJQ6" s="3"/>
      <c r="OJR6" s="3"/>
      <c r="OJS6" s="3"/>
      <c r="OJT6" s="3"/>
      <c r="OJU6" s="3"/>
      <c r="OJV6" s="3"/>
      <c r="OJW6" s="3"/>
      <c r="OJX6" s="3"/>
      <c r="OJY6" s="3"/>
      <c r="OJZ6" s="3"/>
      <c r="OKA6" s="3"/>
      <c r="OKB6" s="3"/>
      <c r="OKC6" s="3"/>
      <c r="OKD6" s="3"/>
      <c r="OKE6" s="3"/>
      <c r="OKF6" s="3"/>
      <c r="OKG6" s="3"/>
      <c r="OKH6" s="3"/>
      <c r="OKI6" s="3"/>
      <c r="OKJ6" s="3"/>
      <c r="OKK6" s="3"/>
      <c r="OKL6" s="3"/>
      <c r="OKM6" s="3"/>
      <c r="OKN6" s="3"/>
      <c r="OKO6" s="3"/>
      <c r="OKP6" s="3"/>
      <c r="OKQ6" s="3"/>
      <c r="OKR6" s="3"/>
      <c r="OKS6" s="3"/>
      <c r="OKT6" s="3"/>
      <c r="OKU6" s="3"/>
      <c r="OKV6" s="3"/>
      <c r="OKW6" s="3"/>
      <c r="OKX6" s="3"/>
      <c r="OKY6" s="3"/>
      <c r="OKZ6" s="3"/>
      <c r="OLA6" s="3"/>
      <c r="OLB6" s="3"/>
      <c r="OLC6" s="3"/>
      <c r="OLD6" s="3"/>
      <c r="OLE6" s="3"/>
      <c r="OLF6" s="3"/>
      <c r="OLG6" s="3"/>
      <c r="OLH6" s="3"/>
      <c r="OLI6" s="3"/>
      <c r="OLJ6" s="3"/>
      <c r="OLK6" s="3"/>
      <c r="OLL6" s="3"/>
      <c r="OLM6" s="3"/>
      <c r="OLN6" s="3"/>
      <c r="OLO6" s="3"/>
      <c r="OLP6" s="3"/>
      <c r="OLQ6" s="3"/>
      <c r="OLR6" s="3"/>
      <c r="OLS6" s="3"/>
      <c r="OLT6" s="3"/>
      <c r="OLU6" s="3"/>
      <c r="OLV6" s="3"/>
      <c r="OLW6" s="3"/>
      <c r="OLX6" s="3"/>
      <c r="OLY6" s="3"/>
      <c r="OLZ6" s="3"/>
      <c r="OMA6" s="3"/>
      <c r="OMB6" s="3"/>
      <c r="OMC6" s="3"/>
      <c r="OMD6" s="3"/>
      <c r="OME6" s="3"/>
      <c r="OMF6" s="3"/>
      <c r="OMG6" s="3"/>
      <c r="OMH6" s="3"/>
      <c r="OMI6" s="3"/>
      <c r="OMJ6" s="3"/>
      <c r="OMK6" s="3"/>
      <c r="OML6" s="3"/>
      <c r="OMM6" s="3"/>
      <c r="OMN6" s="3"/>
      <c r="OMO6" s="3"/>
      <c r="OMP6" s="3"/>
      <c r="OMQ6" s="3"/>
      <c r="OMR6" s="3"/>
      <c r="OMS6" s="3"/>
      <c r="OMT6" s="3"/>
      <c r="OMU6" s="3"/>
      <c r="OMV6" s="3"/>
      <c r="OMW6" s="3"/>
      <c r="OMX6" s="3"/>
      <c r="OMY6" s="3"/>
      <c r="OMZ6" s="3"/>
      <c r="ONA6" s="3"/>
      <c r="ONB6" s="3"/>
      <c r="ONC6" s="3"/>
      <c r="OND6" s="3"/>
      <c r="ONE6" s="3"/>
      <c r="ONF6" s="3"/>
      <c r="ONG6" s="3"/>
      <c r="ONH6" s="3"/>
      <c r="ONI6" s="3"/>
      <c r="ONJ6" s="3"/>
      <c r="ONK6" s="3"/>
      <c r="ONL6" s="3"/>
      <c r="ONM6" s="3"/>
      <c r="ONN6" s="3"/>
      <c r="ONO6" s="3"/>
      <c r="ONP6" s="3"/>
      <c r="ONQ6" s="3"/>
      <c r="ONR6" s="3"/>
      <c r="ONS6" s="3"/>
      <c r="ONT6" s="3"/>
      <c r="ONU6" s="3"/>
      <c r="ONV6" s="3"/>
      <c r="ONW6" s="3"/>
      <c r="ONX6" s="3"/>
      <c r="ONY6" s="3"/>
      <c r="ONZ6" s="3"/>
      <c r="OOA6" s="3"/>
      <c r="OOB6" s="3"/>
      <c r="OOC6" s="3"/>
      <c r="OOD6" s="3"/>
      <c r="OOE6" s="3"/>
      <c r="OOF6" s="3"/>
      <c r="OOG6" s="3"/>
      <c r="OOH6" s="3"/>
      <c r="OOI6" s="3"/>
      <c r="OOJ6" s="3"/>
      <c r="OOK6" s="3"/>
      <c r="OOL6" s="3"/>
      <c r="OOM6" s="3"/>
      <c r="OON6" s="3"/>
      <c r="OOO6" s="3"/>
      <c r="OOP6" s="3"/>
      <c r="OOQ6" s="3"/>
      <c r="OOR6" s="3"/>
      <c r="OOS6" s="3"/>
      <c r="OOT6" s="3"/>
      <c r="OOU6" s="3"/>
      <c r="OOV6" s="3"/>
      <c r="OOW6" s="3"/>
      <c r="OOX6" s="3"/>
      <c r="OOY6" s="3"/>
      <c r="OOZ6" s="3"/>
      <c r="OPA6" s="3"/>
      <c r="OPB6" s="3"/>
      <c r="OPC6" s="3"/>
      <c r="OPD6" s="3"/>
      <c r="OPE6" s="3"/>
      <c r="OPF6" s="3"/>
      <c r="OPG6" s="3"/>
      <c r="OPH6" s="3"/>
      <c r="OPI6" s="3"/>
      <c r="OPJ6" s="3"/>
      <c r="OPK6" s="3"/>
      <c r="OPL6" s="3"/>
      <c r="OPM6" s="3"/>
      <c r="OPN6" s="3"/>
      <c r="OPO6" s="3"/>
      <c r="OPP6" s="3"/>
      <c r="OPQ6" s="3"/>
      <c r="OPR6" s="3"/>
      <c r="OPS6" s="3"/>
      <c r="OPT6" s="3"/>
      <c r="OPU6" s="3"/>
      <c r="OPV6" s="3"/>
      <c r="OPW6" s="3"/>
      <c r="OPX6" s="3"/>
      <c r="OPY6" s="3"/>
      <c r="OPZ6" s="3"/>
      <c r="OQA6" s="3"/>
      <c r="OQB6" s="3"/>
      <c r="OQC6" s="3"/>
      <c r="OQD6" s="3"/>
      <c r="OQE6" s="3"/>
      <c r="OQF6" s="3"/>
      <c r="OQG6" s="3"/>
      <c r="OQH6" s="3"/>
      <c r="OQI6" s="3"/>
      <c r="OQJ6" s="3"/>
      <c r="OQK6" s="3"/>
      <c r="OQL6" s="3"/>
      <c r="OQM6" s="3"/>
      <c r="OQN6" s="3"/>
      <c r="OQO6" s="3"/>
      <c r="OQP6" s="3"/>
      <c r="OQQ6" s="3"/>
      <c r="OQR6" s="3"/>
      <c r="OQS6" s="3"/>
      <c r="OQT6" s="3"/>
      <c r="OQU6" s="3"/>
      <c r="OQV6" s="3"/>
      <c r="OQW6" s="3"/>
      <c r="OQX6" s="3"/>
      <c r="OQY6" s="3"/>
      <c r="OQZ6" s="3"/>
      <c r="ORA6" s="3"/>
      <c r="ORB6" s="3"/>
      <c r="ORC6" s="3"/>
      <c r="ORD6" s="3"/>
      <c r="ORE6" s="3"/>
      <c r="ORF6" s="3"/>
      <c r="ORG6" s="3"/>
      <c r="ORH6" s="3"/>
      <c r="ORI6" s="3"/>
      <c r="ORJ6" s="3"/>
      <c r="ORK6" s="3"/>
      <c r="ORL6" s="3"/>
      <c r="ORM6" s="3"/>
      <c r="ORN6" s="3"/>
      <c r="ORO6" s="3"/>
      <c r="ORP6" s="3"/>
      <c r="ORQ6" s="3"/>
      <c r="ORR6" s="3"/>
      <c r="ORS6" s="3"/>
      <c r="ORT6" s="3"/>
      <c r="ORU6" s="3"/>
      <c r="ORV6" s="3"/>
      <c r="ORW6" s="3"/>
      <c r="ORX6" s="3"/>
      <c r="ORY6" s="3"/>
      <c r="ORZ6" s="3"/>
      <c r="OSA6" s="3"/>
      <c r="OSB6" s="3"/>
      <c r="OSC6" s="3"/>
      <c r="OSD6" s="3"/>
      <c r="OSE6" s="3"/>
      <c r="OSF6" s="3"/>
      <c r="OSG6" s="3"/>
      <c r="OSH6" s="3"/>
      <c r="OSI6" s="3"/>
      <c r="OSJ6" s="3"/>
      <c r="OSK6" s="3"/>
      <c r="OSL6" s="3"/>
      <c r="OSM6" s="3"/>
      <c r="OSN6" s="3"/>
      <c r="OSO6" s="3"/>
      <c r="OSP6" s="3"/>
      <c r="OSQ6" s="3"/>
      <c r="OSR6" s="3"/>
      <c r="OSS6" s="3"/>
      <c r="OST6" s="3"/>
      <c r="OSU6" s="3"/>
      <c r="OSV6" s="3"/>
      <c r="OSW6" s="3"/>
      <c r="OSX6" s="3"/>
      <c r="OSY6" s="3"/>
      <c r="OSZ6" s="3"/>
      <c r="OTA6" s="3"/>
      <c r="OTB6" s="3"/>
      <c r="OTC6" s="3"/>
      <c r="OTD6" s="3"/>
      <c r="OTE6" s="3"/>
      <c r="OTF6" s="3"/>
      <c r="OTG6" s="3"/>
      <c r="OTH6" s="3"/>
      <c r="OTI6" s="3"/>
      <c r="OTJ6" s="3"/>
      <c r="OTK6" s="3"/>
      <c r="OTL6" s="3"/>
      <c r="OTM6" s="3"/>
      <c r="OTN6" s="3"/>
      <c r="OTO6" s="3"/>
      <c r="OTP6" s="3"/>
      <c r="OTQ6" s="3"/>
      <c r="OTR6" s="3"/>
      <c r="OTS6" s="3"/>
      <c r="OTT6" s="3"/>
      <c r="OTU6" s="3"/>
      <c r="OTV6" s="3"/>
      <c r="OTW6" s="3"/>
      <c r="OTX6" s="3"/>
      <c r="OTY6" s="3"/>
      <c r="OTZ6" s="3"/>
      <c r="OUA6" s="3"/>
      <c r="OUB6" s="3"/>
      <c r="OUC6" s="3"/>
      <c r="OUD6" s="3"/>
      <c r="OUE6" s="3"/>
      <c r="OUF6" s="3"/>
      <c r="OUG6" s="3"/>
      <c r="OUH6" s="3"/>
      <c r="OUI6" s="3"/>
      <c r="OUJ6" s="3"/>
      <c r="OUK6" s="3"/>
      <c r="OUL6" s="3"/>
      <c r="OUM6" s="3"/>
      <c r="OUN6" s="3"/>
      <c r="OUO6" s="3"/>
      <c r="OUP6" s="3"/>
      <c r="OUQ6" s="3"/>
      <c r="OUR6" s="3"/>
      <c r="OUS6" s="3"/>
      <c r="OUT6" s="3"/>
      <c r="OUU6" s="3"/>
      <c r="OUV6" s="3"/>
      <c r="OUW6" s="3"/>
      <c r="OUX6" s="3"/>
      <c r="OUY6" s="3"/>
      <c r="OUZ6" s="3"/>
      <c r="OVA6" s="3"/>
      <c r="OVB6" s="3"/>
      <c r="OVC6" s="3"/>
      <c r="OVD6" s="3"/>
      <c r="OVE6" s="3"/>
      <c r="OVF6" s="3"/>
      <c r="OVG6" s="3"/>
      <c r="OVH6" s="3"/>
      <c r="OVI6" s="3"/>
      <c r="OVJ6" s="3"/>
      <c r="OVK6" s="3"/>
      <c r="OVL6" s="3"/>
      <c r="OVM6" s="3"/>
      <c r="OVN6" s="3"/>
      <c r="OVO6" s="3"/>
      <c r="OVP6" s="3"/>
      <c r="OVQ6" s="3"/>
      <c r="OVR6" s="3"/>
      <c r="OVS6" s="3"/>
      <c r="OVT6" s="3"/>
      <c r="OVU6" s="3"/>
      <c r="OVV6" s="3"/>
      <c r="OVW6" s="3"/>
      <c r="OVX6" s="3"/>
      <c r="OVY6" s="3"/>
      <c r="OVZ6" s="3"/>
      <c r="OWA6" s="3"/>
      <c r="OWB6" s="3"/>
      <c r="OWC6" s="3"/>
      <c r="OWD6" s="3"/>
      <c r="OWE6" s="3"/>
      <c r="OWF6" s="3"/>
      <c r="OWG6" s="3"/>
      <c r="OWH6" s="3"/>
      <c r="OWI6" s="3"/>
      <c r="OWJ6" s="3"/>
      <c r="OWK6" s="3"/>
      <c r="OWL6" s="3"/>
      <c r="OWM6" s="3"/>
      <c r="OWN6" s="3"/>
      <c r="OWO6" s="3"/>
      <c r="OWP6" s="3"/>
      <c r="OWQ6" s="3"/>
      <c r="OWR6" s="3"/>
      <c r="OWS6" s="3"/>
      <c r="OWT6" s="3"/>
      <c r="OWU6" s="3"/>
      <c r="OWV6" s="3"/>
      <c r="OWW6" s="3"/>
      <c r="OWX6" s="3"/>
      <c r="OWY6" s="3"/>
      <c r="OWZ6" s="3"/>
      <c r="OXA6" s="3"/>
      <c r="OXB6" s="3"/>
      <c r="OXC6" s="3"/>
      <c r="OXD6" s="3"/>
      <c r="OXE6" s="3"/>
      <c r="OXF6" s="3"/>
      <c r="OXG6" s="3"/>
      <c r="OXH6" s="3"/>
      <c r="OXI6" s="3"/>
      <c r="OXJ6" s="3"/>
      <c r="OXK6" s="3"/>
      <c r="OXL6" s="3"/>
      <c r="OXM6" s="3"/>
      <c r="OXN6" s="3"/>
      <c r="OXO6" s="3"/>
      <c r="OXP6" s="3"/>
      <c r="OXQ6" s="3"/>
      <c r="OXR6" s="3"/>
      <c r="OXS6" s="3"/>
      <c r="OXT6" s="3"/>
      <c r="OXU6" s="3"/>
      <c r="OXV6" s="3"/>
      <c r="OXW6" s="3"/>
      <c r="OXX6" s="3"/>
      <c r="OXY6" s="3"/>
      <c r="OXZ6" s="3"/>
      <c r="OYA6" s="3"/>
      <c r="OYB6" s="3"/>
      <c r="OYC6" s="3"/>
      <c r="OYD6" s="3"/>
      <c r="OYE6" s="3"/>
      <c r="OYF6" s="3"/>
      <c r="OYG6" s="3"/>
      <c r="OYH6" s="3"/>
      <c r="OYI6" s="3"/>
      <c r="OYJ6" s="3"/>
      <c r="OYK6" s="3"/>
      <c r="OYL6" s="3"/>
      <c r="OYM6" s="3"/>
      <c r="OYN6" s="3"/>
      <c r="OYO6" s="3"/>
      <c r="OYP6" s="3"/>
      <c r="OYQ6" s="3"/>
      <c r="OYR6" s="3"/>
      <c r="OYS6" s="3"/>
      <c r="OYT6" s="3"/>
      <c r="OYU6" s="3"/>
      <c r="OYV6" s="3"/>
      <c r="OYW6" s="3"/>
      <c r="OYX6" s="3"/>
      <c r="OYY6" s="3"/>
      <c r="OYZ6" s="3"/>
      <c r="OZA6" s="3"/>
      <c r="OZB6" s="3"/>
      <c r="OZC6" s="3"/>
      <c r="OZD6" s="3"/>
      <c r="OZE6" s="3"/>
      <c r="OZF6" s="3"/>
      <c r="OZG6" s="3"/>
      <c r="OZH6" s="3"/>
      <c r="OZI6" s="3"/>
      <c r="OZJ6" s="3"/>
      <c r="OZK6" s="3"/>
      <c r="OZL6" s="3"/>
      <c r="OZM6" s="3"/>
      <c r="OZN6" s="3"/>
      <c r="OZO6" s="3"/>
      <c r="OZP6" s="3"/>
      <c r="OZQ6" s="3"/>
      <c r="OZR6" s="3"/>
      <c r="OZS6" s="3"/>
      <c r="OZT6" s="3"/>
      <c r="OZU6" s="3"/>
      <c r="OZV6" s="3"/>
      <c r="OZW6" s="3"/>
      <c r="OZX6" s="3"/>
      <c r="OZY6" s="3"/>
      <c r="OZZ6" s="3"/>
      <c r="PAA6" s="3"/>
      <c r="PAB6" s="3"/>
      <c r="PAC6" s="3"/>
      <c r="PAD6" s="3"/>
      <c r="PAE6" s="3"/>
      <c r="PAF6" s="3"/>
      <c r="PAG6" s="3"/>
      <c r="PAH6" s="3"/>
      <c r="PAI6" s="3"/>
      <c r="PAJ6" s="3"/>
      <c r="PAK6" s="3"/>
      <c r="PAL6" s="3"/>
      <c r="PAM6" s="3"/>
      <c r="PAN6" s="3"/>
      <c r="PAO6" s="3"/>
      <c r="PAP6" s="3"/>
      <c r="PAQ6" s="3"/>
      <c r="PAR6" s="3"/>
      <c r="PAS6" s="3"/>
      <c r="PAT6" s="3"/>
      <c r="PAU6" s="3"/>
      <c r="PAV6" s="3"/>
      <c r="PAW6" s="3"/>
      <c r="PAX6" s="3"/>
      <c r="PAY6" s="3"/>
      <c r="PAZ6" s="3"/>
      <c r="PBA6" s="3"/>
      <c r="PBB6" s="3"/>
      <c r="PBC6" s="3"/>
      <c r="PBD6" s="3"/>
      <c r="PBE6" s="3"/>
      <c r="PBF6" s="3"/>
      <c r="PBG6" s="3"/>
      <c r="PBH6" s="3"/>
      <c r="PBI6" s="3"/>
      <c r="PBJ6" s="3"/>
      <c r="PBK6" s="3"/>
      <c r="PBL6" s="3"/>
      <c r="PBM6" s="3"/>
      <c r="PBN6" s="3"/>
      <c r="PBO6" s="3"/>
      <c r="PBP6" s="3"/>
      <c r="PBQ6" s="3"/>
      <c r="PBR6" s="3"/>
      <c r="PBS6" s="3"/>
      <c r="PBT6" s="3"/>
      <c r="PBU6" s="3"/>
      <c r="PBV6" s="3"/>
      <c r="PBW6" s="3"/>
      <c r="PBX6" s="3"/>
      <c r="PBY6" s="3"/>
      <c r="PBZ6" s="3"/>
      <c r="PCA6" s="3"/>
      <c r="PCB6" s="3"/>
      <c r="PCC6" s="3"/>
      <c r="PCD6" s="3"/>
      <c r="PCE6" s="3"/>
      <c r="PCF6" s="3"/>
      <c r="PCG6" s="3"/>
      <c r="PCH6" s="3"/>
      <c r="PCI6" s="3"/>
      <c r="PCJ6" s="3"/>
      <c r="PCK6" s="3"/>
      <c r="PCL6" s="3"/>
      <c r="PCM6" s="3"/>
      <c r="PCN6" s="3"/>
      <c r="PCO6" s="3"/>
      <c r="PCP6" s="3"/>
      <c r="PCQ6" s="3"/>
      <c r="PCR6" s="3"/>
      <c r="PCS6" s="3"/>
      <c r="PCT6" s="3"/>
      <c r="PCU6" s="3"/>
      <c r="PCV6" s="3"/>
      <c r="PCW6" s="3"/>
      <c r="PCX6" s="3"/>
      <c r="PCY6" s="3"/>
      <c r="PCZ6" s="3"/>
      <c r="PDA6" s="3"/>
      <c r="PDB6" s="3"/>
      <c r="PDC6" s="3"/>
      <c r="PDD6" s="3"/>
      <c r="PDE6" s="3"/>
      <c r="PDF6" s="3"/>
      <c r="PDG6" s="3"/>
      <c r="PDH6" s="3"/>
      <c r="PDI6" s="3"/>
      <c r="PDJ6" s="3"/>
      <c r="PDK6" s="3"/>
      <c r="PDL6" s="3"/>
      <c r="PDM6" s="3"/>
      <c r="PDN6" s="3"/>
      <c r="PDO6" s="3"/>
      <c r="PDP6" s="3"/>
      <c r="PDQ6" s="3"/>
      <c r="PDR6" s="3"/>
      <c r="PDS6" s="3"/>
      <c r="PDT6" s="3"/>
      <c r="PDU6" s="3"/>
      <c r="PDV6" s="3"/>
      <c r="PDW6" s="3"/>
      <c r="PDX6" s="3"/>
      <c r="PDY6" s="3"/>
      <c r="PDZ6" s="3"/>
      <c r="PEA6" s="3"/>
      <c r="PEB6" s="3"/>
      <c r="PEC6" s="3"/>
      <c r="PED6" s="3"/>
      <c r="PEE6" s="3"/>
      <c r="PEF6" s="3"/>
      <c r="PEG6" s="3"/>
      <c r="PEH6" s="3"/>
      <c r="PEI6" s="3"/>
      <c r="PEJ6" s="3"/>
      <c r="PEK6" s="3"/>
      <c r="PEL6" s="3"/>
      <c r="PEM6" s="3"/>
      <c r="PEN6" s="3"/>
      <c r="PEO6" s="3"/>
      <c r="PEP6" s="3"/>
      <c r="PEQ6" s="3"/>
      <c r="PER6" s="3"/>
      <c r="PES6" s="3"/>
      <c r="PET6" s="3"/>
      <c r="PEU6" s="3"/>
      <c r="PEV6" s="3"/>
      <c r="PEW6" s="3"/>
      <c r="PEX6" s="3"/>
      <c r="PEY6" s="3"/>
      <c r="PEZ6" s="3"/>
      <c r="PFA6" s="3"/>
      <c r="PFB6" s="3"/>
      <c r="PFC6" s="3"/>
      <c r="PFD6" s="3"/>
      <c r="PFE6" s="3"/>
      <c r="PFF6" s="3"/>
      <c r="PFG6" s="3"/>
      <c r="PFH6" s="3"/>
      <c r="PFI6" s="3"/>
      <c r="PFJ6" s="3"/>
      <c r="PFK6" s="3"/>
      <c r="PFL6" s="3"/>
      <c r="PFM6" s="3"/>
      <c r="PFN6" s="3"/>
      <c r="PFO6" s="3"/>
      <c r="PFP6" s="3"/>
      <c r="PFQ6" s="3"/>
      <c r="PFR6" s="3"/>
      <c r="PFS6" s="3"/>
      <c r="PFT6" s="3"/>
      <c r="PFU6" s="3"/>
      <c r="PFV6" s="3"/>
      <c r="PFW6" s="3"/>
      <c r="PFX6" s="3"/>
      <c r="PFY6" s="3"/>
      <c r="PFZ6" s="3"/>
      <c r="PGA6" s="3"/>
      <c r="PGB6" s="3"/>
      <c r="PGC6" s="3"/>
      <c r="PGD6" s="3"/>
      <c r="PGE6" s="3"/>
      <c r="PGF6" s="3"/>
      <c r="PGG6" s="3"/>
      <c r="PGH6" s="3"/>
      <c r="PGI6" s="3"/>
      <c r="PGJ6" s="3"/>
      <c r="PGK6" s="3"/>
      <c r="PGL6" s="3"/>
      <c r="PGM6" s="3"/>
      <c r="PGN6" s="3"/>
      <c r="PGO6" s="3"/>
      <c r="PGP6" s="3"/>
      <c r="PGQ6" s="3"/>
      <c r="PGR6" s="3"/>
      <c r="PGS6" s="3"/>
      <c r="PGT6" s="3"/>
      <c r="PGU6" s="3"/>
      <c r="PGV6" s="3"/>
      <c r="PGW6" s="3"/>
      <c r="PGX6" s="3"/>
      <c r="PGY6" s="3"/>
      <c r="PGZ6" s="3"/>
      <c r="PHA6" s="3"/>
      <c r="PHB6" s="3"/>
      <c r="PHC6" s="3"/>
      <c r="PHD6" s="3"/>
      <c r="PHE6" s="3"/>
      <c r="PHF6" s="3"/>
      <c r="PHG6" s="3"/>
      <c r="PHH6" s="3"/>
      <c r="PHI6" s="3"/>
      <c r="PHJ6" s="3"/>
      <c r="PHK6" s="3"/>
      <c r="PHL6" s="3"/>
      <c r="PHM6" s="3"/>
      <c r="PHN6" s="3"/>
      <c r="PHO6" s="3"/>
      <c r="PHP6" s="3"/>
      <c r="PHQ6" s="3"/>
      <c r="PHR6" s="3"/>
      <c r="PHS6" s="3"/>
      <c r="PHT6" s="3"/>
      <c r="PHU6" s="3"/>
      <c r="PHV6" s="3"/>
      <c r="PHW6" s="3"/>
      <c r="PHX6" s="3"/>
      <c r="PHY6" s="3"/>
      <c r="PHZ6" s="3"/>
      <c r="PIA6" s="3"/>
      <c r="PIB6" s="3"/>
      <c r="PIC6" s="3"/>
      <c r="PID6" s="3"/>
      <c r="PIE6" s="3"/>
      <c r="PIF6" s="3"/>
      <c r="PIG6" s="3"/>
      <c r="PIH6" s="3"/>
      <c r="PII6" s="3"/>
      <c r="PIJ6" s="3"/>
      <c r="PIK6" s="3"/>
      <c r="PIL6" s="3"/>
      <c r="PIM6" s="3"/>
      <c r="PIN6" s="3"/>
      <c r="PIO6" s="3"/>
      <c r="PIP6" s="3"/>
      <c r="PIQ6" s="3"/>
      <c r="PIR6" s="3"/>
      <c r="PIS6" s="3"/>
      <c r="PIT6" s="3"/>
      <c r="PIU6" s="3"/>
      <c r="PIV6" s="3"/>
      <c r="PIW6" s="3"/>
      <c r="PIX6" s="3"/>
      <c r="PIY6" s="3"/>
      <c r="PIZ6" s="3"/>
      <c r="PJA6" s="3"/>
      <c r="PJB6" s="3"/>
      <c r="PJC6" s="3"/>
      <c r="PJD6" s="3"/>
      <c r="PJE6" s="3"/>
      <c r="PJF6" s="3"/>
      <c r="PJG6" s="3"/>
      <c r="PJH6" s="3"/>
      <c r="PJI6" s="3"/>
      <c r="PJJ6" s="3"/>
      <c r="PJK6" s="3"/>
      <c r="PJL6" s="3"/>
      <c r="PJM6" s="3"/>
      <c r="PJN6" s="3"/>
      <c r="PJO6" s="3"/>
      <c r="PJP6" s="3"/>
      <c r="PJQ6" s="3"/>
      <c r="PJR6" s="3"/>
      <c r="PJS6" s="3"/>
      <c r="PJT6" s="3"/>
      <c r="PJU6" s="3"/>
      <c r="PJV6" s="3"/>
      <c r="PJW6" s="3"/>
      <c r="PJX6" s="3"/>
      <c r="PJY6" s="3"/>
      <c r="PJZ6" s="3"/>
      <c r="PKA6" s="3"/>
      <c r="PKB6" s="3"/>
      <c r="PKC6" s="3"/>
      <c r="PKD6" s="3"/>
      <c r="PKE6" s="3"/>
      <c r="PKF6" s="3"/>
      <c r="PKG6" s="3"/>
      <c r="PKH6" s="3"/>
      <c r="PKI6" s="3"/>
      <c r="PKJ6" s="3"/>
      <c r="PKK6" s="3"/>
      <c r="PKL6" s="3"/>
      <c r="PKM6" s="3"/>
      <c r="PKN6" s="3"/>
      <c r="PKO6" s="3"/>
      <c r="PKP6" s="3"/>
      <c r="PKQ6" s="3"/>
      <c r="PKR6" s="3"/>
      <c r="PKS6" s="3"/>
      <c r="PKT6" s="3"/>
      <c r="PKU6" s="3"/>
      <c r="PKV6" s="3"/>
      <c r="PKW6" s="3"/>
      <c r="PKX6" s="3"/>
      <c r="PKY6" s="3"/>
      <c r="PKZ6" s="3"/>
      <c r="PLA6" s="3"/>
      <c r="PLB6" s="3"/>
      <c r="PLC6" s="3"/>
      <c r="PLD6" s="3"/>
      <c r="PLE6" s="3"/>
      <c r="PLF6" s="3"/>
      <c r="PLG6" s="3"/>
      <c r="PLH6" s="3"/>
      <c r="PLI6" s="3"/>
      <c r="PLJ6" s="3"/>
      <c r="PLK6" s="3"/>
      <c r="PLL6" s="3"/>
      <c r="PLM6" s="3"/>
      <c r="PLN6" s="3"/>
      <c r="PLO6" s="3"/>
      <c r="PLP6" s="3"/>
      <c r="PLQ6" s="3"/>
      <c r="PLR6" s="3"/>
      <c r="PLS6" s="3"/>
      <c r="PLT6" s="3"/>
      <c r="PLU6" s="3"/>
      <c r="PLV6" s="3"/>
      <c r="PLW6" s="3"/>
      <c r="PLX6" s="3"/>
      <c r="PLY6" s="3"/>
      <c r="PLZ6" s="3"/>
      <c r="PMA6" s="3"/>
      <c r="PMB6" s="3"/>
      <c r="PMC6" s="3"/>
      <c r="PMD6" s="3"/>
      <c r="PME6" s="3"/>
      <c r="PMF6" s="3"/>
      <c r="PMG6" s="3"/>
      <c r="PMH6" s="3"/>
      <c r="PMI6" s="3"/>
      <c r="PMJ6" s="3"/>
      <c r="PMK6" s="3"/>
      <c r="PML6" s="3"/>
      <c r="PMM6" s="3"/>
      <c r="PMN6" s="3"/>
      <c r="PMO6" s="3"/>
      <c r="PMP6" s="3"/>
      <c r="PMQ6" s="3"/>
      <c r="PMR6" s="3"/>
      <c r="PMS6" s="3"/>
      <c r="PMT6" s="3"/>
      <c r="PMU6" s="3"/>
      <c r="PMV6" s="3"/>
      <c r="PMW6" s="3"/>
      <c r="PMX6" s="3"/>
      <c r="PMY6" s="3"/>
      <c r="PMZ6" s="3"/>
      <c r="PNA6" s="3"/>
      <c r="PNB6" s="3"/>
      <c r="PNC6" s="3"/>
      <c r="PND6" s="3"/>
      <c r="PNE6" s="3"/>
      <c r="PNF6" s="3"/>
      <c r="PNG6" s="3"/>
      <c r="PNH6" s="3"/>
      <c r="PNI6" s="3"/>
      <c r="PNJ6" s="3"/>
      <c r="PNK6" s="3"/>
      <c r="PNL6" s="3"/>
      <c r="PNM6" s="3"/>
      <c r="PNN6" s="3"/>
      <c r="PNO6" s="3"/>
      <c r="PNP6" s="3"/>
      <c r="PNQ6" s="3"/>
      <c r="PNR6" s="3"/>
      <c r="PNS6" s="3"/>
      <c r="PNT6" s="3"/>
      <c r="PNU6" s="3"/>
      <c r="PNV6" s="3"/>
      <c r="PNW6" s="3"/>
      <c r="PNX6" s="3"/>
      <c r="PNY6" s="3"/>
      <c r="PNZ6" s="3"/>
      <c r="POA6" s="3"/>
      <c r="POB6" s="3"/>
      <c r="POC6" s="3"/>
      <c r="POD6" s="3"/>
      <c r="POE6" s="3"/>
      <c r="POF6" s="3"/>
      <c r="POG6" s="3"/>
      <c r="POH6" s="3"/>
      <c r="POI6" s="3"/>
      <c r="POJ6" s="3"/>
      <c r="POK6" s="3"/>
      <c r="POL6" s="3"/>
      <c r="POM6" s="3"/>
      <c r="PON6" s="3"/>
      <c r="POO6" s="3"/>
      <c r="POP6" s="3"/>
      <c r="POQ6" s="3"/>
      <c r="POR6" s="3"/>
      <c r="POS6" s="3"/>
      <c r="POT6" s="3"/>
      <c r="POU6" s="3"/>
      <c r="POV6" s="3"/>
      <c r="POW6" s="3"/>
      <c r="POX6" s="3"/>
      <c r="POY6" s="3"/>
      <c r="POZ6" s="3"/>
      <c r="PPA6" s="3"/>
      <c r="PPB6" s="3"/>
      <c r="PPC6" s="3"/>
      <c r="PPD6" s="3"/>
      <c r="PPE6" s="3"/>
      <c r="PPF6" s="3"/>
      <c r="PPG6" s="3"/>
      <c r="PPH6" s="3"/>
      <c r="PPI6" s="3"/>
      <c r="PPJ6" s="3"/>
      <c r="PPK6" s="3"/>
      <c r="PPL6" s="3"/>
      <c r="PPM6" s="3"/>
      <c r="PPN6" s="3"/>
      <c r="PPO6" s="3"/>
      <c r="PPP6" s="3"/>
      <c r="PPQ6" s="3"/>
      <c r="PPR6" s="3"/>
      <c r="PPS6" s="3"/>
      <c r="PPT6" s="3"/>
      <c r="PPU6" s="3"/>
      <c r="PPV6" s="3"/>
      <c r="PPW6" s="3"/>
      <c r="PPX6" s="3"/>
      <c r="PPY6" s="3"/>
      <c r="PPZ6" s="3"/>
      <c r="PQA6" s="3"/>
      <c r="PQB6" s="3"/>
      <c r="PQC6" s="3"/>
      <c r="PQD6" s="3"/>
      <c r="PQE6" s="3"/>
      <c r="PQF6" s="3"/>
      <c r="PQG6" s="3"/>
      <c r="PQH6" s="3"/>
      <c r="PQI6" s="3"/>
      <c r="PQJ6" s="3"/>
      <c r="PQK6" s="3"/>
      <c r="PQL6" s="3"/>
      <c r="PQM6" s="3"/>
      <c r="PQN6" s="3"/>
      <c r="PQO6" s="3"/>
      <c r="PQP6" s="3"/>
      <c r="PQQ6" s="3"/>
      <c r="PQR6" s="3"/>
      <c r="PQS6" s="3"/>
      <c r="PQT6" s="3"/>
      <c r="PQU6" s="3"/>
      <c r="PQV6" s="3"/>
      <c r="PQW6" s="3"/>
      <c r="PQX6" s="3"/>
      <c r="PQY6" s="3"/>
      <c r="PQZ6" s="3"/>
      <c r="PRA6" s="3"/>
      <c r="PRB6" s="3"/>
      <c r="PRC6" s="3"/>
      <c r="PRD6" s="3"/>
      <c r="PRE6" s="3"/>
      <c r="PRF6" s="3"/>
      <c r="PRG6" s="3"/>
      <c r="PRH6" s="3"/>
      <c r="PRI6" s="3"/>
      <c r="PRJ6" s="3"/>
      <c r="PRK6" s="3"/>
      <c r="PRL6" s="3"/>
      <c r="PRM6" s="3"/>
      <c r="PRN6" s="3"/>
      <c r="PRO6" s="3"/>
      <c r="PRP6" s="3"/>
      <c r="PRQ6" s="3"/>
      <c r="PRR6" s="3"/>
      <c r="PRS6" s="3"/>
      <c r="PRT6" s="3"/>
      <c r="PRU6" s="3"/>
      <c r="PRV6" s="3"/>
      <c r="PRW6" s="3"/>
      <c r="PRX6" s="3"/>
      <c r="PRY6" s="3"/>
      <c r="PRZ6" s="3"/>
      <c r="PSA6" s="3"/>
      <c r="PSB6" s="3"/>
      <c r="PSC6" s="3"/>
      <c r="PSD6" s="3"/>
      <c r="PSE6" s="3"/>
      <c r="PSF6" s="3"/>
      <c r="PSG6" s="3"/>
      <c r="PSH6" s="3"/>
      <c r="PSI6" s="3"/>
      <c r="PSJ6" s="3"/>
      <c r="PSK6" s="3"/>
      <c r="PSL6" s="3"/>
      <c r="PSM6" s="3"/>
      <c r="PSN6" s="3"/>
      <c r="PSO6" s="3"/>
      <c r="PSP6" s="3"/>
      <c r="PSQ6" s="3"/>
      <c r="PSR6" s="3"/>
      <c r="PSS6" s="3"/>
      <c r="PST6" s="3"/>
      <c r="PSU6" s="3"/>
      <c r="PSV6" s="3"/>
      <c r="PSW6" s="3"/>
      <c r="PSX6" s="3"/>
      <c r="PSY6" s="3"/>
      <c r="PSZ6" s="3"/>
      <c r="PTA6" s="3"/>
      <c r="PTB6" s="3"/>
      <c r="PTC6" s="3"/>
      <c r="PTD6" s="3"/>
      <c r="PTE6" s="3"/>
      <c r="PTF6" s="3"/>
      <c r="PTG6" s="3"/>
      <c r="PTH6" s="3"/>
      <c r="PTI6" s="3"/>
      <c r="PTJ6" s="3"/>
      <c r="PTK6" s="3"/>
      <c r="PTL6" s="3"/>
      <c r="PTM6" s="3"/>
      <c r="PTN6" s="3"/>
      <c r="PTO6" s="3"/>
      <c r="PTP6" s="3"/>
      <c r="PTQ6" s="3"/>
      <c r="PTR6" s="3"/>
      <c r="PTS6" s="3"/>
      <c r="PTT6" s="3"/>
      <c r="PTU6" s="3"/>
      <c r="PTV6" s="3"/>
      <c r="PTW6" s="3"/>
      <c r="PTX6" s="3"/>
      <c r="PTY6" s="3"/>
      <c r="PTZ6" s="3"/>
      <c r="PUA6" s="3"/>
      <c r="PUB6" s="3"/>
      <c r="PUC6" s="3"/>
      <c r="PUD6" s="3"/>
      <c r="PUE6" s="3"/>
      <c r="PUF6" s="3"/>
      <c r="PUG6" s="3"/>
      <c r="PUH6" s="3"/>
      <c r="PUI6" s="3"/>
      <c r="PUJ6" s="3"/>
      <c r="PUK6" s="3"/>
      <c r="PUL6" s="3"/>
      <c r="PUM6" s="3"/>
      <c r="PUN6" s="3"/>
      <c r="PUO6" s="3"/>
      <c r="PUP6" s="3"/>
      <c r="PUQ6" s="3"/>
      <c r="PUR6" s="3"/>
      <c r="PUS6" s="3"/>
      <c r="PUT6" s="3"/>
      <c r="PUU6" s="3"/>
      <c r="PUV6" s="3"/>
      <c r="PUW6" s="3"/>
      <c r="PUX6" s="3"/>
      <c r="PUY6" s="3"/>
      <c r="PUZ6" s="3"/>
      <c r="PVA6" s="3"/>
      <c r="PVB6" s="3"/>
      <c r="PVC6" s="3"/>
      <c r="PVD6" s="3"/>
      <c r="PVE6" s="3"/>
      <c r="PVF6" s="3"/>
      <c r="PVG6" s="3"/>
      <c r="PVH6" s="3"/>
      <c r="PVI6" s="3"/>
      <c r="PVJ6" s="3"/>
      <c r="PVK6" s="3"/>
      <c r="PVL6" s="3"/>
      <c r="PVM6" s="3"/>
      <c r="PVN6" s="3"/>
      <c r="PVO6" s="3"/>
      <c r="PVP6" s="3"/>
      <c r="PVQ6" s="3"/>
      <c r="PVR6" s="3"/>
      <c r="PVS6" s="3"/>
      <c r="PVT6" s="3"/>
      <c r="PVU6" s="3"/>
      <c r="PVV6" s="3"/>
      <c r="PVW6" s="3"/>
      <c r="PVX6" s="3"/>
      <c r="PVY6" s="3"/>
      <c r="PVZ6" s="3"/>
      <c r="PWA6" s="3"/>
      <c r="PWB6" s="3"/>
      <c r="PWC6" s="3"/>
      <c r="PWD6" s="3"/>
      <c r="PWE6" s="3"/>
      <c r="PWF6" s="3"/>
      <c r="PWG6" s="3"/>
      <c r="PWH6" s="3"/>
      <c r="PWI6" s="3"/>
      <c r="PWJ6" s="3"/>
      <c r="PWK6" s="3"/>
      <c r="PWL6" s="3"/>
      <c r="PWM6" s="3"/>
      <c r="PWN6" s="3"/>
      <c r="PWO6" s="3"/>
      <c r="PWP6" s="3"/>
      <c r="PWQ6" s="3"/>
      <c r="PWR6" s="3"/>
      <c r="PWS6" s="3"/>
      <c r="PWT6" s="3"/>
      <c r="PWU6" s="3"/>
      <c r="PWV6" s="3"/>
      <c r="PWW6" s="3"/>
      <c r="PWX6" s="3"/>
      <c r="PWY6" s="3"/>
      <c r="PWZ6" s="3"/>
      <c r="PXA6" s="3"/>
      <c r="PXB6" s="3"/>
      <c r="PXC6" s="3"/>
      <c r="PXD6" s="3"/>
      <c r="PXE6" s="3"/>
      <c r="PXF6" s="3"/>
      <c r="PXG6" s="3"/>
      <c r="PXH6" s="3"/>
      <c r="PXI6" s="3"/>
      <c r="PXJ6" s="3"/>
      <c r="PXK6" s="3"/>
      <c r="PXL6" s="3"/>
      <c r="PXM6" s="3"/>
      <c r="PXN6" s="3"/>
      <c r="PXO6" s="3"/>
      <c r="PXP6" s="3"/>
      <c r="PXQ6" s="3"/>
      <c r="PXR6" s="3"/>
      <c r="PXS6" s="3"/>
      <c r="PXT6" s="3"/>
      <c r="PXU6" s="3"/>
      <c r="PXV6" s="3"/>
      <c r="PXW6" s="3"/>
      <c r="PXX6" s="3"/>
      <c r="PXY6" s="3"/>
      <c r="PXZ6" s="3"/>
      <c r="PYA6" s="3"/>
      <c r="PYB6" s="3"/>
      <c r="PYC6" s="3"/>
      <c r="PYD6" s="3"/>
      <c r="PYE6" s="3"/>
      <c r="PYF6" s="3"/>
      <c r="PYG6" s="3"/>
      <c r="PYH6" s="3"/>
      <c r="PYI6" s="3"/>
      <c r="PYJ6" s="3"/>
      <c r="PYK6" s="3"/>
      <c r="PYL6" s="3"/>
      <c r="PYM6" s="3"/>
      <c r="PYN6" s="3"/>
      <c r="PYO6" s="3"/>
      <c r="PYP6" s="3"/>
      <c r="PYQ6" s="3"/>
      <c r="PYR6" s="3"/>
      <c r="PYS6" s="3"/>
      <c r="PYT6" s="3"/>
      <c r="PYU6" s="3"/>
      <c r="PYV6" s="3"/>
      <c r="PYW6" s="3"/>
      <c r="PYX6" s="3"/>
      <c r="PYY6" s="3"/>
      <c r="PYZ6" s="3"/>
      <c r="PZA6" s="3"/>
      <c r="PZB6" s="3"/>
      <c r="PZC6" s="3"/>
      <c r="PZD6" s="3"/>
      <c r="PZE6" s="3"/>
      <c r="PZF6" s="3"/>
      <c r="PZG6" s="3"/>
      <c r="PZH6" s="3"/>
      <c r="PZI6" s="3"/>
      <c r="PZJ6" s="3"/>
      <c r="PZK6" s="3"/>
      <c r="PZL6" s="3"/>
      <c r="PZM6" s="3"/>
      <c r="PZN6" s="3"/>
      <c r="PZO6" s="3"/>
      <c r="PZP6" s="3"/>
      <c r="PZQ6" s="3"/>
      <c r="PZR6" s="3"/>
      <c r="PZS6" s="3"/>
      <c r="PZT6" s="3"/>
      <c r="PZU6" s="3"/>
      <c r="PZV6" s="3"/>
      <c r="PZW6" s="3"/>
      <c r="PZX6" s="3"/>
      <c r="PZY6" s="3"/>
      <c r="PZZ6" s="3"/>
      <c r="QAA6" s="3"/>
      <c r="QAB6" s="3"/>
      <c r="QAC6" s="3"/>
      <c r="QAD6" s="3"/>
      <c r="QAE6" s="3"/>
      <c r="QAF6" s="3"/>
      <c r="QAG6" s="3"/>
      <c r="QAH6" s="3"/>
      <c r="QAI6" s="3"/>
      <c r="QAJ6" s="3"/>
      <c r="QAK6" s="3"/>
      <c r="QAL6" s="3"/>
      <c r="QAM6" s="3"/>
      <c r="QAN6" s="3"/>
      <c r="QAO6" s="3"/>
      <c r="QAP6" s="3"/>
      <c r="QAQ6" s="3"/>
      <c r="QAR6" s="3"/>
      <c r="QAS6" s="3"/>
      <c r="QAT6" s="3"/>
      <c r="QAU6" s="3"/>
      <c r="QAV6" s="3"/>
      <c r="QAW6" s="3"/>
      <c r="QAX6" s="3"/>
      <c r="QAY6" s="3"/>
      <c r="QAZ6" s="3"/>
      <c r="QBA6" s="3"/>
      <c r="QBB6" s="3"/>
      <c r="QBC6" s="3"/>
      <c r="QBD6" s="3"/>
      <c r="QBE6" s="3"/>
      <c r="QBF6" s="3"/>
      <c r="QBG6" s="3"/>
      <c r="QBH6" s="3"/>
      <c r="QBI6" s="3"/>
      <c r="QBJ6" s="3"/>
      <c r="QBK6" s="3"/>
      <c r="QBL6" s="3"/>
      <c r="QBM6" s="3"/>
      <c r="QBN6" s="3"/>
      <c r="QBO6" s="3"/>
      <c r="QBP6" s="3"/>
      <c r="QBQ6" s="3"/>
      <c r="QBR6" s="3"/>
      <c r="QBS6" s="3"/>
      <c r="QBT6" s="3"/>
      <c r="QBU6" s="3"/>
      <c r="QBV6" s="3"/>
      <c r="QBW6" s="3"/>
      <c r="QBX6" s="3"/>
      <c r="QBY6" s="3"/>
      <c r="QBZ6" s="3"/>
      <c r="QCA6" s="3"/>
      <c r="QCB6" s="3"/>
      <c r="QCC6" s="3"/>
      <c r="QCD6" s="3"/>
      <c r="QCE6" s="3"/>
      <c r="QCF6" s="3"/>
      <c r="QCG6" s="3"/>
      <c r="QCH6" s="3"/>
      <c r="QCI6" s="3"/>
      <c r="QCJ6" s="3"/>
      <c r="QCK6" s="3"/>
      <c r="QCL6" s="3"/>
      <c r="QCM6" s="3"/>
      <c r="QCN6" s="3"/>
      <c r="QCO6" s="3"/>
      <c r="QCP6" s="3"/>
      <c r="QCQ6" s="3"/>
      <c r="QCR6" s="3"/>
      <c r="QCS6" s="3"/>
      <c r="QCT6" s="3"/>
      <c r="QCU6" s="3"/>
      <c r="QCV6" s="3"/>
      <c r="QCW6" s="3"/>
      <c r="QCX6" s="3"/>
      <c r="QCY6" s="3"/>
      <c r="QCZ6" s="3"/>
      <c r="QDA6" s="3"/>
      <c r="QDB6" s="3"/>
      <c r="QDC6" s="3"/>
      <c r="QDD6" s="3"/>
      <c r="QDE6" s="3"/>
      <c r="QDF6" s="3"/>
      <c r="QDG6" s="3"/>
      <c r="QDH6" s="3"/>
      <c r="QDI6" s="3"/>
      <c r="QDJ6" s="3"/>
      <c r="QDK6" s="3"/>
      <c r="QDL6" s="3"/>
      <c r="QDM6" s="3"/>
      <c r="QDN6" s="3"/>
      <c r="QDO6" s="3"/>
      <c r="QDP6" s="3"/>
      <c r="QDQ6" s="3"/>
      <c r="QDR6" s="3"/>
      <c r="QDS6" s="3"/>
      <c r="QDT6" s="3"/>
      <c r="QDU6" s="3"/>
      <c r="QDV6" s="3"/>
      <c r="QDW6" s="3"/>
      <c r="QDX6" s="3"/>
      <c r="QDY6" s="3"/>
      <c r="QDZ6" s="3"/>
      <c r="QEA6" s="3"/>
      <c r="QEB6" s="3"/>
      <c r="QEC6" s="3"/>
      <c r="QED6" s="3"/>
      <c r="QEE6" s="3"/>
      <c r="QEF6" s="3"/>
      <c r="QEG6" s="3"/>
      <c r="QEH6" s="3"/>
      <c r="QEI6" s="3"/>
      <c r="QEJ6" s="3"/>
      <c r="QEK6" s="3"/>
      <c r="QEL6" s="3"/>
      <c r="QEM6" s="3"/>
      <c r="QEN6" s="3"/>
      <c r="QEO6" s="3"/>
      <c r="QEP6" s="3"/>
      <c r="QEQ6" s="3"/>
      <c r="QER6" s="3"/>
      <c r="QES6" s="3"/>
      <c r="QET6" s="3"/>
      <c r="QEU6" s="3"/>
      <c r="QEV6" s="3"/>
      <c r="QEW6" s="3"/>
      <c r="QEX6" s="3"/>
      <c r="QEY6" s="3"/>
      <c r="QEZ6" s="3"/>
      <c r="QFA6" s="3"/>
      <c r="QFB6" s="3"/>
      <c r="QFC6" s="3"/>
      <c r="QFD6" s="3"/>
      <c r="QFE6" s="3"/>
      <c r="QFF6" s="3"/>
      <c r="QFG6" s="3"/>
      <c r="QFH6" s="3"/>
      <c r="QFI6" s="3"/>
      <c r="QFJ6" s="3"/>
      <c r="QFK6" s="3"/>
      <c r="QFL6" s="3"/>
      <c r="QFM6" s="3"/>
      <c r="QFN6" s="3"/>
      <c r="QFO6" s="3"/>
      <c r="QFP6" s="3"/>
      <c r="QFQ6" s="3"/>
      <c r="QFR6" s="3"/>
      <c r="QFS6" s="3"/>
      <c r="QFT6" s="3"/>
      <c r="QFU6" s="3"/>
      <c r="QFV6" s="3"/>
      <c r="QFW6" s="3"/>
      <c r="QFX6" s="3"/>
      <c r="QFY6" s="3"/>
      <c r="QFZ6" s="3"/>
      <c r="QGA6" s="3"/>
      <c r="QGB6" s="3"/>
      <c r="QGC6" s="3"/>
      <c r="QGD6" s="3"/>
      <c r="QGE6" s="3"/>
      <c r="QGF6" s="3"/>
      <c r="QGG6" s="3"/>
      <c r="QGH6" s="3"/>
      <c r="QGI6" s="3"/>
      <c r="QGJ6" s="3"/>
      <c r="QGK6" s="3"/>
      <c r="QGL6" s="3"/>
      <c r="QGM6" s="3"/>
      <c r="QGN6" s="3"/>
      <c r="QGO6" s="3"/>
      <c r="QGP6" s="3"/>
      <c r="QGQ6" s="3"/>
      <c r="QGR6" s="3"/>
      <c r="QGS6" s="3"/>
      <c r="QGT6" s="3"/>
      <c r="QGU6" s="3"/>
      <c r="QGV6" s="3"/>
      <c r="QGW6" s="3"/>
      <c r="QGX6" s="3"/>
      <c r="QGY6" s="3"/>
      <c r="QGZ6" s="3"/>
      <c r="QHA6" s="3"/>
      <c r="QHB6" s="3"/>
      <c r="QHC6" s="3"/>
      <c r="QHD6" s="3"/>
      <c r="QHE6" s="3"/>
      <c r="QHF6" s="3"/>
      <c r="QHG6" s="3"/>
      <c r="QHH6" s="3"/>
      <c r="QHI6" s="3"/>
      <c r="QHJ6" s="3"/>
      <c r="QHK6" s="3"/>
      <c r="QHL6" s="3"/>
      <c r="QHM6" s="3"/>
      <c r="QHN6" s="3"/>
      <c r="QHO6" s="3"/>
      <c r="QHP6" s="3"/>
      <c r="QHQ6" s="3"/>
      <c r="QHR6" s="3"/>
      <c r="QHS6" s="3"/>
      <c r="QHT6" s="3"/>
      <c r="QHU6" s="3"/>
      <c r="QHV6" s="3"/>
      <c r="QHW6" s="3"/>
      <c r="QHX6" s="3"/>
      <c r="QHY6" s="3"/>
      <c r="QHZ6" s="3"/>
      <c r="QIA6" s="3"/>
      <c r="QIB6" s="3"/>
      <c r="QIC6" s="3"/>
      <c r="QID6" s="3"/>
      <c r="QIE6" s="3"/>
      <c r="QIF6" s="3"/>
      <c r="QIG6" s="3"/>
      <c r="QIH6" s="3"/>
      <c r="QII6" s="3"/>
      <c r="QIJ6" s="3"/>
      <c r="QIK6" s="3"/>
      <c r="QIL6" s="3"/>
      <c r="QIM6" s="3"/>
      <c r="QIN6" s="3"/>
      <c r="QIO6" s="3"/>
      <c r="QIP6" s="3"/>
      <c r="QIQ6" s="3"/>
      <c r="QIR6" s="3"/>
      <c r="QIS6" s="3"/>
      <c r="QIT6" s="3"/>
      <c r="QIU6" s="3"/>
      <c r="QIV6" s="3"/>
      <c r="QIW6" s="3"/>
      <c r="QIX6" s="3"/>
      <c r="QIY6" s="3"/>
      <c r="QIZ6" s="3"/>
      <c r="QJA6" s="3"/>
      <c r="QJB6" s="3"/>
      <c r="QJC6" s="3"/>
      <c r="QJD6" s="3"/>
      <c r="QJE6" s="3"/>
      <c r="QJF6" s="3"/>
      <c r="QJG6" s="3"/>
      <c r="QJH6" s="3"/>
      <c r="QJI6" s="3"/>
      <c r="QJJ6" s="3"/>
      <c r="QJK6" s="3"/>
      <c r="QJL6" s="3"/>
      <c r="QJM6" s="3"/>
      <c r="QJN6" s="3"/>
      <c r="QJO6" s="3"/>
      <c r="QJP6" s="3"/>
      <c r="QJQ6" s="3"/>
      <c r="QJR6" s="3"/>
      <c r="QJS6" s="3"/>
      <c r="QJT6" s="3"/>
      <c r="QJU6" s="3"/>
      <c r="QJV6" s="3"/>
      <c r="QJW6" s="3"/>
      <c r="QJX6" s="3"/>
      <c r="QJY6" s="3"/>
      <c r="QJZ6" s="3"/>
      <c r="QKA6" s="3"/>
      <c r="QKB6" s="3"/>
      <c r="QKC6" s="3"/>
      <c r="QKD6" s="3"/>
      <c r="QKE6" s="3"/>
      <c r="QKF6" s="3"/>
      <c r="QKG6" s="3"/>
      <c r="QKH6" s="3"/>
      <c r="QKI6" s="3"/>
      <c r="QKJ6" s="3"/>
      <c r="QKK6" s="3"/>
      <c r="QKL6" s="3"/>
      <c r="QKM6" s="3"/>
      <c r="QKN6" s="3"/>
      <c r="QKO6" s="3"/>
      <c r="QKP6" s="3"/>
      <c r="QKQ6" s="3"/>
      <c r="QKR6" s="3"/>
      <c r="QKS6" s="3"/>
      <c r="QKT6" s="3"/>
      <c r="QKU6" s="3"/>
      <c r="QKV6" s="3"/>
      <c r="QKW6" s="3"/>
      <c r="QKX6" s="3"/>
      <c r="QKY6" s="3"/>
      <c r="QKZ6" s="3"/>
      <c r="QLA6" s="3"/>
      <c r="QLB6" s="3"/>
      <c r="QLC6" s="3"/>
      <c r="QLD6" s="3"/>
      <c r="QLE6" s="3"/>
      <c r="QLF6" s="3"/>
      <c r="QLG6" s="3"/>
      <c r="QLH6" s="3"/>
      <c r="QLI6" s="3"/>
      <c r="QLJ6" s="3"/>
      <c r="QLK6" s="3"/>
      <c r="QLL6" s="3"/>
      <c r="QLM6" s="3"/>
      <c r="QLN6" s="3"/>
      <c r="QLO6" s="3"/>
      <c r="QLP6" s="3"/>
      <c r="QLQ6" s="3"/>
      <c r="QLR6" s="3"/>
      <c r="QLS6" s="3"/>
      <c r="QLT6" s="3"/>
      <c r="QLU6" s="3"/>
      <c r="QLV6" s="3"/>
      <c r="QLW6" s="3"/>
      <c r="QLX6" s="3"/>
      <c r="QLY6" s="3"/>
      <c r="QLZ6" s="3"/>
      <c r="QMA6" s="3"/>
      <c r="QMB6" s="3"/>
      <c r="QMC6" s="3"/>
      <c r="QMD6" s="3"/>
      <c r="QME6" s="3"/>
      <c r="QMF6" s="3"/>
      <c r="QMG6" s="3"/>
      <c r="QMH6" s="3"/>
      <c r="QMI6" s="3"/>
      <c r="QMJ6" s="3"/>
      <c r="QMK6" s="3"/>
      <c r="QML6" s="3"/>
      <c r="QMM6" s="3"/>
      <c r="QMN6" s="3"/>
      <c r="QMO6" s="3"/>
      <c r="QMP6" s="3"/>
      <c r="QMQ6" s="3"/>
      <c r="QMR6" s="3"/>
      <c r="QMS6" s="3"/>
      <c r="QMT6" s="3"/>
      <c r="QMU6" s="3"/>
      <c r="QMV6" s="3"/>
      <c r="QMW6" s="3"/>
      <c r="QMX6" s="3"/>
      <c r="QMY6" s="3"/>
      <c r="QMZ6" s="3"/>
      <c r="QNA6" s="3"/>
      <c r="QNB6" s="3"/>
      <c r="QNC6" s="3"/>
      <c r="QND6" s="3"/>
      <c r="QNE6" s="3"/>
      <c r="QNF6" s="3"/>
      <c r="QNG6" s="3"/>
      <c r="QNH6" s="3"/>
      <c r="QNI6" s="3"/>
      <c r="QNJ6" s="3"/>
      <c r="QNK6" s="3"/>
      <c r="QNL6" s="3"/>
      <c r="QNM6" s="3"/>
      <c r="QNN6" s="3"/>
      <c r="QNO6" s="3"/>
      <c r="QNP6" s="3"/>
      <c r="QNQ6" s="3"/>
      <c r="QNR6" s="3"/>
      <c r="QNS6" s="3"/>
      <c r="QNT6" s="3"/>
      <c r="QNU6" s="3"/>
      <c r="QNV6" s="3"/>
      <c r="QNW6" s="3"/>
      <c r="QNX6" s="3"/>
      <c r="QNY6" s="3"/>
      <c r="QNZ6" s="3"/>
      <c r="QOA6" s="3"/>
      <c r="QOB6" s="3"/>
      <c r="QOC6" s="3"/>
      <c r="QOD6" s="3"/>
      <c r="QOE6" s="3"/>
      <c r="QOF6" s="3"/>
      <c r="QOG6" s="3"/>
      <c r="QOH6" s="3"/>
      <c r="QOI6" s="3"/>
      <c r="QOJ6" s="3"/>
      <c r="QOK6" s="3"/>
      <c r="QOL6" s="3"/>
      <c r="QOM6" s="3"/>
      <c r="QON6" s="3"/>
      <c r="QOO6" s="3"/>
      <c r="QOP6" s="3"/>
      <c r="QOQ6" s="3"/>
      <c r="QOR6" s="3"/>
      <c r="QOS6" s="3"/>
      <c r="QOT6" s="3"/>
      <c r="QOU6" s="3"/>
      <c r="QOV6" s="3"/>
      <c r="QOW6" s="3"/>
      <c r="QOX6" s="3"/>
      <c r="QOY6" s="3"/>
      <c r="QOZ6" s="3"/>
      <c r="QPA6" s="3"/>
      <c r="QPB6" s="3"/>
      <c r="QPC6" s="3"/>
      <c r="QPD6" s="3"/>
      <c r="QPE6" s="3"/>
      <c r="QPF6" s="3"/>
      <c r="QPG6" s="3"/>
      <c r="QPH6" s="3"/>
      <c r="QPI6" s="3"/>
      <c r="QPJ6" s="3"/>
      <c r="QPK6" s="3"/>
      <c r="QPL6" s="3"/>
      <c r="QPM6" s="3"/>
      <c r="QPN6" s="3"/>
      <c r="QPO6" s="3"/>
      <c r="QPP6" s="3"/>
      <c r="QPQ6" s="3"/>
      <c r="QPR6" s="3"/>
      <c r="QPS6" s="3"/>
      <c r="QPT6" s="3"/>
      <c r="QPU6" s="3"/>
      <c r="QPV6" s="3"/>
      <c r="QPW6" s="3"/>
      <c r="QPX6" s="3"/>
      <c r="QPY6" s="3"/>
      <c r="QPZ6" s="3"/>
      <c r="QQA6" s="3"/>
      <c r="QQB6" s="3"/>
      <c r="QQC6" s="3"/>
      <c r="QQD6" s="3"/>
      <c r="QQE6" s="3"/>
      <c r="QQF6" s="3"/>
      <c r="QQG6" s="3"/>
      <c r="QQH6" s="3"/>
      <c r="QQI6" s="3"/>
      <c r="QQJ6" s="3"/>
      <c r="QQK6" s="3"/>
      <c r="QQL6" s="3"/>
      <c r="QQM6" s="3"/>
      <c r="QQN6" s="3"/>
      <c r="QQO6" s="3"/>
      <c r="QQP6" s="3"/>
      <c r="QQQ6" s="3"/>
      <c r="QQR6" s="3"/>
      <c r="QQS6" s="3"/>
      <c r="QQT6" s="3"/>
      <c r="QQU6" s="3"/>
      <c r="QQV6" s="3"/>
      <c r="QQW6" s="3"/>
      <c r="QQX6" s="3"/>
      <c r="QQY6" s="3"/>
      <c r="QQZ6" s="3"/>
      <c r="QRA6" s="3"/>
      <c r="QRB6" s="3"/>
      <c r="QRC6" s="3"/>
      <c r="QRD6" s="3"/>
      <c r="QRE6" s="3"/>
      <c r="QRF6" s="3"/>
      <c r="QRG6" s="3"/>
      <c r="QRH6" s="3"/>
      <c r="QRI6" s="3"/>
      <c r="QRJ6" s="3"/>
      <c r="QRK6" s="3"/>
      <c r="QRL6" s="3"/>
      <c r="QRM6" s="3"/>
      <c r="QRN6" s="3"/>
      <c r="QRO6" s="3"/>
      <c r="QRP6" s="3"/>
      <c r="QRQ6" s="3"/>
      <c r="QRR6" s="3"/>
      <c r="QRS6" s="3"/>
      <c r="QRT6" s="3"/>
      <c r="QRU6" s="3"/>
      <c r="QRV6" s="3"/>
      <c r="QRW6" s="3"/>
      <c r="QRX6" s="3"/>
      <c r="QRY6" s="3"/>
      <c r="QRZ6" s="3"/>
      <c r="QSA6" s="3"/>
      <c r="QSB6" s="3"/>
      <c r="QSC6" s="3"/>
      <c r="QSD6" s="3"/>
      <c r="QSE6" s="3"/>
      <c r="QSF6" s="3"/>
      <c r="QSG6" s="3"/>
      <c r="QSH6" s="3"/>
      <c r="QSI6" s="3"/>
      <c r="QSJ6" s="3"/>
      <c r="QSK6" s="3"/>
      <c r="QSL6" s="3"/>
      <c r="QSM6" s="3"/>
      <c r="QSN6" s="3"/>
      <c r="QSO6" s="3"/>
      <c r="QSP6" s="3"/>
      <c r="QSQ6" s="3"/>
      <c r="QSR6" s="3"/>
      <c r="QSS6" s="3"/>
      <c r="QST6" s="3"/>
      <c r="QSU6" s="3"/>
      <c r="QSV6" s="3"/>
      <c r="QSW6" s="3"/>
      <c r="QSX6" s="3"/>
      <c r="QSY6" s="3"/>
      <c r="QSZ6" s="3"/>
      <c r="QTA6" s="3"/>
      <c r="QTB6" s="3"/>
      <c r="QTC6" s="3"/>
      <c r="QTD6" s="3"/>
      <c r="QTE6" s="3"/>
      <c r="QTF6" s="3"/>
      <c r="QTG6" s="3"/>
      <c r="QTH6" s="3"/>
      <c r="QTI6" s="3"/>
      <c r="QTJ6" s="3"/>
      <c r="QTK6" s="3"/>
      <c r="QTL6" s="3"/>
      <c r="QTM6" s="3"/>
      <c r="QTN6" s="3"/>
      <c r="QTO6" s="3"/>
      <c r="QTP6" s="3"/>
      <c r="QTQ6" s="3"/>
      <c r="QTR6" s="3"/>
      <c r="QTS6" s="3"/>
      <c r="QTT6" s="3"/>
      <c r="QTU6" s="3"/>
      <c r="QTV6" s="3"/>
      <c r="QTW6" s="3"/>
      <c r="QTX6" s="3"/>
      <c r="QTY6" s="3"/>
      <c r="QTZ6" s="3"/>
      <c r="QUA6" s="3"/>
      <c r="QUB6" s="3"/>
      <c r="QUC6" s="3"/>
      <c r="QUD6" s="3"/>
      <c r="QUE6" s="3"/>
      <c r="QUF6" s="3"/>
      <c r="QUG6" s="3"/>
      <c r="QUH6" s="3"/>
      <c r="QUI6" s="3"/>
      <c r="QUJ6" s="3"/>
      <c r="QUK6" s="3"/>
      <c r="QUL6" s="3"/>
      <c r="QUM6" s="3"/>
      <c r="QUN6" s="3"/>
      <c r="QUO6" s="3"/>
      <c r="QUP6" s="3"/>
      <c r="QUQ6" s="3"/>
      <c r="QUR6" s="3"/>
      <c r="QUS6" s="3"/>
      <c r="QUT6" s="3"/>
      <c r="QUU6" s="3"/>
      <c r="QUV6" s="3"/>
      <c r="QUW6" s="3"/>
      <c r="QUX6" s="3"/>
      <c r="QUY6" s="3"/>
      <c r="QUZ6" s="3"/>
      <c r="QVA6" s="3"/>
      <c r="QVB6" s="3"/>
      <c r="QVC6" s="3"/>
      <c r="QVD6" s="3"/>
      <c r="QVE6" s="3"/>
      <c r="QVF6" s="3"/>
      <c r="QVG6" s="3"/>
      <c r="QVH6" s="3"/>
      <c r="QVI6" s="3"/>
      <c r="QVJ6" s="3"/>
      <c r="QVK6" s="3"/>
      <c r="QVL6" s="3"/>
      <c r="QVM6" s="3"/>
      <c r="QVN6" s="3"/>
      <c r="QVO6" s="3"/>
      <c r="QVP6" s="3"/>
      <c r="QVQ6" s="3"/>
      <c r="QVR6" s="3"/>
      <c r="QVS6" s="3"/>
      <c r="QVT6" s="3"/>
      <c r="QVU6" s="3"/>
      <c r="QVV6" s="3"/>
      <c r="QVW6" s="3"/>
      <c r="QVX6" s="3"/>
      <c r="QVY6" s="3"/>
      <c r="QVZ6" s="3"/>
      <c r="QWA6" s="3"/>
      <c r="QWB6" s="3"/>
      <c r="QWC6" s="3"/>
      <c r="QWD6" s="3"/>
      <c r="QWE6" s="3"/>
      <c r="QWF6" s="3"/>
      <c r="QWG6" s="3"/>
      <c r="QWH6" s="3"/>
      <c r="QWI6" s="3"/>
      <c r="QWJ6" s="3"/>
      <c r="QWK6" s="3"/>
      <c r="QWL6" s="3"/>
      <c r="QWM6" s="3"/>
      <c r="QWN6" s="3"/>
      <c r="QWO6" s="3"/>
      <c r="QWP6" s="3"/>
      <c r="QWQ6" s="3"/>
      <c r="QWR6" s="3"/>
      <c r="QWS6" s="3"/>
      <c r="QWT6" s="3"/>
      <c r="QWU6" s="3"/>
      <c r="QWV6" s="3"/>
      <c r="QWW6" s="3"/>
      <c r="QWX6" s="3"/>
      <c r="QWY6" s="3"/>
      <c r="QWZ6" s="3"/>
      <c r="QXA6" s="3"/>
      <c r="QXB6" s="3"/>
      <c r="QXC6" s="3"/>
      <c r="QXD6" s="3"/>
      <c r="QXE6" s="3"/>
      <c r="QXF6" s="3"/>
      <c r="QXG6" s="3"/>
      <c r="QXH6" s="3"/>
      <c r="QXI6" s="3"/>
      <c r="QXJ6" s="3"/>
      <c r="QXK6" s="3"/>
      <c r="QXL6" s="3"/>
      <c r="QXM6" s="3"/>
      <c r="QXN6" s="3"/>
      <c r="QXO6" s="3"/>
      <c r="QXP6" s="3"/>
      <c r="QXQ6" s="3"/>
      <c r="QXR6" s="3"/>
      <c r="QXS6" s="3"/>
      <c r="QXT6" s="3"/>
      <c r="QXU6" s="3"/>
      <c r="QXV6" s="3"/>
      <c r="QXW6" s="3"/>
      <c r="QXX6" s="3"/>
      <c r="QXY6" s="3"/>
      <c r="QXZ6" s="3"/>
      <c r="QYA6" s="3"/>
      <c r="QYB6" s="3"/>
      <c r="QYC6" s="3"/>
      <c r="QYD6" s="3"/>
      <c r="QYE6" s="3"/>
      <c r="QYF6" s="3"/>
      <c r="QYG6" s="3"/>
      <c r="QYH6" s="3"/>
      <c r="QYI6" s="3"/>
      <c r="QYJ6" s="3"/>
      <c r="QYK6" s="3"/>
      <c r="QYL6" s="3"/>
      <c r="QYM6" s="3"/>
      <c r="QYN6" s="3"/>
      <c r="QYO6" s="3"/>
      <c r="QYP6" s="3"/>
      <c r="QYQ6" s="3"/>
      <c r="QYR6" s="3"/>
      <c r="QYS6" s="3"/>
      <c r="QYT6" s="3"/>
      <c r="QYU6" s="3"/>
      <c r="QYV6" s="3"/>
      <c r="QYW6" s="3"/>
      <c r="QYX6" s="3"/>
      <c r="QYY6" s="3"/>
      <c r="QYZ6" s="3"/>
      <c r="QZA6" s="3"/>
      <c r="QZB6" s="3"/>
      <c r="QZC6" s="3"/>
      <c r="QZD6" s="3"/>
      <c r="QZE6" s="3"/>
      <c r="QZF6" s="3"/>
      <c r="QZG6" s="3"/>
      <c r="QZH6" s="3"/>
      <c r="QZI6" s="3"/>
      <c r="QZJ6" s="3"/>
      <c r="QZK6" s="3"/>
      <c r="QZL6" s="3"/>
      <c r="QZM6" s="3"/>
      <c r="QZN6" s="3"/>
      <c r="QZO6" s="3"/>
      <c r="QZP6" s="3"/>
      <c r="QZQ6" s="3"/>
      <c r="QZR6" s="3"/>
      <c r="QZS6" s="3"/>
      <c r="QZT6" s="3"/>
      <c r="QZU6" s="3"/>
      <c r="QZV6" s="3"/>
      <c r="QZW6" s="3"/>
      <c r="QZX6" s="3"/>
      <c r="QZY6" s="3"/>
      <c r="QZZ6" s="3"/>
      <c r="RAA6" s="3"/>
      <c r="RAB6" s="3"/>
      <c r="RAC6" s="3"/>
      <c r="RAD6" s="3"/>
      <c r="RAE6" s="3"/>
      <c r="RAF6" s="3"/>
      <c r="RAG6" s="3"/>
      <c r="RAH6" s="3"/>
      <c r="RAI6" s="3"/>
      <c r="RAJ6" s="3"/>
      <c r="RAK6" s="3"/>
      <c r="RAL6" s="3"/>
      <c r="RAM6" s="3"/>
      <c r="RAN6" s="3"/>
      <c r="RAO6" s="3"/>
      <c r="RAP6" s="3"/>
      <c r="RAQ6" s="3"/>
      <c r="RAR6" s="3"/>
      <c r="RAS6" s="3"/>
      <c r="RAT6" s="3"/>
      <c r="RAU6" s="3"/>
      <c r="RAV6" s="3"/>
      <c r="RAW6" s="3"/>
      <c r="RAX6" s="3"/>
      <c r="RAY6" s="3"/>
      <c r="RAZ6" s="3"/>
      <c r="RBA6" s="3"/>
      <c r="RBB6" s="3"/>
      <c r="RBC6" s="3"/>
      <c r="RBD6" s="3"/>
      <c r="RBE6" s="3"/>
      <c r="RBF6" s="3"/>
      <c r="RBG6" s="3"/>
      <c r="RBH6" s="3"/>
      <c r="RBI6" s="3"/>
      <c r="RBJ6" s="3"/>
      <c r="RBK6" s="3"/>
      <c r="RBL6" s="3"/>
      <c r="RBM6" s="3"/>
      <c r="RBN6" s="3"/>
      <c r="RBO6" s="3"/>
      <c r="RBP6" s="3"/>
      <c r="RBQ6" s="3"/>
      <c r="RBR6" s="3"/>
      <c r="RBS6" s="3"/>
      <c r="RBT6" s="3"/>
      <c r="RBU6" s="3"/>
      <c r="RBV6" s="3"/>
      <c r="RBW6" s="3"/>
      <c r="RBX6" s="3"/>
      <c r="RBY6" s="3"/>
      <c r="RBZ6" s="3"/>
      <c r="RCA6" s="3"/>
      <c r="RCB6" s="3"/>
      <c r="RCC6" s="3"/>
      <c r="RCD6" s="3"/>
      <c r="RCE6" s="3"/>
      <c r="RCF6" s="3"/>
      <c r="RCG6" s="3"/>
      <c r="RCH6" s="3"/>
      <c r="RCI6" s="3"/>
      <c r="RCJ6" s="3"/>
      <c r="RCK6" s="3"/>
      <c r="RCL6" s="3"/>
      <c r="RCM6" s="3"/>
      <c r="RCN6" s="3"/>
      <c r="RCO6" s="3"/>
      <c r="RCP6" s="3"/>
      <c r="RCQ6" s="3"/>
      <c r="RCR6" s="3"/>
      <c r="RCS6" s="3"/>
      <c r="RCT6" s="3"/>
      <c r="RCU6" s="3"/>
      <c r="RCV6" s="3"/>
      <c r="RCW6" s="3"/>
      <c r="RCX6" s="3"/>
      <c r="RCY6" s="3"/>
      <c r="RCZ6" s="3"/>
      <c r="RDA6" s="3"/>
      <c r="RDB6" s="3"/>
      <c r="RDC6" s="3"/>
      <c r="RDD6" s="3"/>
      <c r="RDE6" s="3"/>
      <c r="RDF6" s="3"/>
      <c r="RDG6" s="3"/>
      <c r="RDH6" s="3"/>
      <c r="RDI6" s="3"/>
      <c r="RDJ6" s="3"/>
      <c r="RDK6" s="3"/>
      <c r="RDL6" s="3"/>
      <c r="RDM6" s="3"/>
      <c r="RDN6" s="3"/>
      <c r="RDO6" s="3"/>
      <c r="RDP6" s="3"/>
      <c r="RDQ6" s="3"/>
      <c r="RDR6" s="3"/>
      <c r="RDS6" s="3"/>
      <c r="RDT6" s="3"/>
      <c r="RDU6" s="3"/>
      <c r="RDV6" s="3"/>
      <c r="RDW6" s="3"/>
      <c r="RDX6" s="3"/>
      <c r="RDY6" s="3"/>
      <c r="RDZ6" s="3"/>
      <c r="REA6" s="3"/>
      <c r="REB6" s="3"/>
      <c r="REC6" s="3"/>
      <c r="RED6" s="3"/>
      <c r="REE6" s="3"/>
      <c r="REF6" s="3"/>
      <c r="REG6" s="3"/>
      <c r="REH6" s="3"/>
      <c r="REI6" s="3"/>
      <c r="REJ6" s="3"/>
      <c r="REK6" s="3"/>
      <c r="REL6" s="3"/>
      <c r="REM6" s="3"/>
      <c r="REN6" s="3"/>
      <c r="REO6" s="3"/>
      <c r="REP6" s="3"/>
      <c r="REQ6" s="3"/>
      <c r="RER6" s="3"/>
      <c r="RES6" s="3"/>
      <c r="RET6" s="3"/>
      <c r="REU6" s="3"/>
      <c r="REV6" s="3"/>
      <c r="REW6" s="3"/>
      <c r="REX6" s="3"/>
      <c r="REY6" s="3"/>
      <c r="REZ6" s="3"/>
      <c r="RFA6" s="3"/>
      <c r="RFB6" s="3"/>
      <c r="RFC6" s="3"/>
      <c r="RFD6" s="3"/>
      <c r="RFE6" s="3"/>
      <c r="RFF6" s="3"/>
      <c r="RFG6" s="3"/>
      <c r="RFH6" s="3"/>
      <c r="RFI6" s="3"/>
      <c r="RFJ6" s="3"/>
      <c r="RFK6" s="3"/>
      <c r="RFL6" s="3"/>
      <c r="RFM6" s="3"/>
      <c r="RFN6" s="3"/>
      <c r="RFO6" s="3"/>
      <c r="RFP6" s="3"/>
      <c r="RFQ6" s="3"/>
      <c r="RFR6" s="3"/>
      <c r="RFS6" s="3"/>
      <c r="RFT6" s="3"/>
      <c r="RFU6" s="3"/>
      <c r="RFV6" s="3"/>
      <c r="RFW6" s="3"/>
      <c r="RFX6" s="3"/>
      <c r="RFY6" s="3"/>
      <c r="RFZ6" s="3"/>
      <c r="RGA6" s="3"/>
      <c r="RGB6" s="3"/>
      <c r="RGC6" s="3"/>
      <c r="RGD6" s="3"/>
      <c r="RGE6" s="3"/>
      <c r="RGF6" s="3"/>
      <c r="RGG6" s="3"/>
      <c r="RGH6" s="3"/>
      <c r="RGI6" s="3"/>
      <c r="RGJ6" s="3"/>
      <c r="RGK6" s="3"/>
      <c r="RGL6" s="3"/>
      <c r="RGM6" s="3"/>
      <c r="RGN6" s="3"/>
      <c r="RGO6" s="3"/>
      <c r="RGP6" s="3"/>
      <c r="RGQ6" s="3"/>
      <c r="RGR6" s="3"/>
      <c r="RGS6" s="3"/>
      <c r="RGT6" s="3"/>
      <c r="RGU6" s="3"/>
      <c r="RGV6" s="3"/>
      <c r="RGW6" s="3"/>
      <c r="RGX6" s="3"/>
      <c r="RGY6" s="3"/>
      <c r="RGZ6" s="3"/>
      <c r="RHA6" s="3"/>
      <c r="RHB6" s="3"/>
      <c r="RHC6" s="3"/>
      <c r="RHD6" s="3"/>
      <c r="RHE6" s="3"/>
      <c r="RHF6" s="3"/>
      <c r="RHG6" s="3"/>
      <c r="RHH6" s="3"/>
      <c r="RHI6" s="3"/>
      <c r="RHJ6" s="3"/>
      <c r="RHK6" s="3"/>
      <c r="RHL6" s="3"/>
      <c r="RHM6" s="3"/>
      <c r="RHN6" s="3"/>
      <c r="RHO6" s="3"/>
      <c r="RHP6" s="3"/>
      <c r="RHQ6" s="3"/>
      <c r="RHR6" s="3"/>
      <c r="RHS6" s="3"/>
      <c r="RHT6" s="3"/>
      <c r="RHU6" s="3"/>
      <c r="RHV6" s="3"/>
      <c r="RHW6" s="3"/>
      <c r="RHX6" s="3"/>
      <c r="RHY6" s="3"/>
      <c r="RHZ6" s="3"/>
      <c r="RIA6" s="3"/>
      <c r="RIB6" s="3"/>
      <c r="RIC6" s="3"/>
      <c r="RID6" s="3"/>
      <c r="RIE6" s="3"/>
      <c r="RIF6" s="3"/>
      <c r="RIG6" s="3"/>
      <c r="RIH6" s="3"/>
      <c r="RII6" s="3"/>
      <c r="RIJ6" s="3"/>
      <c r="RIK6" s="3"/>
      <c r="RIL6" s="3"/>
      <c r="RIM6" s="3"/>
      <c r="RIN6" s="3"/>
      <c r="RIO6" s="3"/>
      <c r="RIP6" s="3"/>
      <c r="RIQ6" s="3"/>
      <c r="RIR6" s="3"/>
      <c r="RIS6" s="3"/>
      <c r="RIT6" s="3"/>
      <c r="RIU6" s="3"/>
      <c r="RIV6" s="3"/>
      <c r="RIW6" s="3"/>
      <c r="RIX6" s="3"/>
      <c r="RIY6" s="3"/>
      <c r="RIZ6" s="3"/>
      <c r="RJA6" s="3"/>
      <c r="RJB6" s="3"/>
      <c r="RJC6" s="3"/>
      <c r="RJD6" s="3"/>
      <c r="RJE6" s="3"/>
      <c r="RJF6" s="3"/>
      <c r="RJG6" s="3"/>
      <c r="RJH6" s="3"/>
      <c r="RJI6" s="3"/>
      <c r="RJJ6" s="3"/>
      <c r="RJK6" s="3"/>
      <c r="RJL6" s="3"/>
      <c r="RJM6" s="3"/>
      <c r="RJN6" s="3"/>
      <c r="RJO6" s="3"/>
      <c r="RJP6" s="3"/>
      <c r="RJQ6" s="3"/>
      <c r="RJR6" s="3"/>
      <c r="RJS6" s="3"/>
      <c r="RJT6" s="3"/>
      <c r="RJU6" s="3"/>
      <c r="RJV6" s="3"/>
      <c r="RJW6" s="3"/>
      <c r="RJX6" s="3"/>
      <c r="RJY6" s="3"/>
      <c r="RJZ6" s="3"/>
      <c r="RKA6" s="3"/>
      <c r="RKB6" s="3"/>
      <c r="RKC6" s="3"/>
      <c r="RKD6" s="3"/>
      <c r="RKE6" s="3"/>
      <c r="RKF6" s="3"/>
      <c r="RKG6" s="3"/>
      <c r="RKH6" s="3"/>
      <c r="RKI6" s="3"/>
      <c r="RKJ6" s="3"/>
      <c r="RKK6" s="3"/>
      <c r="RKL6" s="3"/>
      <c r="RKM6" s="3"/>
      <c r="RKN6" s="3"/>
      <c r="RKO6" s="3"/>
      <c r="RKP6" s="3"/>
      <c r="RKQ6" s="3"/>
      <c r="RKR6" s="3"/>
      <c r="RKS6" s="3"/>
      <c r="RKT6" s="3"/>
      <c r="RKU6" s="3"/>
      <c r="RKV6" s="3"/>
      <c r="RKW6" s="3"/>
      <c r="RKX6" s="3"/>
      <c r="RKY6" s="3"/>
      <c r="RKZ6" s="3"/>
      <c r="RLA6" s="3"/>
      <c r="RLB6" s="3"/>
      <c r="RLC6" s="3"/>
      <c r="RLD6" s="3"/>
      <c r="RLE6" s="3"/>
      <c r="RLF6" s="3"/>
      <c r="RLG6" s="3"/>
      <c r="RLH6" s="3"/>
      <c r="RLI6" s="3"/>
      <c r="RLJ6" s="3"/>
      <c r="RLK6" s="3"/>
      <c r="RLL6" s="3"/>
      <c r="RLM6" s="3"/>
      <c r="RLN6" s="3"/>
      <c r="RLO6" s="3"/>
      <c r="RLP6" s="3"/>
      <c r="RLQ6" s="3"/>
      <c r="RLR6" s="3"/>
      <c r="RLS6" s="3"/>
      <c r="RLT6" s="3"/>
      <c r="RLU6" s="3"/>
      <c r="RLV6" s="3"/>
      <c r="RLW6" s="3"/>
      <c r="RLX6" s="3"/>
      <c r="RLY6" s="3"/>
      <c r="RLZ6" s="3"/>
      <c r="RMA6" s="3"/>
      <c r="RMB6" s="3"/>
      <c r="RMC6" s="3"/>
      <c r="RMD6" s="3"/>
      <c r="RME6" s="3"/>
      <c r="RMF6" s="3"/>
      <c r="RMG6" s="3"/>
      <c r="RMH6" s="3"/>
      <c r="RMI6" s="3"/>
      <c r="RMJ6" s="3"/>
      <c r="RMK6" s="3"/>
      <c r="RML6" s="3"/>
      <c r="RMM6" s="3"/>
      <c r="RMN6" s="3"/>
      <c r="RMO6" s="3"/>
      <c r="RMP6" s="3"/>
      <c r="RMQ6" s="3"/>
      <c r="RMR6" s="3"/>
      <c r="RMS6" s="3"/>
      <c r="RMT6" s="3"/>
      <c r="RMU6" s="3"/>
      <c r="RMV6" s="3"/>
      <c r="RMW6" s="3"/>
      <c r="RMX6" s="3"/>
      <c r="RMY6" s="3"/>
      <c r="RMZ6" s="3"/>
      <c r="RNA6" s="3"/>
      <c r="RNB6" s="3"/>
      <c r="RNC6" s="3"/>
      <c r="RND6" s="3"/>
      <c r="RNE6" s="3"/>
      <c r="RNF6" s="3"/>
      <c r="RNG6" s="3"/>
      <c r="RNH6" s="3"/>
      <c r="RNI6" s="3"/>
      <c r="RNJ6" s="3"/>
      <c r="RNK6" s="3"/>
      <c r="RNL6" s="3"/>
      <c r="RNM6" s="3"/>
      <c r="RNN6" s="3"/>
      <c r="RNO6" s="3"/>
      <c r="RNP6" s="3"/>
      <c r="RNQ6" s="3"/>
      <c r="RNR6" s="3"/>
      <c r="RNS6" s="3"/>
      <c r="RNT6" s="3"/>
      <c r="RNU6" s="3"/>
      <c r="RNV6" s="3"/>
      <c r="RNW6" s="3"/>
      <c r="RNX6" s="3"/>
      <c r="RNY6" s="3"/>
      <c r="RNZ6" s="3"/>
      <c r="ROA6" s="3"/>
      <c r="ROB6" s="3"/>
      <c r="ROC6" s="3"/>
      <c r="ROD6" s="3"/>
      <c r="ROE6" s="3"/>
      <c r="ROF6" s="3"/>
      <c r="ROG6" s="3"/>
      <c r="ROH6" s="3"/>
      <c r="ROI6" s="3"/>
      <c r="ROJ6" s="3"/>
      <c r="ROK6" s="3"/>
      <c r="ROL6" s="3"/>
      <c r="ROM6" s="3"/>
      <c r="RON6" s="3"/>
      <c r="ROO6" s="3"/>
      <c r="ROP6" s="3"/>
      <c r="ROQ6" s="3"/>
      <c r="ROR6" s="3"/>
      <c r="ROS6" s="3"/>
      <c r="ROT6" s="3"/>
      <c r="ROU6" s="3"/>
      <c r="ROV6" s="3"/>
      <c r="ROW6" s="3"/>
      <c r="ROX6" s="3"/>
      <c r="ROY6" s="3"/>
      <c r="ROZ6" s="3"/>
      <c r="RPA6" s="3"/>
      <c r="RPB6" s="3"/>
      <c r="RPC6" s="3"/>
      <c r="RPD6" s="3"/>
      <c r="RPE6" s="3"/>
      <c r="RPF6" s="3"/>
      <c r="RPG6" s="3"/>
      <c r="RPH6" s="3"/>
      <c r="RPI6" s="3"/>
      <c r="RPJ6" s="3"/>
      <c r="RPK6" s="3"/>
      <c r="RPL6" s="3"/>
      <c r="RPM6" s="3"/>
      <c r="RPN6" s="3"/>
      <c r="RPO6" s="3"/>
      <c r="RPP6" s="3"/>
      <c r="RPQ6" s="3"/>
      <c r="RPR6" s="3"/>
      <c r="RPS6" s="3"/>
      <c r="RPT6" s="3"/>
      <c r="RPU6" s="3"/>
      <c r="RPV6" s="3"/>
      <c r="RPW6" s="3"/>
      <c r="RPX6" s="3"/>
      <c r="RPY6" s="3"/>
      <c r="RPZ6" s="3"/>
      <c r="RQA6" s="3"/>
      <c r="RQB6" s="3"/>
      <c r="RQC6" s="3"/>
      <c r="RQD6" s="3"/>
      <c r="RQE6" s="3"/>
      <c r="RQF6" s="3"/>
      <c r="RQG6" s="3"/>
      <c r="RQH6" s="3"/>
      <c r="RQI6" s="3"/>
      <c r="RQJ6" s="3"/>
      <c r="RQK6" s="3"/>
      <c r="RQL6" s="3"/>
      <c r="RQM6" s="3"/>
      <c r="RQN6" s="3"/>
      <c r="RQO6" s="3"/>
      <c r="RQP6" s="3"/>
      <c r="RQQ6" s="3"/>
      <c r="RQR6" s="3"/>
      <c r="RQS6" s="3"/>
      <c r="RQT6" s="3"/>
      <c r="RQU6" s="3"/>
      <c r="RQV6" s="3"/>
      <c r="RQW6" s="3"/>
      <c r="RQX6" s="3"/>
      <c r="RQY6" s="3"/>
      <c r="RQZ6" s="3"/>
      <c r="RRA6" s="3"/>
      <c r="RRB6" s="3"/>
      <c r="RRC6" s="3"/>
      <c r="RRD6" s="3"/>
      <c r="RRE6" s="3"/>
      <c r="RRF6" s="3"/>
      <c r="RRG6" s="3"/>
      <c r="RRH6" s="3"/>
      <c r="RRI6" s="3"/>
      <c r="RRJ6" s="3"/>
      <c r="RRK6" s="3"/>
      <c r="RRL6" s="3"/>
      <c r="RRM6" s="3"/>
      <c r="RRN6" s="3"/>
      <c r="RRO6" s="3"/>
      <c r="RRP6" s="3"/>
      <c r="RRQ6" s="3"/>
      <c r="RRR6" s="3"/>
      <c r="RRS6" s="3"/>
      <c r="RRT6" s="3"/>
      <c r="RRU6" s="3"/>
      <c r="RRV6" s="3"/>
      <c r="RRW6" s="3"/>
      <c r="RRX6" s="3"/>
      <c r="RRY6" s="3"/>
      <c r="RRZ6" s="3"/>
      <c r="RSA6" s="3"/>
      <c r="RSB6" s="3"/>
      <c r="RSC6" s="3"/>
      <c r="RSD6" s="3"/>
      <c r="RSE6" s="3"/>
      <c r="RSF6" s="3"/>
      <c r="RSG6" s="3"/>
      <c r="RSH6" s="3"/>
      <c r="RSI6" s="3"/>
      <c r="RSJ6" s="3"/>
      <c r="RSK6" s="3"/>
      <c r="RSL6" s="3"/>
      <c r="RSM6" s="3"/>
      <c r="RSN6" s="3"/>
      <c r="RSO6" s="3"/>
      <c r="RSP6" s="3"/>
      <c r="RSQ6" s="3"/>
      <c r="RSR6" s="3"/>
      <c r="RSS6" s="3"/>
      <c r="RST6" s="3"/>
      <c r="RSU6" s="3"/>
      <c r="RSV6" s="3"/>
      <c r="RSW6" s="3"/>
      <c r="RSX6" s="3"/>
      <c r="RSY6" s="3"/>
      <c r="RSZ6" s="3"/>
      <c r="RTA6" s="3"/>
      <c r="RTB6" s="3"/>
      <c r="RTC6" s="3"/>
      <c r="RTD6" s="3"/>
      <c r="RTE6" s="3"/>
      <c r="RTF6" s="3"/>
      <c r="RTG6" s="3"/>
      <c r="RTH6" s="3"/>
      <c r="RTI6" s="3"/>
      <c r="RTJ6" s="3"/>
      <c r="RTK6" s="3"/>
      <c r="RTL6" s="3"/>
      <c r="RTM6" s="3"/>
      <c r="RTN6" s="3"/>
      <c r="RTO6" s="3"/>
      <c r="RTP6" s="3"/>
      <c r="RTQ6" s="3"/>
      <c r="RTR6" s="3"/>
      <c r="RTS6" s="3"/>
      <c r="RTT6" s="3"/>
      <c r="RTU6" s="3"/>
      <c r="RTV6" s="3"/>
      <c r="RTW6" s="3"/>
      <c r="RTX6" s="3"/>
      <c r="RTY6" s="3"/>
      <c r="RTZ6" s="3"/>
      <c r="RUA6" s="3"/>
      <c r="RUB6" s="3"/>
      <c r="RUC6" s="3"/>
      <c r="RUD6" s="3"/>
      <c r="RUE6" s="3"/>
      <c r="RUF6" s="3"/>
      <c r="RUG6" s="3"/>
      <c r="RUH6" s="3"/>
      <c r="RUI6" s="3"/>
      <c r="RUJ6" s="3"/>
      <c r="RUK6" s="3"/>
      <c r="RUL6" s="3"/>
      <c r="RUM6" s="3"/>
      <c r="RUN6" s="3"/>
      <c r="RUO6" s="3"/>
      <c r="RUP6" s="3"/>
      <c r="RUQ6" s="3"/>
      <c r="RUR6" s="3"/>
      <c r="RUS6" s="3"/>
      <c r="RUT6" s="3"/>
      <c r="RUU6" s="3"/>
      <c r="RUV6" s="3"/>
      <c r="RUW6" s="3"/>
      <c r="RUX6" s="3"/>
      <c r="RUY6" s="3"/>
      <c r="RUZ6" s="3"/>
      <c r="RVA6" s="3"/>
      <c r="RVB6" s="3"/>
      <c r="RVC6" s="3"/>
      <c r="RVD6" s="3"/>
      <c r="RVE6" s="3"/>
      <c r="RVF6" s="3"/>
      <c r="RVG6" s="3"/>
      <c r="RVH6" s="3"/>
      <c r="RVI6" s="3"/>
      <c r="RVJ6" s="3"/>
      <c r="RVK6" s="3"/>
      <c r="RVL6" s="3"/>
      <c r="RVM6" s="3"/>
      <c r="RVN6" s="3"/>
      <c r="RVO6" s="3"/>
      <c r="RVP6" s="3"/>
      <c r="RVQ6" s="3"/>
      <c r="RVR6" s="3"/>
      <c r="RVS6" s="3"/>
      <c r="RVT6" s="3"/>
      <c r="RVU6" s="3"/>
      <c r="RVV6" s="3"/>
      <c r="RVW6" s="3"/>
      <c r="RVX6" s="3"/>
      <c r="RVY6" s="3"/>
      <c r="RVZ6" s="3"/>
      <c r="RWA6" s="3"/>
      <c r="RWB6" s="3"/>
      <c r="RWC6" s="3"/>
      <c r="RWD6" s="3"/>
      <c r="RWE6" s="3"/>
      <c r="RWF6" s="3"/>
      <c r="RWG6" s="3"/>
      <c r="RWH6" s="3"/>
      <c r="RWI6" s="3"/>
      <c r="RWJ6" s="3"/>
      <c r="RWK6" s="3"/>
      <c r="RWL6" s="3"/>
      <c r="RWM6" s="3"/>
      <c r="RWN6" s="3"/>
      <c r="RWO6" s="3"/>
      <c r="RWP6" s="3"/>
      <c r="RWQ6" s="3"/>
      <c r="RWR6" s="3"/>
      <c r="RWS6" s="3"/>
      <c r="RWT6" s="3"/>
      <c r="RWU6" s="3"/>
      <c r="RWV6" s="3"/>
      <c r="RWW6" s="3"/>
      <c r="RWX6" s="3"/>
      <c r="RWY6" s="3"/>
      <c r="RWZ6" s="3"/>
      <c r="RXA6" s="3"/>
      <c r="RXB6" s="3"/>
      <c r="RXC6" s="3"/>
      <c r="RXD6" s="3"/>
      <c r="RXE6" s="3"/>
      <c r="RXF6" s="3"/>
      <c r="RXG6" s="3"/>
      <c r="RXH6" s="3"/>
      <c r="RXI6" s="3"/>
      <c r="RXJ6" s="3"/>
      <c r="RXK6" s="3"/>
      <c r="RXL6" s="3"/>
      <c r="RXM6" s="3"/>
      <c r="RXN6" s="3"/>
      <c r="RXO6" s="3"/>
      <c r="RXP6" s="3"/>
      <c r="RXQ6" s="3"/>
      <c r="RXR6" s="3"/>
      <c r="RXS6" s="3"/>
      <c r="RXT6" s="3"/>
      <c r="RXU6" s="3"/>
      <c r="RXV6" s="3"/>
      <c r="RXW6" s="3"/>
      <c r="RXX6" s="3"/>
      <c r="RXY6" s="3"/>
      <c r="RXZ6" s="3"/>
      <c r="RYA6" s="3"/>
      <c r="RYB6" s="3"/>
      <c r="RYC6" s="3"/>
      <c r="RYD6" s="3"/>
      <c r="RYE6" s="3"/>
      <c r="RYF6" s="3"/>
      <c r="RYG6" s="3"/>
      <c r="RYH6" s="3"/>
      <c r="RYI6" s="3"/>
      <c r="RYJ6" s="3"/>
      <c r="RYK6" s="3"/>
      <c r="RYL6" s="3"/>
      <c r="RYM6" s="3"/>
      <c r="RYN6" s="3"/>
      <c r="RYO6" s="3"/>
      <c r="RYP6" s="3"/>
      <c r="RYQ6" s="3"/>
      <c r="RYR6" s="3"/>
      <c r="RYS6" s="3"/>
      <c r="RYT6" s="3"/>
      <c r="RYU6" s="3"/>
      <c r="RYV6" s="3"/>
      <c r="RYW6" s="3"/>
      <c r="RYX6" s="3"/>
      <c r="RYY6" s="3"/>
      <c r="RYZ6" s="3"/>
      <c r="RZA6" s="3"/>
      <c r="RZB6" s="3"/>
      <c r="RZC6" s="3"/>
      <c r="RZD6" s="3"/>
      <c r="RZE6" s="3"/>
      <c r="RZF6" s="3"/>
      <c r="RZG6" s="3"/>
      <c r="RZH6" s="3"/>
      <c r="RZI6" s="3"/>
      <c r="RZJ6" s="3"/>
      <c r="RZK6" s="3"/>
      <c r="RZL6" s="3"/>
      <c r="RZM6" s="3"/>
      <c r="RZN6" s="3"/>
      <c r="RZO6" s="3"/>
      <c r="RZP6" s="3"/>
      <c r="RZQ6" s="3"/>
      <c r="RZR6" s="3"/>
      <c r="RZS6" s="3"/>
      <c r="RZT6" s="3"/>
      <c r="RZU6" s="3"/>
      <c r="RZV6" s="3"/>
      <c r="RZW6" s="3"/>
      <c r="RZX6" s="3"/>
      <c r="RZY6" s="3"/>
      <c r="RZZ6" s="3"/>
      <c r="SAA6" s="3"/>
      <c r="SAB6" s="3"/>
      <c r="SAC6" s="3"/>
      <c r="SAD6" s="3"/>
      <c r="SAE6" s="3"/>
      <c r="SAF6" s="3"/>
      <c r="SAG6" s="3"/>
      <c r="SAH6" s="3"/>
      <c r="SAI6" s="3"/>
      <c r="SAJ6" s="3"/>
      <c r="SAK6" s="3"/>
      <c r="SAL6" s="3"/>
      <c r="SAM6" s="3"/>
      <c r="SAN6" s="3"/>
      <c r="SAO6" s="3"/>
      <c r="SAP6" s="3"/>
      <c r="SAQ6" s="3"/>
      <c r="SAR6" s="3"/>
      <c r="SAS6" s="3"/>
      <c r="SAT6" s="3"/>
      <c r="SAU6" s="3"/>
      <c r="SAV6" s="3"/>
      <c r="SAW6" s="3"/>
      <c r="SAX6" s="3"/>
      <c r="SAY6" s="3"/>
      <c r="SAZ6" s="3"/>
      <c r="SBA6" s="3"/>
      <c r="SBB6" s="3"/>
      <c r="SBC6" s="3"/>
      <c r="SBD6" s="3"/>
      <c r="SBE6" s="3"/>
      <c r="SBF6" s="3"/>
      <c r="SBG6" s="3"/>
      <c r="SBH6" s="3"/>
      <c r="SBI6" s="3"/>
      <c r="SBJ6" s="3"/>
      <c r="SBK6" s="3"/>
      <c r="SBL6" s="3"/>
      <c r="SBM6" s="3"/>
      <c r="SBN6" s="3"/>
      <c r="SBO6" s="3"/>
      <c r="SBP6" s="3"/>
      <c r="SBQ6" s="3"/>
      <c r="SBR6" s="3"/>
      <c r="SBS6" s="3"/>
      <c r="SBT6" s="3"/>
      <c r="SBU6" s="3"/>
      <c r="SBV6" s="3"/>
      <c r="SBW6" s="3"/>
      <c r="SBX6" s="3"/>
      <c r="SBY6" s="3"/>
      <c r="SBZ6" s="3"/>
      <c r="SCA6" s="3"/>
      <c r="SCB6" s="3"/>
      <c r="SCC6" s="3"/>
      <c r="SCD6" s="3"/>
      <c r="SCE6" s="3"/>
      <c r="SCF6" s="3"/>
      <c r="SCG6" s="3"/>
      <c r="SCH6" s="3"/>
      <c r="SCI6" s="3"/>
      <c r="SCJ6" s="3"/>
      <c r="SCK6" s="3"/>
      <c r="SCL6" s="3"/>
      <c r="SCM6" s="3"/>
      <c r="SCN6" s="3"/>
      <c r="SCO6" s="3"/>
      <c r="SCP6" s="3"/>
      <c r="SCQ6" s="3"/>
      <c r="SCR6" s="3"/>
      <c r="SCS6" s="3"/>
      <c r="SCT6" s="3"/>
      <c r="SCU6" s="3"/>
      <c r="SCV6" s="3"/>
      <c r="SCW6" s="3"/>
      <c r="SCX6" s="3"/>
      <c r="SCY6" s="3"/>
      <c r="SCZ6" s="3"/>
      <c r="SDA6" s="3"/>
      <c r="SDB6" s="3"/>
      <c r="SDC6" s="3"/>
      <c r="SDD6" s="3"/>
      <c r="SDE6" s="3"/>
      <c r="SDF6" s="3"/>
      <c r="SDG6" s="3"/>
      <c r="SDH6" s="3"/>
      <c r="SDI6" s="3"/>
      <c r="SDJ6" s="3"/>
      <c r="SDK6" s="3"/>
      <c r="SDL6" s="3"/>
      <c r="SDM6" s="3"/>
      <c r="SDN6" s="3"/>
      <c r="SDO6" s="3"/>
      <c r="SDP6" s="3"/>
      <c r="SDQ6" s="3"/>
      <c r="SDR6" s="3"/>
      <c r="SDS6" s="3"/>
      <c r="SDT6" s="3"/>
      <c r="SDU6" s="3"/>
      <c r="SDV6" s="3"/>
      <c r="SDW6" s="3"/>
      <c r="SDX6" s="3"/>
      <c r="SDY6" s="3"/>
      <c r="SDZ6" s="3"/>
      <c r="SEA6" s="3"/>
      <c r="SEB6" s="3"/>
      <c r="SEC6" s="3"/>
      <c r="SED6" s="3"/>
      <c r="SEE6" s="3"/>
      <c r="SEF6" s="3"/>
      <c r="SEG6" s="3"/>
      <c r="SEH6" s="3"/>
      <c r="SEI6" s="3"/>
      <c r="SEJ6" s="3"/>
      <c r="SEK6" s="3"/>
      <c r="SEL6" s="3"/>
      <c r="SEM6" s="3"/>
      <c r="SEN6" s="3"/>
      <c r="SEO6" s="3"/>
      <c r="SEP6" s="3"/>
      <c r="SEQ6" s="3"/>
      <c r="SER6" s="3"/>
      <c r="SES6" s="3"/>
      <c r="SET6" s="3"/>
      <c r="SEU6" s="3"/>
      <c r="SEV6" s="3"/>
      <c r="SEW6" s="3"/>
      <c r="SEX6" s="3"/>
      <c r="SEY6" s="3"/>
      <c r="SEZ6" s="3"/>
      <c r="SFA6" s="3"/>
      <c r="SFB6" s="3"/>
      <c r="SFC6" s="3"/>
      <c r="SFD6" s="3"/>
      <c r="SFE6" s="3"/>
      <c r="SFF6" s="3"/>
      <c r="SFG6" s="3"/>
      <c r="SFH6" s="3"/>
      <c r="SFI6" s="3"/>
      <c r="SFJ6" s="3"/>
      <c r="SFK6" s="3"/>
      <c r="SFL6" s="3"/>
      <c r="SFM6" s="3"/>
      <c r="SFN6" s="3"/>
      <c r="SFO6" s="3"/>
      <c r="SFP6" s="3"/>
      <c r="SFQ6" s="3"/>
      <c r="SFR6" s="3"/>
      <c r="SFS6" s="3"/>
      <c r="SFT6" s="3"/>
      <c r="SFU6" s="3"/>
      <c r="SFV6" s="3"/>
      <c r="SFW6" s="3"/>
      <c r="SFX6" s="3"/>
      <c r="SFY6" s="3"/>
      <c r="SFZ6" s="3"/>
      <c r="SGA6" s="3"/>
      <c r="SGB6" s="3"/>
      <c r="SGC6" s="3"/>
      <c r="SGD6" s="3"/>
      <c r="SGE6" s="3"/>
      <c r="SGF6" s="3"/>
      <c r="SGG6" s="3"/>
      <c r="SGH6" s="3"/>
      <c r="SGI6" s="3"/>
      <c r="SGJ6" s="3"/>
      <c r="SGK6" s="3"/>
      <c r="SGL6" s="3"/>
      <c r="SGM6" s="3"/>
      <c r="SGN6" s="3"/>
      <c r="SGO6" s="3"/>
      <c r="SGP6" s="3"/>
      <c r="SGQ6" s="3"/>
      <c r="SGR6" s="3"/>
      <c r="SGS6" s="3"/>
      <c r="SGT6" s="3"/>
      <c r="SGU6" s="3"/>
      <c r="SGV6" s="3"/>
      <c r="SGW6" s="3"/>
      <c r="SGX6" s="3"/>
      <c r="SGY6" s="3"/>
      <c r="SGZ6" s="3"/>
      <c r="SHA6" s="3"/>
      <c r="SHB6" s="3"/>
      <c r="SHC6" s="3"/>
      <c r="SHD6" s="3"/>
      <c r="SHE6" s="3"/>
      <c r="SHF6" s="3"/>
      <c r="SHG6" s="3"/>
      <c r="SHH6" s="3"/>
      <c r="SHI6" s="3"/>
      <c r="SHJ6" s="3"/>
      <c r="SHK6" s="3"/>
      <c r="SHL6" s="3"/>
      <c r="SHM6" s="3"/>
      <c r="SHN6" s="3"/>
      <c r="SHO6" s="3"/>
      <c r="SHP6" s="3"/>
      <c r="SHQ6" s="3"/>
      <c r="SHR6" s="3"/>
      <c r="SHS6" s="3"/>
      <c r="SHT6" s="3"/>
      <c r="SHU6" s="3"/>
      <c r="SHV6" s="3"/>
      <c r="SHW6" s="3"/>
      <c r="SHX6" s="3"/>
      <c r="SHY6" s="3"/>
      <c r="SHZ6" s="3"/>
      <c r="SIA6" s="3"/>
      <c r="SIB6" s="3"/>
      <c r="SIC6" s="3"/>
      <c r="SID6" s="3"/>
      <c r="SIE6" s="3"/>
      <c r="SIF6" s="3"/>
      <c r="SIG6" s="3"/>
      <c r="SIH6" s="3"/>
      <c r="SII6" s="3"/>
      <c r="SIJ6" s="3"/>
      <c r="SIK6" s="3"/>
      <c r="SIL6" s="3"/>
      <c r="SIM6" s="3"/>
      <c r="SIN6" s="3"/>
      <c r="SIO6" s="3"/>
      <c r="SIP6" s="3"/>
      <c r="SIQ6" s="3"/>
      <c r="SIR6" s="3"/>
      <c r="SIS6" s="3"/>
      <c r="SIT6" s="3"/>
      <c r="SIU6" s="3"/>
      <c r="SIV6" s="3"/>
      <c r="SIW6" s="3"/>
      <c r="SIX6" s="3"/>
      <c r="SIY6" s="3"/>
      <c r="SIZ6" s="3"/>
      <c r="SJA6" s="3"/>
      <c r="SJB6" s="3"/>
      <c r="SJC6" s="3"/>
      <c r="SJD6" s="3"/>
      <c r="SJE6" s="3"/>
      <c r="SJF6" s="3"/>
      <c r="SJG6" s="3"/>
      <c r="SJH6" s="3"/>
      <c r="SJI6" s="3"/>
      <c r="SJJ6" s="3"/>
      <c r="SJK6" s="3"/>
      <c r="SJL6" s="3"/>
      <c r="SJM6" s="3"/>
      <c r="SJN6" s="3"/>
      <c r="SJO6" s="3"/>
      <c r="SJP6" s="3"/>
      <c r="SJQ6" s="3"/>
      <c r="SJR6" s="3"/>
      <c r="SJS6" s="3"/>
      <c r="SJT6" s="3"/>
      <c r="SJU6" s="3"/>
      <c r="SJV6" s="3"/>
      <c r="SJW6" s="3"/>
      <c r="SJX6" s="3"/>
      <c r="SJY6" s="3"/>
      <c r="SJZ6" s="3"/>
      <c r="SKA6" s="3"/>
      <c r="SKB6" s="3"/>
      <c r="SKC6" s="3"/>
      <c r="SKD6" s="3"/>
      <c r="SKE6" s="3"/>
      <c r="SKF6" s="3"/>
      <c r="SKG6" s="3"/>
      <c r="SKH6" s="3"/>
      <c r="SKI6" s="3"/>
      <c r="SKJ6" s="3"/>
      <c r="SKK6" s="3"/>
      <c r="SKL6" s="3"/>
      <c r="SKM6" s="3"/>
      <c r="SKN6" s="3"/>
      <c r="SKO6" s="3"/>
      <c r="SKP6" s="3"/>
      <c r="SKQ6" s="3"/>
      <c r="SKR6" s="3"/>
      <c r="SKS6" s="3"/>
      <c r="SKT6" s="3"/>
      <c r="SKU6" s="3"/>
      <c r="SKV6" s="3"/>
      <c r="SKW6" s="3"/>
      <c r="SKX6" s="3"/>
      <c r="SKY6" s="3"/>
      <c r="SKZ6" s="3"/>
      <c r="SLA6" s="3"/>
      <c r="SLB6" s="3"/>
      <c r="SLC6" s="3"/>
      <c r="SLD6" s="3"/>
      <c r="SLE6" s="3"/>
      <c r="SLF6" s="3"/>
      <c r="SLG6" s="3"/>
      <c r="SLH6" s="3"/>
      <c r="SLI6" s="3"/>
      <c r="SLJ6" s="3"/>
      <c r="SLK6" s="3"/>
      <c r="SLL6" s="3"/>
      <c r="SLM6" s="3"/>
      <c r="SLN6" s="3"/>
      <c r="SLO6" s="3"/>
      <c r="SLP6" s="3"/>
      <c r="SLQ6" s="3"/>
      <c r="SLR6" s="3"/>
      <c r="SLS6" s="3"/>
      <c r="SLT6" s="3"/>
      <c r="SLU6" s="3"/>
      <c r="SLV6" s="3"/>
      <c r="SLW6" s="3"/>
      <c r="SLX6" s="3"/>
      <c r="SLY6" s="3"/>
      <c r="SLZ6" s="3"/>
      <c r="SMA6" s="3"/>
      <c r="SMB6" s="3"/>
      <c r="SMC6" s="3"/>
      <c r="SMD6" s="3"/>
      <c r="SME6" s="3"/>
      <c r="SMF6" s="3"/>
      <c r="SMG6" s="3"/>
      <c r="SMH6" s="3"/>
      <c r="SMI6" s="3"/>
      <c r="SMJ6" s="3"/>
      <c r="SMK6" s="3"/>
      <c r="SML6" s="3"/>
      <c r="SMM6" s="3"/>
      <c r="SMN6" s="3"/>
      <c r="SMO6" s="3"/>
      <c r="SMP6" s="3"/>
      <c r="SMQ6" s="3"/>
      <c r="SMR6" s="3"/>
      <c r="SMS6" s="3"/>
      <c r="SMT6" s="3"/>
      <c r="SMU6" s="3"/>
      <c r="SMV6" s="3"/>
      <c r="SMW6" s="3"/>
      <c r="SMX6" s="3"/>
      <c r="SMY6" s="3"/>
      <c r="SMZ6" s="3"/>
      <c r="SNA6" s="3"/>
      <c r="SNB6" s="3"/>
      <c r="SNC6" s="3"/>
      <c r="SND6" s="3"/>
      <c r="SNE6" s="3"/>
      <c r="SNF6" s="3"/>
      <c r="SNG6" s="3"/>
      <c r="SNH6" s="3"/>
      <c r="SNI6" s="3"/>
      <c r="SNJ6" s="3"/>
      <c r="SNK6" s="3"/>
      <c r="SNL6" s="3"/>
      <c r="SNM6" s="3"/>
      <c r="SNN6" s="3"/>
      <c r="SNO6" s="3"/>
      <c r="SNP6" s="3"/>
      <c r="SNQ6" s="3"/>
      <c r="SNR6" s="3"/>
      <c r="SNS6" s="3"/>
      <c r="SNT6" s="3"/>
      <c r="SNU6" s="3"/>
      <c r="SNV6" s="3"/>
      <c r="SNW6" s="3"/>
      <c r="SNX6" s="3"/>
      <c r="SNY6" s="3"/>
      <c r="SNZ6" s="3"/>
      <c r="SOA6" s="3"/>
      <c r="SOB6" s="3"/>
      <c r="SOC6" s="3"/>
      <c r="SOD6" s="3"/>
      <c r="SOE6" s="3"/>
      <c r="SOF6" s="3"/>
      <c r="SOG6" s="3"/>
      <c r="SOH6" s="3"/>
      <c r="SOI6" s="3"/>
      <c r="SOJ6" s="3"/>
      <c r="SOK6" s="3"/>
      <c r="SOL6" s="3"/>
      <c r="SOM6" s="3"/>
      <c r="SON6" s="3"/>
      <c r="SOO6" s="3"/>
      <c r="SOP6" s="3"/>
      <c r="SOQ6" s="3"/>
      <c r="SOR6" s="3"/>
      <c r="SOS6" s="3"/>
      <c r="SOT6" s="3"/>
      <c r="SOU6" s="3"/>
      <c r="SOV6" s="3"/>
      <c r="SOW6" s="3"/>
      <c r="SOX6" s="3"/>
      <c r="SOY6" s="3"/>
      <c r="SOZ6" s="3"/>
      <c r="SPA6" s="3"/>
      <c r="SPB6" s="3"/>
      <c r="SPC6" s="3"/>
      <c r="SPD6" s="3"/>
      <c r="SPE6" s="3"/>
      <c r="SPF6" s="3"/>
      <c r="SPG6" s="3"/>
      <c r="SPH6" s="3"/>
      <c r="SPI6" s="3"/>
      <c r="SPJ6" s="3"/>
      <c r="SPK6" s="3"/>
      <c r="SPL6" s="3"/>
      <c r="SPM6" s="3"/>
      <c r="SPN6" s="3"/>
      <c r="SPO6" s="3"/>
      <c r="SPP6" s="3"/>
      <c r="SPQ6" s="3"/>
      <c r="SPR6" s="3"/>
      <c r="SPS6" s="3"/>
      <c r="SPT6" s="3"/>
      <c r="SPU6" s="3"/>
      <c r="SPV6" s="3"/>
      <c r="SPW6" s="3"/>
      <c r="SPX6" s="3"/>
      <c r="SPY6" s="3"/>
      <c r="SPZ6" s="3"/>
      <c r="SQA6" s="3"/>
      <c r="SQB6" s="3"/>
      <c r="SQC6" s="3"/>
      <c r="SQD6" s="3"/>
      <c r="SQE6" s="3"/>
      <c r="SQF6" s="3"/>
      <c r="SQG6" s="3"/>
      <c r="SQH6" s="3"/>
      <c r="SQI6" s="3"/>
      <c r="SQJ6" s="3"/>
      <c r="SQK6" s="3"/>
      <c r="SQL6" s="3"/>
      <c r="SQM6" s="3"/>
      <c r="SQN6" s="3"/>
      <c r="SQO6" s="3"/>
      <c r="SQP6" s="3"/>
      <c r="SQQ6" s="3"/>
      <c r="SQR6" s="3"/>
      <c r="SQS6" s="3"/>
      <c r="SQT6" s="3"/>
      <c r="SQU6" s="3"/>
      <c r="SQV6" s="3"/>
      <c r="SQW6" s="3"/>
      <c r="SQX6" s="3"/>
      <c r="SQY6" s="3"/>
      <c r="SQZ6" s="3"/>
      <c r="SRA6" s="3"/>
      <c r="SRB6" s="3"/>
      <c r="SRC6" s="3"/>
      <c r="SRD6" s="3"/>
      <c r="SRE6" s="3"/>
      <c r="SRF6" s="3"/>
      <c r="SRG6" s="3"/>
      <c r="SRH6" s="3"/>
      <c r="SRI6" s="3"/>
      <c r="SRJ6" s="3"/>
      <c r="SRK6" s="3"/>
      <c r="SRL6" s="3"/>
      <c r="SRM6" s="3"/>
      <c r="SRN6" s="3"/>
      <c r="SRO6" s="3"/>
      <c r="SRP6" s="3"/>
      <c r="SRQ6" s="3"/>
      <c r="SRR6" s="3"/>
      <c r="SRS6" s="3"/>
      <c r="SRT6" s="3"/>
      <c r="SRU6" s="3"/>
      <c r="SRV6" s="3"/>
      <c r="SRW6" s="3"/>
      <c r="SRX6" s="3"/>
      <c r="SRY6" s="3"/>
      <c r="SRZ6" s="3"/>
      <c r="SSA6" s="3"/>
      <c r="SSB6" s="3"/>
      <c r="SSC6" s="3"/>
      <c r="SSD6" s="3"/>
      <c r="SSE6" s="3"/>
      <c r="SSF6" s="3"/>
      <c r="SSG6" s="3"/>
      <c r="SSH6" s="3"/>
      <c r="SSI6" s="3"/>
      <c r="SSJ6" s="3"/>
      <c r="SSK6" s="3"/>
      <c r="SSL6" s="3"/>
      <c r="SSM6" s="3"/>
      <c r="SSN6" s="3"/>
      <c r="SSO6" s="3"/>
      <c r="SSP6" s="3"/>
      <c r="SSQ6" s="3"/>
      <c r="SSR6" s="3"/>
      <c r="SSS6" s="3"/>
      <c r="SST6" s="3"/>
      <c r="SSU6" s="3"/>
      <c r="SSV6" s="3"/>
      <c r="SSW6" s="3"/>
      <c r="SSX6" s="3"/>
      <c r="SSY6" s="3"/>
      <c r="SSZ6" s="3"/>
      <c r="STA6" s="3"/>
      <c r="STB6" s="3"/>
      <c r="STC6" s="3"/>
      <c r="STD6" s="3"/>
      <c r="STE6" s="3"/>
      <c r="STF6" s="3"/>
      <c r="STG6" s="3"/>
      <c r="STH6" s="3"/>
      <c r="STI6" s="3"/>
      <c r="STJ6" s="3"/>
      <c r="STK6" s="3"/>
      <c r="STL6" s="3"/>
      <c r="STM6" s="3"/>
      <c r="STN6" s="3"/>
      <c r="STO6" s="3"/>
      <c r="STP6" s="3"/>
      <c r="STQ6" s="3"/>
      <c r="STR6" s="3"/>
      <c r="STS6" s="3"/>
      <c r="STT6" s="3"/>
      <c r="STU6" s="3"/>
      <c r="STV6" s="3"/>
      <c r="STW6" s="3"/>
      <c r="STX6" s="3"/>
      <c r="STY6" s="3"/>
      <c r="STZ6" s="3"/>
      <c r="SUA6" s="3"/>
      <c r="SUB6" s="3"/>
      <c r="SUC6" s="3"/>
      <c r="SUD6" s="3"/>
      <c r="SUE6" s="3"/>
      <c r="SUF6" s="3"/>
      <c r="SUG6" s="3"/>
      <c r="SUH6" s="3"/>
      <c r="SUI6" s="3"/>
      <c r="SUJ6" s="3"/>
      <c r="SUK6" s="3"/>
      <c r="SUL6" s="3"/>
      <c r="SUM6" s="3"/>
      <c r="SUN6" s="3"/>
      <c r="SUO6" s="3"/>
      <c r="SUP6" s="3"/>
      <c r="SUQ6" s="3"/>
      <c r="SUR6" s="3"/>
      <c r="SUS6" s="3"/>
      <c r="SUT6" s="3"/>
      <c r="SUU6" s="3"/>
      <c r="SUV6" s="3"/>
      <c r="SUW6" s="3"/>
      <c r="SUX6" s="3"/>
      <c r="SUY6" s="3"/>
      <c r="SUZ6" s="3"/>
      <c r="SVA6" s="3"/>
      <c r="SVB6" s="3"/>
      <c r="SVC6" s="3"/>
      <c r="SVD6" s="3"/>
      <c r="SVE6" s="3"/>
      <c r="SVF6" s="3"/>
      <c r="SVG6" s="3"/>
      <c r="SVH6" s="3"/>
      <c r="SVI6" s="3"/>
      <c r="SVJ6" s="3"/>
      <c r="SVK6" s="3"/>
      <c r="SVL6" s="3"/>
      <c r="SVM6" s="3"/>
      <c r="SVN6" s="3"/>
      <c r="SVO6" s="3"/>
      <c r="SVP6" s="3"/>
      <c r="SVQ6" s="3"/>
      <c r="SVR6" s="3"/>
      <c r="SVS6" s="3"/>
      <c r="SVT6" s="3"/>
      <c r="SVU6" s="3"/>
      <c r="SVV6" s="3"/>
      <c r="SVW6" s="3"/>
      <c r="SVX6" s="3"/>
      <c r="SVY6" s="3"/>
      <c r="SVZ6" s="3"/>
      <c r="SWA6" s="3"/>
      <c r="SWB6" s="3"/>
      <c r="SWC6" s="3"/>
      <c r="SWD6" s="3"/>
      <c r="SWE6" s="3"/>
      <c r="SWF6" s="3"/>
      <c r="SWG6" s="3"/>
      <c r="SWH6" s="3"/>
      <c r="SWI6" s="3"/>
      <c r="SWJ6" s="3"/>
      <c r="SWK6" s="3"/>
      <c r="SWL6" s="3"/>
      <c r="SWM6" s="3"/>
      <c r="SWN6" s="3"/>
      <c r="SWO6" s="3"/>
      <c r="SWP6" s="3"/>
      <c r="SWQ6" s="3"/>
      <c r="SWR6" s="3"/>
      <c r="SWS6" s="3"/>
      <c r="SWT6" s="3"/>
      <c r="SWU6" s="3"/>
      <c r="SWV6" s="3"/>
      <c r="SWW6" s="3"/>
      <c r="SWX6" s="3"/>
      <c r="SWY6" s="3"/>
      <c r="SWZ6" s="3"/>
      <c r="SXA6" s="3"/>
      <c r="SXB6" s="3"/>
      <c r="SXC6" s="3"/>
      <c r="SXD6" s="3"/>
      <c r="SXE6" s="3"/>
      <c r="SXF6" s="3"/>
      <c r="SXG6" s="3"/>
      <c r="SXH6" s="3"/>
      <c r="SXI6" s="3"/>
      <c r="SXJ6" s="3"/>
      <c r="SXK6" s="3"/>
      <c r="SXL6" s="3"/>
      <c r="SXM6" s="3"/>
      <c r="SXN6" s="3"/>
      <c r="SXO6" s="3"/>
      <c r="SXP6" s="3"/>
      <c r="SXQ6" s="3"/>
      <c r="SXR6" s="3"/>
      <c r="SXS6" s="3"/>
      <c r="SXT6" s="3"/>
      <c r="SXU6" s="3"/>
      <c r="SXV6" s="3"/>
      <c r="SXW6" s="3"/>
      <c r="SXX6" s="3"/>
      <c r="SXY6" s="3"/>
      <c r="SXZ6" s="3"/>
      <c r="SYA6" s="3"/>
      <c r="SYB6" s="3"/>
      <c r="SYC6" s="3"/>
      <c r="SYD6" s="3"/>
      <c r="SYE6" s="3"/>
      <c r="SYF6" s="3"/>
      <c r="SYG6" s="3"/>
      <c r="SYH6" s="3"/>
      <c r="SYI6" s="3"/>
      <c r="SYJ6" s="3"/>
      <c r="SYK6" s="3"/>
      <c r="SYL6" s="3"/>
      <c r="SYM6" s="3"/>
      <c r="SYN6" s="3"/>
      <c r="SYO6" s="3"/>
      <c r="SYP6" s="3"/>
      <c r="SYQ6" s="3"/>
      <c r="SYR6" s="3"/>
      <c r="SYS6" s="3"/>
      <c r="SYT6" s="3"/>
      <c r="SYU6" s="3"/>
      <c r="SYV6" s="3"/>
      <c r="SYW6" s="3"/>
      <c r="SYX6" s="3"/>
      <c r="SYY6" s="3"/>
      <c r="SYZ6" s="3"/>
      <c r="SZA6" s="3"/>
      <c r="SZB6" s="3"/>
      <c r="SZC6" s="3"/>
      <c r="SZD6" s="3"/>
      <c r="SZE6" s="3"/>
      <c r="SZF6" s="3"/>
      <c r="SZG6" s="3"/>
      <c r="SZH6" s="3"/>
      <c r="SZI6" s="3"/>
      <c r="SZJ6" s="3"/>
      <c r="SZK6" s="3"/>
      <c r="SZL6" s="3"/>
      <c r="SZM6" s="3"/>
      <c r="SZN6" s="3"/>
      <c r="SZO6" s="3"/>
      <c r="SZP6" s="3"/>
      <c r="SZQ6" s="3"/>
      <c r="SZR6" s="3"/>
      <c r="SZS6" s="3"/>
      <c r="SZT6" s="3"/>
      <c r="SZU6" s="3"/>
      <c r="SZV6" s="3"/>
      <c r="SZW6" s="3"/>
      <c r="SZX6" s="3"/>
      <c r="SZY6" s="3"/>
      <c r="SZZ6" s="3"/>
      <c r="TAA6" s="3"/>
      <c r="TAB6" s="3"/>
      <c r="TAC6" s="3"/>
      <c r="TAD6" s="3"/>
      <c r="TAE6" s="3"/>
      <c r="TAF6" s="3"/>
      <c r="TAG6" s="3"/>
      <c r="TAH6" s="3"/>
      <c r="TAI6" s="3"/>
      <c r="TAJ6" s="3"/>
      <c r="TAK6" s="3"/>
      <c r="TAL6" s="3"/>
      <c r="TAM6" s="3"/>
      <c r="TAN6" s="3"/>
      <c r="TAO6" s="3"/>
      <c r="TAP6" s="3"/>
      <c r="TAQ6" s="3"/>
      <c r="TAR6" s="3"/>
      <c r="TAS6" s="3"/>
      <c r="TAT6" s="3"/>
      <c r="TAU6" s="3"/>
      <c r="TAV6" s="3"/>
      <c r="TAW6" s="3"/>
      <c r="TAX6" s="3"/>
      <c r="TAY6" s="3"/>
      <c r="TAZ6" s="3"/>
      <c r="TBA6" s="3"/>
      <c r="TBB6" s="3"/>
      <c r="TBC6" s="3"/>
      <c r="TBD6" s="3"/>
      <c r="TBE6" s="3"/>
      <c r="TBF6" s="3"/>
      <c r="TBG6" s="3"/>
      <c r="TBH6" s="3"/>
      <c r="TBI6" s="3"/>
      <c r="TBJ6" s="3"/>
      <c r="TBK6" s="3"/>
      <c r="TBL6" s="3"/>
      <c r="TBM6" s="3"/>
      <c r="TBN6" s="3"/>
      <c r="TBO6" s="3"/>
      <c r="TBP6" s="3"/>
      <c r="TBQ6" s="3"/>
      <c r="TBR6" s="3"/>
      <c r="TBS6" s="3"/>
      <c r="TBT6" s="3"/>
      <c r="TBU6" s="3"/>
      <c r="TBV6" s="3"/>
      <c r="TBW6" s="3"/>
      <c r="TBX6" s="3"/>
      <c r="TBY6" s="3"/>
      <c r="TBZ6" s="3"/>
      <c r="TCA6" s="3"/>
      <c r="TCB6" s="3"/>
      <c r="TCC6" s="3"/>
      <c r="TCD6" s="3"/>
      <c r="TCE6" s="3"/>
      <c r="TCF6" s="3"/>
      <c r="TCG6" s="3"/>
      <c r="TCH6" s="3"/>
      <c r="TCI6" s="3"/>
      <c r="TCJ6" s="3"/>
      <c r="TCK6" s="3"/>
      <c r="TCL6" s="3"/>
      <c r="TCM6" s="3"/>
      <c r="TCN6" s="3"/>
      <c r="TCO6" s="3"/>
      <c r="TCP6" s="3"/>
      <c r="TCQ6" s="3"/>
      <c r="TCR6" s="3"/>
      <c r="TCS6" s="3"/>
      <c r="TCT6" s="3"/>
      <c r="TCU6" s="3"/>
      <c r="TCV6" s="3"/>
      <c r="TCW6" s="3"/>
      <c r="TCX6" s="3"/>
      <c r="TCY6" s="3"/>
      <c r="TCZ6" s="3"/>
      <c r="TDA6" s="3"/>
      <c r="TDB6" s="3"/>
      <c r="TDC6" s="3"/>
      <c r="TDD6" s="3"/>
      <c r="TDE6" s="3"/>
      <c r="TDF6" s="3"/>
      <c r="TDG6" s="3"/>
      <c r="TDH6" s="3"/>
      <c r="TDI6" s="3"/>
      <c r="TDJ6" s="3"/>
      <c r="TDK6" s="3"/>
      <c r="TDL6" s="3"/>
      <c r="TDM6" s="3"/>
      <c r="TDN6" s="3"/>
      <c r="TDO6" s="3"/>
      <c r="TDP6" s="3"/>
      <c r="TDQ6" s="3"/>
      <c r="TDR6" s="3"/>
      <c r="TDS6" s="3"/>
      <c r="TDT6" s="3"/>
      <c r="TDU6" s="3"/>
      <c r="TDV6" s="3"/>
      <c r="TDW6" s="3"/>
      <c r="TDX6" s="3"/>
      <c r="TDY6" s="3"/>
      <c r="TDZ6" s="3"/>
      <c r="TEA6" s="3"/>
      <c r="TEB6" s="3"/>
      <c r="TEC6" s="3"/>
      <c r="TED6" s="3"/>
      <c r="TEE6" s="3"/>
      <c r="TEF6" s="3"/>
      <c r="TEG6" s="3"/>
      <c r="TEH6" s="3"/>
      <c r="TEI6" s="3"/>
      <c r="TEJ6" s="3"/>
      <c r="TEK6" s="3"/>
      <c r="TEL6" s="3"/>
      <c r="TEM6" s="3"/>
      <c r="TEN6" s="3"/>
      <c r="TEO6" s="3"/>
      <c r="TEP6" s="3"/>
      <c r="TEQ6" s="3"/>
      <c r="TER6" s="3"/>
      <c r="TES6" s="3"/>
      <c r="TET6" s="3"/>
      <c r="TEU6" s="3"/>
      <c r="TEV6" s="3"/>
      <c r="TEW6" s="3"/>
      <c r="TEX6" s="3"/>
      <c r="TEY6" s="3"/>
      <c r="TEZ6" s="3"/>
      <c r="TFA6" s="3"/>
      <c r="TFB6" s="3"/>
      <c r="TFC6" s="3"/>
      <c r="TFD6" s="3"/>
      <c r="TFE6" s="3"/>
      <c r="TFF6" s="3"/>
      <c r="TFG6" s="3"/>
      <c r="TFH6" s="3"/>
      <c r="TFI6" s="3"/>
      <c r="TFJ6" s="3"/>
      <c r="TFK6" s="3"/>
      <c r="TFL6" s="3"/>
      <c r="TFM6" s="3"/>
      <c r="TFN6" s="3"/>
      <c r="TFO6" s="3"/>
      <c r="TFP6" s="3"/>
      <c r="TFQ6" s="3"/>
      <c r="TFR6" s="3"/>
      <c r="TFS6" s="3"/>
      <c r="TFT6" s="3"/>
      <c r="TFU6" s="3"/>
      <c r="TFV6" s="3"/>
      <c r="TFW6" s="3"/>
      <c r="TFX6" s="3"/>
      <c r="TFY6" s="3"/>
      <c r="TFZ6" s="3"/>
      <c r="TGA6" s="3"/>
      <c r="TGB6" s="3"/>
      <c r="TGC6" s="3"/>
      <c r="TGD6" s="3"/>
      <c r="TGE6" s="3"/>
      <c r="TGF6" s="3"/>
      <c r="TGG6" s="3"/>
      <c r="TGH6" s="3"/>
      <c r="TGI6" s="3"/>
      <c r="TGJ6" s="3"/>
      <c r="TGK6" s="3"/>
      <c r="TGL6" s="3"/>
      <c r="TGM6" s="3"/>
      <c r="TGN6" s="3"/>
      <c r="TGO6" s="3"/>
      <c r="TGP6" s="3"/>
      <c r="TGQ6" s="3"/>
      <c r="TGR6" s="3"/>
      <c r="TGS6" s="3"/>
      <c r="TGT6" s="3"/>
      <c r="TGU6" s="3"/>
      <c r="TGV6" s="3"/>
      <c r="TGW6" s="3"/>
      <c r="TGX6" s="3"/>
      <c r="TGY6" s="3"/>
      <c r="TGZ6" s="3"/>
      <c r="THA6" s="3"/>
      <c r="THB6" s="3"/>
      <c r="THC6" s="3"/>
      <c r="THD6" s="3"/>
      <c r="THE6" s="3"/>
      <c r="THF6" s="3"/>
      <c r="THG6" s="3"/>
      <c r="THH6" s="3"/>
      <c r="THI6" s="3"/>
      <c r="THJ6" s="3"/>
      <c r="THK6" s="3"/>
      <c r="THL6" s="3"/>
      <c r="THM6" s="3"/>
      <c r="THN6" s="3"/>
      <c r="THO6" s="3"/>
      <c r="THP6" s="3"/>
      <c r="THQ6" s="3"/>
      <c r="THR6" s="3"/>
      <c r="THS6" s="3"/>
      <c r="THT6" s="3"/>
      <c r="THU6" s="3"/>
      <c r="THV6" s="3"/>
      <c r="THW6" s="3"/>
      <c r="THX6" s="3"/>
      <c r="THY6" s="3"/>
      <c r="THZ6" s="3"/>
      <c r="TIA6" s="3"/>
      <c r="TIB6" s="3"/>
      <c r="TIC6" s="3"/>
      <c r="TID6" s="3"/>
      <c r="TIE6" s="3"/>
      <c r="TIF6" s="3"/>
      <c r="TIG6" s="3"/>
      <c r="TIH6" s="3"/>
      <c r="TII6" s="3"/>
      <c r="TIJ6" s="3"/>
      <c r="TIK6" s="3"/>
      <c r="TIL6" s="3"/>
      <c r="TIM6" s="3"/>
      <c r="TIN6" s="3"/>
      <c r="TIO6" s="3"/>
      <c r="TIP6" s="3"/>
      <c r="TIQ6" s="3"/>
      <c r="TIR6" s="3"/>
      <c r="TIS6" s="3"/>
      <c r="TIT6" s="3"/>
      <c r="TIU6" s="3"/>
      <c r="TIV6" s="3"/>
      <c r="TIW6" s="3"/>
      <c r="TIX6" s="3"/>
      <c r="TIY6" s="3"/>
      <c r="TIZ6" s="3"/>
      <c r="TJA6" s="3"/>
      <c r="TJB6" s="3"/>
      <c r="TJC6" s="3"/>
      <c r="TJD6" s="3"/>
      <c r="TJE6" s="3"/>
      <c r="TJF6" s="3"/>
      <c r="TJG6" s="3"/>
      <c r="TJH6" s="3"/>
      <c r="TJI6" s="3"/>
      <c r="TJJ6" s="3"/>
      <c r="TJK6" s="3"/>
      <c r="TJL6" s="3"/>
      <c r="TJM6" s="3"/>
      <c r="TJN6" s="3"/>
      <c r="TJO6" s="3"/>
      <c r="TJP6" s="3"/>
      <c r="TJQ6" s="3"/>
      <c r="TJR6" s="3"/>
      <c r="TJS6" s="3"/>
      <c r="TJT6" s="3"/>
      <c r="TJU6" s="3"/>
      <c r="TJV6" s="3"/>
      <c r="TJW6" s="3"/>
      <c r="TJX6" s="3"/>
      <c r="TJY6" s="3"/>
      <c r="TJZ6" s="3"/>
      <c r="TKA6" s="3"/>
      <c r="TKB6" s="3"/>
      <c r="TKC6" s="3"/>
      <c r="TKD6" s="3"/>
      <c r="TKE6" s="3"/>
      <c r="TKF6" s="3"/>
      <c r="TKG6" s="3"/>
      <c r="TKH6" s="3"/>
      <c r="TKI6" s="3"/>
      <c r="TKJ6" s="3"/>
      <c r="TKK6" s="3"/>
      <c r="TKL6" s="3"/>
      <c r="TKM6" s="3"/>
      <c r="TKN6" s="3"/>
      <c r="TKO6" s="3"/>
      <c r="TKP6" s="3"/>
      <c r="TKQ6" s="3"/>
      <c r="TKR6" s="3"/>
      <c r="TKS6" s="3"/>
      <c r="TKT6" s="3"/>
      <c r="TKU6" s="3"/>
      <c r="TKV6" s="3"/>
      <c r="TKW6" s="3"/>
      <c r="TKX6" s="3"/>
      <c r="TKY6" s="3"/>
      <c r="TKZ6" s="3"/>
      <c r="TLA6" s="3"/>
      <c r="TLB6" s="3"/>
      <c r="TLC6" s="3"/>
      <c r="TLD6" s="3"/>
      <c r="TLE6" s="3"/>
      <c r="TLF6" s="3"/>
      <c r="TLG6" s="3"/>
      <c r="TLH6" s="3"/>
      <c r="TLI6" s="3"/>
      <c r="TLJ6" s="3"/>
      <c r="TLK6" s="3"/>
      <c r="TLL6" s="3"/>
      <c r="TLM6" s="3"/>
      <c r="TLN6" s="3"/>
      <c r="TLO6" s="3"/>
      <c r="TLP6" s="3"/>
      <c r="TLQ6" s="3"/>
      <c r="TLR6" s="3"/>
      <c r="TLS6" s="3"/>
      <c r="TLT6" s="3"/>
      <c r="TLU6" s="3"/>
      <c r="TLV6" s="3"/>
      <c r="TLW6" s="3"/>
      <c r="TLX6" s="3"/>
      <c r="TLY6" s="3"/>
      <c r="TLZ6" s="3"/>
      <c r="TMA6" s="3"/>
      <c r="TMB6" s="3"/>
      <c r="TMC6" s="3"/>
      <c r="TMD6" s="3"/>
      <c r="TME6" s="3"/>
      <c r="TMF6" s="3"/>
      <c r="TMG6" s="3"/>
      <c r="TMH6" s="3"/>
      <c r="TMI6" s="3"/>
      <c r="TMJ6" s="3"/>
      <c r="TMK6" s="3"/>
      <c r="TML6" s="3"/>
      <c r="TMM6" s="3"/>
      <c r="TMN6" s="3"/>
      <c r="TMO6" s="3"/>
      <c r="TMP6" s="3"/>
      <c r="TMQ6" s="3"/>
      <c r="TMR6" s="3"/>
      <c r="TMS6" s="3"/>
      <c r="TMT6" s="3"/>
      <c r="TMU6" s="3"/>
      <c r="TMV6" s="3"/>
      <c r="TMW6" s="3"/>
      <c r="TMX6" s="3"/>
      <c r="TMY6" s="3"/>
      <c r="TMZ6" s="3"/>
      <c r="TNA6" s="3"/>
      <c r="TNB6" s="3"/>
      <c r="TNC6" s="3"/>
      <c r="TND6" s="3"/>
      <c r="TNE6" s="3"/>
      <c r="TNF6" s="3"/>
      <c r="TNG6" s="3"/>
      <c r="TNH6" s="3"/>
      <c r="TNI6" s="3"/>
      <c r="TNJ6" s="3"/>
      <c r="TNK6" s="3"/>
      <c r="TNL6" s="3"/>
      <c r="TNM6" s="3"/>
      <c r="TNN6" s="3"/>
      <c r="TNO6" s="3"/>
      <c r="TNP6" s="3"/>
      <c r="TNQ6" s="3"/>
      <c r="TNR6" s="3"/>
      <c r="TNS6" s="3"/>
      <c r="TNT6" s="3"/>
      <c r="TNU6" s="3"/>
      <c r="TNV6" s="3"/>
      <c r="TNW6" s="3"/>
      <c r="TNX6" s="3"/>
      <c r="TNY6" s="3"/>
      <c r="TNZ6" s="3"/>
      <c r="TOA6" s="3"/>
      <c r="TOB6" s="3"/>
      <c r="TOC6" s="3"/>
      <c r="TOD6" s="3"/>
      <c r="TOE6" s="3"/>
      <c r="TOF6" s="3"/>
      <c r="TOG6" s="3"/>
      <c r="TOH6" s="3"/>
      <c r="TOI6" s="3"/>
      <c r="TOJ6" s="3"/>
      <c r="TOK6" s="3"/>
      <c r="TOL6" s="3"/>
      <c r="TOM6" s="3"/>
      <c r="TON6" s="3"/>
      <c r="TOO6" s="3"/>
      <c r="TOP6" s="3"/>
      <c r="TOQ6" s="3"/>
      <c r="TOR6" s="3"/>
      <c r="TOS6" s="3"/>
      <c r="TOT6" s="3"/>
      <c r="TOU6" s="3"/>
      <c r="TOV6" s="3"/>
      <c r="TOW6" s="3"/>
      <c r="TOX6" s="3"/>
      <c r="TOY6" s="3"/>
      <c r="TOZ6" s="3"/>
      <c r="TPA6" s="3"/>
      <c r="TPB6" s="3"/>
      <c r="TPC6" s="3"/>
      <c r="TPD6" s="3"/>
      <c r="TPE6" s="3"/>
      <c r="TPF6" s="3"/>
      <c r="TPG6" s="3"/>
      <c r="TPH6" s="3"/>
      <c r="TPI6" s="3"/>
      <c r="TPJ6" s="3"/>
      <c r="TPK6" s="3"/>
      <c r="TPL6" s="3"/>
      <c r="TPM6" s="3"/>
      <c r="TPN6" s="3"/>
      <c r="TPO6" s="3"/>
      <c r="TPP6" s="3"/>
      <c r="TPQ6" s="3"/>
      <c r="TPR6" s="3"/>
      <c r="TPS6" s="3"/>
      <c r="TPT6" s="3"/>
      <c r="TPU6" s="3"/>
      <c r="TPV6" s="3"/>
      <c r="TPW6" s="3"/>
      <c r="TPX6" s="3"/>
      <c r="TPY6" s="3"/>
      <c r="TPZ6" s="3"/>
      <c r="TQA6" s="3"/>
      <c r="TQB6" s="3"/>
      <c r="TQC6" s="3"/>
      <c r="TQD6" s="3"/>
      <c r="TQE6" s="3"/>
      <c r="TQF6" s="3"/>
      <c r="TQG6" s="3"/>
      <c r="TQH6" s="3"/>
      <c r="TQI6" s="3"/>
      <c r="TQJ6" s="3"/>
      <c r="TQK6" s="3"/>
      <c r="TQL6" s="3"/>
      <c r="TQM6" s="3"/>
      <c r="TQN6" s="3"/>
      <c r="TQO6" s="3"/>
      <c r="TQP6" s="3"/>
      <c r="TQQ6" s="3"/>
      <c r="TQR6" s="3"/>
      <c r="TQS6" s="3"/>
      <c r="TQT6" s="3"/>
      <c r="TQU6" s="3"/>
      <c r="TQV6" s="3"/>
      <c r="TQW6" s="3"/>
      <c r="TQX6" s="3"/>
      <c r="TQY6" s="3"/>
      <c r="TQZ6" s="3"/>
      <c r="TRA6" s="3"/>
      <c r="TRB6" s="3"/>
      <c r="TRC6" s="3"/>
      <c r="TRD6" s="3"/>
      <c r="TRE6" s="3"/>
      <c r="TRF6" s="3"/>
      <c r="TRG6" s="3"/>
      <c r="TRH6" s="3"/>
      <c r="TRI6" s="3"/>
      <c r="TRJ6" s="3"/>
      <c r="TRK6" s="3"/>
      <c r="TRL6" s="3"/>
      <c r="TRM6" s="3"/>
      <c r="TRN6" s="3"/>
      <c r="TRO6" s="3"/>
      <c r="TRP6" s="3"/>
      <c r="TRQ6" s="3"/>
      <c r="TRR6" s="3"/>
      <c r="TRS6" s="3"/>
      <c r="TRT6" s="3"/>
      <c r="TRU6" s="3"/>
      <c r="TRV6" s="3"/>
      <c r="TRW6" s="3"/>
      <c r="TRX6" s="3"/>
      <c r="TRY6" s="3"/>
      <c r="TRZ6" s="3"/>
      <c r="TSA6" s="3"/>
      <c r="TSB6" s="3"/>
      <c r="TSC6" s="3"/>
      <c r="TSD6" s="3"/>
      <c r="TSE6" s="3"/>
      <c r="TSF6" s="3"/>
      <c r="TSG6" s="3"/>
      <c r="TSH6" s="3"/>
      <c r="TSI6" s="3"/>
      <c r="TSJ6" s="3"/>
      <c r="TSK6" s="3"/>
      <c r="TSL6" s="3"/>
      <c r="TSM6" s="3"/>
      <c r="TSN6" s="3"/>
      <c r="TSO6" s="3"/>
      <c r="TSP6" s="3"/>
      <c r="TSQ6" s="3"/>
      <c r="TSR6" s="3"/>
      <c r="TSS6" s="3"/>
      <c r="TST6" s="3"/>
      <c r="TSU6" s="3"/>
      <c r="TSV6" s="3"/>
      <c r="TSW6" s="3"/>
      <c r="TSX6" s="3"/>
      <c r="TSY6" s="3"/>
      <c r="TSZ6" s="3"/>
      <c r="TTA6" s="3"/>
      <c r="TTB6" s="3"/>
      <c r="TTC6" s="3"/>
      <c r="TTD6" s="3"/>
      <c r="TTE6" s="3"/>
      <c r="TTF6" s="3"/>
      <c r="TTG6" s="3"/>
      <c r="TTH6" s="3"/>
      <c r="TTI6" s="3"/>
      <c r="TTJ6" s="3"/>
      <c r="TTK6" s="3"/>
      <c r="TTL6" s="3"/>
      <c r="TTM6" s="3"/>
      <c r="TTN6" s="3"/>
      <c r="TTO6" s="3"/>
      <c r="TTP6" s="3"/>
      <c r="TTQ6" s="3"/>
      <c r="TTR6" s="3"/>
      <c r="TTS6" s="3"/>
      <c r="TTT6" s="3"/>
      <c r="TTU6" s="3"/>
      <c r="TTV6" s="3"/>
      <c r="TTW6" s="3"/>
      <c r="TTX6" s="3"/>
      <c r="TTY6" s="3"/>
      <c r="TTZ6" s="3"/>
      <c r="TUA6" s="3"/>
      <c r="TUB6" s="3"/>
      <c r="TUC6" s="3"/>
      <c r="TUD6" s="3"/>
      <c r="TUE6" s="3"/>
      <c r="TUF6" s="3"/>
      <c r="TUG6" s="3"/>
      <c r="TUH6" s="3"/>
      <c r="TUI6" s="3"/>
      <c r="TUJ6" s="3"/>
      <c r="TUK6" s="3"/>
      <c r="TUL6" s="3"/>
      <c r="TUM6" s="3"/>
      <c r="TUN6" s="3"/>
      <c r="TUO6" s="3"/>
      <c r="TUP6" s="3"/>
      <c r="TUQ6" s="3"/>
      <c r="TUR6" s="3"/>
      <c r="TUS6" s="3"/>
      <c r="TUT6" s="3"/>
      <c r="TUU6" s="3"/>
      <c r="TUV6" s="3"/>
      <c r="TUW6" s="3"/>
      <c r="TUX6" s="3"/>
      <c r="TUY6" s="3"/>
      <c r="TUZ6" s="3"/>
      <c r="TVA6" s="3"/>
      <c r="TVB6" s="3"/>
      <c r="TVC6" s="3"/>
      <c r="TVD6" s="3"/>
      <c r="TVE6" s="3"/>
      <c r="TVF6" s="3"/>
      <c r="TVG6" s="3"/>
      <c r="TVH6" s="3"/>
      <c r="TVI6" s="3"/>
      <c r="TVJ6" s="3"/>
      <c r="TVK6" s="3"/>
      <c r="TVL6" s="3"/>
      <c r="TVM6" s="3"/>
      <c r="TVN6" s="3"/>
      <c r="TVO6" s="3"/>
      <c r="TVP6" s="3"/>
      <c r="TVQ6" s="3"/>
      <c r="TVR6" s="3"/>
      <c r="TVS6" s="3"/>
      <c r="TVT6" s="3"/>
      <c r="TVU6" s="3"/>
      <c r="TVV6" s="3"/>
      <c r="TVW6" s="3"/>
      <c r="TVX6" s="3"/>
      <c r="TVY6" s="3"/>
      <c r="TVZ6" s="3"/>
      <c r="TWA6" s="3"/>
      <c r="TWB6" s="3"/>
      <c r="TWC6" s="3"/>
      <c r="TWD6" s="3"/>
      <c r="TWE6" s="3"/>
      <c r="TWF6" s="3"/>
      <c r="TWG6" s="3"/>
      <c r="TWH6" s="3"/>
      <c r="TWI6" s="3"/>
      <c r="TWJ6" s="3"/>
      <c r="TWK6" s="3"/>
      <c r="TWL6" s="3"/>
      <c r="TWM6" s="3"/>
      <c r="TWN6" s="3"/>
      <c r="TWO6" s="3"/>
      <c r="TWP6" s="3"/>
      <c r="TWQ6" s="3"/>
      <c r="TWR6" s="3"/>
      <c r="TWS6" s="3"/>
      <c r="TWT6" s="3"/>
      <c r="TWU6" s="3"/>
      <c r="TWV6" s="3"/>
      <c r="TWW6" s="3"/>
      <c r="TWX6" s="3"/>
      <c r="TWY6" s="3"/>
      <c r="TWZ6" s="3"/>
      <c r="TXA6" s="3"/>
      <c r="TXB6" s="3"/>
      <c r="TXC6" s="3"/>
      <c r="TXD6" s="3"/>
      <c r="TXE6" s="3"/>
      <c r="TXF6" s="3"/>
      <c r="TXG6" s="3"/>
      <c r="TXH6" s="3"/>
      <c r="TXI6" s="3"/>
      <c r="TXJ6" s="3"/>
      <c r="TXK6" s="3"/>
      <c r="TXL6" s="3"/>
      <c r="TXM6" s="3"/>
      <c r="TXN6" s="3"/>
      <c r="TXO6" s="3"/>
      <c r="TXP6" s="3"/>
      <c r="TXQ6" s="3"/>
      <c r="TXR6" s="3"/>
      <c r="TXS6" s="3"/>
      <c r="TXT6" s="3"/>
      <c r="TXU6" s="3"/>
      <c r="TXV6" s="3"/>
      <c r="TXW6" s="3"/>
      <c r="TXX6" s="3"/>
      <c r="TXY6" s="3"/>
      <c r="TXZ6" s="3"/>
      <c r="TYA6" s="3"/>
      <c r="TYB6" s="3"/>
      <c r="TYC6" s="3"/>
      <c r="TYD6" s="3"/>
      <c r="TYE6" s="3"/>
      <c r="TYF6" s="3"/>
      <c r="TYG6" s="3"/>
      <c r="TYH6" s="3"/>
      <c r="TYI6" s="3"/>
      <c r="TYJ6" s="3"/>
      <c r="TYK6" s="3"/>
      <c r="TYL6" s="3"/>
      <c r="TYM6" s="3"/>
      <c r="TYN6" s="3"/>
      <c r="TYO6" s="3"/>
      <c r="TYP6" s="3"/>
      <c r="TYQ6" s="3"/>
      <c r="TYR6" s="3"/>
      <c r="TYS6" s="3"/>
      <c r="TYT6" s="3"/>
      <c r="TYU6" s="3"/>
      <c r="TYV6" s="3"/>
      <c r="TYW6" s="3"/>
      <c r="TYX6" s="3"/>
      <c r="TYY6" s="3"/>
      <c r="TYZ6" s="3"/>
      <c r="TZA6" s="3"/>
      <c r="TZB6" s="3"/>
      <c r="TZC6" s="3"/>
      <c r="TZD6" s="3"/>
      <c r="TZE6" s="3"/>
      <c r="TZF6" s="3"/>
      <c r="TZG6" s="3"/>
      <c r="TZH6" s="3"/>
      <c r="TZI6" s="3"/>
      <c r="TZJ6" s="3"/>
      <c r="TZK6" s="3"/>
      <c r="TZL6" s="3"/>
      <c r="TZM6" s="3"/>
      <c r="TZN6" s="3"/>
      <c r="TZO6" s="3"/>
      <c r="TZP6" s="3"/>
      <c r="TZQ6" s="3"/>
      <c r="TZR6" s="3"/>
      <c r="TZS6" s="3"/>
      <c r="TZT6" s="3"/>
      <c r="TZU6" s="3"/>
      <c r="TZV6" s="3"/>
      <c r="TZW6" s="3"/>
      <c r="TZX6" s="3"/>
      <c r="TZY6" s="3"/>
      <c r="TZZ6" s="3"/>
      <c r="UAA6" s="3"/>
      <c r="UAB6" s="3"/>
      <c r="UAC6" s="3"/>
      <c r="UAD6" s="3"/>
      <c r="UAE6" s="3"/>
      <c r="UAF6" s="3"/>
      <c r="UAG6" s="3"/>
      <c r="UAH6" s="3"/>
      <c r="UAI6" s="3"/>
      <c r="UAJ6" s="3"/>
      <c r="UAK6" s="3"/>
      <c r="UAL6" s="3"/>
      <c r="UAM6" s="3"/>
      <c r="UAN6" s="3"/>
      <c r="UAO6" s="3"/>
      <c r="UAP6" s="3"/>
      <c r="UAQ6" s="3"/>
      <c r="UAR6" s="3"/>
      <c r="UAS6" s="3"/>
      <c r="UAT6" s="3"/>
      <c r="UAU6" s="3"/>
      <c r="UAV6" s="3"/>
      <c r="UAW6" s="3"/>
      <c r="UAX6" s="3"/>
      <c r="UAY6" s="3"/>
      <c r="UAZ6" s="3"/>
      <c r="UBA6" s="3"/>
      <c r="UBB6" s="3"/>
      <c r="UBC6" s="3"/>
      <c r="UBD6" s="3"/>
      <c r="UBE6" s="3"/>
      <c r="UBF6" s="3"/>
      <c r="UBG6" s="3"/>
      <c r="UBH6" s="3"/>
      <c r="UBI6" s="3"/>
      <c r="UBJ6" s="3"/>
      <c r="UBK6" s="3"/>
      <c r="UBL6" s="3"/>
      <c r="UBM6" s="3"/>
      <c r="UBN6" s="3"/>
      <c r="UBO6" s="3"/>
      <c r="UBP6" s="3"/>
      <c r="UBQ6" s="3"/>
      <c r="UBR6" s="3"/>
      <c r="UBS6" s="3"/>
      <c r="UBT6" s="3"/>
      <c r="UBU6" s="3"/>
      <c r="UBV6" s="3"/>
      <c r="UBW6" s="3"/>
      <c r="UBX6" s="3"/>
      <c r="UBY6" s="3"/>
      <c r="UBZ6" s="3"/>
      <c r="UCA6" s="3"/>
      <c r="UCB6" s="3"/>
      <c r="UCC6" s="3"/>
      <c r="UCD6" s="3"/>
      <c r="UCE6" s="3"/>
      <c r="UCF6" s="3"/>
      <c r="UCG6" s="3"/>
      <c r="UCH6" s="3"/>
      <c r="UCI6" s="3"/>
      <c r="UCJ6" s="3"/>
      <c r="UCK6" s="3"/>
      <c r="UCL6" s="3"/>
      <c r="UCM6" s="3"/>
      <c r="UCN6" s="3"/>
      <c r="UCO6" s="3"/>
      <c r="UCP6" s="3"/>
      <c r="UCQ6" s="3"/>
      <c r="UCR6" s="3"/>
      <c r="UCS6" s="3"/>
      <c r="UCT6" s="3"/>
      <c r="UCU6" s="3"/>
      <c r="UCV6" s="3"/>
      <c r="UCW6" s="3"/>
      <c r="UCX6" s="3"/>
      <c r="UCY6" s="3"/>
      <c r="UCZ6" s="3"/>
      <c r="UDA6" s="3"/>
      <c r="UDB6" s="3"/>
      <c r="UDC6" s="3"/>
      <c r="UDD6" s="3"/>
      <c r="UDE6" s="3"/>
      <c r="UDF6" s="3"/>
      <c r="UDG6" s="3"/>
      <c r="UDH6" s="3"/>
      <c r="UDI6" s="3"/>
      <c r="UDJ6" s="3"/>
      <c r="UDK6" s="3"/>
      <c r="UDL6" s="3"/>
      <c r="UDM6" s="3"/>
      <c r="UDN6" s="3"/>
      <c r="UDO6" s="3"/>
      <c r="UDP6" s="3"/>
      <c r="UDQ6" s="3"/>
      <c r="UDR6" s="3"/>
      <c r="UDS6" s="3"/>
      <c r="UDT6" s="3"/>
      <c r="UDU6" s="3"/>
      <c r="UDV6" s="3"/>
      <c r="UDW6" s="3"/>
      <c r="UDX6" s="3"/>
      <c r="UDY6" s="3"/>
      <c r="UDZ6" s="3"/>
      <c r="UEA6" s="3"/>
      <c r="UEB6" s="3"/>
      <c r="UEC6" s="3"/>
      <c r="UED6" s="3"/>
      <c r="UEE6" s="3"/>
      <c r="UEF6" s="3"/>
      <c r="UEG6" s="3"/>
      <c r="UEH6" s="3"/>
      <c r="UEI6" s="3"/>
      <c r="UEJ6" s="3"/>
      <c r="UEK6" s="3"/>
      <c r="UEL6" s="3"/>
      <c r="UEM6" s="3"/>
      <c r="UEN6" s="3"/>
      <c r="UEO6" s="3"/>
      <c r="UEP6" s="3"/>
      <c r="UEQ6" s="3"/>
      <c r="UER6" s="3"/>
      <c r="UES6" s="3"/>
      <c r="UET6" s="3"/>
      <c r="UEU6" s="3"/>
      <c r="UEV6" s="3"/>
      <c r="UEW6" s="3"/>
      <c r="UEX6" s="3"/>
      <c r="UEY6" s="3"/>
      <c r="UEZ6" s="3"/>
      <c r="UFA6" s="3"/>
      <c r="UFB6" s="3"/>
      <c r="UFC6" s="3"/>
      <c r="UFD6" s="3"/>
      <c r="UFE6" s="3"/>
      <c r="UFF6" s="3"/>
      <c r="UFG6" s="3"/>
      <c r="UFH6" s="3"/>
      <c r="UFI6" s="3"/>
      <c r="UFJ6" s="3"/>
      <c r="UFK6" s="3"/>
      <c r="UFL6" s="3"/>
      <c r="UFM6" s="3"/>
      <c r="UFN6" s="3"/>
      <c r="UFO6" s="3"/>
      <c r="UFP6" s="3"/>
      <c r="UFQ6" s="3"/>
      <c r="UFR6" s="3"/>
      <c r="UFS6" s="3"/>
      <c r="UFT6" s="3"/>
      <c r="UFU6" s="3"/>
      <c r="UFV6" s="3"/>
      <c r="UFW6" s="3"/>
      <c r="UFX6" s="3"/>
      <c r="UFY6" s="3"/>
      <c r="UFZ6" s="3"/>
      <c r="UGA6" s="3"/>
      <c r="UGB6" s="3"/>
      <c r="UGC6" s="3"/>
      <c r="UGD6" s="3"/>
      <c r="UGE6" s="3"/>
      <c r="UGF6" s="3"/>
      <c r="UGG6" s="3"/>
      <c r="UGH6" s="3"/>
      <c r="UGI6" s="3"/>
      <c r="UGJ6" s="3"/>
      <c r="UGK6" s="3"/>
      <c r="UGL6" s="3"/>
      <c r="UGM6" s="3"/>
      <c r="UGN6" s="3"/>
      <c r="UGO6" s="3"/>
      <c r="UGP6" s="3"/>
      <c r="UGQ6" s="3"/>
      <c r="UGR6" s="3"/>
      <c r="UGS6" s="3"/>
      <c r="UGT6" s="3"/>
      <c r="UGU6" s="3"/>
      <c r="UGV6" s="3"/>
      <c r="UGW6" s="3"/>
      <c r="UGX6" s="3"/>
      <c r="UGY6" s="3"/>
      <c r="UGZ6" s="3"/>
      <c r="UHA6" s="3"/>
      <c r="UHB6" s="3"/>
      <c r="UHC6" s="3"/>
      <c r="UHD6" s="3"/>
      <c r="UHE6" s="3"/>
      <c r="UHF6" s="3"/>
      <c r="UHG6" s="3"/>
      <c r="UHH6" s="3"/>
      <c r="UHI6" s="3"/>
      <c r="UHJ6" s="3"/>
      <c r="UHK6" s="3"/>
      <c r="UHL6" s="3"/>
      <c r="UHM6" s="3"/>
      <c r="UHN6" s="3"/>
      <c r="UHO6" s="3"/>
      <c r="UHP6" s="3"/>
      <c r="UHQ6" s="3"/>
      <c r="UHR6" s="3"/>
      <c r="UHS6" s="3"/>
      <c r="UHT6" s="3"/>
      <c r="UHU6" s="3"/>
      <c r="UHV6" s="3"/>
      <c r="UHW6" s="3"/>
      <c r="UHX6" s="3"/>
      <c r="UHY6" s="3"/>
      <c r="UHZ6" s="3"/>
      <c r="UIA6" s="3"/>
      <c r="UIB6" s="3"/>
      <c r="UIC6" s="3"/>
      <c r="UID6" s="3"/>
      <c r="UIE6" s="3"/>
      <c r="UIF6" s="3"/>
      <c r="UIG6" s="3"/>
      <c r="UIH6" s="3"/>
      <c r="UII6" s="3"/>
      <c r="UIJ6" s="3"/>
      <c r="UIK6" s="3"/>
      <c r="UIL6" s="3"/>
      <c r="UIM6" s="3"/>
      <c r="UIN6" s="3"/>
      <c r="UIO6" s="3"/>
      <c r="UIP6" s="3"/>
      <c r="UIQ6" s="3"/>
      <c r="UIR6" s="3"/>
      <c r="UIS6" s="3"/>
      <c r="UIT6" s="3"/>
      <c r="UIU6" s="3"/>
      <c r="UIV6" s="3"/>
      <c r="UIW6" s="3"/>
      <c r="UIX6" s="3"/>
      <c r="UIY6" s="3"/>
      <c r="UIZ6" s="3"/>
      <c r="UJA6" s="3"/>
      <c r="UJB6" s="3"/>
      <c r="UJC6" s="3"/>
      <c r="UJD6" s="3"/>
      <c r="UJE6" s="3"/>
      <c r="UJF6" s="3"/>
      <c r="UJG6" s="3"/>
      <c r="UJH6" s="3"/>
      <c r="UJI6" s="3"/>
      <c r="UJJ6" s="3"/>
      <c r="UJK6" s="3"/>
      <c r="UJL6" s="3"/>
      <c r="UJM6" s="3"/>
      <c r="UJN6" s="3"/>
      <c r="UJO6" s="3"/>
      <c r="UJP6" s="3"/>
      <c r="UJQ6" s="3"/>
      <c r="UJR6" s="3"/>
      <c r="UJS6" s="3"/>
      <c r="UJT6" s="3"/>
      <c r="UJU6" s="3"/>
      <c r="UJV6" s="3"/>
      <c r="UJW6" s="3"/>
      <c r="UJX6" s="3"/>
      <c r="UJY6" s="3"/>
      <c r="UJZ6" s="3"/>
      <c r="UKA6" s="3"/>
      <c r="UKB6" s="3"/>
      <c r="UKC6" s="3"/>
      <c r="UKD6" s="3"/>
      <c r="UKE6" s="3"/>
      <c r="UKF6" s="3"/>
      <c r="UKG6" s="3"/>
      <c r="UKH6" s="3"/>
      <c r="UKI6" s="3"/>
      <c r="UKJ6" s="3"/>
      <c r="UKK6" s="3"/>
      <c r="UKL6" s="3"/>
      <c r="UKM6" s="3"/>
      <c r="UKN6" s="3"/>
      <c r="UKO6" s="3"/>
      <c r="UKP6" s="3"/>
      <c r="UKQ6" s="3"/>
      <c r="UKR6" s="3"/>
      <c r="UKS6" s="3"/>
      <c r="UKT6" s="3"/>
      <c r="UKU6" s="3"/>
      <c r="UKV6" s="3"/>
      <c r="UKW6" s="3"/>
      <c r="UKX6" s="3"/>
      <c r="UKY6" s="3"/>
      <c r="UKZ6" s="3"/>
      <c r="ULA6" s="3"/>
      <c r="ULB6" s="3"/>
      <c r="ULC6" s="3"/>
      <c r="ULD6" s="3"/>
      <c r="ULE6" s="3"/>
      <c r="ULF6" s="3"/>
      <c r="ULG6" s="3"/>
      <c r="ULH6" s="3"/>
      <c r="ULI6" s="3"/>
      <c r="ULJ6" s="3"/>
      <c r="ULK6" s="3"/>
      <c r="ULL6" s="3"/>
      <c r="ULM6" s="3"/>
      <c r="ULN6" s="3"/>
      <c r="ULO6" s="3"/>
      <c r="ULP6" s="3"/>
      <c r="ULQ6" s="3"/>
      <c r="ULR6" s="3"/>
      <c r="ULS6" s="3"/>
      <c r="ULT6" s="3"/>
      <c r="ULU6" s="3"/>
      <c r="ULV6" s="3"/>
      <c r="ULW6" s="3"/>
      <c r="ULX6" s="3"/>
      <c r="ULY6" s="3"/>
      <c r="ULZ6" s="3"/>
      <c r="UMA6" s="3"/>
      <c r="UMB6" s="3"/>
      <c r="UMC6" s="3"/>
      <c r="UMD6" s="3"/>
      <c r="UME6" s="3"/>
      <c r="UMF6" s="3"/>
      <c r="UMG6" s="3"/>
      <c r="UMH6" s="3"/>
      <c r="UMI6" s="3"/>
      <c r="UMJ6" s="3"/>
      <c r="UMK6" s="3"/>
      <c r="UML6" s="3"/>
      <c r="UMM6" s="3"/>
      <c r="UMN6" s="3"/>
      <c r="UMO6" s="3"/>
      <c r="UMP6" s="3"/>
      <c r="UMQ6" s="3"/>
      <c r="UMR6" s="3"/>
      <c r="UMS6" s="3"/>
      <c r="UMT6" s="3"/>
      <c r="UMU6" s="3"/>
      <c r="UMV6" s="3"/>
      <c r="UMW6" s="3"/>
      <c r="UMX6" s="3"/>
      <c r="UMY6" s="3"/>
      <c r="UMZ6" s="3"/>
      <c r="UNA6" s="3"/>
      <c r="UNB6" s="3"/>
      <c r="UNC6" s="3"/>
      <c r="UND6" s="3"/>
      <c r="UNE6" s="3"/>
      <c r="UNF6" s="3"/>
      <c r="UNG6" s="3"/>
      <c r="UNH6" s="3"/>
      <c r="UNI6" s="3"/>
      <c r="UNJ6" s="3"/>
      <c r="UNK6" s="3"/>
      <c r="UNL6" s="3"/>
      <c r="UNM6" s="3"/>
      <c r="UNN6" s="3"/>
      <c r="UNO6" s="3"/>
      <c r="UNP6" s="3"/>
      <c r="UNQ6" s="3"/>
      <c r="UNR6" s="3"/>
      <c r="UNS6" s="3"/>
      <c r="UNT6" s="3"/>
      <c r="UNU6" s="3"/>
      <c r="UNV6" s="3"/>
      <c r="UNW6" s="3"/>
      <c r="UNX6" s="3"/>
      <c r="UNY6" s="3"/>
      <c r="UNZ6" s="3"/>
      <c r="UOA6" s="3"/>
      <c r="UOB6" s="3"/>
      <c r="UOC6" s="3"/>
      <c r="UOD6" s="3"/>
      <c r="UOE6" s="3"/>
      <c r="UOF6" s="3"/>
      <c r="UOG6" s="3"/>
      <c r="UOH6" s="3"/>
      <c r="UOI6" s="3"/>
      <c r="UOJ6" s="3"/>
      <c r="UOK6" s="3"/>
      <c r="UOL6" s="3"/>
      <c r="UOM6" s="3"/>
      <c r="UON6" s="3"/>
      <c r="UOO6" s="3"/>
      <c r="UOP6" s="3"/>
      <c r="UOQ6" s="3"/>
      <c r="UOR6" s="3"/>
      <c r="UOS6" s="3"/>
      <c r="UOT6" s="3"/>
      <c r="UOU6" s="3"/>
      <c r="UOV6" s="3"/>
      <c r="UOW6" s="3"/>
      <c r="UOX6" s="3"/>
      <c r="UOY6" s="3"/>
      <c r="UOZ6" s="3"/>
      <c r="UPA6" s="3"/>
      <c r="UPB6" s="3"/>
      <c r="UPC6" s="3"/>
      <c r="UPD6" s="3"/>
      <c r="UPE6" s="3"/>
      <c r="UPF6" s="3"/>
      <c r="UPG6" s="3"/>
      <c r="UPH6" s="3"/>
      <c r="UPI6" s="3"/>
      <c r="UPJ6" s="3"/>
      <c r="UPK6" s="3"/>
      <c r="UPL6" s="3"/>
      <c r="UPM6" s="3"/>
      <c r="UPN6" s="3"/>
      <c r="UPO6" s="3"/>
      <c r="UPP6" s="3"/>
      <c r="UPQ6" s="3"/>
      <c r="UPR6" s="3"/>
      <c r="UPS6" s="3"/>
      <c r="UPT6" s="3"/>
      <c r="UPU6" s="3"/>
      <c r="UPV6" s="3"/>
      <c r="UPW6" s="3"/>
      <c r="UPX6" s="3"/>
      <c r="UPY6" s="3"/>
      <c r="UPZ6" s="3"/>
      <c r="UQA6" s="3"/>
      <c r="UQB6" s="3"/>
      <c r="UQC6" s="3"/>
      <c r="UQD6" s="3"/>
      <c r="UQE6" s="3"/>
      <c r="UQF6" s="3"/>
      <c r="UQG6" s="3"/>
      <c r="UQH6" s="3"/>
      <c r="UQI6" s="3"/>
      <c r="UQJ6" s="3"/>
      <c r="UQK6" s="3"/>
      <c r="UQL6" s="3"/>
      <c r="UQM6" s="3"/>
      <c r="UQN6" s="3"/>
      <c r="UQO6" s="3"/>
      <c r="UQP6" s="3"/>
      <c r="UQQ6" s="3"/>
      <c r="UQR6" s="3"/>
      <c r="UQS6" s="3"/>
      <c r="UQT6" s="3"/>
      <c r="UQU6" s="3"/>
      <c r="UQV6" s="3"/>
      <c r="UQW6" s="3"/>
      <c r="UQX6" s="3"/>
      <c r="UQY6" s="3"/>
      <c r="UQZ6" s="3"/>
      <c r="URA6" s="3"/>
      <c r="URB6" s="3"/>
      <c r="URC6" s="3"/>
      <c r="URD6" s="3"/>
      <c r="URE6" s="3"/>
      <c r="URF6" s="3"/>
      <c r="URG6" s="3"/>
      <c r="URH6" s="3"/>
      <c r="URI6" s="3"/>
      <c r="URJ6" s="3"/>
      <c r="URK6" s="3"/>
      <c r="URL6" s="3"/>
      <c r="URM6" s="3"/>
      <c r="URN6" s="3"/>
      <c r="URO6" s="3"/>
      <c r="URP6" s="3"/>
      <c r="URQ6" s="3"/>
      <c r="URR6" s="3"/>
      <c r="URS6" s="3"/>
      <c r="URT6" s="3"/>
      <c r="URU6" s="3"/>
      <c r="URV6" s="3"/>
      <c r="URW6" s="3"/>
      <c r="URX6" s="3"/>
      <c r="URY6" s="3"/>
      <c r="URZ6" s="3"/>
      <c r="USA6" s="3"/>
      <c r="USB6" s="3"/>
      <c r="USC6" s="3"/>
      <c r="USD6" s="3"/>
      <c r="USE6" s="3"/>
      <c r="USF6" s="3"/>
      <c r="USG6" s="3"/>
      <c r="USH6" s="3"/>
      <c r="USI6" s="3"/>
      <c r="USJ6" s="3"/>
      <c r="USK6" s="3"/>
      <c r="USL6" s="3"/>
      <c r="USM6" s="3"/>
      <c r="USN6" s="3"/>
      <c r="USO6" s="3"/>
      <c r="USP6" s="3"/>
      <c r="USQ6" s="3"/>
      <c r="USR6" s="3"/>
      <c r="USS6" s="3"/>
      <c r="UST6" s="3"/>
      <c r="USU6" s="3"/>
      <c r="USV6" s="3"/>
      <c r="USW6" s="3"/>
      <c r="USX6" s="3"/>
      <c r="USY6" s="3"/>
      <c r="USZ6" s="3"/>
      <c r="UTA6" s="3"/>
      <c r="UTB6" s="3"/>
      <c r="UTC6" s="3"/>
      <c r="UTD6" s="3"/>
      <c r="UTE6" s="3"/>
      <c r="UTF6" s="3"/>
      <c r="UTG6" s="3"/>
      <c r="UTH6" s="3"/>
      <c r="UTI6" s="3"/>
      <c r="UTJ6" s="3"/>
      <c r="UTK6" s="3"/>
      <c r="UTL6" s="3"/>
      <c r="UTM6" s="3"/>
      <c r="UTN6" s="3"/>
      <c r="UTO6" s="3"/>
      <c r="UTP6" s="3"/>
      <c r="UTQ6" s="3"/>
      <c r="UTR6" s="3"/>
      <c r="UTS6" s="3"/>
      <c r="UTT6" s="3"/>
      <c r="UTU6" s="3"/>
      <c r="UTV6" s="3"/>
      <c r="UTW6" s="3"/>
      <c r="UTX6" s="3"/>
      <c r="UTY6" s="3"/>
      <c r="UTZ6" s="3"/>
      <c r="UUA6" s="3"/>
      <c r="UUB6" s="3"/>
      <c r="UUC6" s="3"/>
      <c r="UUD6" s="3"/>
      <c r="UUE6" s="3"/>
      <c r="UUF6" s="3"/>
      <c r="UUG6" s="3"/>
      <c r="UUH6" s="3"/>
      <c r="UUI6" s="3"/>
      <c r="UUJ6" s="3"/>
      <c r="UUK6" s="3"/>
      <c r="UUL6" s="3"/>
      <c r="UUM6" s="3"/>
      <c r="UUN6" s="3"/>
      <c r="UUO6" s="3"/>
      <c r="UUP6" s="3"/>
      <c r="UUQ6" s="3"/>
      <c r="UUR6" s="3"/>
      <c r="UUS6" s="3"/>
      <c r="UUT6" s="3"/>
      <c r="UUU6" s="3"/>
      <c r="UUV6" s="3"/>
      <c r="UUW6" s="3"/>
      <c r="UUX6" s="3"/>
      <c r="UUY6" s="3"/>
      <c r="UUZ6" s="3"/>
      <c r="UVA6" s="3"/>
      <c r="UVB6" s="3"/>
      <c r="UVC6" s="3"/>
      <c r="UVD6" s="3"/>
      <c r="UVE6" s="3"/>
      <c r="UVF6" s="3"/>
      <c r="UVG6" s="3"/>
      <c r="UVH6" s="3"/>
      <c r="UVI6" s="3"/>
      <c r="UVJ6" s="3"/>
      <c r="UVK6" s="3"/>
      <c r="UVL6" s="3"/>
      <c r="UVM6" s="3"/>
      <c r="UVN6" s="3"/>
      <c r="UVO6" s="3"/>
      <c r="UVP6" s="3"/>
      <c r="UVQ6" s="3"/>
      <c r="UVR6" s="3"/>
      <c r="UVS6" s="3"/>
      <c r="UVT6" s="3"/>
      <c r="UVU6" s="3"/>
      <c r="UVV6" s="3"/>
      <c r="UVW6" s="3"/>
      <c r="UVX6" s="3"/>
      <c r="UVY6" s="3"/>
      <c r="UVZ6" s="3"/>
      <c r="UWA6" s="3"/>
      <c r="UWB6" s="3"/>
      <c r="UWC6" s="3"/>
      <c r="UWD6" s="3"/>
      <c r="UWE6" s="3"/>
      <c r="UWF6" s="3"/>
      <c r="UWG6" s="3"/>
      <c r="UWH6" s="3"/>
      <c r="UWI6" s="3"/>
      <c r="UWJ6" s="3"/>
      <c r="UWK6" s="3"/>
      <c r="UWL6" s="3"/>
      <c r="UWM6" s="3"/>
      <c r="UWN6" s="3"/>
      <c r="UWO6" s="3"/>
      <c r="UWP6" s="3"/>
      <c r="UWQ6" s="3"/>
      <c r="UWR6" s="3"/>
      <c r="UWS6" s="3"/>
      <c r="UWT6" s="3"/>
      <c r="UWU6" s="3"/>
      <c r="UWV6" s="3"/>
      <c r="UWW6" s="3"/>
      <c r="UWX6" s="3"/>
      <c r="UWY6" s="3"/>
      <c r="UWZ6" s="3"/>
      <c r="UXA6" s="3"/>
      <c r="UXB6" s="3"/>
      <c r="UXC6" s="3"/>
      <c r="UXD6" s="3"/>
      <c r="UXE6" s="3"/>
      <c r="UXF6" s="3"/>
      <c r="UXG6" s="3"/>
      <c r="UXH6" s="3"/>
      <c r="UXI6" s="3"/>
      <c r="UXJ6" s="3"/>
      <c r="UXK6" s="3"/>
      <c r="UXL6" s="3"/>
      <c r="UXM6" s="3"/>
      <c r="UXN6" s="3"/>
      <c r="UXO6" s="3"/>
      <c r="UXP6" s="3"/>
      <c r="UXQ6" s="3"/>
      <c r="UXR6" s="3"/>
      <c r="UXS6" s="3"/>
      <c r="UXT6" s="3"/>
      <c r="UXU6" s="3"/>
      <c r="UXV6" s="3"/>
      <c r="UXW6" s="3"/>
      <c r="UXX6" s="3"/>
      <c r="UXY6" s="3"/>
      <c r="UXZ6" s="3"/>
      <c r="UYA6" s="3"/>
      <c r="UYB6" s="3"/>
      <c r="UYC6" s="3"/>
      <c r="UYD6" s="3"/>
      <c r="UYE6" s="3"/>
      <c r="UYF6" s="3"/>
      <c r="UYG6" s="3"/>
      <c r="UYH6" s="3"/>
      <c r="UYI6" s="3"/>
      <c r="UYJ6" s="3"/>
      <c r="UYK6" s="3"/>
      <c r="UYL6" s="3"/>
      <c r="UYM6" s="3"/>
      <c r="UYN6" s="3"/>
      <c r="UYO6" s="3"/>
      <c r="UYP6" s="3"/>
      <c r="UYQ6" s="3"/>
      <c r="UYR6" s="3"/>
      <c r="UYS6" s="3"/>
      <c r="UYT6" s="3"/>
      <c r="UYU6" s="3"/>
      <c r="UYV6" s="3"/>
      <c r="UYW6" s="3"/>
      <c r="UYX6" s="3"/>
      <c r="UYY6" s="3"/>
      <c r="UYZ6" s="3"/>
      <c r="UZA6" s="3"/>
      <c r="UZB6" s="3"/>
      <c r="UZC6" s="3"/>
      <c r="UZD6" s="3"/>
      <c r="UZE6" s="3"/>
      <c r="UZF6" s="3"/>
      <c r="UZG6" s="3"/>
      <c r="UZH6" s="3"/>
      <c r="UZI6" s="3"/>
      <c r="UZJ6" s="3"/>
      <c r="UZK6" s="3"/>
      <c r="UZL6" s="3"/>
      <c r="UZM6" s="3"/>
      <c r="UZN6" s="3"/>
      <c r="UZO6" s="3"/>
      <c r="UZP6" s="3"/>
      <c r="UZQ6" s="3"/>
      <c r="UZR6" s="3"/>
      <c r="UZS6" s="3"/>
      <c r="UZT6" s="3"/>
      <c r="UZU6" s="3"/>
      <c r="UZV6" s="3"/>
      <c r="UZW6" s="3"/>
      <c r="UZX6" s="3"/>
      <c r="UZY6" s="3"/>
      <c r="UZZ6" s="3"/>
      <c r="VAA6" s="3"/>
      <c r="VAB6" s="3"/>
      <c r="VAC6" s="3"/>
      <c r="VAD6" s="3"/>
      <c r="VAE6" s="3"/>
      <c r="VAF6" s="3"/>
      <c r="VAG6" s="3"/>
      <c r="VAH6" s="3"/>
      <c r="VAI6" s="3"/>
      <c r="VAJ6" s="3"/>
      <c r="VAK6" s="3"/>
      <c r="VAL6" s="3"/>
      <c r="VAM6" s="3"/>
      <c r="VAN6" s="3"/>
      <c r="VAO6" s="3"/>
      <c r="VAP6" s="3"/>
      <c r="VAQ6" s="3"/>
      <c r="VAR6" s="3"/>
      <c r="VAS6" s="3"/>
      <c r="VAT6" s="3"/>
      <c r="VAU6" s="3"/>
      <c r="VAV6" s="3"/>
      <c r="VAW6" s="3"/>
      <c r="VAX6" s="3"/>
      <c r="VAY6" s="3"/>
      <c r="VAZ6" s="3"/>
      <c r="VBA6" s="3"/>
      <c r="VBB6" s="3"/>
      <c r="VBC6" s="3"/>
      <c r="VBD6" s="3"/>
      <c r="VBE6" s="3"/>
      <c r="VBF6" s="3"/>
      <c r="VBG6" s="3"/>
      <c r="VBH6" s="3"/>
      <c r="VBI6" s="3"/>
      <c r="VBJ6" s="3"/>
      <c r="VBK6" s="3"/>
      <c r="VBL6" s="3"/>
      <c r="VBM6" s="3"/>
      <c r="VBN6" s="3"/>
      <c r="VBO6" s="3"/>
      <c r="VBP6" s="3"/>
      <c r="VBQ6" s="3"/>
      <c r="VBR6" s="3"/>
      <c r="VBS6" s="3"/>
      <c r="VBT6" s="3"/>
      <c r="VBU6" s="3"/>
      <c r="VBV6" s="3"/>
      <c r="VBW6" s="3"/>
      <c r="VBX6" s="3"/>
      <c r="VBY6" s="3"/>
      <c r="VBZ6" s="3"/>
      <c r="VCA6" s="3"/>
      <c r="VCB6" s="3"/>
      <c r="VCC6" s="3"/>
      <c r="VCD6" s="3"/>
      <c r="VCE6" s="3"/>
      <c r="VCF6" s="3"/>
      <c r="VCG6" s="3"/>
      <c r="VCH6" s="3"/>
      <c r="VCI6" s="3"/>
      <c r="VCJ6" s="3"/>
      <c r="VCK6" s="3"/>
      <c r="VCL6" s="3"/>
      <c r="VCM6" s="3"/>
      <c r="VCN6" s="3"/>
      <c r="VCO6" s="3"/>
      <c r="VCP6" s="3"/>
      <c r="VCQ6" s="3"/>
      <c r="VCR6" s="3"/>
      <c r="VCS6" s="3"/>
      <c r="VCT6" s="3"/>
      <c r="VCU6" s="3"/>
      <c r="VCV6" s="3"/>
      <c r="VCW6" s="3"/>
      <c r="VCX6" s="3"/>
      <c r="VCY6" s="3"/>
      <c r="VCZ6" s="3"/>
      <c r="VDA6" s="3"/>
      <c r="VDB6" s="3"/>
      <c r="VDC6" s="3"/>
      <c r="VDD6" s="3"/>
      <c r="VDE6" s="3"/>
      <c r="VDF6" s="3"/>
      <c r="VDG6" s="3"/>
      <c r="VDH6" s="3"/>
      <c r="VDI6" s="3"/>
      <c r="VDJ6" s="3"/>
      <c r="VDK6" s="3"/>
      <c r="VDL6" s="3"/>
      <c r="VDM6" s="3"/>
      <c r="VDN6" s="3"/>
      <c r="VDO6" s="3"/>
      <c r="VDP6" s="3"/>
      <c r="VDQ6" s="3"/>
      <c r="VDR6" s="3"/>
      <c r="VDS6" s="3"/>
      <c r="VDT6" s="3"/>
      <c r="VDU6" s="3"/>
      <c r="VDV6" s="3"/>
      <c r="VDW6" s="3"/>
      <c r="VDX6" s="3"/>
      <c r="VDY6" s="3"/>
      <c r="VDZ6" s="3"/>
      <c r="VEA6" s="3"/>
      <c r="VEB6" s="3"/>
      <c r="VEC6" s="3"/>
      <c r="VED6" s="3"/>
      <c r="VEE6" s="3"/>
      <c r="VEF6" s="3"/>
      <c r="VEG6" s="3"/>
      <c r="VEH6" s="3"/>
      <c r="VEI6" s="3"/>
      <c r="VEJ6" s="3"/>
      <c r="VEK6" s="3"/>
      <c r="VEL6" s="3"/>
      <c r="VEM6" s="3"/>
      <c r="VEN6" s="3"/>
      <c r="VEO6" s="3"/>
      <c r="VEP6" s="3"/>
      <c r="VEQ6" s="3"/>
      <c r="VER6" s="3"/>
      <c r="VES6" s="3"/>
      <c r="VET6" s="3"/>
      <c r="VEU6" s="3"/>
      <c r="VEV6" s="3"/>
      <c r="VEW6" s="3"/>
      <c r="VEX6" s="3"/>
      <c r="VEY6" s="3"/>
      <c r="VEZ6" s="3"/>
      <c r="VFA6" s="3"/>
      <c r="VFB6" s="3"/>
      <c r="VFC6" s="3"/>
      <c r="VFD6" s="3"/>
      <c r="VFE6" s="3"/>
      <c r="VFF6" s="3"/>
      <c r="VFG6" s="3"/>
      <c r="VFH6" s="3"/>
      <c r="VFI6" s="3"/>
      <c r="VFJ6" s="3"/>
      <c r="VFK6" s="3"/>
      <c r="VFL6" s="3"/>
      <c r="VFM6" s="3"/>
      <c r="VFN6" s="3"/>
      <c r="VFO6" s="3"/>
      <c r="VFP6" s="3"/>
      <c r="VFQ6" s="3"/>
      <c r="VFR6" s="3"/>
      <c r="VFS6" s="3"/>
      <c r="VFT6" s="3"/>
      <c r="VFU6" s="3"/>
      <c r="VFV6" s="3"/>
      <c r="VFW6" s="3"/>
      <c r="VFX6" s="3"/>
      <c r="VFY6" s="3"/>
      <c r="VFZ6" s="3"/>
      <c r="VGA6" s="3"/>
      <c r="VGB6" s="3"/>
      <c r="VGC6" s="3"/>
      <c r="VGD6" s="3"/>
      <c r="VGE6" s="3"/>
      <c r="VGF6" s="3"/>
      <c r="VGG6" s="3"/>
      <c r="VGH6" s="3"/>
      <c r="VGI6" s="3"/>
      <c r="VGJ6" s="3"/>
      <c r="VGK6" s="3"/>
      <c r="VGL6" s="3"/>
      <c r="VGM6" s="3"/>
      <c r="VGN6" s="3"/>
      <c r="VGO6" s="3"/>
      <c r="VGP6" s="3"/>
      <c r="VGQ6" s="3"/>
      <c r="VGR6" s="3"/>
      <c r="VGS6" s="3"/>
      <c r="VGT6" s="3"/>
      <c r="VGU6" s="3"/>
      <c r="VGV6" s="3"/>
      <c r="VGW6" s="3"/>
      <c r="VGX6" s="3"/>
      <c r="VGY6" s="3"/>
      <c r="VGZ6" s="3"/>
      <c r="VHA6" s="3"/>
      <c r="VHB6" s="3"/>
      <c r="VHC6" s="3"/>
      <c r="VHD6" s="3"/>
      <c r="VHE6" s="3"/>
      <c r="VHF6" s="3"/>
      <c r="VHG6" s="3"/>
      <c r="VHH6" s="3"/>
      <c r="VHI6" s="3"/>
      <c r="VHJ6" s="3"/>
      <c r="VHK6" s="3"/>
      <c r="VHL6" s="3"/>
      <c r="VHM6" s="3"/>
      <c r="VHN6" s="3"/>
      <c r="VHO6" s="3"/>
      <c r="VHP6" s="3"/>
      <c r="VHQ6" s="3"/>
      <c r="VHR6" s="3"/>
      <c r="VHS6" s="3"/>
      <c r="VHT6" s="3"/>
      <c r="VHU6" s="3"/>
      <c r="VHV6" s="3"/>
      <c r="VHW6" s="3"/>
      <c r="VHX6" s="3"/>
      <c r="VHY6" s="3"/>
      <c r="VHZ6" s="3"/>
      <c r="VIA6" s="3"/>
      <c r="VIB6" s="3"/>
      <c r="VIC6" s="3"/>
      <c r="VID6" s="3"/>
      <c r="VIE6" s="3"/>
      <c r="VIF6" s="3"/>
      <c r="VIG6" s="3"/>
      <c r="VIH6" s="3"/>
      <c r="VII6" s="3"/>
      <c r="VIJ6" s="3"/>
      <c r="VIK6" s="3"/>
      <c r="VIL6" s="3"/>
      <c r="VIM6" s="3"/>
      <c r="VIN6" s="3"/>
      <c r="VIO6" s="3"/>
      <c r="VIP6" s="3"/>
      <c r="VIQ6" s="3"/>
      <c r="VIR6" s="3"/>
      <c r="VIS6" s="3"/>
      <c r="VIT6" s="3"/>
      <c r="VIU6" s="3"/>
      <c r="VIV6" s="3"/>
      <c r="VIW6" s="3"/>
      <c r="VIX6" s="3"/>
      <c r="VIY6" s="3"/>
      <c r="VIZ6" s="3"/>
      <c r="VJA6" s="3"/>
      <c r="VJB6" s="3"/>
      <c r="VJC6" s="3"/>
      <c r="VJD6" s="3"/>
      <c r="VJE6" s="3"/>
      <c r="VJF6" s="3"/>
      <c r="VJG6" s="3"/>
      <c r="VJH6" s="3"/>
      <c r="VJI6" s="3"/>
      <c r="VJJ6" s="3"/>
      <c r="VJK6" s="3"/>
      <c r="VJL6" s="3"/>
      <c r="VJM6" s="3"/>
      <c r="VJN6" s="3"/>
      <c r="VJO6" s="3"/>
      <c r="VJP6" s="3"/>
      <c r="VJQ6" s="3"/>
      <c r="VJR6" s="3"/>
      <c r="VJS6" s="3"/>
      <c r="VJT6" s="3"/>
      <c r="VJU6" s="3"/>
      <c r="VJV6" s="3"/>
      <c r="VJW6" s="3"/>
      <c r="VJX6" s="3"/>
      <c r="VJY6" s="3"/>
      <c r="VJZ6" s="3"/>
      <c r="VKA6" s="3"/>
      <c r="VKB6" s="3"/>
      <c r="VKC6" s="3"/>
      <c r="VKD6" s="3"/>
      <c r="VKE6" s="3"/>
      <c r="VKF6" s="3"/>
      <c r="VKG6" s="3"/>
      <c r="VKH6" s="3"/>
      <c r="VKI6" s="3"/>
      <c r="VKJ6" s="3"/>
      <c r="VKK6" s="3"/>
      <c r="VKL6" s="3"/>
      <c r="VKM6" s="3"/>
      <c r="VKN6" s="3"/>
      <c r="VKO6" s="3"/>
      <c r="VKP6" s="3"/>
      <c r="VKQ6" s="3"/>
      <c r="VKR6" s="3"/>
      <c r="VKS6" s="3"/>
      <c r="VKT6" s="3"/>
      <c r="VKU6" s="3"/>
      <c r="VKV6" s="3"/>
      <c r="VKW6" s="3"/>
      <c r="VKX6" s="3"/>
      <c r="VKY6" s="3"/>
      <c r="VKZ6" s="3"/>
      <c r="VLA6" s="3"/>
      <c r="VLB6" s="3"/>
      <c r="VLC6" s="3"/>
      <c r="VLD6" s="3"/>
      <c r="VLE6" s="3"/>
      <c r="VLF6" s="3"/>
      <c r="VLG6" s="3"/>
      <c r="VLH6" s="3"/>
      <c r="VLI6" s="3"/>
      <c r="VLJ6" s="3"/>
      <c r="VLK6" s="3"/>
      <c r="VLL6" s="3"/>
      <c r="VLM6" s="3"/>
      <c r="VLN6" s="3"/>
      <c r="VLO6" s="3"/>
      <c r="VLP6" s="3"/>
      <c r="VLQ6" s="3"/>
      <c r="VLR6" s="3"/>
      <c r="VLS6" s="3"/>
      <c r="VLT6" s="3"/>
      <c r="VLU6" s="3"/>
      <c r="VLV6" s="3"/>
      <c r="VLW6" s="3"/>
      <c r="VLX6" s="3"/>
      <c r="VLY6" s="3"/>
      <c r="VLZ6" s="3"/>
      <c r="VMA6" s="3"/>
      <c r="VMB6" s="3"/>
      <c r="VMC6" s="3"/>
      <c r="VMD6" s="3"/>
      <c r="VME6" s="3"/>
      <c r="VMF6" s="3"/>
      <c r="VMG6" s="3"/>
      <c r="VMH6" s="3"/>
      <c r="VMI6" s="3"/>
      <c r="VMJ6" s="3"/>
      <c r="VMK6" s="3"/>
      <c r="VML6" s="3"/>
      <c r="VMM6" s="3"/>
      <c r="VMN6" s="3"/>
      <c r="VMO6" s="3"/>
      <c r="VMP6" s="3"/>
      <c r="VMQ6" s="3"/>
      <c r="VMR6" s="3"/>
      <c r="VMS6" s="3"/>
      <c r="VMT6" s="3"/>
      <c r="VMU6" s="3"/>
      <c r="VMV6" s="3"/>
      <c r="VMW6" s="3"/>
      <c r="VMX6" s="3"/>
      <c r="VMY6" s="3"/>
      <c r="VMZ6" s="3"/>
      <c r="VNA6" s="3"/>
      <c r="VNB6" s="3"/>
      <c r="VNC6" s="3"/>
      <c r="VND6" s="3"/>
      <c r="VNE6" s="3"/>
      <c r="VNF6" s="3"/>
      <c r="VNG6" s="3"/>
      <c r="VNH6" s="3"/>
      <c r="VNI6" s="3"/>
      <c r="VNJ6" s="3"/>
      <c r="VNK6" s="3"/>
      <c r="VNL6" s="3"/>
      <c r="VNM6" s="3"/>
      <c r="VNN6" s="3"/>
      <c r="VNO6" s="3"/>
      <c r="VNP6" s="3"/>
      <c r="VNQ6" s="3"/>
      <c r="VNR6" s="3"/>
      <c r="VNS6" s="3"/>
      <c r="VNT6" s="3"/>
      <c r="VNU6" s="3"/>
      <c r="VNV6" s="3"/>
      <c r="VNW6" s="3"/>
      <c r="VNX6" s="3"/>
      <c r="VNY6" s="3"/>
      <c r="VNZ6" s="3"/>
      <c r="VOA6" s="3"/>
      <c r="VOB6" s="3"/>
      <c r="VOC6" s="3"/>
      <c r="VOD6" s="3"/>
      <c r="VOE6" s="3"/>
      <c r="VOF6" s="3"/>
      <c r="VOG6" s="3"/>
      <c r="VOH6" s="3"/>
      <c r="VOI6" s="3"/>
      <c r="VOJ6" s="3"/>
      <c r="VOK6" s="3"/>
      <c r="VOL6" s="3"/>
      <c r="VOM6" s="3"/>
      <c r="VON6" s="3"/>
      <c r="VOO6" s="3"/>
      <c r="VOP6" s="3"/>
      <c r="VOQ6" s="3"/>
      <c r="VOR6" s="3"/>
      <c r="VOS6" s="3"/>
      <c r="VOT6" s="3"/>
      <c r="VOU6" s="3"/>
      <c r="VOV6" s="3"/>
      <c r="VOW6" s="3"/>
      <c r="VOX6" s="3"/>
      <c r="VOY6" s="3"/>
      <c r="VOZ6" s="3"/>
      <c r="VPA6" s="3"/>
      <c r="VPB6" s="3"/>
      <c r="VPC6" s="3"/>
      <c r="VPD6" s="3"/>
      <c r="VPE6" s="3"/>
      <c r="VPF6" s="3"/>
      <c r="VPG6" s="3"/>
      <c r="VPH6" s="3"/>
      <c r="VPI6" s="3"/>
      <c r="VPJ6" s="3"/>
      <c r="VPK6" s="3"/>
      <c r="VPL6" s="3"/>
      <c r="VPM6" s="3"/>
      <c r="VPN6" s="3"/>
      <c r="VPO6" s="3"/>
      <c r="VPP6" s="3"/>
      <c r="VPQ6" s="3"/>
      <c r="VPR6" s="3"/>
      <c r="VPS6" s="3"/>
      <c r="VPT6" s="3"/>
      <c r="VPU6" s="3"/>
      <c r="VPV6" s="3"/>
      <c r="VPW6" s="3"/>
      <c r="VPX6" s="3"/>
      <c r="VPY6" s="3"/>
      <c r="VPZ6" s="3"/>
      <c r="VQA6" s="3"/>
      <c r="VQB6" s="3"/>
      <c r="VQC6" s="3"/>
      <c r="VQD6" s="3"/>
      <c r="VQE6" s="3"/>
      <c r="VQF6" s="3"/>
      <c r="VQG6" s="3"/>
      <c r="VQH6" s="3"/>
      <c r="VQI6" s="3"/>
      <c r="VQJ6" s="3"/>
      <c r="VQK6" s="3"/>
      <c r="VQL6" s="3"/>
      <c r="VQM6" s="3"/>
      <c r="VQN6" s="3"/>
      <c r="VQO6" s="3"/>
      <c r="VQP6" s="3"/>
      <c r="VQQ6" s="3"/>
      <c r="VQR6" s="3"/>
      <c r="VQS6" s="3"/>
      <c r="VQT6" s="3"/>
      <c r="VQU6" s="3"/>
      <c r="VQV6" s="3"/>
      <c r="VQW6" s="3"/>
      <c r="VQX6" s="3"/>
      <c r="VQY6" s="3"/>
      <c r="VQZ6" s="3"/>
      <c r="VRA6" s="3"/>
      <c r="VRB6" s="3"/>
      <c r="VRC6" s="3"/>
      <c r="VRD6" s="3"/>
      <c r="VRE6" s="3"/>
      <c r="VRF6" s="3"/>
      <c r="VRG6" s="3"/>
      <c r="VRH6" s="3"/>
      <c r="VRI6" s="3"/>
      <c r="VRJ6" s="3"/>
      <c r="VRK6" s="3"/>
      <c r="VRL6" s="3"/>
      <c r="VRM6" s="3"/>
      <c r="VRN6" s="3"/>
      <c r="VRO6" s="3"/>
      <c r="VRP6" s="3"/>
      <c r="VRQ6" s="3"/>
      <c r="VRR6" s="3"/>
      <c r="VRS6" s="3"/>
      <c r="VRT6" s="3"/>
      <c r="VRU6" s="3"/>
      <c r="VRV6" s="3"/>
      <c r="VRW6" s="3"/>
      <c r="VRX6" s="3"/>
      <c r="VRY6" s="3"/>
      <c r="VRZ6" s="3"/>
      <c r="VSA6" s="3"/>
      <c r="VSB6" s="3"/>
      <c r="VSC6" s="3"/>
      <c r="VSD6" s="3"/>
      <c r="VSE6" s="3"/>
      <c r="VSF6" s="3"/>
      <c r="VSG6" s="3"/>
      <c r="VSH6" s="3"/>
      <c r="VSI6" s="3"/>
      <c r="VSJ6" s="3"/>
      <c r="VSK6" s="3"/>
      <c r="VSL6" s="3"/>
      <c r="VSM6" s="3"/>
      <c r="VSN6" s="3"/>
      <c r="VSO6" s="3"/>
      <c r="VSP6" s="3"/>
      <c r="VSQ6" s="3"/>
      <c r="VSR6" s="3"/>
      <c r="VSS6" s="3"/>
      <c r="VST6" s="3"/>
      <c r="VSU6" s="3"/>
      <c r="VSV6" s="3"/>
      <c r="VSW6" s="3"/>
      <c r="VSX6" s="3"/>
      <c r="VSY6" s="3"/>
      <c r="VSZ6" s="3"/>
      <c r="VTA6" s="3"/>
      <c r="VTB6" s="3"/>
      <c r="VTC6" s="3"/>
      <c r="VTD6" s="3"/>
      <c r="VTE6" s="3"/>
      <c r="VTF6" s="3"/>
      <c r="VTG6" s="3"/>
      <c r="VTH6" s="3"/>
      <c r="VTI6" s="3"/>
      <c r="VTJ6" s="3"/>
      <c r="VTK6" s="3"/>
      <c r="VTL6" s="3"/>
      <c r="VTM6" s="3"/>
      <c r="VTN6" s="3"/>
      <c r="VTO6" s="3"/>
      <c r="VTP6" s="3"/>
      <c r="VTQ6" s="3"/>
      <c r="VTR6" s="3"/>
      <c r="VTS6" s="3"/>
      <c r="VTT6" s="3"/>
      <c r="VTU6" s="3"/>
      <c r="VTV6" s="3"/>
      <c r="VTW6" s="3"/>
      <c r="VTX6" s="3"/>
      <c r="VTY6" s="3"/>
      <c r="VTZ6" s="3"/>
      <c r="VUA6" s="3"/>
      <c r="VUB6" s="3"/>
      <c r="VUC6" s="3"/>
      <c r="VUD6" s="3"/>
      <c r="VUE6" s="3"/>
      <c r="VUF6" s="3"/>
      <c r="VUG6" s="3"/>
      <c r="VUH6" s="3"/>
      <c r="VUI6" s="3"/>
      <c r="VUJ6" s="3"/>
      <c r="VUK6" s="3"/>
      <c r="VUL6" s="3"/>
      <c r="VUM6" s="3"/>
      <c r="VUN6" s="3"/>
      <c r="VUO6" s="3"/>
      <c r="VUP6" s="3"/>
      <c r="VUQ6" s="3"/>
      <c r="VUR6" s="3"/>
      <c r="VUS6" s="3"/>
      <c r="VUT6" s="3"/>
      <c r="VUU6" s="3"/>
      <c r="VUV6" s="3"/>
      <c r="VUW6" s="3"/>
      <c r="VUX6" s="3"/>
      <c r="VUY6" s="3"/>
      <c r="VUZ6" s="3"/>
      <c r="VVA6" s="3"/>
      <c r="VVB6" s="3"/>
      <c r="VVC6" s="3"/>
      <c r="VVD6" s="3"/>
      <c r="VVE6" s="3"/>
      <c r="VVF6" s="3"/>
      <c r="VVG6" s="3"/>
      <c r="VVH6" s="3"/>
      <c r="VVI6" s="3"/>
      <c r="VVJ6" s="3"/>
      <c r="VVK6" s="3"/>
      <c r="VVL6" s="3"/>
      <c r="VVM6" s="3"/>
      <c r="VVN6" s="3"/>
      <c r="VVO6" s="3"/>
      <c r="VVP6" s="3"/>
      <c r="VVQ6" s="3"/>
      <c r="VVR6" s="3"/>
      <c r="VVS6" s="3"/>
      <c r="VVT6" s="3"/>
      <c r="VVU6" s="3"/>
      <c r="VVV6" s="3"/>
      <c r="VVW6" s="3"/>
      <c r="VVX6" s="3"/>
      <c r="VVY6" s="3"/>
      <c r="VVZ6" s="3"/>
      <c r="VWA6" s="3"/>
      <c r="VWB6" s="3"/>
      <c r="VWC6" s="3"/>
      <c r="VWD6" s="3"/>
      <c r="VWE6" s="3"/>
      <c r="VWF6" s="3"/>
      <c r="VWG6" s="3"/>
      <c r="VWH6" s="3"/>
      <c r="VWI6" s="3"/>
      <c r="VWJ6" s="3"/>
      <c r="VWK6" s="3"/>
      <c r="VWL6" s="3"/>
      <c r="VWM6" s="3"/>
      <c r="VWN6" s="3"/>
      <c r="VWO6" s="3"/>
      <c r="VWP6" s="3"/>
      <c r="VWQ6" s="3"/>
      <c r="VWR6" s="3"/>
      <c r="VWS6" s="3"/>
      <c r="VWT6" s="3"/>
      <c r="VWU6" s="3"/>
      <c r="VWV6" s="3"/>
      <c r="VWW6" s="3"/>
      <c r="VWX6" s="3"/>
      <c r="VWY6" s="3"/>
      <c r="VWZ6" s="3"/>
      <c r="VXA6" s="3"/>
      <c r="VXB6" s="3"/>
      <c r="VXC6" s="3"/>
      <c r="VXD6" s="3"/>
      <c r="VXE6" s="3"/>
      <c r="VXF6" s="3"/>
      <c r="VXG6" s="3"/>
      <c r="VXH6" s="3"/>
      <c r="VXI6" s="3"/>
      <c r="VXJ6" s="3"/>
      <c r="VXK6" s="3"/>
      <c r="VXL6" s="3"/>
      <c r="VXM6" s="3"/>
      <c r="VXN6" s="3"/>
      <c r="VXO6" s="3"/>
      <c r="VXP6" s="3"/>
      <c r="VXQ6" s="3"/>
      <c r="VXR6" s="3"/>
      <c r="VXS6" s="3"/>
      <c r="VXT6" s="3"/>
      <c r="VXU6" s="3"/>
      <c r="VXV6" s="3"/>
      <c r="VXW6" s="3"/>
      <c r="VXX6" s="3"/>
      <c r="VXY6" s="3"/>
      <c r="VXZ6" s="3"/>
      <c r="VYA6" s="3"/>
      <c r="VYB6" s="3"/>
      <c r="VYC6" s="3"/>
      <c r="VYD6" s="3"/>
      <c r="VYE6" s="3"/>
      <c r="VYF6" s="3"/>
      <c r="VYG6" s="3"/>
      <c r="VYH6" s="3"/>
      <c r="VYI6" s="3"/>
      <c r="VYJ6" s="3"/>
      <c r="VYK6" s="3"/>
      <c r="VYL6" s="3"/>
      <c r="VYM6" s="3"/>
      <c r="VYN6" s="3"/>
      <c r="VYO6" s="3"/>
      <c r="VYP6" s="3"/>
      <c r="VYQ6" s="3"/>
      <c r="VYR6" s="3"/>
      <c r="VYS6" s="3"/>
      <c r="VYT6" s="3"/>
      <c r="VYU6" s="3"/>
      <c r="VYV6" s="3"/>
      <c r="VYW6" s="3"/>
      <c r="VYX6" s="3"/>
      <c r="VYY6" s="3"/>
      <c r="VYZ6" s="3"/>
      <c r="VZA6" s="3"/>
      <c r="VZB6" s="3"/>
      <c r="VZC6" s="3"/>
      <c r="VZD6" s="3"/>
      <c r="VZE6" s="3"/>
      <c r="VZF6" s="3"/>
      <c r="VZG6" s="3"/>
      <c r="VZH6" s="3"/>
      <c r="VZI6" s="3"/>
      <c r="VZJ6" s="3"/>
      <c r="VZK6" s="3"/>
      <c r="VZL6" s="3"/>
      <c r="VZM6" s="3"/>
      <c r="VZN6" s="3"/>
      <c r="VZO6" s="3"/>
      <c r="VZP6" s="3"/>
      <c r="VZQ6" s="3"/>
      <c r="VZR6" s="3"/>
      <c r="VZS6" s="3"/>
      <c r="VZT6" s="3"/>
      <c r="VZU6" s="3"/>
      <c r="VZV6" s="3"/>
      <c r="VZW6" s="3"/>
      <c r="VZX6" s="3"/>
      <c r="VZY6" s="3"/>
      <c r="VZZ6" s="3"/>
      <c r="WAA6" s="3"/>
      <c r="WAB6" s="3"/>
      <c r="WAC6" s="3"/>
      <c r="WAD6" s="3"/>
      <c r="WAE6" s="3"/>
      <c r="WAF6" s="3"/>
      <c r="WAG6" s="3"/>
      <c r="WAH6" s="3"/>
      <c r="WAI6" s="3"/>
      <c r="WAJ6" s="3"/>
      <c r="WAK6" s="3"/>
      <c r="WAL6" s="3"/>
      <c r="WAM6" s="3"/>
      <c r="WAN6" s="3"/>
      <c r="WAO6" s="3"/>
      <c r="WAP6" s="3"/>
      <c r="WAQ6" s="3"/>
      <c r="WAR6" s="3"/>
      <c r="WAS6" s="3"/>
      <c r="WAT6" s="3"/>
      <c r="WAU6" s="3"/>
      <c r="WAV6" s="3"/>
      <c r="WAW6" s="3"/>
      <c r="WAX6" s="3"/>
      <c r="WAY6" s="3"/>
      <c r="WAZ6" s="3"/>
      <c r="WBA6" s="3"/>
      <c r="WBB6" s="3"/>
      <c r="WBC6" s="3"/>
      <c r="WBD6" s="3"/>
      <c r="WBE6" s="3"/>
      <c r="WBF6" s="3"/>
      <c r="WBG6" s="3"/>
      <c r="WBH6" s="3"/>
      <c r="WBI6" s="3"/>
      <c r="WBJ6" s="3"/>
      <c r="WBK6" s="3"/>
      <c r="WBL6" s="3"/>
      <c r="WBM6" s="3"/>
      <c r="WBN6" s="3"/>
      <c r="WBO6" s="3"/>
      <c r="WBP6" s="3"/>
      <c r="WBQ6" s="3"/>
      <c r="WBR6" s="3"/>
      <c r="WBS6" s="3"/>
      <c r="WBT6" s="3"/>
      <c r="WBU6" s="3"/>
      <c r="WBV6" s="3"/>
      <c r="WBW6" s="3"/>
      <c r="WBX6" s="3"/>
      <c r="WBY6" s="3"/>
      <c r="WBZ6" s="3"/>
      <c r="WCA6" s="3"/>
      <c r="WCB6" s="3"/>
      <c r="WCC6" s="3"/>
      <c r="WCD6" s="3"/>
      <c r="WCE6" s="3"/>
      <c r="WCF6" s="3"/>
      <c r="WCG6" s="3"/>
      <c r="WCH6" s="3"/>
      <c r="WCI6" s="3"/>
      <c r="WCJ6" s="3"/>
      <c r="WCK6" s="3"/>
      <c r="WCL6" s="3"/>
      <c r="WCM6" s="3"/>
      <c r="WCN6" s="3"/>
      <c r="WCO6" s="3"/>
      <c r="WCP6" s="3"/>
      <c r="WCQ6" s="3"/>
      <c r="WCR6" s="3"/>
      <c r="WCS6" s="3"/>
      <c r="WCT6" s="3"/>
      <c r="WCU6" s="3"/>
      <c r="WCV6" s="3"/>
      <c r="WCW6" s="3"/>
      <c r="WCX6" s="3"/>
      <c r="WCY6" s="3"/>
      <c r="WCZ6" s="3"/>
      <c r="WDA6" s="3"/>
      <c r="WDB6" s="3"/>
      <c r="WDC6" s="3"/>
      <c r="WDD6" s="3"/>
      <c r="WDE6" s="3"/>
      <c r="WDF6" s="3"/>
      <c r="WDG6" s="3"/>
      <c r="WDH6" s="3"/>
      <c r="WDI6" s="3"/>
      <c r="WDJ6" s="3"/>
      <c r="WDK6" s="3"/>
      <c r="WDL6" s="3"/>
      <c r="WDM6" s="3"/>
      <c r="WDN6" s="3"/>
      <c r="WDO6" s="3"/>
      <c r="WDP6" s="3"/>
      <c r="WDQ6" s="3"/>
      <c r="WDR6" s="3"/>
      <c r="WDS6" s="3"/>
      <c r="WDT6" s="3"/>
      <c r="WDU6" s="3"/>
      <c r="WDV6" s="3"/>
      <c r="WDW6" s="3"/>
      <c r="WDX6" s="3"/>
      <c r="WDY6" s="3"/>
      <c r="WDZ6" s="3"/>
      <c r="WEA6" s="3"/>
      <c r="WEB6" s="3"/>
      <c r="WEC6" s="3"/>
      <c r="WED6" s="3"/>
      <c r="WEE6" s="3"/>
      <c r="WEF6" s="3"/>
      <c r="WEG6" s="3"/>
      <c r="WEH6" s="3"/>
      <c r="WEI6" s="3"/>
      <c r="WEJ6" s="3"/>
      <c r="WEK6" s="3"/>
      <c r="WEL6" s="3"/>
      <c r="WEM6" s="3"/>
      <c r="WEN6" s="3"/>
      <c r="WEO6" s="3"/>
      <c r="WEP6" s="3"/>
      <c r="WEQ6" s="3"/>
      <c r="WER6" s="3"/>
      <c r="WES6" s="3"/>
      <c r="WET6" s="3"/>
      <c r="WEU6" s="3"/>
      <c r="WEV6" s="3"/>
      <c r="WEW6" s="3"/>
      <c r="WEX6" s="3"/>
      <c r="WEY6" s="3"/>
      <c r="WEZ6" s="3"/>
      <c r="WFA6" s="3"/>
      <c r="WFB6" s="3"/>
      <c r="WFC6" s="3"/>
      <c r="WFD6" s="3"/>
      <c r="WFE6" s="3"/>
      <c r="WFF6" s="3"/>
      <c r="WFG6" s="3"/>
      <c r="WFH6" s="3"/>
      <c r="WFI6" s="3"/>
      <c r="WFJ6" s="3"/>
      <c r="WFK6" s="3"/>
      <c r="WFL6" s="3"/>
      <c r="WFM6" s="3"/>
      <c r="WFN6" s="3"/>
      <c r="WFO6" s="3"/>
      <c r="WFP6" s="3"/>
      <c r="WFQ6" s="3"/>
      <c r="WFR6" s="3"/>
      <c r="WFS6" s="3"/>
      <c r="WFT6" s="3"/>
      <c r="WFU6" s="3"/>
      <c r="WFV6" s="3"/>
      <c r="WFW6" s="3"/>
      <c r="WFX6" s="3"/>
      <c r="WFY6" s="3"/>
      <c r="WFZ6" s="3"/>
      <c r="WGA6" s="3"/>
      <c r="WGB6" s="3"/>
      <c r="WGC6" s="3"/>
      <c r="WGD6" s="3"/>
      <c r="WGE6" s="3"/>
      <c r="WGF6" s="3"/>
      <c r="WGG6" s="3"/>
      <c r="WGH6" s="3"/>
      <c r="WGI6" s="3"/>
      <c r="WGJ6" s="3"/>
      <c r="WGK6" s="3"/>
      <c r="WGL6" s="3"/>
      <c r="WGM6" s="3"/>
      <c r="WGN6" s="3"/>
      <c r="WGO6" s="3"/>
      <c r="WGP6" s="3"/>
      <c r="WGQ6" s="3"/>
      <c r="WGR6" s="3"/>
      <c r="WGS6" s="3"/>
      <c r="WGT6" s="3"/>
      <c r="WGU6" s="3"/>
      <c r="WGV6" s="3"/>
      <c r="WGW6" s="3"/>
      <c r="WGX6" s="3"/>
      <c r="WGY6" s="3"/>
      <c r="WGZ6" s="3"/>
      <c r="WHA6" s="3"/>
      <c r="WHB6" s="3"/>
      <c r="WHC6" s="3"/>
      <c r="WHD6" s="3"/>
      <c r="WHE6" s="3"/>
      <c r="WHF6" s="3"/>
      <c r="WHG6" s="3"/>
      <c r="WHH6" s="3"/>
      <c r="WHI6" s="3"/>
      <c r="WHJ6" s="3"/>
      <c r="WHK6" s="3"/>
      <c r="WHL6" s="3"/>
      <c r="WHM6" s="3"/>
      <c r="WHN6" s="3"/>
      <c r="WHO6" s="3"/>
      <c r="WHP6" s="3"/>
      <c r="WHQ6" s="3"/>
      <c r="WHR6" s="3"/>
      <c r="WHS6" s="3"/>
      <c r="WHT6" s="3"/>
      <c r="WHU6" s="3"/>
      <c r="WHV6" s="3"/>
      <c r="WHW6" s="3"/>
      <c r="WHX6" s="3"/>
      <c r="WHY6" s="3"/>
      <c r="WHZ6" s="3"/>
      <c r="WIA6" s="3"/>
      <c r="WIB6" s="3"/>
      <c r="WIC6" s="3"/>
      <c r="WID6" s="3"/>
      <c r="WIE6" s="3"/>
      <c r="WIF6" s="3"/>
      <c r="WIG6" s="3"/>
      <c r="WIH6" s="3"/>
      <c r="WII6" s="3"/>
      <c r="WIJ6" s="3"/>
      <c r="WIK6" s="3"/>
      <c r="WIL6" s="3"/>
      <c r="WIM6" s="3"/>
      <c r="WIN6" s="3"/>
      <c r="WIO6" s="3"/>
      <c r="WIP6" s="3"/>
      <c r="WIQ6" s="3"/>
      <c r="WIR6" s="3"/>
      <c r="WIS6" s="3"/>
      <c r="WIT6" s="3"/>
      <c r="WIU6" s="3"/>
      <c r="WIV6" s="3"/>
      <c r="WIW6" s="3"/>
      <c r="WIX6" s="3"/>
      <c r="WIY6" s="3"/>
      <c r="WIZ6" s="3"/>
      <c r="WJA6" s="3"/>
      <c r="WJB6" s="3"/>
      <c r="WJC6" s="3"/>
      <c r="WJD6" s="3"/>
      <c r="WJE6" s="3"/>
      <c r="WJF6" s="3"/>
      <c r="WJG6" s="3"/>
      <c r="WJH6" s="3"/>
      <c r="WJI6" s="3"/>
      <c r="WJJ6" s="3"/>
      <c r="WJK6" s="3"/>
      <c r="WJL6" s="3"/>
      <c r="WJM6" s="3"/>
      <c r="WJN6" s="3"/>
      <c r="WJO6" s="3"/>
      <c r="WJP6" s="3"/>
      <c r="WJQ6" s="3"/>
      <c r="WJR6" s="3"/>
      <c r="WJS6" s="3"/>
      <c r="WJT6" s="3"/>
      <c r="WJU6" s="3"/>
      <c r="WJV6" s="3"/>
      <c r="WJW6" s="3"/>
      <c r="WJX6" s="3"/>
      <c r="WJY6" s="3"/>
      <c r="WJZ6" s="3"/>
      <c r="WKA6" s="3"/>
      <c r="WKB6" s="3"/>
      <c r="WKC6" s="3"/>
      <c r="WKD6" s="3"/>
      <c r="WKE6" s="3"/>
      <c r="WKF6" s="3"/>
      <c r="WKG6" s="3"/>
      <c r="WKH6" s="3"/>
      <c r="WKI6" s="3"/>
      <c r="WKJ6" s="3"/>
      <c r="WKK6" s="3"/>
      <c r="WKL6" s="3"/>
      <c r="WKM6" s="3"/>
      <c r="WKN6" s="3"/>
      <c r="WKO6" s="3"/>
      <c r="WKP6" s="3"/>
      <c r="WKQ6" s="3"/>
      <c r="WKR6" s="3"/>
      <c r="WKS6" s="3"/>
      <c r="WKT6" s="3"/>
      <c r="WKU6" s="3"/>
      <c r="WKV6" s="3"/>
      <c r="WKW6" s="3"/>
      <c r="WKX6" s="3"/>
      <c r="WKY6" s="3"/>
      <c r="WKZ6" s="3"/>
      <c r="WLA6" s="3"/>
      <c r="WLB6" s="3"/>
      <c r="WLC6" s="3"/>
      <c r="WLD6" s="3"/>
      <c r="WLE6" s="3"/>
      <c r="WLF6" s="3"/>
      <c r="WLG6" s="3"/>
      <c r="WLH6" s="3"/>
      <c r="WLI6" s="3"/>
      <c r="WLJ6" s="3"/>
      <c r="WLK6" s="3"/>
      <c r="WLL6" s="3"/>
      <c r="WLM6" s="3"/>
      <c r="WLN6" s="3"/>
      <c r="WLO6" s="3"/>
      <c r="WLP6" s="3"/>
      <c r="WLQ6" s="3"/>
      <c r="WLR6" s="3"/>
      <c r="WLS6" s="3"/>
      <c r="WLT6" s="3"/>
      <c r="WLU6" s="3"/>
      <c r="WLV6" s="3"/>
      <c r="WLW6" s="3"/>
      <c r="WLX6" s="3"/>
      <c r="WLY6" s="3"/>
      <c r="WLZ6" s="3"/>
      <c r="WMA6" s="3"/>
      <c r="WMB6" s="3"/>
      <c r="WMC6" s="3"/>
      <c r="WMD6" s="3"/>
      <c r="WME6" s="3"/>
      <c r="WMF6" s="3"/>
      <c r="WMG6" s="3"/>
      <c r="WMH6" s="3"/>
      <c r="WMI6" s="3"/>
      <c r="WMJ6" s="3"/>
      <c r="WMK6" s="3"/>
      <c r="WML6" s="3"/>
      <c r="WMM6" s="3"/>
      <c r="WMN6" s="3"/>
      <c r="WMO6" s="3"/>
      <c r="WMP6" s="3"/>
      <c r="WMQ6" s="3"/>
      <c r="WMR6" s="3"/>
      <c r="WMS6" s="3"/>
      <c r="WMT6" s="3"/>
      <c r="WMU6" s="3"/>
      <c r="WMV6" s="3"/>
      <c r="WMW6" s="3"/>
      <c r="WMX6" s="3"/>
      <c r="WMY6" s="3"/>
      <c r="WMZ6" s="3"/>
      <c r="WNA6" s="3"/>
      <c r="WNB6" s="3"/>
      <c r="WNC6" s="3"/>
      <c r="WND6" s="3"/>
      <c r="WNE6" s="3"/>
      <c r="WNF6" s="3"/>
      <c r="WNG6" s="3"/>
      <c r="WNH6" s="3"/>
      <c r="WNI6" s="3"/>
      <c r="WNJ6" s="3"/>
      <c r="WNK6" s="3"/>
      <c r="WNL6" s="3"/>
      <c r="WNM6" s="3"/>
      <c r="WNN6" s="3"/>
      <c r="WNO6" s="3"/>
      <c r="WNP6" s="3"/>
      <c r="WNQ6" s="3"/>
      <c r="WNR6" s="3"/>
      <c r="WNS6" s="3"/>
      <c r="WNT6" s="3"/>
      <c r="WNU6" s="3"/>
      <c r="WNV6" s="3"/>
      <c r="WNW6" s="3"/>
      <c r="WNX6" s="3"/>
      <c r="WNY6" s="3"/>
      <c r="WNZ6" s="3"/>
      <c r="WOA6" s="3"/>
      <c r="WOB6" s="3"/>
      <c r="WOC6" s="3"/>
      <c r="WOD6" s="3"/>
      <c r="WOE6" s="3"/>
      <c r="WOF6" s="3"/>
      <c r="WOG6" s="3"/>
      <c r="WOH6" s="3"/>
      <c r="WOI6" s="3"/>
      <c r="WOJ6" s="3"/>
      <c r="WOK6" s="3"/>
      <c r="WOL6" s="3"/>
      <c r="WOM6" s="3"/>
      <c r="WON6" s="3"/>
      <c r="WOO6" s="3"/>
      <c r="WOP6" s="3"/>
      <c r="WOQ6" s="3"/>
      <c r="WOR6" s="3"/>
      <c r="WOS6" s="3"/>
      <c r="WOT6" s="3"/>
      <c r="WOU6" s="3"/>
      <c r="WOV6" s="3"/>
      <c r="WOW6" s="3"/>
      <c r="WOX6" s="3"/>
      <c r="WOY6" s="3"/>
      <c r="WOZ6" s="3"/>
      <c r="WPA6" s="3"/>
      <c r="WPB6" s="3"/>
      <c r="WPC6" s="3"/>
      <c r="WPD6" s="3"/>
      <c r="WPE6" s="3"/>
      <c r="WPF6" s="3"/>
      <c r="WPG6" s="3"/>
      <c r="WPH6" s="3"/>
      <c r="WPI6" s="3"/>
      <c r="WPJ6" s="3"/>
      <c r="WPK6" s="3"/>
      <c r="WPL6" s="3"/>
      <c r="WPM6" s="3"/>
      <c r="WPN6" s="3"/>
      <c r="WPO6" s="3"/>
      <c r="WPP6" s="3"/>
      <c r="WPQ6" s="3"/>
      <c r="WPR6" s="3"/>
      <c r="WPS6" s="3"/>
      <c r="WPT6" s="3"/>
      <c r="WPU6" s="3"/>
      <c r="WPV6" s="3"/>
      <c r="WPW6" s="3"/>
      <c r="WPX6" s="3"/>
      <c r="WPY6" s="3"/>
      <c r="WPZ6" s="3"/>
      <c r="WQA6" s="3"/>
      <c r="WQB6" s="3"/>
      <c r="WQC6" s="3"/>
      <c r="WQD6" s="3"/>
      <c r="WQE6" s="3"/>
      <c r="WQF6" s="3"/>
      <c r="WQG6" s="3"/>
      <c r="WQH6" s="3"/>
      <c r="WQI6" s="3"/>
      <c r="WQJ6" s="3"/>
      <c r="WQK6" s="3"/>
      <c r="WQL6" s="3"/>
      <c r="WQM6" s="3"/>
      <c r="WQN6" s="3"/>
      <c r="WQO6" s="3"/>
      <c r="WQP6" s="3"/>
      <c r="WQQ6" s="3"/>
      <c r="WQR6" s="3"/>
      <c r="WQS6" s="3"/>
      <c r="WQT6" s="3"/>
      <c r="WQU6" s="3"/>
      <c r="WQV6" s="3"/>
      <c r="WQW6" s="3"/>
      <c r="WQX6" s="3"/>
      <c r="WQY6" s="3"/>
      <c r="WQZ6" s="3"/>
      <c r="WRA6" s="3"/>
      <c r="WRB6" s="3"/>
      <c r="WRC6" s="3"/>
      <c r="WRD6" s="3"/>
      <c r="WRE6" s="3"/>
      <c r="WRF6" s="3"/>
      <c r="WRG6" s="3"/>
      <c r="WRH6" s="3"/>
      <c r="WRI6" s="3"/>
      <c r="WRJ6" s="3"/>
      <c r="WRK6" s="3"/>
      <c r="WRL6" s="3"/>
      <c r="WRM6" s="3"/>
      <c r="WRN6" s="3"/>
      <c r="WRO6" s="3"/>
      <c r="WRP6" s="3"/>
      <c r="WRQ6" s="3"/>
      <c r="WRR6" s="3"/>
      <c r="WRS6" s="3"/>
      <c r="WRT6" s="3"/>
      <c r="WRU6" s="3"/>
      <c r="WRV6" s="3"/>
      <c r="WRW6" s="3"/>
      <c r="WRX6" s="3"/>
      <c r="WRY6" s="3"/>
      <c r="WRZ6" s="3"/>
      <c r="WSA6" s="3"/>
      <c r="WSB6" s="3"/>
      <c r="WSC6" s="3"/>
      <c r="WSD6" s="3"/>
      <c r="WSE6" s="3"/>
      <c r="WSF6" s="3"/>
      <c r="WSG6" s="3"/>
      <c r="WSH6" s="3"/>
      <c r="WSI6" s="3"/>
      <c r="WSJ6" s="3"/>
      <c r="WSK6" s="3"/>
      <c r="WSL6" s="3"/>
      <c r="WSM6" s="3"/>
      <c r="WSN6" s="3"/>
      <c r="WSO6" s="3"/>
      <c r="WSP6" s="3"/>
      <c r="WSQ6" s="3"/>
      <c r="WSR6" s="3"/>
      <c r="WSS6" s="3"/>
      <c r="WST6" s="3"/>
      <c r="WSU6" s="3"/>
      <c r="WSV6" s="3"/>
      <c r="WSW6" s="3"/>
      <c r="WSX6" s="3"/>
      <c r="WSY6" s="3"/>
      <c r="WSZ6" s="3"/>
      <c r="WTA6" s="3"/>
      <c r="WTB6" s="3"/>
      <c r="WTC6" s="3"/>
      <c r="WTD6" s="3"/>
      <c r="WTE6" s="3"/>
      <c r="WTF6" s="3"/>
      <c r="WTG6" s="3"/>
      <c r="WTH6" s="3"/>
      <c r="WTI6" s="3"/>
      <c r="WTJ6" s="3"/>
      <c r="WTK6" s="3"/>
      <c r="WTL6" s="3"/>
      <c r="WTM6" s="3"/>
      <c r="WTN6" s="3"/>
      <c r="WTO6" s="3"/>
      <c r="WTP6" s="3"/>
      <c r="WTQ6" s="3"/>
      <c r="WTR6" s="3"/>
      <c r="WTS6" s="3"/>
      <c r="WTT6" s="3"/>
      <c r="WTU6" s="3"/>
      <c r="WTV6" s="3"/>
      <c r="WTW6" s="3"/>
      <c r="WTX6" s="3"/>
      <c r="WTY6" s="3"/>
      <c r="WTZ6" s="3"/>
      <c r="WUA6" s="3"/>
      <c r="WUB6" s="3"/>
      <c r="WUC6" s="3"/>
      <c r="WUD6" s="3"/>
      <c r="WUE6" s="3"/>
      <c r="WUF6" s="3"/>
      <c r="WUG6" s="3"/>
      <c r="WUH6" s="3"/>
      <c r="WUI6" s="3"/>
      <c r="WUJ6" s="3"/>
      <c r="WUK6" s="3"/>
      <c r="WUL6" s="3"/>
      <c r="WUM6" s="3"/>
      <c r="WUN6" s="3"/>
      <c r="WUO6" s="3"/>
      <c r="WUP6" s="3"/>
      <c r="WUQ6" s="3"/>
      <c r="WUR6" s="3"/>
      <c r="WUS6" s="3"/>
      <c r="WUT6" s="3"/>
      <c r="WUU6" s="3"/>
      <c r="WUV6" s="3"/>
      <c r="WUW6" s="3"/>
      <c r="WUX6" s="3"/>
      <c r="WUY6" s="3"/>
      <c r="WUZ6" s="3"/>
      <c r="WVA6" s="3"/>
      <c r="WVB6" s="3"/>
      <c r="WVC6" s="3"/>
      <c r="WVD6" s="3"/>
      <c r="WVE6" s="3"/>
      <c r="WVF6" s="3"/>
      <c r="WVG6" s="3"/>
      <c r="WVH6" s="3"/>
      <c r="WVI6" s="3"/>
      <c r="WVJ6" s="3"/>
      <c r="WVK6" s="3"/>
      <c r="WVL6" s="3"/>
      <c r="WVM6" s="3"/>
      <c r="WVN6" s="3"/>
      <c r="WVO6" s="3"/>
      <c r="WVP6" s="3"/>
      <c r="WVQ6" s="3"/>
      <c r="WVR6" s="3"/>
      <c r="WVS6" s="3"/>
      <c r="WVT6" s="3"/>
      <c r="WVU6" s="3"/>
      <c r="WVV6" s="3"/>
      <c r="WVW6" s="3"/>
      <c r="WVX6" s="3"/>
      <c r="WVY6" s="3"/>
      <c r="WVZ6" s="3"/>
      <c r="WWA6" s="3"/>
      <c r="WWB6" s="3"/>
      <c r="WWC6" s="3"/>
      <c r="WWD6" s="3"/>
      <c r="WWE6" s="3"/>
      <c r="WWF6" s="3"/>
      <c r="WWG6" s="3"/>
      <c r="WWH6" s="3"/>
      <c r="WWI6" s="3"/>
      <c r="WWJ6" s="3"/>
      <c r="WWK6" s="3"/>
      <c r="WWL6" s="3"/>
      <c r="WWM6" s="3"/>
      <c r="WWN6" s="3"/>
      <c r="WWO6" s="3"/>
      <c r="WWP6" s="3"/>
      <c r="WWQ6" s="3"/>
      <c r="WWR6" s="3"/>
      <c r="WWS6" s="3"/>
      <c r="WWT6" s="3"/>
      <c r="WWU6" s="3"/>
      <c r="WWV6" s="3"/>
      <c r="WWW6" s="3"/>
      <c r="WWX6" s="3"/>
      <c r="WWY6" s="3"/>
      <c r="WWZ6" s="3"/>
      <c r="WXA6" s="3"/>
      <c r="WXB6" s="3"/>
      <c r="WXC6" s="3"/>
      <c r="WXD6" s="3"/>
      <c r="WXE6" s="3"/>
      <c r="WXF6" s="3"/>
      <c r="WXG6" s="3"/>
      <c r="WXH6" s="3"/>
      <c r="WXI6" s="3"/>
      <c r="WXJ6" s="3"/>
      <c r="WXK6" s="3"/>
      <c r="WXL6" s="3"/>
      <c r="WXM6" s="3"/>
      <c r="WXN6" s="3"/>
      <c r="WXO6" s="3"/>
      <c r="WXP6" s="3"/>
      <c r="WXQ6" s="3"/>
      <c r="WXR6" s="3"/>
      <c r="WXS6" s="3"/>
      <c r="WXT6" s="3"/>
      <c r="WXU6" s="3"/>
      <c r="WXV6" s="3"/>
      <c r="WXW6" s="3"/>
      <c r="WXX6" s="3"/>
      <c r="WXY6" s="3"/>
      <c r="WXZ6" s="3"/>
      <c r="WYA6" s="3"/>
      <c r="WYB6" s="3"/>
      <c r="WYC6" s="3"/>
      <c r="WYD6" s="3"/>
      <c r="WYE6" s="3"/>
      <c r="WYF6" s="3"/>
      <c r="WYG6" s="3"/>
      <c r="WYH6" s="3"/>
      <c r="WYI6" s="3"/>
      <c r="WYJ6" s="3"/>
      <c r="WYK6" s="3"/>
      <c r="WYL6" s="3"/>
      <c r="WYM6" s="3"/>
      <c r="WYN6" s="3"/>
      <c r="WYO6" s="3"/>
      <c r="WYP6" s="3"/>
      <c r="WYQ6" s="3"/>
      <c r="WYR6" s="3"/>
      <c r="WYS6" s="3"/>
      <c r="WYT6" s="3"/>
      <c r="WYU6" s="3"/>
      <c r="WYV6" s="3"/>
      <c r="WYW6" s="3"/>
      <c r="WYX6" s="3"/>
      <c r="WYY6" s="3"/>
      <c r="WYZ6" s="3"/>
      <c r="WZA6" s="3"/>
      <c r="WZB6" s="3"/>
      <c r="WZC6" s="3"/>
      <c r="WZD6" s="3"/>
      <c r="WZE6" s="3"/>
      <c r="WZF6" s="3"/>
      <c r="WZG6" s="3"/>
      <c r="WZH6" s="3"/>
      <c r="WZI6" s="3"/>
      <c r="WZJ6" s="3"/>
      <c r="WZK6" s="3"/>
      <c r="WZL6" s="3"/>
      <c r="WZM6" s="3"/>
      <c r="WZN6" s="3"/>
      <c r="WZO6" s="3"/>
      <c r="WZP6" s="3"/>
      <c r="WZQ6" s="3"/>
      <c r="WZR6" s="3"/>
      <c r="WZS6" s="3"/>
      <c r="WZT6" s="3"/>
      <c r="WZU6" s="3"/>
      <c r="WZV6" s="3"/>
      <c r="WZW6" s="3"/>
      <c r="WZX6" s="3"/>
      <c r="WZY6" s="3"/>
      <c r="WZZ6" s="3"/>
      <c r="XAA6" s="3"/>
      <c r="XAB6" s="3"/>
      <c r="XAC6" s="3"/>
      <c r="XAD6" s="3"/>
      <c r="XAE6" s="3"/>
      <c r="XAF6" s="3"/>
      <c r="XAG6" s="3"/>
      <c r="XAH6" s="3"/>
      <c r="XAI6" s="3"/>
      <c r="XAJ6" s="3"/>
      <c r="XAK6" s="3"/>
      <c r="XAL6" s="3"/>
      <c r="XAM6" s="3"/>
      <c r="XAN6" s="3"/>
      <c r="XAO6" s="3"/>
      <c r="XAP6" s="3"/>
      <c r="XAQ6" s="3"/>
      <c r="XAR6" s="3"/>
      <c r="XAS6" s="3"/>
      <c r="XAT6" s="3"/>
      <c r="XAU6" s="3"/>
      <c r="XAV6" s="3"/>
      <c r="XAW6" s="3"/>
      <c r="XAX6" s="3"/>
      <c r="XAY6" s="3"/>
      <c r="XAZ6" s="3"/>
      <c r="XBA6" s="3"/>
      <c r="XBB6" s="3"/>
      <c r="XBC6" s="3"/>
      <c r="XBD6" s="3"/>
      <c r="XBE6" s="3"/>
      <c r="XBF6" s="3"/>
      <c r="XBG6" s="3"/>
      <c r="XBH6" s="3"/>
      <c r="XBI6" s="3"/>
      <c r="XBJ6" s="3"/>
      <c r="XBK6" s="3"/>
      <c r="XBL6" s="3"/>
      <c r="XBM6" s="3"/>
      <c r="XBN6" s="3"/>
      <c r="XBO6" s="3"/>
      <c r="XBP6" s="3"/>
      <c r="XBQ6" s="3"/>
      <c r="XBR6" s="3"/>
      <c r="XBS6" s="3"/>
      <c r="XBT6" s="3"/>
      <c r="XBU6" s="3"/>
      <c r="XBV6" s="3"/>
      <c r="XBW6" s="3"/>
      <c r="XBX6" s="3"/>
      <c r="XBY6" s="3"/>
      <c r="XBZ6" s="3"/>
      <c r="XCA6" s="3"/>
      <c r="XCB6" s="3"/>
      <c r="XCC6" s="3"/>
      <c r="XCD6" s="3"/>
      <c r="XCE6" s="3"/>
      <c r="XCF6" s="3"/>
      <c r="XCG6" s="3"/>
      <c r="XCH6" s="3"/>
      <c r="XCI6" s="3"/>
      <c r="XCJ6" s="3"/>
      <c r="XCK6" s="3"/>
      <c r="XCL6" s="3"/>
      <c r="XCM6" s="3"/>
      <c r="XCN6" s="3"/>
      <c r="XCO6" s="3"/>
      <c r="XCP6" s="3"/>
      <c r="XCQ6" s="3"/>
      <c r="XCR6" s="3"/>
      <c r="XCS6" s="3"/>
      <c r="XCT6" s="3"/>
      <c r="XCU6" s="3"/>
      <c r="XCV6" s="3"/>
      <c r="XCW6" s="3"/>
      <c r="XCX6" s="3"/>
      <c r="XCY6" s="3"/>
      <c r="XCZ6" s="3"/>
      <c r="XDA6" s="3"/>
      <c r="XDB6" s="3"/>
      <c r="XDC6" s="3"/>
      <c r="XDD6" s="3"/>
      <c r="XDE6" s="3"/>
      <c r="XDF6" s="3"/>
      <c r="XDG6" s="3"/>
      <c r="XDH6" s="3"/>
      <c r="XDI6" s="3"/>
      <c r="XDJ6" s="3"/>
      <c r="XDK6" s="3"/>
      <c r="XDL6" s="3"/>
      <c r="XDM6" s="3"/>
      <c r="XDN6" s="3"/>
      <c r="XDO6" s="3"/>
      <c r="XDP6" s="3"/>
      <c r="XDQ6" s="3"/>
      <c r="XDR6" s="3"/>
      <c r="XDS6" s="3"/>
      <c r="XDT6" s="3"/>
      <c r="XDU6" s="3"/>
      <c r="XDV6" s="3"/>
      <c r="XDW6" s="3"/>
      <c r="XDX6" s="3"/>
      <c r="XDY6" s="3"/>
      <c r="XDZ6" s="3"/>
      <c r="XEA6" s="3"/>
      <c r="XEB6" s="3"/>
      <c r="XEC6" s="3"/>
      <c r="XED6" s="3"/>
      <c r="XEE6" s="3"/>
      <c r="XEF6" s="3"/>
      <c r="XEG6" s="3"/>
    </row>
    <row r="7" spans="1:16361" s="5" customFormat="1" ht="21" customHeight="1">
      <c r="A7" s="434">
        <v>1</v>
      </c>
      <c r="B7" s="434" t="s">
        <v>338</v>
      </c>
      <c r="C7" s="58" t="s">
        <v>339</v>
      </c>
      <c r="D7" s="444" t="s">
        <v>541</v>
      </c>
      <c r="E7" s="176">
        <v>4.7</v>
      </c>
      <c r="F7" s="176">
        <v>6.1</v>
      </c>
      <c r="G7" s="176">
        <v>6.1</v>
      </c>
      <c r="H7" s="176">
        <v>15.4</v>
      </c>
      <c r="I7" s="176">
        <v>16.600000000000001</v>
      </c>
      <c r="J7" s="176">
        <v>27.4</v>
      </c>
      <c r="K7" s="176">
        <v>27.6</v>
      </c>
      <c r="L7" s="176">
        <v>27.6</v>
      </c>
      <c r="M7" s="176">
        <v>23.3</v>
      </c>
      <c r="N7" s="176">
        <v>16.600000000000001</v>
      </c>
      <c r="O7" s="176">
        <v>8.9</v>
      </c>
      <c r="P7" s="176">
        <v>4.0999999999999996</v>
      </c>
      <c r="MWQ7" s="3"/>
      <c r="MWR7" s="3"/>
      <c r="MWS7" s="3"/>
      <c r="MWT7" s="3"/>
      <c r="MWU7" s="3"/>
      <c r="MWV7" s="3"/>
      <c r="MWW7" s="3"/>
      <c r="MWX7" s="3"/>
      <c r="MWY7" s="3"/>
      <c r="MWZ7" s="3"/>
      <c r="MXA7" s="3"/>
      <c r="MXB7" s="3"/>
      <c r="MXC7" s="3"/>
      <c r="MXD7" s="3"/>
      <c r="MXE7" s="3"/>
      <c r="MXF7" s="3"/>
      <c r="MXG7" s="3"/>
      <c r="MXH7" s="3"/>
      <c r="MXI7" s="3"/>
      <c r="MXJ7" s="3"/>
      <c r="MXK7" s="3"/>
      <c r="MXL7" s="3"/>
      <c r="MXM7" s="3"/>
      <c r="MXN7" s="3"/>
      <c r="MXO7" s="3"/>
      <c r="MXP7" s="3"/>
      <c r="MXQ7" s="3"/>
      <c r="MXR7" s="3"/>
      <c r="MXS7" s="3"/>
      <c r="MXT7" s="3"/>
      <c r="MXU7" s="3"/>
      <c r="MXV7" s="3"/>
      <c r="MXW7" s="3"/>
      <c r="MXX7" s="3"/>
      <c r="MXY7" s="3"/>
      <c r="MXZ7" s="3"/>
      <c r="MYA7" s="3"/>
      <c r="MYB7" s="3"/>
      <c r="MYC7" s="3"/>
      <c r="MYD7" s="3"/>
      <c r="MYE7" s="3"/>
      <c r="MYF7" s="3"/>
      <c r="MYG7" s="3"/>
      <c r="MYH7" s="3"/>
      <c r="MYI7" s="3"/>
      <c r="MYJ7" s="3"/>
      <c r="MYK7" s="3"/>
      <c r="MYL7" s="3"/>
      <c r="MYM7" s="3"/>
      <c r="MYN7" s="3"/>
      <c r="MYO7" s="3"/>
      <c r="MYP7" s="3"/>
      <c r="MYQ7" s="3"/>
      <c r="MYR7" s="3"/>
      <c r="MYS7" s="3"/>
      <c r="MYT7" s="3"/>
      <c r="MYU7" s="3"/>
      <c r="MYV7" s="3"/>
      <c r="MYW7" s="3"/>
      <c r="MYX7" s="3"/>
      <c r="MYY7" s="3"/>
      <c r="MYZ7" s="3"/>
      <c r="MZA7" s="3"/>
      <c r="MZB7" s="3"/>
      <c r="MZC7" s="3"/>
      <c r="MZD7" s="3"/>
      <c r="MZE7" s="3"/>
      <c r="MZF7" s="3"/>
      <c r="MZG7" s="3"/>
      <c r="MZH7" s="3"/>
      <c r="MZI7" s="3"/>
      <c r="MZJ7" s="3"/>
      <c r="MZK7" s="3"/>
      <c r="MZL7" s="3"/>
      <c r="MZM7" s="3"/>
      <c r="MZN7" s="3"/>
      <c r="MZO7" s="3"/>
      <c r="MZP7" s="3"/>
      <c r="MZQ7" s="3"/>
      <c r="MZR7" s="3"/>
      <c r="MZS7" s="3"/>
      <c r="MZT7" s="3"/>
      <c r="MZU7" s="3"/>
      <c r="MZV7" s="3"/>
      <c r="MZW7" s="3"/>
      <c r="MZX7" s="3"/>
      <c r="MZY7" s="3"/>
      <c r="MZZ7" s="3"/>
      <c r="NAA7" s="3"/>
      <c r="NAB7" s="3"/>
      <c r="NAC7" s="3"/>
      <c r="NAD7" s="3"/>
      <c r="NAE7" s="3"/>
      <c r="NAF7" s="3"/>
      <c r="NAG7" s="3"/>
      <c r="NAH7" s="3"/>
      <c r="NAI7" s="3"/>
      <c r="NAJ7" s="3"/>
      <c r="NAK7" s="3"/>
      <c r="NAL7" s="3"/>
      <c r="NAM7" s="3"/>
      <c r="NAN7" s="3"/>
      <c r="NAO7" s="3"/>
      <c r="NAP7" s="3"/>
      <c r="NAQ7" s="3"/>
      <c r="NAR7" s="3"/>
      <c r="NAS7" s="3"/>
      <c r="NAT7" s="3"/>
      <c r="NAU7" s="3"/>
      <c r="NAV7" s="3"/>
      <c r="NAW7" s="3"/>
      <c r="NAX7" s="3"/>
      <c r="NAY7" s="3"/>
      <c r="NAZ7" s="3"/>
      <c r="NBA7" s="3"/>
      <c r="NBB7" s="3"/>
      <c r="NBC7" s="3"/>
      <c r="NBD7" s="3"/>
      <c r="NBE7" s="3"/>
      <c r="NBF7" s="3"/>
      <c r="NBG7" s="3"/>
      <c r="NBH7" s="3"/>
      <c r="NBI7" s="3"/>
      <c r="NBJ7" s="3"/>
      <c r="NBK7" s="3"/>
      <c r="NBL7" s="3"/>
      <c r="NBM7" s="3"/>
      <c r="NBN7" s="3"/>
      <c r="NBO7" s="3"/>
      <c r="NBP7" s="3"/>
      <c r="NBQ7" s="3"/>
      <c r="NBR7" s="3"/>
      <c r="NBS7" s="3"/>
      <c r="NBT7" s="3"/>
      <c r="NBU7" s="3"/>
      <c r="NBV7" s="3"/>
      <c r="NBW7" s="3"/>
      <c r="NBX7" s="3"/>
      <c r="NBY7" s="3"/>
      <c r="NBZ7" s="3"/>
      <c r="NCA7" s="3"/>
      <c r="NCB7" s="3"/>
      <c r="NCC7" s="3"/>
      <c r="NCD7" s="3"/>
      <c r="NCE7" s="3"/>
      <c r="NCF7" s="3"/>
      <c r="NCG7" s="3"/>
      <c r="NCH7" s="3"/>
      <c r="NCI7" s="3"/>
      <c r="NCJ7" s="3"/>
      <c r="NCK7" s="3"/>
      <c r="NCL7" s="3"/>
      <c r="NCM7" s="3"/>
      <c r="NCN7" s="3"/>
      <c r="NCO7" s="3"/>
      <c r="NCP7" s="3"/>
      <c r="NCQ7" s="3"/>
      <c r="NCR7" s="3"/>
      <c r="NCS7" s="3"/>
      <c r="NCT7" s="3"/>
      <c r="NCU7" s="3"/>
      <c r="NCV7" s="3"/>
      <c r="NCW7" s="3"/>
      <c r="NCX7" s="3"/>
      <c r="NCY7" s="3"/>
      <c r="NCZ7" s="3"/>
      <c r="NDA7" s="3"/>
      <c r="NDB7" s="3"/>
      <c r="NDC7" s="3"/>
      <c r="NDD7" s="3"/>
      <c r="NDE7" s="3"/>
      <c r="NDF7" s="3"/>
      <c r="NDG7" s="3"/>
      <c r="NDH7" s="3"/>
      <c r="NDI7" s="3"/>
      <c r="NDJ7" s="3"/>
      <c r="NDK7" s="3"/>
      <c r="NDL7" s="3"/>
      <c r="NDM7" s="3"/>
      <c r="NDN7" s="3"/>
      <c r="NDO7" s="3"/>
      <c r="NDP7" s="3"/>
      <c r="NDQ7" s="3"/>
      <c r="NDR7" s="3"/>
      <c r="NDS7" s="3"/>
      <c r="NDT7" s="3"/>
      <c r="NDU7" s="3"/>
      <c r="NDV7" s="3"/>
      <c r="NDW7" s="3"/>
      <c r="NDX7" s="3"/>
      <c r="NDY7" s="3"/>
      <c r="NDZ7" s="3"/>
      <c r="NEA7" s="3"/>
      <c r="NEB7" s="3"/>
      <c r="NEC7" s="3"/>
      <c r="NED7" s="3"/>
      <c r="NEE7" s="3"/>
      <c r="NEF7" s="3"/>
      <c r="NEG7" s="3"/>
      <c r="NEH7" s="3"/>
      <c r="NEI7" s="3"/>
      <c r="NEJ7" s="3"/>
      <c r="NEK7" s="3"/>
      <c r="NEL7" s="3"/>
      <c r="NEM7" s="3"/>
      <c r="NEN7" s="3"/>
      <c r="NEO7" s="3"/>
      <c r="NEP7" s="3"/>
      <c r="NEQ7" s="3"/>
      <c r="NER7" s="3"/>
      <c r="NES7" s="3"/>
      <c r="NET7" s="3"/>
      <c r="NEU7" s="3"/>
      <c r="NEV7" s="3"/>
      <c r="NEW7" s="3"/>
      <c r="NEX7" s="3"/>
      <c r="NEY7" s="3"/>
      <c r="NEZ7" s="3"/>
      <c r="NFA7" s="3"/>
      <c r="NFB7" s="3"/>
      <c r="NFC7" s="3"/>
      <c r="NFD7" s="3"/>
      <c r="NFE7" s="3"/>
      <c r="NFF7" s="3"/>
      <c r="NFG7" s="3"/>
      <c r="NFH7" s="3"/>
      <c r="NFI7" s="3"/>
      <c r="NFJ7" s="3"/>
      <c r="NFK7" s="3"/>
      <c r="NFL7" s="3"/>
      <c r="NFM7" s="3"/>
      <c r="NFN7" s="3"/>
      <c r="NFO7" s="3"/>
      <c r="NFP7" s="3"/>
      <c r="NFQ7" s="3"/>
      <c r="NFR7" s="3"/>
      <c r="NFS7" s="3"/>
      <c r="NFT7" s="3"/>
      <c r="NFU7" s="3"/>
      <c r="NFV7" s="3"/>
      <c r="NFW7" s="3"/>
      <c r="NFX7" s="3"/>
      <c r="NFY7" s="3"/>
      <c r="NFZ7" s="3"/>
      <c r="NGA7" s="3"/>
      <c r="NGB7" s="3"/>
      <c r="NGC7" s="3"/>
      <c r="NGD7" s="3"/>
      <c r="NGE7" s="3"/>
      <c r="NGF7" s="3"/>
      <c r="NGG7" s="3"/>
      <c r="NGH7" s="3"/>
      <c r="NGI7" s="3"/>
      <c r="NGJ7" s="3"/>
      <c r="NGK7" s="3"/>
      <c r="NGL7" s="3"/>
      <c r="NGM7" s="3"/>
      <c r="NGN7" s="3"/>
      <c r="NGO7" s="3"/>
      <c r="NGP7" s="3"/>
      <c r="NGQ7" s="3"/>
      <c r="NGR7" s="3"/>
      <c r="NGS7" s="3"/>
      <c r="NGT7" s="3"/>
      <c r="NGU7" s="3"/>
      <c r="NGV7" s="3"/>
      <c r="NGW7" s="3"/>
      <c r="NGX7" s="3"/>
      <c r="NGY7" s="3"/>
      <c r="NGZ7" s="3"/>
      <c r="NHA7" s="3"/>
      <c r="NHB7" s="3"/>
      <c r="NHC7" s="3"/>
      <c r="NHD7" s="3"/>
      <c r="NHE7" s="3"/>
      <c r="NHF7" s="3"/>
      <c r="NHG7" s="3"/>
      <c r="NHH7" s="3"/>
      <c r="NHI7" s="3"/>
      <c r="NHJ7" s="3"/>
      <c r="NHK7" s="3"/>
      <c r="NHL7" s="3"/>
      <c r="NHM7" s="3"/>
      <c r="NHN7" s="3"/>
      <c r="NHO7" s="3"/>
      <c r="NHP7" s="3"/>
      <c r="NHQ7" s="3"/>
      <c r="NHR7" s="3"/>
      <c r="NHS7" s="3"/>
      <c r="NHT7" s="3"/>
      <c r="NHU7" s="3"/>
      <c r="NHV7" s="3"/>
      <c r="NHW7" s="3"/>
      <c r="NHX7" s="3"/>
      <c r="NHY7" s="3"/>
      <c r="NHZ7" s="3"/>
      <c r="NIA7" s="3"/>
      <c r="NIB7" s="3"/>
      <c r="NIC7" s="3"/>
      <c r="NID7" s="3"/>
      <c r="NIE7" s="3"/>
      <c r="NIF7" s="3"/>
      <c r="NIG7" s="3"/>
      <c r="NIH7" s="3"/>
      <c r="NII7" s="3"/>
      <c r="NIJ7" s="3"/>
      <c r="NIK7" s="3"/>
      <c r="NIL7" s="3"/>
      <c r="NIM7" s="3"/>
      <c r="NIN7" s="3"/>
      <c r="NIO7" s="3"/>
      <c r="NIP7" s="3"/>
      <c r="NIQ7" s="3"/>
      <c r="NIR7" s="3"/>
      <c r="NIS7" s="3"/>
      <c r="NIT7" s="3"/>
      <c r="NIU7" s="3"/>
      <c r="NIV7" s="3"/>
      <c r="NIW7" s="3"/>
      <c r="NIX7" s="3"/>
      <c r="NIY7" s="3"/>
      <c r="NIZ7" s="3"/>
      <c r="NJA7" s="3"/>
      <c r="NJB7" s="3"/>
      <c r="NJC7" s="3"/>
      <c r="NJD7" s="3"/>
      <c r="NJE7" s="3"/>
      <c r="NJF7" s="3"/>
      <c r="NJG7" s="3"/>
      <c r="NJH7" s="3"/>
      <c r="NJI7" s="3"/>
      <c r="NJJ7" s="3"/>
      <c r="NJK7" s="3"/>
      <c r="NJL7" s="3"/>
      <c r="NJM7" s="3"/>
      <c r="NJN7" s="3"/>
      <c r="NJO7" s="3"/>
      <c r="NJP7" s="3"/>
      <c r="NJQ7" s="3"/>
      <c r="NJR7" s="3"/>
      <c r="NJS7" s="3"/>
      <c r="NJT7" s="3"/>
      <c r="NJU7" s="3"/>
      <c r="NJV7" s="3"/>
      <c r="NJW7" s="3"/>
      <c r="NJX7" s="3"/>
      <c r="NJY7" s="3"/>
      <c r="NJZ7" s="3"/>
      <c r="NKA7" s="3"/>
      <c r="NKB7" s="3"/>
      <c r="NKC7" s="3"/>
      <c r="NKD7" s="3"/>
      <c r="NKE7" s="3"/>
      <c r="NKF7" s="3"/>
      <c r="NKG7" s="3"/>
      <c r="NKH7" s="3"/>
      <c r="NKI7" s="3"/>
      <c r="NKJ7" s="3"/>
      <c r="NKK7" s="3"/>
      <c r="NKL7" s="3"/>
      <c r="NKM7" s="3"/>
      <c r="NKN7" s="3"/>
      <c r="NKO7" s="3"/>
      <c r="NKP7" s="3"/>
      <c r="NKQ7" s="3"/>
      <c r="NKR7" s="3"/>
      <c r="NKS7" s="3"/>
      <c r="NKT7" s="3"/>
      <c r="NKU7" s="3"/>
      <c r="NKV7" s="3"/>
      <c r="NKW7" s="3"/>
      <c r="NKX7" s="3"/>
      <c r="NKY7" s="3"/>
      <c r="NKZ7" s="3"/>
      <c r="NLA7" s="3"/>
      <c r="NLB7" s="3"/>
      <c r="NLC7" s="3"/>
      <c r="NLD7" s="3"/>
      <c r="NLE7" s="3"/>
      <c r="NLF7" s="3"/>
      <c r="NLG7" s="3"/>
      <c r="NLH7" s="3"/>
      <c r="NLI7" s="3"/>
      <c r="NLJ7" s="3"/>
      <c r="NLK7" s="3"/>
      <c r="NLL7" s="3"/>
      <c r="NLM7" s="3"/>
      <c r="NLN7" s="3"/>
      <c r="NLO7" s="3"/>
      <c r="NLP7" s="3"/>
      <c r="NLQ7" s="3"/>
      <c r="NLR7" s="3"/>
      <c r="NLS7" s="3"/>
      <c r="NLT7" s="3"/>
      <c r="NLU7" s="3"/>
      <c r="NLV7" s="3"/>
      <c r="NLW7" s="3"/>
      <c r="NLX7" s="3"/>
      <c r="NLY7" s="3"/>
      <c r="NLZ7" s="3"/>
      <c r="NMA7" s="3"/>
      <c r="NMB7" s="3"/>
      <c r="NMC7" s="3"/>
      <c r="NMD7" s="3"/>
      <c r="NME7" s="3"/>
      <c r="NMF7" s="3"/>
      <c r="NMG7" s="3"/>
      <c r="NMH7" s="3"/>
      <c r="NMI7" s="3"/>
      <c r="NMJ7" s="3"/>
      <c r="NMK7" s="3"/>
      <c r="NML7" s="3"/>
      <c r="NMM7" s="3"/>
      <c r="NMN7" s="3"/>
      <c r="NMO7" s="3"/>
      <c r="NMP7" s="3"/>
      <c r="NMQ7" s="3"/>
      <c r="NMR7" s="3"/>
      <c r="NMS7" s="3"/>
      <c r="NMT7" s="3"/>
      <c r="NMU7" s="3"/>
      <c r="NMV7" s="3"/>
      <c r="NMW7" s="3"/>
      <c r="NMX7" s="3"/>
      <c r="NMY7" s="3"/>
      <c r="NMZ7" s="3"/>
      <c r="NNA7" s="3"/>
      <c r="NNB7" s="3"/>
      <c r="NNC7" s="3"/>
      <c r="NND7" s="3"/>
      <c r="NNE7" s="3"/>
      <c r="NNF7" s="3"/>
      <c r="NNG7" s="3"/>
      <c r="NNH7" s="3"/>
      <c r="NNI7" s="3"/>
      <c r="NNJ7" s="3"/>
      <c r="NNK7" s="3"/>
      <c r="NNL7" s="3"/>
      <c r="NNM7" s="3"/>
      <c r="NNN7" s="3"/>
      <c r="NNO7" s="3"/>
      <c r="NNP7" s="3"/>
      <c r="NNQ7" s="3"/>
      <c r="NNR7" s="3"/>
      <c r="NNS7" s="3"/>
      <c r="NNT7" s="3"/>
      <c r="NNU7" s="3"/>
      <c r="NNV7" s="3"/>
      <c r="NNW7" s="3"/>
      <c r="NNX7" s="3"/>
      <c r="NNY7" s="3"/>
      <c r="NNZ7" s="3"/>
      <c r="NOA7" s="3"/>
      <c r="NOB7" s="3"/>
      <c r="NOC7" s="3"/>
      <c r="NOD7" s="3"/>
      <c r="NOE7" s="3"/>
      <c r="NOF7" s="3"/>
      <c r="NOG7" s="3"/>
      <c r="NOH7" s="3"/>
      <c r="NOI7" s="3"/>
      <c r="NOJ7" s="3"/>
      <c r="NOK7" s="3"/>
      <c r="NOL7" s="3"/>
      <c r="NOM7" s="3"/>
      <c r="NON7" s="3"/>
      <c r="NOO7" s="3"/>
      <c r="NOP7" s="3"/>
      <c r="NOQ7" s="3"/>
      <c r="NOR7" s="3"/>
      <c r="NOS7" s="3"/>
      <c r="NOT7" s="3"/>
      <c r="NOU7" s="3"/>
      <c r="NOV7" s="3"/>
      <c r="NOW7" s="3"/>
      <c r="NOX7" s="3"/>
      <c r="NOY7" s="3"/>
      <c r="NOZ7" s="3"/>
      <c r="NPA7" s="3"/>
      <c r="NPB7" s="3"/>
      <c r="NPC7" s="3"/>
      <c r="NPD7" s="3"/>
      <c r="NPE7" s="3"/>
      <c r="NPF7" s="3"/>
      <c r="NPG7" s="3"/>
      <c r="NPH7" s="3"/>
      <c r="NPI7" s="3"/>
      <c r="NPJ7" s="3"/>
      <c r="NPK7" s="3"/>
      <c r="NPL7" s="3"/>
      <c r="NPM7" s="3"/>
      <c r="NPN7" s="3"/>
      <c r="NPO7" s="3"/>
      <c r="NPP7" s="3"/>
      <c r="NPQ7" s="3"/>
      <c r="NPR7" s="3"/>
      <c r="NPS7" s="3"/>
      <c r="NPT7" s="3"/>
      <c r="NPU7" s="3"/>
      <c r="NPV7" s="3"/>
      <c r="NPW7" s="3"/>
      <c r="NPX7" s="3"/>
      <c r="NPY7" s="3"/>
      <c r="NPZ7" s="3"/>
      <c r="NQA7" s="3"/>
      <c r="NQB7" s="3"/>
      <c r="NQC7" s="3"/>
      <c r="NQD7" s="3"/>
      <c r="NQE7" s="3"/>
      <c r="NQF7" s="3"/>
      <c r="NQG7" s="3"/>
      <c r="NQH7" s="3"/>
      <c r="NQI7" s="3"/>
      <c r="NQJ7" s="3"/>
      <c r="NQK7" s="3"/>
      <c r="NQL7" s="3"/>
      <c r="NQM7" s="3"/>
      <c r="NQN7" s="3"/>
      <c r="NQO7" s="3"/>
      <c r="NQP7" s="3"/>
      <c r="NQQ7" s="3"/>
      <c r="NQR7" s="3"/>
      <c r="NQS7" s="3"/>
      <c r="NQT7" s="3"/>
      <c r="NQU7" s="3"/>
      <c r="NQV7" s="3"/>
      <c r="NQW7" s="3"/>
      <c r="NQX7" s="3"/>
      <c r="NQY7" s="3"/>
      <c r="NQZ7" s="3"/>
      <c r="NRA7" s="3"/>
      <c r="NRB7" s="3"/>
      <c r="NRC7" s="3"/>
      <c r="NRD7" s="3"/>
      <c r="NRE7" s="3"/>
      <c r="NRF7" s="3"/>
      <c r="NRG7" s="3"/>
      <c r="NRH7" s="3"/>
      <c r="NRI7" s="3"/>
      <c r="NRJ7" s="3"/>
      <c r="NRK7" s="3"/>
      <c r="NRL7" s="3"/>
      <c r="NRM7" s="3"/>
      <c r="NRN7" s="3"/>
      <c r="NRO7" s="3"/>
      <c r="NRP7" s="3"/>
      <c r="NRQ7" s="3"/>
      <c r="NRR7" s="3"/>
      <c r="NRS7" s="3"/>
      <c r="NRT7" s="3"/>
      <c r="NRU7" s="3"/>
      <c r="NRV7" s="3"/>
      <c r="NRW7" s="3"/>
      <c r="NRX7" s="3"/>
      <c r="NRY7" s="3"/>
      <c r="NRZ7" s="3"/>
      <c r="NSA7" s="3"/>
      <c r="NSB7" s="3"/>
      <c r="NSC7" s="3"/>
      <c r="NSD7" s="3"/>
      <c r="NSE7" s="3"/>
      <c r="NSF7" s="3"/>
      <c r="NSG7" s="3"/>
      <c r="NSH7" s="3"/>
      <c r="NSI7" s="3"/>
      <c r="NSJ7" s="3"/>
      <c r="NSK7" s="3"/>
      <c r="NSL7" s="3"/>
      <c r="NSM7" s="3"/>
      <c r="NSN7" s="3"/>
      <c r="NSO7" s="3"/>
      <c r="NSP7" s="3"/>
      <c r="NSQ7" s="3"/>
      <c r="NSR7" s="3"/>
      <c r="NSS7" s="3"/>
      <c r="NST7" s="3"/>
      <c r="NSU7" s="3"/>
      <c r="NSV7" s="3"/>
      <c r="NSW7" s="3"/>
      <c r="NSX7" s="3"/>
      <c r="NSY7" s="3"/>
      <c r="NSZ7" s="3"/>
      <c r="NTA7" s="3"/>
      <c r="NTB7" s="3"/>
      <c r="NTC7" s="3"/>
      <c r="NTD7" s="3"/>
      <c r="NTE7" s="3"/>
      <c r="NTF7" s="3"/>
      <c r="NTG7" s="3"/>
      <c r="NTH7" s="3"/>
      <c r="NTI7" s="3"/>
      <c r="NTJ7" s="3"/>
      <c r="NTK7" s="3"/>
      <c r="NTL7" s="3"/>
      <c r="NTM7" s="3"/>
      <c r="NTN7" s="3"/>
      <c r="NTO7" s="3"/>
      <c r="NTP7" s="3"/>
      <c r="NTQ7" s="3"/>
      <c r="NTR7" s="3"/>
      <c r="NTS7" s="3"/>
      <c r="NTT7" s="3"/>
      <c r="NTU7" s="3"/>
      <c r="NTV7" s="3"/>
      <c r="NTW7" s="3"/>
      <c r="NTX7" s="3"/>
      <c r="NTY7" s="3"/>
      <c r="NTZ7" s="3"/>
      <c r="NUA7" s="3"/>
      <c r="NUB7" s="3"/>
      <c r="NUC7" s="3"/>
      <c r="NUD7" s="3"/>
      <c r="NUE7" s="3"/>
      <c r="NUF7" s="3"/>
      <c r="NUG7" s="3"/>
      <c r="NUH7" s="3"/>
      <c r="NUI7" s="3"/>
      <c r="NUJ7" s="3"/>
      <c r="NUK7" s="3"/>
      <c r="NUL7" s="3"/>
      <c r="NUM7" s="3"/>
      <c r="NUN7" s="3"/>
      <c r="NUO7" s="3"/>
      <c r="NUP7" s="3"/>
      <c r="NUQ7" s="3"/>
      <c r="NUR7" s="3"/>
      <c r="NUS7" s="3"/>
      <c r="NUT7" s="3"/>
      <c r="NUU7" s="3"/>
      <c r="NUV7" s="3"/>
      <c r="NUW7" s="3"/>
      <c r="NUX7" s="3"/>
      <c r="NUY7" s="3"/>
      <c r="NUZ7" s="3"/>
      <c r="NVA7" s="3"/>
      <c r="NVB7" s="3"/>
      <c r="NVC7" s="3"/>
      <c r="NVD7" s="3"/>
      <c r="NVE7" s="3"/>
      <c r="NVF7" s="3"/>
      <c r="NVG7" s="3"/>
      <c r="NVH7" s="3"/>
      <c r="NVI7" s="3"/>
      <c r="NVJ7" s="3"/>
      <c r="NVK7" s="3"/>
      <c r="NVL7" s="3"/>
      <c r="NVM7" s="3"/>
      <c r="NVN7" s="3"/>
      <c r="NVO7" s="3"/>
      <c r="NVP7" s="3"/>
      <c r="NVQ7" s="3"/>
      <c r="NVR7" s="3"/>
      <c r="NVS7" s="3"/>
      <c r="NVT7" s="3"/>
      <c r="NVU7" s="3"/>
      <c r="NVV7" s="3"/>
      <c r="NVW7" s="3"/>
      <c r="NVX7" s="3"/>
      <c r="NVY7" s="3"/>
      <c r="NVZ7" s="3"/>
      <c r="NWA7" s="3"/>
      <c r="NWB7" s="3"/>
      <c r="NWC7" s="3"/>
      <c r="NWD7" s="3"/>
      <c r="NWE7" s="3"/>
      <c r="NWF7" s="3"/>
      <c r="NWG7" s="3"/>
      <c r="NWH7" s="3"/>
      <c r="NWI7" s="3"/>
      <c r="NWJ7" s="3"/>
      <c r="NWK7" s="3"/>
      <c r="NWL7" s="3"/>
      <c r="NWM7" s="3"/>
      <c r="NWN7" s="3"/>
      <c r="NWO7" s="3"/>
      <c r="NWP7" s="3"/>
      <c r="NWQ7" s="3"/>
      <c r="NWR7" s="3"/>
      <c r="NWS7" s="3"/>
      <c r="NWT7" s="3"/>
      <c r="NWU7" s="3"/>
      <c r="NWV7" s="3"/>
      <c r="NWW7" s="3"/>
      <c r="NWX7" s="3"/>
      <c r="NWY7" s="3"/>
      <c r="NWZ7" s="3"/>
      <c r="NXA7" s="3"/>
      <c r="NXB7" s="3"/>
      <c r="NXC7" s="3"/>
      <c r="NXD7" s="3"/>
      <c r="NXE7" s="3"/>
      <c r="NXF7" s="3"/>
      <c r="NXG7" s="3"/>
      <c r="NXH7" s="3"/>
      <c r="NXI7" s="3"/>
      <c r="NXJ7" s="3"/>
      <c r="NXK7" s="3"/>
      <c r="NXL7" s="3"/>
      <c r="NXM7" s="3"/>
      <c r="NXN7" s="3"/>
      <c r="NXO7" s="3"/>
      <c r="NXP7" s="3"/>
      <c r="NXQ7" s="3"/>
      <c r="NXR7" s="3"/>
      <c r="NXS7" s="3"/>
      <c r="NXT7" s="3"/>
      <c r="NXU7" s="3"/>
      <c r="NXV7" s="3"/>
      <c r="NXW7" s="3"/>
      <c r="NXX7" s="3"/>
      <c r="NXY7" s="3"/>
      <c r="NXZ7" s="3"/>
      <c r="NYA7" s="3"/>
      <c r="NYB7" s="3"/>
      <c r="NYC7" s="3"/>
      <c r="NYD7" s="3"/>
      <c r="NYE7" s="3"/>
      <c r="NYF7" s="3"/>
      <c r="NYG7" s="3"/>
      <c r="NYH7" s="3"/>
      <c r="NYI7" s="3"/>
      <c r="NYJ7" s="3"/>
      <c r="NYK7" s="3"/>
      <c r="NYL7" s="3"/>
      <c r="NYM7" s="3"/>
      <c r="NYN7" s="3"/>
      <c r="NYO7" s="3"/>
      <c r="NYP7" s="3"/>
      <c r="NYQ7" s="3"/>
      <c r="NYR7" s="3"/>
      <c r="NYS7" s="3"/>
      <c r="NYT7" s="3"/>
      <c r="NYU7" s="3"/>
      <c r="NYV7" s="3"/>
      <c r="NYW7" s="3"/>
      <c r="NYX7" s="3"/>
      <c r="NYY7" s="3"/>
      <c r="NYZ7" s="3"/>
      <c r="NZA7" s="3"/>
      <c r="NZB7" s="3"/>
      <c r="NZC7" s="3"/>
      <c r="NZD7" s="3"/>
      <c r="NZE7" s="3"/>
      <c r="NZF7" s="3"/>
      <c r="NZG7" s="3"/>
      <c r="NZH7" s="3"/>
      <c r="NZI7" s="3"/>
      <c r="NZJ7" s="3"/>
      <c r="NZK7" s="3"/>
      <c r="NZL7" s="3"/>
      <c r="NZM7" s="3"/>
      <c r="NZN7" s="3"/>
      <c r="NZO7" s="3"/>
      <c r="NZP7" s="3"/>
      <c r="NZQ7" s="3"/>
      <c r="NZR7" s="3"/>
      <c r="NZS7" s="3"/>
      <c r="NZT7" s="3"/>
      <c r="NZU7" s="3"/>
      <c r="NZV7" s="3"/>
      <c r="NZW7" s="3"/>
      <c r="NZX7" s="3"/>
      <c r="NZY7" s="3"/>
      <c r="NZZ7" s="3"/>
      <c r="OAA7" s="3"/>
      <c r="OAB7" s="3"/>
      <c r="OAC7" s="3"/>
      <c r="OAD7" s="3"/>
      <c r="OAE7" s="3"/>
      <c r="OAF7" s="3"/>
      <c r="OAG7" s="3"/>
      <c r="OAH7" s="3"/>
      <c r="OAI7" s="3"/>
      <c r="OAJ7" s="3"/>
      <c r="OAK7" s="3"/>
      <c r="OAL7" s="3"/>
      <c r="OAM7" s="3"/>
      <c r="OAN7" s="3"/>
      <c r="OAO7" s="3"/>
      <c r="OAP7" s="3"/>
      <c r="OAQ7" s="3"/>
      <c r="OAR7" s="3"/>
      <c r="OAS7" s="3"/>
      <c r="OAT7" s="3"/>
      <c r="OAU7" s="3"/>
      <c r="OAV7" s="3"/>
      <c r="OAW7" s="3"/>
      <c r="OAX7" s="3"/>
      <c r="OAY7" s="3"/>
      <c r="OAZ7" s="3"/>
      <c r="OBA7" s="3"/>
      <c r="OBB7" s="3"/>
      <c r="OBC7" s="3"/>
      <c r="OBD7" s="3"/>
      <c r="OBE7" s="3"/>
      <c r="OBF7" s="3"/>
      <c r="OBG7" s="3"/>
      <c r="OBH7" s="3"/>
      <c r="OBI7" s="3"/>
      <c r="OBJ7" s="3"/>
      <c r="OBK7" s="3"/>
      <c r="OBL7" s="3"/>
      <c r="OBM7" s="3"/>
      <c r="OBN7" s="3"/>
      <c r="OBO7" s="3"/>
      <c r="OBP7" s="3"/>
      <c r="OBQ7" s="3"/>
      <c r="OBR7" s="3"/>
      <c r="OBS7" s="3"/>
      <c r="OBT7" s="3"/>
      <c r="OBU7" s="3"/>
      <c r="OBV7" s="3"/>
      <c r="OBW7" s="3"/>
      <c r="OBX7" s="3"/>
      <c r="OBY7" s="3"/>
      <c r="OBZ7" s="3"/>
      <c r="OCA7" s="3"/>
      <c r="OCB7" s="3"/>
      <c r="OCC7" s="3"/>
      <c r="OCD7" s="3"/>
      <c r="OCE7" s="3"/>
      <c r="OCF7" s="3"/>
      <c r="OCG7" s="3"/>
      <c r="OCH7" s="3"/>
      <c r="OCI7" s="3"/>
      <c r="OCJ7" s="3"/>
      <c r="OCK7" s="3"/>
      <c r="OCL7" s="3"/>
      <c r="OCM7" s="3"/>
      <c r="OCN7" s="3"/>
      <c r="OCO7" s="3"/>
      <c r="OCP7" s="3"/>
      <c r="OCQ7" s="3"/>
      <c r="OCR7" s="3"/>
      <c r="OCS7" s="3"/>
      <c r="OCT7" s="3"/>
      <c r="OCU7" s="3"/>
      <c r="OCV7" s="3"/>
      <c r="OCW7" s="3"/>
      <c r="OCX7" s="3"/>
      <c r="OCY7" s="3"/>
      <c r="OCZ7" s="3"/>
      <c r="ODA7" s="3"/>
      <c r="ODB7" s="3"/>
      <c r="ODC7" s="3"/>
      <c r="ODD7" s="3"/>
      <c r="ODE7" s="3"/>
      <c r="ODF7" s="3"/>
      <c r="ODG7" s="3"/>
      <c r="ODH7" s="3"/>
      <c r="ODI7" s="3"/>
      <c r="ODJ7" s="3"/>
      <c r="ODK7" s="3"/>
      <c r="ODL7" s="3"/>
      <c r="ODM7" s="3"/>
      <c r="ODN7" s="3"/>
      <c r="ODO7" s="3"/>
      <c r="ODP7" s="3"/>
      <c r="ODQ7" s="3"/>
      <c r="ODR7" s="3"/>
      <c r="ODS7" s="3"/>
      <c r="ODT7" s="3"/>
      <c r="ODU7" s="3"/>
      <c r="ODV7" s="3"/>
      <c r="ODW7" s="3"/>
      <c r="ODX7" s="3"/>
      <c r="ODY7" s="3"/>
      <c r="ODZ7" s="3"/>
      <c r="OEA7" s="3"/>
      <c r="OEB7" s="3"/>
      <c r="OEC7" s="3"/>
      <c r="OED7" s="3"/>
      <c r="OEE7" s="3"/>
      <c r="OEF7" s="3"/>
      <c r="OEG7" s="3"/>
      <c r="OEH7" s="3"/>
      <c r="OEI7" s="3"/>
      <c r="OEJ7" s="3"/>
      <c r="OEK7" s="3"/>
      <c r="OEL7" s="3"/>
      <c r="OEM7" s="3"/>
      <c r="OEN7" s="3"/>
      <c r="OEO7" s="3"/>
      <c r="OEP7" s="3"/>
      <c r="OEQ7" s="3"/>
      <c r="OER7" s="3"/>
      <c r="OES7" s="3"/>
      <c r="OET7" s="3"/>
      <c r="OEU7" s="3"/>
      <c r="OEV7" s="3"/>
      <c r="OEW7" s="3"/>
      <c r="OEX7" s="3"/>
      <c r="OEY7" s="3"/>
      <c r="OEZ7" s="3"/>
      <c r="OFA7" s="3"/>
      <c r="OFB7" s="3"/>
      <c r="OFC7" s="3"/>
      <c r="OFD7" s="3"/>
      <c r="OFE7" s="3"/>
      <c r="OFF7" s="3"/>
      <c r="OFG7" s="3"/>
      <c r="OFH7" s="3"/>
      <c r="OFI7" s="3"/>
      <c r="OFJ7" s="3"/>
      <c r="OFK7" s="3"/>
      <c r="OFL7" s="3"/>
      <c r="OFM7" s="3"/>
      <c r="OFN7" s="3"/>
      <c r="OFO7" s="3"/>
      <c r="OFP7" s="3"/>
      <c r="OFQ7" s="3"/>
      <c r="OFR7" s="3"/>
      <c r="OFS7" s="3"/>
      <c r="OFT7" s="3"/>
      <c r="OFU7" s="3"/>
      <c r="OFV7" s="3"/>
      <c r="OFW7" s="3"/>
      <c r="OFX7" s="3"/>
      <c r="OFY7" s="3"/>
      <c r="OFZ7" s="3"/>
      <c r="OGA7" s="3"/>
      <c r="OGB7" s="3"/>
      <c r="OGC7" s="3"/>
      <c r="OGD7" s="3"/>
      <c r="OGE7" s="3"/>
      <c r="OGF7" s="3"/>
      <c r="OGG7" s="3"/>
      <c r="OGH7" s="3"/>
      <c r="OGI7" s="3"/>
      <c r="OGJ7" s="3"/>
      <c r="OGK7" s="3"/>
      <c r="OGL7" s="3"/>
      <c r="OGM7" s="3"/>
      <c r="OGN7" s="3"/>
      <c r="OGO7" s="3"/>
      <c r="OGP7" s="3"/>
      <c r="OGQ7" s="3"/>
      <c r="OGR7" s="3"/>
      <c r="OGS7" s="3"/>
      <c r="OGT7" s="3"/>
      <c r="OGU7" s="3"/>
      <c r="OGV7" s="3"/>
      <c r="OGW7" s="3"/>
      <c r="OGX7" s="3"/>
      <c r="OGY7" s="3"/>
      <c r="OGZ7" s="3"/>
      <c r="OHA7" s="3"/>
      <c r="OHB7" s="3"/>
      <c r="OHC7" s="3"/>
      <c r="OHD7" s="3"/>
      <c r="OHE7" s="3"/>
      <c r="OHF7" s="3"/>
      <c r="OHG7" s="3"/>
      <c r="OHH7" s="3"/>
      <c r="OHI7" s="3"/>
      <c r="OHJ7" s="3"/>
      <c r="OHK7" s="3"/>
      <c r="OHL7" s="3"/>
      <c r="OHM7" s="3"/>
      <c r="OHN7" s="3"/>
      <c r="OHO7" s="3"/>
      <c r="OHP7" s="3"/>
      <c r="OHQ7" s="3"/>
      <c r="OHR7" s="3"/>
      <c r="OHS7" s="3"/>
      <c r="OHT7" s="3"/>
      <c r="OHU7" s="3"/>
      <c r="OHV7" s="3"/>
      <c r="OHW7" s="3"/>
      <c r="OHX7" s="3"/>
      <c r="OHY7" s="3"/>
      <c r="OHZ7" s="3"/>
      <c r="OIA7" s="3"/>
      <c r="OIB7" s="3"/>
      <c r="OIC7" s="3"/>
      <c r="OID7" s="3"/>
      <c r="OIE7" s="3"/>
      <c r="OIF7" s="3"/>
      <c r="OIG7" s="3"/>
      <c r="OIH7" s="3"/>
      <c r="OII7" s="3"/>
      <c r="OIJ7" s="3"/>
      <c r="OIK7" s="3"/>
      <c r="OIL7" s="3"/>
      <c r="OIM7" s="3"/>
      <c r="OIN7" s="3"/>
      <c r="OIO7" s="3"/>
      <c r="OIP7" s="3"/>
      <c r="OIQ7" s="3"/>
      <c r="OIR7" s="3"/>
      <c r="OIS7" s="3"/>
      <c r="OIT7" s="3"/>
      <c r="OIU7" s="3"/>
      <c r="OIV7" s="3"/>
      <c r="OIW7" s="3"/>
      <c r="OIX7" s="3"/>
      <c r="OIY7" s="3"/>
      <c r="OIZ7" s="3"/>
      <c r="OJA7" s="3"/>
      <c r="OJB7" s="3"/>
      <c r="OJC7" s="3"/>
      <c r="OJD7" s="3"/>
      <c r="OJE7" s="3"/>
      <c r="OJF7" s="3"/>
      <c r="OJG7" s="3"/>
      <c r="OJH7" s="3"/>
      <c r="OJI7" s="3"/>
      <c r="OJJ7" s="3"/>
      <c r="OJK7" s="3"/>
      <c r="OJL7" s="3"/>
      <c r="OJM7" s="3"/>
      <c r="OJN7" s="3"/>
      <c r="OJO7" s="3"/>
      <c r="OJP7" s="3"/>
      <c r="OJQ7" s="3"/>
      <c r="OJR7" s="3"/>
      <c r="OJS7" s="3"/>
      <c r="OJT7" s="3"/>
      <c r="OJU7" s="3"/>
      <c r="OJV7" s="3"/>
      <c r="OJW7" s="3"/>
      <c r="OJX7" s="3"/>
      <c r="OJY7" s="3"/>
      <c r="OJZ7" s="3"/>
      <c r="OKA7" s="3"/>
      <c r="OKB7" s="3"/>
      <c r="OKC7" s="3"/>
      <c r="OKD7" s="3"/>
      <c r="OKE7" s="3"/>
      <c r="OKF7" s="3"/>
      <c r="OKG7" s="3"/>
      <c r="OKH7" s="3"/>
      <c r="OKI7" s="3"/>
      <c r="OKJ7" s="3"/>
      <c r="OKK7" s="3"/>
      <c r="OKL7" s="3"/>
      <c r="OKM7" s="3"/>
      <c r="OKN7" s="3"/>
      <c r="OKO7" s="3"/>
      <c r="OKP7" s="3"/>
      <c r="OKQ7" s="3"/>
      <c r="OKR7" s="3"/>
      <c r="OKS7" s="3"/>
      <c r="OKT7" s="3"/>
      <c r="OKU7" s="3"/>
      <c r="OKV7" s="3"/>
      <c r="OKW7" s="3"/>
      <c r="OKX7" s="3"/>
      <c r="OKY7" s="3"/>
      <c r="OKZ7" s="3"/>
      <c r="OLA7" s="3"/>
      <c r="OLB7" s="3"/>
      <c r="OLC7" s="3"/>
      <c r="OLD7" s="3"/>
      <c r="OLE7" s="3"/>
      <c r="OLF7" s="3"/>
      <c r="OLG7" s="3"/>
      <c r="OLH7" s="3"/>
      <c r="OLI7" s="3"/>
      <c r="OLJ7" s="3"/>
      <c r="OLK7" s="3"/>
      <c r="OLL7" s="3"/>
      <c r="OLM7" s="3"/>
      <c r="OLN7" s="3"/>
      <c r="OLO7" s="3"/>
      <c r="OLP7" s="3"/>
      <c r="OLQ7" s="3"/>
      <c r="OLR7" s="3"/>
      <c r="OLS7" s="3"/>
      <c r="OLT7" s="3"/>
      <c r="OLU7" s="3"/>
      <c r="OLV7" s="3"/>
      <c r="OLW7" s="3"/>
      <c r="OLX7" s="3"/>
      <c r="OLY7" s="3"/>
      <c r="OLZ7" s="3"/>
      <c r="OMA7" s="3"/>
      <c r="OMB7" s="3"/>
      <c r="OMC7" s="3"/>
      <c r="OMD7" s="3"/>
      <c r="OME7" s="3"/>
      <c r="OMF7" s="3"/>
      <c r="OMG7" s="3"/>
      <c r="OMH7" s="3"/>
      <c r="OMI7" s="3"/>
      <c r="OMJ7" s="3"/>
      <c r="OMK7" s="3"/>
      <c r="OML7" s="3"/>
      <c r="OMM7" s="3"/>
      <c r="OMN7" s="3"/>
      <c r="OMO7" s="3"/>
      <c r="OMP7" s="3"/>
      <c r="OMQ7" s="3"/>
      <c r="OMR7" s="3"/>
      <c r="OMS7" s="3"/>
      <c r="OMT7" s="3"/>
      <c r="OMU7" s="3"/>
      <c r="OMV7" s="3"/>
      <c r="OMW7" s="3"/>
      <c r="OMX7" s="3"/>
      <c r="OMY7" s="3"/>
      <c r="OMZ7" s="3"/>
      <c r="ONA7" s="3"/>
      <c r="ONB7" s="3"/>
      <c r="ONC7" s="3"/>
      <c r="OND7" s="3"/>
      <c r="ONE7" s="3"/>
      <c r="ONF7" s="3"/>
      <c r="ONG7" s="3"/>
      <c r="ONH7" s="3"/>
      <c r="ONI7" s="3"/>
      <c r="ONJ7" s="3"/>
      <c r="ONK7" s="3"/>
      <c r="ONL7" s="3"/>
      <c r="ONM7" s="3"/>
      <c r="ONN7" s="3"/>
      <c r="ONO7" s="3"/>
      <c r="ONP7" s="3"/>
      <c r="ONQ7" s="3"/>
      <c r="ONR7" s="3"/>
      <c r="ONS7" s="3"/>
      <c r="ONT7" s="3"/>
      <c r="ONU7" s="3"/>
      <c r="ONV7" s="3"/>
      <c r="ONW7" s="3"/>
      <c r="ONX7" s="3"/>
      <c r="ONY7" s="3"/>
      <c r="ONZ7" s="3"/>
      <c r="OOA7" s="3"/>
      <c r="OOB7" s="3"/>
      <c r="OOC7" s="3"/>
      <c r="OOD7" s="3"/>
      <c r="OOE7" s="3"/>
      <c r="OOF7" s="3"/>
      <c r="OOG7" s="3"/>
      <c r="OOH7" s="3"/>
      <c r="OOI7" s="3"/>
      <c r="OOJ7" s="3"/>
      <c r="OOK7" s="3"/>
      <c r="OOL7" s="3"/>
      <c r="OOM7" s="3"/>
      <c r="OON7" s="3"/>
      <c r="OOO7" s="3"/>
      <c r="OOP7" s="3"/>
      <c r="OOQ7" s="3"/>
      <c r="OOR7" s="3"/>
      <c r="OOS7" s="3"/>
      <c r="OOT7" s="3"/>
      <c r="OOU7" s="3"/>
      <c r="OOV7" s="3"/>
      <c r="OOW7" s="3"/>
      <c r="OOX7" s="3"/>
      <c r="OOY7" s="3"/>
      <c r="OOZ7" s="3"/>
      <c r="OPA7" s="3"/>
      <c r="OPB7" s="3"/>
      <c r="OPC7" s="3"/>
      <c r="OPD7" s="3"/>
      <c r="OPE7" s="3"/>
      <c r="OPF7" s="3"/>
      <c r="OPG7" s="3"/>
      <c r="OPH7" s="3"/>
      <c r="OPI7" s="3"/>
      <c r="OPJ7" s="3"/>
      <c r="OPK7" s="3"/>
      <c r="OPL7" s="3"/>
      <c r="OPM7" s="3"/>
      <c r="OPN7" s="3"/>
      <c r="OPO7" s="3"/>
      <c r="OPP7" s="3"/>
      <c r="OPQ7" s="3"/>
      <c r="OPR7" s="3"/>
      <c r="OPS7" s="3"/>
      <c r="OPT7" s="3"/>
      <c r="OPU7" s="3"/>
      <c r="OPV7" s="3"/>
      <c r="OPW7" s="3"/>
      <c r="OPX7" s="3"/>
      <c r="OPY7" s="3"/>
      <c r="OPZ7" s="3"/>
      <c r="OQA7" s="3"/>
      <c r="OQB7" s="3"/>
      <c r="OQC7" s="3"/>
      <c r="OQD7" s="3"/>
      <c r="OQE7" s="3"/>
      <c r="OQF7" s="3"/>
      <c r="OQG7" s="3"/>
      <c r="OQH7" s="3"/>
      <c r="OQI7" s="3"/>
      <c r="OQJ7" s="3"/>
      <c r="OQK7" s="3"/>
      <c r="OQL7" s="3"/>
      <c r="OQM7" s="3"/>
      <c r="OQN7" s="3"/>
      <c r="OQO7" s="3"/>
      <c r="OQP7" s="3"/>
      <c r="OQQ7" s="3"/>
      <c r="OQR7" s="3"/>
      <c r="OQS7" s="3"/>
      <c r="OQT7" s="3"/>
      <c r="OQU7" s="3"/>
      <c r="OQV7" s="3"/>
      <c r="OQW7" s="3"/>
      <c r="OQX7" s="3"/>
      <c r="OQY7" s="3"/>
      <c r="OQZ7" s="3"/>
      <c r="ORA7" s="3"/>
      <c r="ORB7" s="3"/>
      <c r="ORC7" s="3"/>
      <c r="ORD7" s="3"/>
      <c r="ORE7" s="3"/>
      <c r="ORF7" s="3"/>
      <c r="ORG7" s="3"/>
      <c r="ORH7" s="3"/>
      <c r="ORI7" s="3"/>
      <c r="ORJ7" s="3"/>
      <c r="ORK7" s="3"/>
      <c r="ORL7" s="3"/>
      <c r="ORM7" s="3"/>
      <c r="ORN7" s="3"/>
      <c r="ORO7" s="3"/>
      <c r="ORP7" s="3"/>
      <c r="ORQ7" s="3"/>
      <c r="ORR7" s="3"/>
      <c r="ORS7" s="3"/>
      <c r="ORT7" s="3"/>
      <c r="ORU7" s="3"/>
      <c r="ORV7" s="3"/>
      <c r="ORW7" s="3"/>
      <c r="ORX7" s="3"/>
      <c r="ORY7" s="3"/>
      <c r="ORZ7" s="3"/>
      <c r="OSA7" s="3"/>
      <c r="OSB7" s="3"/>
      <c r="OSC7" s="3"/>
      <c r="OSD7" s="3"/>
      <c r="OSE7" s="3"/>
      <c r="OSF7" s="3"/>
      <c r="OSG7" s="3"/>
      <c r="OSH7" s="3"/>
      <c r="OSI7" s="3"/>
      <c r="OSJ7" s="3"/>
      <c r="OSK7" s="3"/>
      <c r="OSL7" s="3"/>
      <c r="OSM7" s="3"/>
      <c r="OSN7" s="3"/>
      <c r="OSO7" s="3"/>
      <c r="OSP7" s="3"/>
      <c r="OSQ7" s="3"/>
      <c r="OSR7" s="3"/>
      <c r="OSS7" s="3"/>
      <c r="OST7" s="3"/>
      <c r="OSU7" s="3"/>
      <c r="OSV7" s="3"/>
      <c r="OSW7" s="3"/>
      <c r="OSX7" s="3"/>
      <c r="OSY7" s="3"/>
      <c r="OSZ7" s="3"/>
      <c r="OTA7" s="3"/>
      <c r="OTB7" s="3"/>
      <c r="OTC7" s="3"/>
      <c r="OTD7" s="3"/>
      <c r="OTE7" s="3"/>
      <c r="OTF7" s="3"/>
      <c r="OTG7" s="3"/>
      <c r="OTH7" s="3"/>
      <c r="OTI7" s="3"/>
      <c r="OTJ7" s="3"/>
      <c r="OTK7" s="3"/>
      <c r="OTL7" s="3"/>
      <c r="OTM7" s="3"/>
      <c r="OTN7" s="3"/>
      <c r="OTO7" s="3"/>
      <c r="OTP7" s="3"/>
      <c r="OTQ7" s="3"/>
      <c r="OTR7" s="3"/>
      <c r="OTS7" s="3"/>
      <c r="OTT7" s="3"/>
      <c r="OTU7" s="3"/>
      <c r="OTV7" s="3"/>
      <c r="OTW7" s="3"/>
      <c r="OTX7" s="3"/>
      <c r="OTY7" s="3"/>
      <c r="OTZ7" s="3"/>
      <c r="OUA7" s="3"/>
      <c r="OUB7" s="3"/>
      <c r="OUC7" s="3"/>
      <c r="OUD7" s="3"/>
      <c r="OUE7" s="3"/>
      <c r="OUF7" s="3"/>
      <c r="OUG7" s="3"/>
      <c r="OUH7" s="3"/>
      <c r="OUI7" s="3"/>
      <c r="OUJ7" s="3"/>
      <c r="OUK7" s="3"/>
      <c r="OUL7" s="3"/>
      <c r="OUM7" s="3"/>
      <c r="OUN7" s="3"/>
      <c r="OUO7" s="3"/>
      <c r="OUP7" s="3"/>
      <c r="OUQ7" s="3"/>
      <c r="OUR7" s="3"/>
      <c r="OUS7" s="3"/>
      <c r="OUT7" s="3"/>
      <c r="OUU7" s="3"/>
      <c r="OUV7" s="3"/>
      <c r="OUW7" s="3"/>
      <c r="OUX7" s="3"/>
      <c r="OUY7" s="3"/>
      <c r="OUZ7" s="3"/>
      <c r="OVA7" s="3"/>
      <c r="OVB7" s="3"/>
      <c r="OVC7" s="3"/>
      <c r="OVD7" s="3"/>
      <c r="OVE7" s="3"/>
      <c r="OVF7" s="3"/>
      <c r="OVG7" s="3"/>
      <c r="OVH7" s="3"/>
      <c r="OVI7" s="3"/>
      <c r="OVJ7" s="3"/>
      <c r="OVK7" s="3"/>
      <c r="OVL7" s="3"/>
      <c r="OVM7" s="3"/>
      <c r="OVN7" s="3"/>
      <c r="OVO7" s="3"/>
      <c r="OVP7" s="3"/>
      <c r="OVQ7" s="3"/>
      <c r="OVR7" s="3"/>
      <c r="OVS7" s="3"/>
      <c r="OVT7" s="3"/>
      <c r="OVU7" s="3"/>
      <c r="OVV7" s="3"/>
      <c r="OVW7" s="3"/>
      <c r="OVX7" s="3"/>
      <c r="OVY7" s="3"/>
      <c r="OVZ7" s="3"/>
      <c r="OWA7" s="3"/>
      <c r="OWB7" s="3"/>
      <c r="OWC7" s="3"/>
      <c r="OWD7" s="3"/>
      <c r="OWE7" s="3"/>
      <c r="OWF7" s="3"/>
      <c r="OWG7" s="3"/>
      <c r="OWH7" s="3"/>
      <c r="OWI7" s="3"/>
      <c r="OWJ7" s="3"/>
      <c r="OWK7" s="3"/>
      <c r="OWL7" s="3"/>
      <c r="OWM7" s="3"/>
      <c r="OWN7" s="3"/>
      <c r="OWO7" s="3"/>
      <c r="OWP7" s="3"/>
      <c r="OWQ7" s="3"/>
      <c r="OWR7" s="3"/>
      <c r="OWS7" s="3"/>
      <c r="OWT7" s="3"/>
      <c r="OWU7" s="3"/>
      <c r="OWV7" s="3"/>
      <c r="OWW7" s="3"/>
      <c r="OWX7" s="3"/>
      <c r="OWY7" s="3"/>
      <c r="OWZ7" s="3"/>
      <c r="OXA7" s="3"/>
      <c r="OXB7" s="3"/>
      <c r="OXC7" s="3"/>
      <c r="OXD7" s="3"/>
      <c r="OXE7" s="3"/>
      <c r="OXF7" s="3"/>
      <c r="OXG7" s="3"/>
      <c r="OXH7" s="3"/>
      <c r="OXI7" s="3"/>
      <c r="OXJ7" s="3"/>
      <c r="OXK7" s="3"/>
      <c r="OXL7" s="3"/>
      <c r="OXM7" s="3"/>
      <c r="OXN7" s="3"/>
      <c r="OXO7" s="3"/>
      <c r="OXP7" s="3"/>
      <c r="OXQ7" s="3"/>
      <c r="OXR7" s="3"/>
      <c r="OXS7" s="3"/>
      <c r="OXT7" s="3"/>
      <c r="OXU7" s="3"/>
      <c r="OXV7" s="3"/>
      <c r="OXW7" s="3"/>
      <c r="OXX7" s="3"/>
      <c r="OXY7" s="3"/>
      <c r="OXZ7" s="3"/>
      <c r="OYA7" s="3"/>
      <c r="OYB7" s="3"/>
      <c r="OYC7" s="3"/>
      <c r="OYD7" s="3"/>
      <c r="OYE7" s="3"/>
      <c r="OYF7" s="3"/>
      <c r="OYG7" s="3"/>
      <c r="OYH7" s="3"/>
      <c r="OYI7" s="3"/>
      <c r="OYJ7" s="3"/>
      <c r="OYK7" s="3"/>
      <c r="OYL7" s="3"/>
      <c r="OYM7" s="3"/>
      <c r="OYN7" s="3"/>
      <c r="OYO7" s="3"/>
      <c r="OYP7" s="3"/>
      <c r="OYQ7" s="3"/>
      <c r="OYR7" s="3"/>
      <c r="OYS7" s="3"/>
      <c r="OYT7" s="3"/>
      <c r="OYU7" s="3"/>
      <c r="OYV7" s="3"/>
      <c r="OYW7" s="3"/>
      <c r="OYX7" s="3"/>
      <c r="OYY7" s="3"/>
      <c r="OYZ7" s="3"/>
      <c r="OZA7" s="3"/>
      <c r="OZB7" s="3"/>
      <c r="OZC7" s="3"/>
      <c r="OZD7" s="3"/>
      <c r="OZE7" s="3"/>
      <c r="OZF7" s="3"/>
      <c r="OZG7" s="3"/>
      <c r="OZH7" s="3"/>
      <c r="OZI7" s="3"/>
      <c r="OZJ7" s="3"/>
      <c r="OZK7" s="3"/>
      <c r="OZL7" s="3"/>
      <c r="OZM7" s="3"/>
      <c r="OZN7" s="3"/>
      <c r="OZO7" s="3"/>
      <c r="OZP7" s="3"/>
      <c r="OZQ7" s="3"/>
      <c r="OZR7" s="3"/>
      <c r="OZS7" s="3"/>
      <c r="OZT7" s="3"/>
      <c r="OZU7" s="3"/>
      <c r="OZV7" s="3"/>
      <c r="OZW7" s="3"/>
      <c r="OZX7" s="3"/>
      <c r="OZY7" s="3"/>
      <c r="OZZ7" s="3"/>
      <c r="PAA7" s="3"/>
      <c r="PAB7" s="3"/>
      <c r="PAC7" s="3"/>
      <c r="PAD7" s="3"/>
      <c r="PAE7" s="3"/>
      <c r="PAF7" s="3"/>
      <c r="PAG7" s="3"/>
      <c r="PAH7" s="3"/>
      <c r="PAI7" s="3"/>
      <c r="PAJ7" s="3"/>
      <c r="PAK7" s="3"/>
      <c r="PAL7" s="3"/>
      <c r="PAM7" s="3"/>
      <c r="PAN7" s="3"/>
      <c r="PAO7" s="3"/>
      <c r="PAP7" s="3"/>
      <c r="PAQ7" s="3"/>
      <c r="PAR7" s="3"/>
      <c r="PAS7" s="3"/>
      <c r="PAT7" s="3"/>
      <c r="PAU7" s="3"/>
      <c r="PAV7" s="3"/>
      <c r="PAW7" s="3"/>
      <c r="PAX7" s="3"/>
      <c r="PAY7" s="3"/>
      <c r="PAZ7" s="3"/>
      <c r="PBA7" s="3"/>
      <c r="PBB7" s="3"/>
      <c r="PBC7" s="3"/>
      <c r="PBD7" s="3"/>
      <c r="PBE7" s="3"/>
      <c r="PBF7" s="3"/>
      <c r="PBG7" s="3"/>
      <c r="PBH7" s="3"/>
      <c r="PBI7" s="3"/>
      <c r="PBJ7" s="3"/>
      <c r="PBK7" s="3"/>
      <c r="PBL7" s="3"/>
      <c r="PBM7" s="3"/>
      <c r="PBN7" s="3"/>
      <c r="PBO7" s="3"/>
      <c r="PBP7" s="3"/>
      <c r="PBQ7" s="3"/>
      <c r="PBR7" s="3"/>
      <c r="PBS7" s="3"/>
      <c r="PBT7" s="3"/>
      <c r="PBU7" s="3"/>
      <c r="PBV7" s="3"/>
      <c r="PBW7" s="3"/>
      <c r="PBX7" s="3"/>
      <c r="PBY7" s="3"/>
      <c r="PBZ7" s="3"/>
      <c r="PCA7" s="3"/>
      <c r="PCB7" s="3"/>
      <c r="PCC7" s="3"/>
      <c r="PCD7" s="3"/>
      <c r="PCE7" s="3"/>
      <c r="PCF7" s="3"/>
      <c r="PCG7" s="3"/>
      <c r="PCH7" s="3"/>
      <c r="PCI7" s="3"/>
      <c r="PCJ7" s="3"/>
      <c r="PCK7" s="3"/>
      <c r="PCL7" s="3"/>
      <c r="PCM7" s="3"/>
      <c r="PCN7" s="3"/>
      <c r="PCO7" s="3"/>
      <c r="PCP7" s="3"/>
      <c r="PCQ7" s="3"/>
      <c r="PCR7" s="3"/>
      <c r="PCS7" s="3"/>
      <c r="PCT7" s="3"/>
      <c r="PCU7" s="3"/>
      <c r="PCV7" s="3"/>
      <c r="PCW7" s="3"/>
      <c r="PCX7" s="3"/>
      <c r="PCY7" s="3"/>
      <c r="PCZ7" s="3"/>
      <c r="PDA7" s="3"/>
      <c r="PDB7" s="3"/>
      <c r="PDC7" s="3"/>
      <c r="PDD7" s="3"/>
      <c r="PDE7" s="3"/>
      <c r="PDF7" s="3"/>
      <c r="PDG7" s="3"/>
      <c r="PDH7" s="3"/>
      <c r="PDI7" s="3"/>
      <c r="PDJ7" s="3"/>
      <c r="PDK7" s="3"/>
      <c r="PDL7" s="3"/>
      <c r="PDM7" s="3"/>
      <c r="PDN7" s="3"/>
      <c r="PDO7" s="3"/>
      <c r="PDP7" s="3"/>
      <c r="PDQ7" s="3"/>
      <c r="PDR7" s="3"/>
      <c r="PDS7" s="3"/>
      <c r="PDT7" s="3"/>
      <c r="PDU7" s="3"/>
      <c r="PDV7" s="3"/>
      <c r="PDW7" s="3"/>
      <c r="PDX7" s="3"/>
      <c r="PDY7" s="3"/>
      <c r="PDZ7" s="3"/>
      <c r="PEA7" s="3"/>
      <c r="PEB7" s="3"/>
      <c r="PEC7" s="3"/>
      <c r="PED7" s="3"/>
      <c r="PEE7" s="3"/>
      <c r="PEF7" s="3"/>
      <c r="PEG7" s="3"/>
      <c r="PEH7" s="3"/>
      <c r="PEI7" s="3"/>
      <c r="PEJ7" s="3"/>
      <c r="PEK7" s="3"/>
      <c r="PEL7" s="3"/>
      <c r="PEM7" s="3"/>
      <c r="PEN7" s="3"/>
      <c r="PEO7" s="3"/>
      <c r="PEP7" s="3"/>
      <c r="PEQ7" s="3"/>
      <c r="PER7" s="3"/>
      <c r="PES7" s="3"/>
      <c r="PET7" s="3"/>
      <c r="PEU7" s="3"/>
      <c r="PEV7" s="3"/>
      <c r="PEW7" s="3"/>
      <c r="PEX7" s="3"/>
      <c r="PEY7" s="3"/>
      <c r="PEZ7" s="3"/>
      <c r="PFA7" s="3"/>
      <c r="PFB7" s="3"/>
      <c r="PFC7" s="3"/>
      <c r="PFD7" s="3"/>
      <c r="PFE7" s="3"/>
      <c r="PFF7" s="3"/>
      <c r="PFG7" s="3"/>
      <c r="PFH7" s="3"/>
      <c r="PFI7" s="3"/>
      <c r="PFJ7" s="3"/>
      <c r="PFK7" s="3"/>
      <c r="PFL7" s="3"/>
      <c r="PFM7" s="3"/>
      <c r="PFN7" s="3"/>
      <c r="PFO7" s="3"/>
      <c r="PFP7" s="3"/>
      <c r="PFQ7" s="3"/>
      <c r="PFR7" s="3"/>
      <c r="PFS7" s="3"/>
      <c r="PFT7" s="3"/>
      <c r="PFU7" s="3"/>
      <c r="PFV7" s="3"/>
      <c r="PFW7" s="3"/>
      <c r="PFX7" s="3"/>
      <c r="PFY7" s="3"/>
      <c r="PFZ7" s="3"/>
      <c r="PGA7" s="3"/>
      <c r="PGB7" s="3"/>
      <c r="PGC7" s="3"/>
      <c r="PGD7" s="3"/>
      <c r="PGE7" s="3"/>
      <c r="PGF7" s="3"/>
      <c r="PGG7" s="3"/>
      <c r="PGH7" s="3"/>
      <c r="PGI7" s="3"/>
      <c r="PGJ7" s="3"/>
      <c r="PGK7" s="3"/>
      <c r="PGL7" s="3"/>
      <c r="PGM7" s="3"/>
      <c r="PGN7" s="3"/>
      <c r="PGO7" s="3"/>
      <c r="PGP7" s="3"/>
      <c r="PGQ7" s="3"/>
      <c r="PGR7" s="3"/>
      <c r="PGS7" s="3"/>
      <c r="PGT7" s="3"/>
      <c r="PGU7" s="3"/>
      <c r="PGV7" s="3"/>
      <c r="PGW7" s="3"/>
      <c r="PGX7" s="3"/>
      <c r="PGY7" s="3"/>
      <c r="PGZ7" s="3"/>
      <c r="PHA7" s="3"/>
      <c r="PHB7" s="3"/>
      <c r="PHC7" s="3"/>
      <c r="PHD7" s="3"/>
      <c r="PHE7" s="3"/>
      <c r="PHF7" s="3"/>
      <c r="PHG7" s="3"/>
      <c r="PHH7" s="3"/>
      <c r="PHI7" s="3"/>
      <c r="PHJ7" s="3"/>
      <c r="PHK7" s="3"/>
      <c r="PHL7" s="3"/>
      <c r="PHM7" s="3"/>
      <c r="PHN7" s="3"/>
      <c r="PHO7" s="3"/>
      <c r="PHP7" s="3"/>
      <c r="PHQ7" s="3"/>
      <c r="PHR7" s="3"/>
      <c r="PHS7" s="3"/>
      <c r="PHT7" s="3"/>
      <c r="PHU7" s="3"/>
      <c r="PHV7" s="3"/>
      <c r="PHW7" s="3"/>
      <c r="PHX7" s="3"/>
      <c r="PHY7" s="3"/>
      <c r="PHZ7" s="3"/>
      <c r="PIA7" s="3"/>
      <c r="PIB7" s="3"/>
      <c r="PIC7" s="3"/>
      <c r="PID7" s="3"/>
      <c r="PIE7" s="3"/>
      <c r="PIF7" s="3"/>
      <c r="PIG7" s="3"/>
      <c r="PIH7" s="3"/>
      <c r="PII7" s="3"/>
      <c r="PIJ7" s="3"/>
      <c r="PIK7" s="3"/>
      <c r="PIL7" s="3"/>
      <c r="PIM7" s="3"/>
      <c r="PIN7" s="3"/>
      <c r="PIO7" s="3"/>
      <c r="PIP7" s="3"/>
      <c r="PIQ7" s="3"/>
      <c r="PIR7" s="3"/>
      <c r="PIS7" s="3"/>
      <c r="PIT7" s="3"/>
      <c r="PIU7" s="3"/>
      <c r="PIV7" s="3"/>
      <c r="PIW7" s="3"/>
      <c r="PIX7" s="3"/>
      <c r="PIY7" s="3"/>
      <c r="PIZ7" s="3"/>
      <c r="PJA7" s="3"/>
      <c r="PJB7" s="3"/>
      <c r="PJC7" s="3"/>
      <c r="PJD7" s="3"/>
      <c r="PJE7" s="3"/>
      <c r="PJF7" s="3"/>
      <c r="PJG7" s="3"/>
      <c r="PJH7" s="3"/>
      <c r="PJI7" s="3"/>
      <c r="PJJ7" s="3"/>
      <c r="PJK7" s="3"/>
      <c r="PJL7" s="3"/>
      <c r="PJM7" s="3"/>
      <c r="PJN7" s="3"/>
      <c r="PJO7" s="3"/>
      <c r="PJP7" s="3"/>
      <c r="PJQ7" s="3"/>
      <c r="PJR7" s="3"/>
      <c r="PJS7" s="3"/>
      <c r="PJT7" s="3"/>
      <c r="PJU7" s="3"/>
      <c r="PJV7" s="3"/>
      <c r="PJW7" s="3"/>
      <c r="PJX7" s="3"/>
      <c r="PJY7" s="3"/>
      <c r="PJZ7" s="3"/>
      <c r="PKA7" s="3"/>
      <c r="PKB7" s="3"/>
      <c r="PKC7" s="3"/>
      <c r="PKD7" s="3"/>
      <c r="PKE7" s="3"/>
      <c r="PKF7" s="3"/>
      <c r="PKG7" s="3"/>
      <c r="PKH7" s="3"/>
      <c r="PKI7" s="3"/>
      <c r="PKJ7" s="3"/>
      <c r="PKK7" s="3"/>
      <c r="PKL7" s="3"/>
      <c r="PKM7" s="3"/>
      <c r="PKN7" s="3"/>
      <c r="PKO7" s="3"/>
      <c r="PKP7" s="3"/>
      <c r="PKQ7" s="3"/>
      <c r="PKR7" s="3"/>
      <c r="PKS7" s="3"/>
      <c r="PKT7" s="3"/>
      <c r="PKU7" s="3"/>
      <c r="PKV7" s="3"/>
      <c r="PKW7" s="3"/>
      <c r="PKX7" s="3"/>
      <c r="PKY7" s="3"/>
      <c r="PKZ7" s="3"/>
      <c r="PLA7" s="3"/>
      <c r="PLB7" s="3"/>
      <c r="PLC7" s="3"/>
      <c r="PLD7" s="3"/>
      <c r="PLE7" s="3"/>
      <c r="PLF7" s="3"/>
      <c r="PLG7" s="3"/>
      <c r="PLH7" s="3"/>
      <c r="PLI7" s="3"/>
      <c r="PLJ7" s="3"/>
      <c r="PLK7" s="3"/>
      <c r="PLL7" s="3"/>
      <c r="PLM7" s="3"/>
      <c r="PLN7" s="3"/>
      <c r="PLO7" s="3"/>
      <c r="PLP7" s="3"/>
      <c r="PLQ7" s="3"/>
      <c r="PLR7" s="3"/>
      <c r="PLS7" s="3"/>
      <c r="PLT7" s="3"/>
      <c r="PLU7" s="3"/>
      <c r="PLV7" s="3"/>
      <c r="PLW7" s="3"/>
      <c r="PLX7" s="3"/>
      <c r="PLY7" s="3"/>
      <c r="PLZ7" s="3"/>
      <c r="PMA7" s="3"/>
      <c r="PMB7" s="3"/>
      <c r="PMC7" s="3"/>
      <c r="PMD7" s="3"/>
      <c r="PME7" s="3"/>
      <c r="PMF7" s="3"/>
      <c r="PMG7" s="3"/>
      <c r="PMH7" s="3"/>
      <c r="PMI7" s="3"/>
      <c r="PMJ7" s="3"/>
      <c r="PMK7" s="3"/>
      <c r="PML7" s="3"/>
      <c r="PMM7" s="3"/>
      <c r="PMN7" s="3"/>
      <c r="PMO7" s="3"/>
      <c r="PMP7" s="3"/>
      <c r="PMQ7" s="3"/>
      <c r="PMR7" s="3"/>
      <c r="PMS7" s="3"/>
      <c r="PMT7" s="3"/>
      <c r="PMU7" s="3"/>
      <c r="PMV7" s="3"/>
      <c r="PMW7" s="3"/>
      <c r="PMX7" s="3"/>
      <c r="PMY7" s="3"/>
      <c r="PMZ7" s="3"/>
      <c r="PNA7" s="3"/>
      <c r="PNB7" s="3"/>
      <c r="PNC7" s="3"/>
      <c r="PND7" s="3"/>
      <c r="PNE7" s="3"/>
      <c r="PNF7" s="3"/>
      <c r="PNG7" s="3"/>
      <c r="PNH7" s="3"/>
      <c r="PNI7" s="3"/>
      <c r="PNJ7" s="3"/>
      <c r="PNK7" s="3"/>
      <c r="PNL7" s="3"/>
      <c r="PNM7" s="3"/>
      <c r="PNN7" s="3"/>
      <c r="PNO7" s="3"/>
      <c r="PNP7" s="3"/>
      <c r="PNQ7" s="3"/>
      <c r="PNR7" s="3"/>
      <c r="PNS7" s="3"/>
      <c r="PNT7" s="3"/>
      <c r="PNU7" s="3"/>
      <c r="PNV7" s="3"/>
      <c r="PNW7" s="3"/>
      <c r="PNX7" s="3"/>
      <c r="PNY7" s="3"/>
      <c r="PNZ7" s="3"/>
      <c r="POA7" s="3"/>
      <c r="POB7" s="3"/>
      <c r="POC7" s="3"/>
      <c r="POD7" s="3"/>
      <c r="POE7" s="3"/>
      <c r="POF7" s="3"/>
      <c r="POG7" s="3"/>
      <c r="POH7" s="3"/>
      <c r="POI7" s="3"/>
      <c r="POJ7" s="3"/>
      <c r="POK7" s="3"/>
      <c r="POL7" s="3"/>
      <c r="POM7" s="3"/>
      <c r="PON7" s="3"/>
      <c r="POO7" s="3"/>
      <c r="POP7" s="3"/>
      <c r="POQ7" s="3"/>
      <c r="POR7" s="3"/>
      <c r="POS7" s="3"/>
      <c r="POT7" s="3"/>
      <c r="POU7" s="3"/>
      <c r="POV7" s="3"/>
      <c r="POW7" s="3"/>
      <c r="POX7" s="3"/>
      <c r="POY7" s="3"/>
      <c r="POZ7" s="3"/>
      <c r="PPA7" s="3"/>
      <c r="PPB7" s="3"/>
      <c r="PPC7" s="3"/>
      <c r="PPD7" s="3"/>
      <c r="PPE7" s="3"/>
      <c r="PPF7" s="3"/>
      <c r="PPG7" s="3"/>
      <c r="PPH7" s="3"/>
      <c r="PPI7" s="3"/>
      <c r="PPJ7" s="3"/>
      <c r="PPK7" s="3"/>
      <c r="PPL7" s="3"/>
      <c r="PPM7" s="3"/>
      <c r="PPN7" s="3"/>
      <c r="PPO7" s="3"/>
      <c r="PPP7" s="3"/>
      <c r="PPQ7" s="3"/>
      <c r="PPR7" s="3"/>
      <c r="PPS7" s="3"/>
      <c r="PPT7" s="3"/>
      <c r="PPU7" s="3"/>
      <c r="PPV7" s="3"/>
      <c r="PPW7" s="3"/>
      <c r="PPX7" s="3"/>
      <c r="PPY7" s="3"/>
      <c r="PPZ7" s="3"/>
      <c r="PQA7" s="3"/>
      <c r="PQB7" s="3"/>
      <c r="PQC7" s="3"/>
      <c r="PQD7" s="3"/>
      <c r="PQE7" s="3"/>
      <c r="PQF7" s="3"/>
      <c r="PQG7" s="3"/>
      <c r="PQH7" s="3"/>
      <c r="PQI7" s="3"/>
      <c r="PQJ7" s="3"/>
      <c r="PQK7" s="3"/>
      <c r="PQL7" s="3"/>
      <c r="PQM7" s="3"/>
      <c r="PQN7" s="3"/>
      <c r="PQO7" s="3"/>
      <c r="PQP7" s="3"/>
      <c r="PQQ7" s="3"/>
      <c r="PQR7" s="3"/>
      <c r="PQS7" s="3"/>
      <c r="PQT7" s="3"/>
      <c r="PQU7" s="3"/>
      <c r="PQV7" s="3"/>
      <c r="PQW7" s="3"/>
      <c r="PQX7" s="3"/>
      <c r="PQY7" s="3"/>
      <c r="PQZ7" s="3"/>
      <c r="PRA7" s="3"/>
      <c r="PRB7" s="3"/>
      <c r="PRC7" s="3"/>
      <c r="PRD7" s="3"/>
      <c r="PRE7" s="3"/>
      <c r="PRF7" s="3"/>
      <c r="PRG7" s="3"/>
      <c r="PRH7" s="3"/>
      <c r="PRI7" s="3"/>
      <c r="PRJ7" s="3"/>
      <c r="PRK7" s="3"/>
      <c r="PRL7" s="3"/>
      <c r="PRM7" s="3"/>
      <c r="PRN7" s="3"/>
      <c r="PRO7" s="3"/>
      <c r="PRP7" s="3"/>
      <c r="PRQ7" s="3"/>
      <c r="PRR7" s="3"/>
      <c r="PRS7" s="3"/>
      <c r="PRT7" s="3"/>
      <c r="PRU7" s="3"/>
      <c r="PRV7" s="3"/>
      <c r="PRW7" s="3"/>
      <c r="PRX7" s="3"/>
      <c r="PRY7" s="3"/>
      <c r="PRZ7" s="3"/>
      <c r="PSA7" s="3"/>
      <c r="PSB7" s="3"/>
      <c r="PSC7" s="3"/>
      <c r="PSD7" s="3"/>
      <c r="PSE7" s="3"/>
      <c r="PSF7" s="3"/>
      <c r="PSG7" s="3"/>
      <c r="PSH7" s="3"/>
      <c r="PSI7" s="3"/>
      <c r="PSJ7" s="3"/>
      <c r="PSK7" s="3"/>
      <c r="PSL7" s="3"/>
      <c r="PSM7" s="3"/>
      <c r="PSN7" s="3"/>
      <c r="PSO7" s="3"/>
      <c r="PSP7" s="3"/>
      <c r="PSQ7" s="3"/>
      <c r="PSR7" s="3"/>
      <c r="PSS7" s="3"/>
      <c r="PST7" s="3"/>
      <c r="PSU7" s="3"/>
      <c r="PSV7" s="3"/>
      <c r="PSW7" s="3"/>
      <c r="PSX7" s="3"/>
      <c r="PSY7" s="3"/>
      <c r="PSZ7" s="3"/>
      <c r="PTA7" s="3"/>
      <c r="PTB7" s="3"/>
      <c r="PTC7" s="3"/>
      <c r="PTD7" s="3"/>
      <c r="PTE7" s="3"/>
      <c r="PTF7" s="3"/>
      <c r="PTG7" s="3"/>
      <c r="PTH7" s="3"/>
      <c r="PTI7" s="3"/>
      <c r="PTJ7" s="3"/>
      <c r="PTK7" s="3"/>
      <c r="PTL7" s="3"/>
      <c r="PTM7" s="3"/>
      <c r="PTN7" s="3"/>
      <c r="PTO7" s="3"/>
      <c r="PTP7" s="3"/>
      <c r="PTQ7" s="3"/>
      <c r="PTR7" s="3"/>
      <c r="PTS7" s="3"/>
      <c r="PTT7" s="3"/>
      <c r="PTU7" s="3"/>
      <c r="PTV7" s="3"/>
      <c r="PTW7" s="3"/>
      <c r="PTX7" s="3"/>
      <c r="PTY7" s="3"/>
      <c r="PTZ7" s="3"/>
      <c r="PUA7" s="3"/>
      <c r="PUB7" s="3"/>
      <c r="PUC7" s="3"/>
      <c r="PUD7" s="3"/>
      <c r="PUE7" s="3"/>
      <c r="PUF7" s="3"/>
      <c r="PUG7" s="3"/>
      <c r="PUH7" s="3"/>
      <c r="PUI7" s="3"/>
      <c r="PUJ7" s="3"/>
      <c r="PUK7" s="3"/>
      <c r="PUL7" s="3"/>
      <c r="PUM7" s="3"/>
      <c r="PUN7" s="3"/>
      <c r="PUO7" s="3"/>
      <c r="PUP7" s="3"/>
      <c r="PUQ7" s="3"/>
      <c r="PUR7" s="3"/>
      <c r="PUS7" s="3"/>
      <c r="PUT7" s="3"/>
      <c r="PUU7" s="3"/>
      <c r="PUV7" s="3"/>
      <c r="PUW7" s="3"/>
      <c r="PUX7" s="3"/>
      <c r="PUY7" s="3"/>
      <c r="PUZ7" s="3"/>
      <c r="PVA7" s="3"/>
      <c r="PVB7" s="3"/>
      <c r="PVC7" s="3"/>
      <c r="PVD7" s="3"/>
      <c r="PVE7" s="3"/>
      <c r="PVF7" s="3"/>
      <c r="PVG7" s="3"/>
      <c r="PVH7" s="3"/>
      <c r="PVI7" s="3"/>
      <c r="PVJ7" s="3"/>
      <c r="PVK7" s="3"/>
      <c r="PVL7" s="3"/>
      <c r="PVM7" s="3"/>
      <c r="PVN7" s="3"/>
      <c r="PVO7" s="3"/>
      <c r="PVP7" s="3"/>
      <c r="PVQ7" s="3"/>
      <c r="PVR7" s="3"/>
      <c r="PVS7" s="3"/>
      <c r="PVT7" s="3"/>
      <c r="PVU7" s="3"/>
      <c r="PVV7" s="3"/>
      <c r="PVW7" s="3"/>
      <c r="PVX7" s="3"/>
      <c r="PVY7" s="3"/>
      <c r="PVZ7" s="3"/>
      <c r="PWA7" s="3"/>
      <c r="PWB7" s="3"/>
      <c r="PWC7" s="3"/>
      <c r="PWD7" s="3"/>
      <c r="PWE7" s="3"/>
      <c r="PWF7" s="3"/>
      <c r="PWG7" s="3"/>
      <c r="PWH7" s="3"/>
      <c r="PWI7" s="3"/>
      <c r="PWJ7" s="3"/>
      <c r="PWK7" s="3"/>
      <c r="PWL7" s="3"/>
      <c r="PWM7" s="3"/>
      <c r="PWN7" s="3"/>
      <c r="PWO7" s="3"/>
      <c r="PWP7" s="3"/>
      <c r="PWQ7" s="3"/>
      <c r="PWR7" s="3"/>
      <c r="PWS7" s="3"/>
      <c r="PWT7" s="3"/>
      <c r="PWU7" s="3"/>
      <c r="PWV7" s="3"/>
      <c r="PWW7" s="3"/>
      <c r="PWX7" s="3"/>
      <c r="PWY7" s="3"/>
      <c r="PWZ7" s="3"/>
      <c r="PXA7" s="3"/>
      <c r="PXB7" s="3"/>
      <c r="PXC7" s="3"/>
      <c r="PXD7" s="3"/>
      <c r="PXE7" s="3"/>
      <c r="PXF7" s="3"/>
      <c r="PXG7" s="3"/>
      <c r="PXH7" s="3"/>
      <c r="PXI7" s="3"/>
      <c r="PXJ7" s="3"/>
      <c r="PXK7" s="3"/>
      <c r="PXL7" s="3"/>
      <c r="PXM7" s="3"/>
      <c r="PXN7" s="3"/>
      <c r="PXO7" s="3"/>
      <c r="PXP7" s="3"/>
      <c r="PXQ7" s="3"/>
      <c r="PXR7" s="3"/>
      <c r="PXS7" s="3"/>
      <c r="PXT7" s="3"/>
      <c r="PXU7" s="3"/>
      <c r="PXV7" s="3"/>
      <c r="PXW7" s="3"/>
      <c r="PXX7" s="3"/>
      <c r="PXY7" s="3"/>
      <c r="PXZ7" s="3"/>
      <c r="PYA7" s="3"/>
      <c r="PYB7" s="3"/>
      <c r="PYC7" s="3"/>
      <c r="PYD7" s="3"/>
      <c r="PYE7" s="3"/>
      <c r="PYF7" s="3"/>
      <c r="PYG7" s="3"/>
      <c r="PYH7" s="3"/>
      <c r="PYI7" s="3"/>
      <c r="PYJ7" s="3"/>
      <c r="PYK7" s="3"/>
      <c r="PYL7" s="3"/>
      <c r="PYM7" s="3"/>
      <c r="PYN7" s="3"/>
      <c r="PYO7" s="3"/>
      <c r="PYP7" s="3"/>
      <c r="PYQ7" s="3"/>
      <c r="PYR7" s="3"/>
      <c r="PYS7" s="3"/>
      <c r="PYT7" s="3"/>
      <c r="PYU7" s="3"/>
      <c r="PYV7" s="3"/>
      <c r="PYW7" s="3"/>
      <c r="PYX7" s="3"/>
      <c r="PYY7" s="3"/>
      <c r="PYZ7" s="3"/>
      <c r="PZA7" s="3"/>
      <c r="PZB7" s="3"/>
      <c r="PZC7" s="3"/>
      <c r="PZD7" s="3"/>
      <c r="PZE7" s="3"/>
      <c r="PZF7" s="3"/>
      <c r="PZG7" s="3"/>
      <c r="PZH7" s="3"/>
      <c r="PZI7" s="3"/>
      <c r="PZJ7" s="3"/>
      <c r="PZK7" s="3"/>
      <c r="PZL7" s="3"/>
      <c r="PZM7" s="3"/>
      <c r="PZN7" s="3"/>
      <c r="PZO7" s="3"/>
      <c r="PZP7" s="3"/>
      <c r="PZQ7" s="3"/>
      <c r="PZR7" s="3"/>
      <c r="PZS7" s="3"/>
      <c r="PZT7" s="3"/>
      <c r="PZU7" s="3"/>
      <c r="PZV7" s="3"/>
      <c r="PZW7" s="3"/>
      <c r="PZX7" s="3"/>
      <c r="PZY7" s="3"/>
      <c r="PZZ7" s="3"/>
      <c r="QAA7" s="3"/>
      <c r="QAB7" s="3"/>
      <c r="QAC7" s="3"/>
      <c r="QAD7" s="3"/>
      <c r="QAE7" s="3"/>
      <c r="QAF7" s="3"/>
      <c r="QAG7" s="3"/>
      <c r="QAH7" s="3"/>
      <c r="QAI7" s="3"/>
      <c r="QAJ7" s="3"/>
      <c r="QAK7" s="3"/>
      <c r="QAL7" s="3"/>
      <c r="QAM7" s="3"/>
      <c r="QAN7" s="3"/>
      <c r="QAO7" s="3"/>
      <c r="QAP7" s="3"/>
      <c r="QAQ7" s="3"/>
      <c r="QAR7" s="3"/>
      <c r="QAS7" s="3"/>
      <c r="QAT7" s="3"/>
      <c r="QAU7" s="3"/>
      <c r="QAV7" s="3"/>
      <c r="QAW7" s="3"/>
      <c r="QAX7" s="3"/>
      <c r="QAY7" s="3"/>
      <c r="QAZ7" s="3"/>
      <c r="QBA7" s="3"/>
      <c r="QBB7" s="3"/>
      <c r="QBC7" s="3"/>
      <c r="QBD7" s="3"/>
      <c r="QBE7" s="3"/>
      <c r="QBF7" s="3"/>
      <c r="QBG7" s="3"/>
      <c r="QBH7" s="3"/>
      <c r="QBI7" s="3"/>
      <c r="QBJ7" s="3"/>
      <c r="QBK7" s="3"/>
      <c r="QBL7" s="3"/>
      <c r="QBM7" s="3"/>
      <c r="QBN7" s="3"/>
      <c r="QBO7" s="3"/>
      <c r="QBP7" s="3"/>
      <c r="QBQ7" s="3"/>
      <c r="QBR7" s="3"/>
      <c r="QBS7" s="3"/>
      <c r="QBT7" s="3"/>
      <c r="QBU7" s="3"/>
      <c r="QBV7" s="3"/>
      <c r="QBW7" s="3"/>
      <c r="QBX7" s="3"/>
      <c r="QBY7" s="3"/>
      <c r="QBZ7" s="3"/>
      <c r="QCA7" s="3"/>
      <c r="QCB7" s="3"/>
      <c r="QCC7" s="3"/>
      <c r="QCD7" s="3"/>
      <c r="QCE7" s="3"/>
      <c r="QCF7" s="3"/>
      <c r="QCG7" s="3"/>
      <c r="QCH7" s="3"/>
      <c r="QCI7" s="3"/>
      <c r="QCJ7" s="3"/>
      <c r="QCK7" s="3"/>
      <c r="QCL7" s="3"/>
      <c r="QCM7" s="3"/>
      <c r="QCN7" s="3"/>
      <c r="QCO7" s="3"/>
      <c r="QCP7" s="3"/>
      <c r="QCQ7" s="3"/>
      <c r="QCR7" s="3"/>
      <c r="QCS7" s="3"/>
      <c r="QCT7" s="3"/>
      <c r="QCU7" s="3"/>
      <c r="QCV7" s="3"/>
      <c r="QCW7" s="3"/>
      <c r="QCX7" s="3"/>
      <c r="QCY7" s="3"/>
      <c r="QCZ7" s="3"/>
      <c r="QDA7" s="3"/>
      <c r="QDB7" s="3"/>
      <c r="QDC7" s="3"/>
      <c r="QDD7" s="3"/>
      <c r="QDE7" s="3"/>
      <c r="QDF7" s="3"/>
      <c r="QDG7" s="3"/>
      <c r="QDH7" s="3"/>
      <c r="QDI7" s="3"/>
      <c r="QDJ7" s="3"/>
      <c r="QDK7" s="3"/>
      <c r="QDL7" s="3"/>
      <c r="QDM7" s="3"/>
      <c r="QDN7" s="3"/>
      <c r="QDO7" s="3"/>
      <c r="QDP7" s="3"/>
      <c r="QDQ7" s="3"/>
      <c r="QDR7" s="3"/>
      <c r="QDS7" s="3"/>
      <c r="QDT7" s="3"/>
      <c r="QDU7" s="3"/>
      <c r="QDV7" s="3"/>
      <c r="QDW7" s="3"/>
      <c r="QDX7" s="3"/>
      <c r="QDY7" s="3"/>
      <c r="QDZ7" s="3"/>
      <c r="QEA7" s="3"/>
      <c r="QEB7" s="3"/>
      <c r="QEC7" s="3"/>
      <c r="QED7" s="3"/>
      <c r="QEE7" s="3"/>
      <c r="QEF7" s="3"/>
      <c r="QEG7" s="3"/>
      <c r="QEH7" s="3"/>
      <c r="QEI7" s="3"/>
      <c r="QEJ7" s="3"/>
      <c r="QEK7" s="3"/>
      <c r="QEL7" s="3"/>
      <c r="QEM7" s="3"/>
      <c r="QEN7" s="3"/>
      <c r="QEO7" s="3"/>
      <c r="QEP7" s="3"/>
      <c r="QEQ7" s="3"/>
      <c r="QER7" s="3"/>
      <c r="QES7" s="3"/>
      <c r="QET7" s="3"/>
      <c r="QEU7" s="3"/>
      <c r="QEV7" s="3"/>
      <c r="QEW7" s="3"/>
      <c r="QEX7" s="3"/>
      <c r="QEY7" s="3"/>
      <c r="QEZ7" s="3"/>
      <c r="QFA7" s="3"/>
      <c r="QFB7" s="3"/>
      <c r="QFC7" s="3"/>
      <c r="QFD7" s="3"/>
      <c r="QFE7" s="3"/>
      <c r="QFF7" s="3"/>
      <c r="QFG7" s="3"/>
      <c r="QFH7" s="3"/>
      <c r="QFI7" s="3"/>
      <c r="QFJ7" s="3"/>
      <c r="QFK7" s="3"/>
      <c r="QFL7" s="3"/>
      <c r="QFM7" s="3"/>
      <c r="QFN7" s="3"/>
      <c r="QFO7" s="3"/>
      <c r="QFP7" s="3"/>
      <c r="QFQ7" s="3"/>
      <c r="QFR7" s="3"/>
      <c r="QFS7" s="3"/>
      <c r="QFT7" s="3"/>
      <c r="QFU7" s="3"/>
      <c r="QFV7" s="3"/>
      <c r="QFW7" s="3"/>
      <c r="QFX7" s="3"/>
      <c r="QFY7" s="3"/>
      <c r="QFZ7" s="3"/>
      <c r="QGA7" s="3"/>
      <c r="QGB7" s="3"/>
      <c r="QGC7" s="3"/>
      <c r="QGD7" s="3"/>
      <c r="QGE7" s="3"/>
      <c r="QGF7" s="3"/>
      <c r="QGG7" s="3"/>
      <c r="QGH7" s="3"/>
      <c r="QGI7" s="3"/>
      <c r="QGJ7" s="3"/>
      <c r="QGK7" s="3"/>
      <c r="QGL7" s="3"/>
      <c r="QGM7" s="3"/>
      <c r="QGN7" s="3"/>
      <c r="QGO7" s="3"/>
      <c r="QGP7" s="3"/>
      <c r="QGQ7" s="3"/>
      <c r="QGR7" s="3"/>
      <c r="QGS7" s="3"/>
      <c r="QGT7" s="3"/>
      <c r="QGU7" s="3"/>
      <c r="QGV7" s="3"/>
      <c r="QGW7" s="3"/>
      <c r="QGX7" s="3"/>
      <c r="QGY7" s="3"/>
      <c r="QGZ7" s="3"/>
      <c r="QHA7" s="3"/>
      <c r="QHB7" s="3"/>
      <c r="QHC7" s="3"/>
      <c r="QHD7" s="3"/>
      <c r="QHE7" s="3"/>
      <c r="QHF7" s="3"/>
      <c r="QHG7" s="3"/>
      <c r="QHH7" s="3"/>
      <c r="QHI7" s="3"/>
      <c r="QHJ7" s="3"/>
      <c r="QHK7" s="3"/>
      <c r="QHL7" s="3"/>
      <c r="QHM7" s="3"/>
      <c r="QHN7" s="3"/>
      <c r="QHO7" s="3"/>
      <c r="QHP7" s="3"/>
      <c r="QHQ7" s="3"/>
      <c r="QHR7" s="3"/>
      <c r="QHS7" s="3"/>
      <c r="QHT7" s="3"/>
      <c r="QHU7" s="3"/>
      <c r="QHV7" s="3"/>
      <c r="QHW7" s="3"/>
      <c r="QHX7" s="3"/>
      <c r="QHY7" s="3"/>
      <c r="QHZ7" s="3"/>
      <c r="QIA7" s="3"/>
      <c r="QIB7" s="3"/>
      <c r="QIC7" s="3"/>
      <c r="QID7" s="3"/>
      <c r="QIE7" s="3"/>
      <c r="QIF7" s="3"/>
      <c r="QIG7" s="3"/>
      <c r="QIH7" s="3"/>
      <c r="QII7" s="3"/>
      <c r="QIJ7" s="3"/>
      <c r="QIK7" s="3"/>
      <c r="QIL7" s="3"/>
      <c r="QIM7" s="3"/>
      <c r="QIN7" s="3"/>
      <c r="QIO7" s="3"/>
      <c r="QIP7" s="3"/>
      <c r="QIQ7" s="3"/>
      <c r="QIR7" s="3"/>
      <c r="QIS7" s="3"/>
      <c r="QIT7" s="3"/>
      <c r="QIU7" s="3"/>
      <c r="QIV7" s="3"/>
      <c r="QIW7" s="3"/>
      <c r="QIX7" s="3"/>
      <c r="QIY7" s="3"/>
      <c r="QIZ7" s="3"/>
      <c r="QJA7" s="3"/>
      <c r="QJB7" s="3"/>
      <c r="QJC7" s="3"/>
      <c r="QJD7" s="3"/>
      <c r="QJE7" s="3"/>
      <c r="QJF7" s="3"/>
      <c r="QJG7" s="3"/>
      <c r="QJH7" s="3"/>
      <c r="QJI7" s="3"/>
      <c r="QJJ7" s="3"/>
      <c r="QJK7" s="3"/>
      <c r="QJL7" s="3"/>
      <c r="QJM7" s="3"/>
      <c r="QJN7" s="3"/>
      <c r="QJO7" s="3"/>
      <c r="QJP7" s="3"/>
      <c r="QJQ7" s="3"/>
      <c r="QJR7" s="3"/>
      <c r="QJS7" s="3"/>
      <c r="QJT7" s="3"/>
      <c r="QJU7" s="3"/>
      <c r="QJV7" s="3"/>
      <c r="QJW7" s="3"/>
      <c r="QJX7" s="3"/>
      <c r="QJY7" s="3"/>
      <c r="QJZ7" s="3"/>
      <c r="QKA7" s="3"/>
      <c r="QKB7" s="3"/>
      <c r="QKC7" s="3"/>
      <c r="QKD7" s="3"/>
      <c r="QKE7" s="3"/>
      <c r="QKF7" s="3"/>
      <c r="QKG7" s="3"/>
      <c r="QKH7" s="3"/>
      <c r="QKI7" s="3"/>
      <c r="QKJ7" s="3"/>
      <c r="QKK7" s="3"/>
      <c r="QKL7" s="3"/>
      <c r="QKM7" s="3"/>
      <c r="QKN7" s="3"/>
      <c r="QKO7" s="3"/>
      <c r="QKP7" s="3"/>
      <c r="QKQ7" s="3"/>
      <c r="QKR7" s="3"/>
      <c r="QKS7" s="3"/>
      <c r="QKT7" s="3"/>
      <c r="QKU7" s="3"/>
      <c r="QKV7" s="3"/>
      <c r="QKW7" s="3"/>
      <c r="QKX7" s="3"/>
      <c r="QKY7" s="3"/>
      <c r="QKZ7" s="3"/>
      <c r="QLA7" s="3"/>
      <c r="QLB7" s="3"/>
      <c r="QLC7" s="3"/>
      <c r="QLD7" s="3"/>
      <c r="QLE7" s="3"/>
      <c r="QLF7" s="3"/>
      <c r="QLG7" s="3"/>
      <c r="QLH7" s="3"/>
      <c r="QLI7" s="3"/>
      <c r="QLJ7" s="3"/>
      <c r="QLK7" s="3"/>
      <c r="QLL7" s="3"/>
      <c r="QLM7" s="3"/>
      <c r="QLN7" s="3"/>
      <c r="QLO7" s="3"/>
      <c r="QLP7" s="3"/>
      <c r="QLQ7" s="3"/>
      <c r="QLR7" s="3"/>
      <c r="QLS7" s="3"/>
      <c r="QLT7" s="3"/>
      <c r="QLU7" s="3"/>
      <c r="QLV7" s="3"/>
      <c r="QLW7" s="3"/>
      <c r="QLX7" s="3"/>
      <c r="QLY7" s="3"/>
      <c r="QLZ7" s="3"/>
      <c r="QMA7" s="3"/>
      <c r="QMB7" s="3"/>
      <c r="QMC7" s="3"/>
      <c r="QMD7" s="3"/>
      <c r="QME7" s="3"/>
      <c r="QMF7" s="3"/>
      <c r="QMG7" s="3"/>
      <c r="QMH7" s="3"/>
      <c r="QMI7" s="3"/>
      <c r="QMJ7" s="3"/>
      <c r="QMK7" s="3"/>
      <c r="QML7" s="3"/>
      <c r="QMM7" s="3"/>
      <c r="QMN7" s="3"/>
      <c r="QMO7" s="3"/>
      <c r="QMP7" s="3"/>
      <c r="QMQ7" s="3"/>
      <c r="QMR7" s="3"/>
      <c r="QMS7" s="3"/>
      <c r="QMT7" s="3"/>
      <c r="QMU7" s="3"/>
      <c r="QMV7" s="3"/>
      <c r="QMW7" s="3"/>
      <c r="QMX7" s="3"/>
      <c r="QMY7" s="3"/>
      <c r="QMZ7" s="3"/>
      <c r="QNA7" s="3"/>
      <c r="QNB7" s="3"/>
      <c r="QNC7" s="3"/>
      <c r="QND7" s="3"/>
      <c r="QNE7" s="3"/>
      <c r="QNF7" s="3"/>
      <c r="QNG7" s="3"/>
      <c r="QNH7" s="3"/>
      <c r="QNI7" s="3"/>
      <c r="QNJ7" s="3"/>
      <c r="QNK7" s="3"/>
      <c r="QNL7" s="3"/>
      <c r="QNM7" s="3"/>
      <c r="QNN7" s="3"/>
      <c r="QNO7" s="3"/>
      <c r="QNP7" s="3"/>
      <c r="QNQ7" s="3"/>
      <c r="QNR7" s="3"/>
      <c r="QNS7" s="3"/>
      <c r="QNT7" s="3"/>
      <c r="QNU7" s="3"/>
      <c r="QNV7" s="3"/>
      <c r="QNW7" s="3"/>
      <c r="QNX7" s="3"/>
      <c r="QNY7" s="3"/>
      <c r="QNZ7" s="3"/>
      <c r="QOA7" s="3"/>
      <c r="QOB7" s="3"/>
      <c r="QOC7" s="3"/>
      <c r="QOD7" s="3"/>
      <c r="QOE7" s="3"/>
      <c r="QOF7" s="3"/>
      <c r="QOG7" s="3"/>
      <c r="QOH7" s="3"/>
      <c r="QOI7" s="3"/>
      <c r="QOJ7" s="3"/>
      <c r="QOK7" s="3"/>
      <c r="QOL7" s="3"/>
      <c r="QOM7" s="3"/>
      <c r="QON7" s="3"/>
      <c r="QOO7" s="3"/>
      <c r="QOP7" s="3"/>
      <c r="QOQ7" s="3"/>
      <c r="QOR7" s="3"/>
      <c r="QOS7" s="3"/>
      <c r="QOT7" s="3"/>
      <c r="QOU7" s="3"/>
      <c r="QOV7" s="3"/>
      <c r="QOW7" s="3"/>
      <c r="QOX7" s="3"/>
      <c r="QOY7" s="3"/>
      <c r="QOZ7" s="3"/>
      <c r="QPA7" s="3"/>
      <c r="QPB7" s="3"/>
      <c r="QPC7" s="3"/>
      <c r="QPD7" s="3"/>
      <c r="QPE7" s="3"/>
      <c r="QPF7" s="3"/>
      <c r="QPG7" s="3"/>
      <c r="QPH7" s="3"/>
      <c r="QPI7" s="3"/>
      <c r="QPJ7" s="3"/>
      <c r="QPK7" s="3"/>
      <c r="QPL7" s="3"/>
      <c r="QPM7" s="3"/>
      <c r="QPN7" s="3"/>
      <c r="QPO7" s="3"/>
      <c r="QPP7" s="3"/>
      <c r="QPQ7" s="3"/>
      <c r="QPR7" s="3"/>
      <c r="QPS7" s="3"/>
      <c r="QPT7" s="3"/>
      <c r="QPU7" s="3"/>
      <c r="QPV7" s="3"/>
      <c r="QPW7" s="3"/>
      <c r="QPX7" s="3"/>
      <c r="QPY7" s="3"/>
      <c r="QPZ7" s="3"/>
      <c r="QQA7" s="3"/>
      <c r="QQB7" s="3"/>
      <c r="QQC7" s="3"/>
      <c r="QQD7" s="3"/>
      <c r="QQE7" s="3"/>
      <c r="QQF7" s="3"/>
      <c r="QQG7" s="3"/>
      <c r="QQH7" s="3"/>
      <c r="QQI7" s="3"/>
      <c r="QQJ7" s="3"/>
      <c r="QQK7" s="3"/>
      <c r="QQL7" s="3"/>
      <c r="QQM7" s="3"/>
      <c r="QQN7" s="3"/>
      <c r="QQO7" s="3"/>
      <c r="QQP7" s="3"/>
      <c r="QQQ7" s="3"/>
      <c r="QQR7" s="3"/>
      <c r="QQS7" s="3"/>
      <c r="QQT7" s="3"/>
      <c r="QQU7" s="3"/>
      <c r="QQV7" s="3"/>
      <c r="QQW7" s="3"/>
      <c r="QQX7" s="3"/>
      <c r="QQY7" s="3"/>
      <c r="QQZ7" s="3"/>
      <c r="QRA7" s="3"/>
      <c r="QRB7" s="3"/>
      <c r="QRC7" s="3"/>
      <c r="QRD7" s="3"/>
      <c r="QRE7" s="3"/>
      <c r="QRF7" s="3"/>
      <c r="QRG7" s="3"/>
      <c r="QRH7" s="3"/>
      <c r="QRI7" s="3"/>
      <c r="QRJ7" s="3"/>
      <c r="QRK7" s="3"/>
      <c r="QRL7" s="3"/>
      <c r="QRM7" s="3"/>
      <c r="QRN7" s="3"/>
      <c r="QRO7" s="3"/>
      <c r="QRP7" s="3"/>
      <c r="QRQ7" s="3"/>
      <c r="QRR7" s="3"/>
      <c r="QRS7" s="3"/>
      <c r="QRT7" s="3"/>
      <c r="QRU7" s="3"/>
      <c r="QRV7" s="3"/>
      <c r="QRW7" s="3"/>
      <c r="QRX7" s="3"/>
      <c r="QRY7" s="3"/>
      <c r="QRZ7" s="3"/>
      <c r="QSA7" s="3"/>
      <c r="QSB7" s="3"/>
      <c r="QSC7" s="3"/>
      <c r="QSD7" s="3"/>
      <c r="QSE7" s="3"/>
      <c r="QSF7" s="3"/>
      <c r="QSG7" s="3"/>
      <c r="QSH7" s="3"/>
      <c r="QSI7" s="3"/>
      <c r="QSJ7" s="3"/>
      <c r="QSK7" s="3"/>
      <c r="QSL7" s="3"/>
      <c r="QSM7" s="3"/>
      <c r="QSN7" s="3"/>
      <c r="QSO7" s="3"/>
      <c r="QSP7" s="3"/>
      <c r="QSQ7" s="3"/>
      <c r="QSR7" s="3"/>
      <c r="QSS7" s="3"/>
      <c r="QST7" s="3"/>
      <c r="QSU7" s="3"/>
      <c r="QSV7" s="3"/>
      <c r="QSW7" s="3"/>
      <c r="QSX7" s="3"/>
      <c r="QSY7" s="3"/>
      <c r="QSZ7" s="3"/>
      <c r="QTA7" s="3"/>
      <c r="QTB7" s="3"/>
      <c r="QTC7" s="3"/>
      <c r="QTD7" s="3"/>
      <c r="QTE7" s="3"/>
      <c r="QTF7" s="3"/>
      <c r="QTG7" s="3"/>
      <c r="QTH7" s="3"/>
      <c r="QTI7" s="3"/>
      <c r="QTJ7" s="3"/>
      <c r="QTK7" s="3"/>
      <c r="QTL7" s="3"/>
      <c r="QTM7" s="3"/>
      <c r="QTN7" s="3"/>
      <c r="QTO7" s="3"/>
      <c r="QTP7" s="3"/>
      <c r="QTQ7" s="3"/>
      <c r="QTR7" s="3"/>
      <c r="QTS7" s="3"/>
      <c r="QTT7" s="3"/>
      <c r="QTU7" s="3"/>
      <c r="QTV7" s="3"/>
      <c r="QTW7" s="3"/>
      <c r="QTX7" s="3"/>
      <c r="QTY7" s="3"/>
      <c r="QTZ7" s="3"/>
      <c r="QUA7" s="3"/>
      <c r="QUB7" s="3"/>
      <c r="QUC7" s="3"/>
      <c r="QUD7" s="3"/>
      <c r="QUE7" s="3"/>
      <c r="QUF7" s="3"/>
      <c r="QUG7" s="3"/>
      <c r="QUH7" s="3"/>
      <c r="QUI7" s="3"/>
      <c r="QUJ7" s="3"/>
      <c r="QUK7" s="3"/>
      <c r="QUL7" s="3"/>
      <c r="QUM7" s="3"/>
      <c r="QUN7" s="3"/>
      <c r="QUO7" s="3"/>
      <c r="QUP7" s="3"/>
      <c r="QUQ7" s="3"/>
      <c r="QUR7" s="3"/>
      <c r="QUS7" s="3"/>
      <c r="QUT7" s="3"/>
      <c r="QUU7" s="3"/>
      <c r="QUV7" s="3"/>
      <c r="QUW7" s="3"/>
      <c r="QUX7" s="3"/>
      <c r="QUY7" s="3"/>
      <c r="QUZ7" s="3"/>
      <c r="QVA7" s="3"/>
      <c r="QVB7" s="3"/>
      <c r="QVC7" s="3"/>
      <c r="QVD7" s="3"/>
      <c r="QVE7" s="3"/>
      <c r="QVF7" s="3"/>
      <c r="QVG7" s="3"/>
      <c r="QVH7" s="3"/>
      <c r="QVI7" s="3"/>
      <c r="QVJ7" s="3"/>
      <c r="QVK7" s="3"/>
      <c r="QVL7" s="3"/>
      <c r="QVM7" s="3"/>
      <c r="QVN7" s="3"/>
      <c r="QVO7" s="3"/>
      <c r="QVP7" s="3"/>
      <c r="QVQ7" s="3"/>
      <c r="QVR7" s="3"/>
      <c r="QVS7" s="3"/>
      <c r="QVT7" s="3"/>
      <c r="QVU7" s="3"/>
      <c r="QVV7" s="3"/>
      <c r="QVW7" s="3"/>
      <c r="QVX7" s="3"/>
      <c r="QVY7" s="3"/>
      <c r="QVZ7" s="3"/>
      <c r="QWA7" s="3"/>
      <c r="QWB7" s="3"/>
      <c r="QWC7" s="3"/>
      <c r="QWD7" s="3"/>
      <c r="QWE7" s="3"/>
      <c r="QWF7" s="3"/>
      <c r="QWG7" s="3"/>
      <c r="QWH7" s="3"/>
      <c r="QWI7" s="3"/>
      <c r="QWJ7" s="3"/>
      <c r="QWK7" s="3"/>
      <c r="QWL7" s="3"/>
      <c r="QWM7" s="3"/>
      <c r="QWN7" s="3"/>
      <c r="QWO7" s="3"/>
      <c r="QWP7" s="3"/>
      <c r="QWQ7" s="3"/>
      <c r="QWR7" s="3"/>
      <c r="QWS7" s="3"/>
      <c r="QWT7" s="3"/>
      <c r="QWU7" s="3"/>
      <c r="QWV7" s="3"/>
      <c r="QWW7" s="3"/>
      <c r="QWX7" s="3"/>
      <c r="QWY7" s="3"/>
      <c r="QWZ7" s="3"/>
      <c r="QXA7" s="3"/>
      <c r="QXB7" s="3"/>
      <c r="QXC7" s="3"/>
      <c r="QXD7" s="3"/>
      <c r="QXE7" s="3"/>
      <c r="QXF7" s="3"/>
      <c r="QXG7" s="3"/>
      <c r="QXH7" s="3"/>
      <c r="QXI7" s="3"/>
      <c r="QXJ7" s="3"/>
      <c r="QXK7" s="3"/>
      <c r="QXL7" s="3"/>
      <c r="QXM7" s="3"/>
      <c r="QXN7" s="3"/>
      <c r="QXO7" s="3"/>
      <c r="QXP7" s="3"/>
      <c r="QXQ7" s="3"/>
      <c r="QXR7" s="3"/>
      <c r="QXS7" s="3"/>
      <c r="QXT7" s="3"/>
      <c r="QXU7" s="3"/>
      <c r="QXV7" s="3"/>
      <c r="QXW7" s="3"/>
      <c r="QXX7" s="3"/>
      <c r="QXY7" s="3"/>
      <c r="QXZ7" s="3"/>
      <c r="QYA7" s="3"/>
      <c r="QYB7" s="3"/>
      <c r="QYC7" s="3"/>
      <c r="QYD7" s="3"/>
      <c r="QYE7" s="3"/>
      <c r="QYF7" s="3"/>
      <c r="QYG7" s="3"/>
      <c r="QYH7" s="3"/>
      <c r="QYI7" s="3"/>
      <c r="QYJ7" s="3"/>
      <c r="QYK7" s="3"/>
      <c r="QYL7" s="3"/>
      <c r="QYM7" s="3"/>
      <c r="QYN7" s="3"/>
      <c r="QYO7" s="3"/>
      <c r="QYP7" s="3"/>
      <c r="QYQ7" s="3"/>
      <c r="QYR7" s="3"/>
      <c r="QYS7" s="3"/>
      <c r="QYT7" s="3"/>
      <c r="QYU7" s="3"/>
      <c r="QYV7" s="3"/>
      <c r="QYW7" s="3"/>
      <c r="QYX7" s="3"/>
      <c r="QYY7" s="3"/>
      <c r="QYZ7" s="3"/>
      <c r="QZA7" s="3"/>
      <c r="QZB7" s="3"/>
      <c r="QZC7" s="3"/>
      <c r="QZD7" s="3"/>
      <c r="QZE7" s="3"/>
      <c r="QZF7" s="3"/>
      <c r="QZG7" s="3"/>
      <c r="QZH7" s="3"/>
      <c r="QZI7" s="3"/>
      <c r="QZJ7" s="3"/>
      <c r="QZK7" s="3"/>
      <c r="QZL7" s="3"/>
      <c r="QZM7" s="3"/>
      <c r="QZN7" s="3"/>
      <c r="QZO7" s="3"/>
      <c r="QZP7" s="3"/>
      <c r="QZQ7" s="3"/>
      <c r="QZR7" s="3"/>
      <c r="QZS7" s="3"/>
      <c r="QZT7" s="3"/>
      <c r="QZU7" s="3"/>
      <c r="QZV7" s="3"/>
      <c r="QZW7" s="3"/>
      <c r="QZX7" s="3"/>
      <c r="QZY7" s="3"/>
      <c r="QZZ7" s="3"/>
      <c r="RAA7" s="3"/>
      <c r="RAB7" s="3"/>
      <c r="RAC7" s="3"/>
      <c r="RAD7" s="3"/>
      <c r="RAE7" s="3"/>
      <c r="RAF7" s="3"/>
      <c r="RAG7" s="3"/>
      <c r="RAH7" s="3"/>
      <c r="RAI7" s="3"/>
      <c r="RAJ7" s="3"/>
      <c r="RAK7" s="3"/>
      <c r="RAL7" s="3"/>
      <c r="RAM7" s="3"/>
      <c r="RAN7" s="3"/>
      <c r="RAO7" s="3"/>
      <c r="RAP7" s="3"/>
      <c r="RAQ7" s="3"/>
      <c r="RAR7" s="3"/>
      <c r="RAS7" s="3"/>
      <c r="RAT7" s="3"/>
      <c r="RAU7" s="3"/>
      <c r="RAV7" s="3"/>
      <c r="RAW7" s="3"/>
      <c r="RAX7" s="3"/>
      <c r="RAY7" s="3"/>
      <c r="RAZ7" s="3"/>
      <c r="RBA7" s="3"/>
      <c r="RBB7" s="3"/>
      <c r="RBC7" s="3"/>
      <c r="RBD7" s="3"/>
      <c r="RBE7" s="3"/>
      <c r="RBF7" s="3"/>
      <c r="RBG7" s="3"/>
      <c r="RBH7" s="3"/>
      <c r="RBI7" s="3"/>
      <c r="RBJ7" s="3"/>
      <c r="RBK7" s="3"/>
      <c r="RBL7" s="3"/>
      <c r="RBM7" s="3"/>
      <c r="RBN7" s="3"/>
      <c r="RBO7" s="3"/>
      <c r="RBP7" s="3"/>
      <c r="RBQ7" s="3"/>
      <c r="RBR7" s="3"/>
      <c r="RBS7" s="3"/>
      <c r="RBT7" s="3"/>
      <c r="RBU7" s="3"/>
      <c r="RBV7" s="3"/>
      <c r="RBW7" s="3"/>
      <c r="RBX7" s="3"/>
      <c r="RBY7" s="3"/>
      <c r="RBZ7" s="3"/>
      <c r="RCA7" s="3"/>
      <c r="RCB7" s="3"/>
      <c r="RCC7" s="3"/>
      <c r="RCD7" s="3"/>
      <c r="RCE7" s="3"/>
      <c r="RCF7" s="3"/>
      <c r="RCG7" s="3"/>
      <c r="RCH7" s="3"/>
      <c r="RCI7" s="3"/>
      <c r="RCJ7" s="3"/>
      <c r="RCK7" s="3"/>
      <c r="RCL7" s="3"/>
      <c r="RCM7" s="3"/>
      <c r="RCN7" s="3"/>
      <c r="RCO7" s="3"/>
      <c r="RCP7" s="3"/>
      <c r="RCQ7" s="3"/>
      <c r="RCR7" s="3"/>
      <c r="RCS7" s="3"/>
      <c r="RCT7" s="3"/>
      <c r="RCU7" s="3"/>
      <c r="RCV7" s="3"/>
      <c r="RCW7" s="3"/>
      <c r="RCX7" s="3"/>
      <c r="RCY7" s="3"/>
      <c r="RCZ7" s="3"/>
      <c r="RDA7" s="3"/>
      <c r="RDB7" s="3"/>
      <c r="RDC7" s="3"/>
      <c r="RDD7" s="3"/>
      <c r="RDE7" s="3"/>
      <c r="RDF7" s="3"/>
      <c r="RDG7" s="3"/>
      <c r="RDH7" s="3"/>
      <c r="RDI7" s="3"/>
      <c r="RDJ7" s="3"/>
      <c r="RDK7" s="3"/>
      <c r="RDL7" s="3"/>
      <c r="RDM7" s="3"/>
      <c r="RDN7" s="3"/>
      <c r="RDO7" s="3"/>
      <c r="RDP7" s="3"/>
      <c r="RDQ7" s="3"/>
      <c r="RDR7" s="3"/>
      <c r="RDS7" s="3"/>
      <c r="RDT7" s="3"/>
      <c r="RDU7" s="3"/>
      <c r="RDV7" s="3"/>
      <c r="RDW7" s="3"/>
      <c r="RDX7" s="3"/>
      <c r="RDY7" s="3"/>
      <c r="RDZ7" s="3"/>
      <c r="REA7" s="3"/>
      <c r="REB7" s="3"/>
      <c r="REC7" s="3"/>
      <c r="RED7" s="3"/>
      <c r="REE7" s="3"/>
      <c r="REF7" s="3"/>
      <c r="REG7" s="3"/>
      <c r="REH7" s="3"/>
      <c r="REI7" s="3"/>
      <c r="REJ7" s="3"/>
      <c r="REK7" s="3"/>
      <c r="REL7" s="3"/>
      <c r="REM7" s="3"/>
      <c r="REN7" s="3"/>
      <c r="REO7" s="3"/>
      <c r="REP7" s="3"/>
      <c r="REQ7" s="3"/>
      <c r="RER7" s="3"/>
      <c r="RES7" s="3"/>
      <c r="RET7" s="3"/>
      <c r="REU7" s="3"/>
      <c r="REV7" s="3"/>
      <c r="REW7" s="3"/>
      <c r="REX7" s="3"/>
      <c r="REY7" s="3"/>
      <c r="REZ7" s="3"/>
      <c r="RFA7" s="3"/>
      <c r="RFB7" s="3"/>
      <c r="RFC7" s="3"/>
      <c r="RFD7" s="3"/>
      <c r="RFE7" s="3"/>
      <c r="RFF7" s="3"/>
      <c r="RFG7" s="3"/>
      <c r="RFH7" s="3"/>
      <c r="RFI7" s="3"/>
      <c r="RFJ7" s="3"/>
      <c r="RFK7" s="3"/>
      <c r="RFL7" s="3"/>
      <c r="RFM7" s="3"/>
      <c r="RFN7" s="3"/>
      <c r="RFO7" s="3"/>
      <c r="RFP7" s="3"/>
      <c r="RFQ7" s="3"/>
      <c r="RFR7" s="3"/>
      <c r="RFS7" s="3"/>
      <c r="RFT7" s="3"/>
      <c r="RFU7" s="3"/>
      <c r="RFV7" s="3"/>
      <c r="RFW7" s="3"/>
      <c r="RFX7" s="3"/>
      <c r="RFY7" s="3"/>
      <c r="RFZ7" s="3"/>
      <c r="RGA7" s="3"/>
      <c r="RGB7" s="3"/>
      <c r="RGC7" s="3"/>
      <c r="RGD7" s="3"/>
      <c r="RGE7" s="3"/>
      <c r="RGF7" s="3"/>
      <c r="RGG7" s="3"/>
      <c r="RGH7" s="3"/>
      <c r="RGI7" s="3"/>
      <c r="RGJ7" s="3"/>
      <c r="RGK7" s="3"/>
      <c r="RGL7" s="3"/>
      <c r="RGM7" s="3"/>
      <c r="RGN7" s="3"/>
      <c r="RGO7" s="3"/>
      <c r="RGP7" s="3"/>
      <c r="RGQ7" s="3"/>
      <c r="RGR7" s="3"/>
      <c r="RGS7" s="3"/>
      <c r="RGT7" s="3"/>
      <c r="RGU7" s="3"/>
      <c r="RGV7" s="3"/>
      <c r="RGW7" s="3"/>
      <c r="RGX7" s="3"/>
      <c r="RGY7" s="3"/>
      <c r="RGZ7" s="3"/>
      <c r="RHA7" s="3"/>
      <c r="RHB7" s="3"/>
      <c r="RHC7" s="3"/>
      <c r="RHD7" s="3"/>
      <c r="RHE7" s="3"/>
      <c r="RHF7" s="3"/>
      <c r="RHG7" s="3"/>
      <c r="RHH7" s="3"/>
      <c r="RHI7" s="3"/>
      <c r="RHJ7" s="3"/>
      <c r="RHK7" s="3"/>
      <c r="RHL7" s="3"/>
      <c r="RHM7" s="3"/>
      <c r="RHN7" s="3"/>
      <c r="RHO7" s="3"/>
      <c r="RHP7" s="3"/>
      <c r="RHQ7" s="3"/>
      <c r="RHR7" s="3"/>
      <c r="RHS7" s="3"/>
      <c r="RHT7" s="3"/>
      <c r="RHU7" s="3"/>
      <c r="RHV7" s="3"/>
      <c r="RHW7" s="3"/>
      <c r="RHX7" s="3"/>
      <c r="RHY7" s="3"/>
      <c r="RHZ7" s="3"/>
      <c r="RIA7" s="3"/>
      <c r="RIB7" s="3"/>
      <c r="RIC7" s="3"/>
      <c r="RID7" s="3"/>
      <c r="RIE7" s="3"/>
      <c r="RIF7" s="3"/>
      <c r="RIG7" s="3"/>
      <c r="RIH7" s="3"/>
      <c r="RII7" s="3"/>
      <c r="RIJ7" s="3"/>
      <c r="RIK7" s="3"/>
      <c r="RIL7" s="3"/>
      <c r="RIM7" s="3"/>
      <c r="RIN7" s="3"/>
      <c r="RIO7" s="3"/>
      <c r="RIP7" s="3"/>
      <c r="RIQ7" s="3"/>
      <c r="RIR7" s="3"/>
      <c r="RIS7" s="3"/>
      <c r="RIT7" s="3"/>
      <c r="RIU7" s="3"/>
      <c r="RIV7" s="3"/>
      <c r="RIW7" s="3"/>
      <c r="RIX7" s="3"/>
      <c r="RIY7" s="3"/>
      <c r="RIZ7" s="3"/>
      <c r="RJA7" s="3"/>
      <c r="RJB7" s="3"/>
      <c r="RJC7" s="3"/>
      <c r="RJD7" s="3"/>
      <c r="RJE7" s="3"/>
      <c r="RJF7" s="3"/>
      <c r="RJG7" s="3"/>
      <c r="RJH7" s="3"/>
      <c r="RJI7" s="3"/>
      <c r="RJJ7" s="3"/>
      <c r="RJK7" s="3"/>
      <c r="RJL7" s="3"/>
      <c r="RJM7" s="3"/>
      <c r="RJN7" s="3"/>
      <c r="RJO7" s="3"/>
      <c r="RJP7" s="3"/>
      <c r="RJQ7" s="3"/>
      <c r="RJR7" s="3"/>
      <c r="RJS7" s="3"/>
      <c r="RJT7" s="3"/>
      <c r="RJU7" s="3"/>
      <c r="RJV7" s="3"/>
      <c r="RJW7" s="3"/>
      <c r="RJX7" s="3"/>
      <c r="RJY7" s="3"/>
      <c r="RJZ7" s="3"/>
      <c r="RKA7" s="3"/>
      <c r="RKB7" s="3"/>
      <c r="RKC7" s="3"/>
      <c r="RKD7" s="3"/>
      <c r="RKE7" s="3"/>
      <c r="RKF7" s="3"/>
      <c r="RKG7" s="3"/>
      <c r="RKH7" s="3"/>
      <c r="RKI7" s="3"/>
      <c r="RKJ7" s="3"/>
      <c r="RKK7" s="3"/>
      <c r="RKL7" s="3"/>
      <c r="RKM7" s="3"/>
      <c r="RKN7" s="3"/>
      <c r="RKO7" s="3"/>
      <c r="RKP7" s="3"/>
      <c r="RKQ7" s="3"/>
      <c r="RKR7" s="3"/>
      <c r="RKS7" s="3"/>
      <c r="RKT7" s="3"/>
      <c r="RKU7" s="3"/>
      <c r="RKV7" s="3"/>
      <c r="RKW7" s="3"/>
      <c r="RKX7" s="3"/>
      <c r="RKY7" s="3"/>
      <c r="RKZ7" s="3"/>
      <c r="RLA7" s="3"/>
      <c r="RLB7" s="3"/>
      <c r="RLC7" s="3"/>
      <c r="RLD7" s="3"/>
      <c r="RLE7" s="3"/>
      <c r="RLF7" s="3"/>
      <c r="RLG7" s="3"/>
      <c r="RLH7" s="3"/>
      <c r="RLI7" s="3"/>
      <c r="RLJ7" s="3"/>
      <c r="RLK7" s="3"/>
      <c r="RLL7" s="3"/>
      <c r="RLM7" s="3"/>
      <c r="RLN7" s="3"/>
      <c r="RLO7" s="3"/>
      <c r="RLP7" s="3"/>
      <c r="RLQ7" s="3"/>
      <c r="RLR7" s="3"/>
      <c r="RLS7" s="3"/>
      <c r="RLT7" s="3"/>
      <c r="RLU7" s="3"/>
      <c r="RLV7" s="3"/>
      <c r="RLW7" s="3"/>
      <c r="RLX7" s="3"/>
      <c r="RLY7" s="3"/>
      <c r="RLZ7" s="3"/>
      <c r="RMA7" s="3"/>
      <c r="RMB7" s="3"/>
      <c r="RMC7" s="3"/>
      <c r="RMD7" s="3"/>
      <c r="RME7" s="3"/>
      <c r="RMF7" s="3"/>
      <c r="RMG7" s="3"/>
      <c r="RMH7" s="3"/>
      <c r="RMI7" s="3"/>
      <c r="RMJ7" s="3"/>
      <c r="RMK7" s="3"/>
      <c r="RML7" s="3"/>
      <c r="RMM7" s="3"/>
      <c r="RMN7" s="3"/>
      <c r="RMO7" s="3"/>
      <c r="RMP7" s="3"/>
      <c r="RMQ7" s="3"/>
      <c r="RMR7" s="3"/>
      <c r="RMS7" s="3"/>
      <c r="RMT7" s="3"/>
      <c r="RMU7" s="3"/>
      <c r="RMV7" s="3"/>
      <c r="RMW7" s="3"/>
      <c r="RMX7" s="3"/>
      <c r="RMY7" s="3"/>
      <c r="RMZ7" s="3"/>
      <c r="RNA7" s="3"/>
      <c r="RNB7" s="3"/>
      <c r="RNC7" s="3"/>
      <c r="RND7" s="3"/>
      <c r="RNE7" s="3"/>
      <c r="RNF7" s="3"/>
      <c r="RNG7" s="3"/>
      <c r="RNH7" s="3"/>
      <c r="RNI7" s="3"/>
      <c r="RNJ7" s="3"/>
      <c r="RNK7" s="3"/>
      <c r="RNL7" s="3"/>
      <c r="RNM7" s="3"/>
      <c r="RNN7" s="3"/>
      <c r="RNO7" s="3"/>
      <c r="RNP7" s="3"/>
      <c r="RNQ7" s="3"/>
      <c r="RNR7" s="3"/>
      <c r="RNS7" s="3"/>
      <c r="RNT7" s="3"/>
      <c r="RNU7" s="3"/>
      <c r="RNV7" s="3"/>
      <c r="RNW7" s="3"/>
      <c r="RNX7" s="3"/>
      <c r="RNY7" s="3"/>
      <c r="RNZ7" s="3"/>
      <c r="ROA7" s="3"/>
      <c r="ROB7" s="3"/>
      <c r="ROC7" s="3"/>
      <c r="ROD7" s="3"/>
      <c r="ROE7" s="3"/>
      <c r="ROF7" s="3"/>
      <c r="ROG7" s="3"/>
      <c r="ROH7" s="3"/>
      <c r="ROI7" s="3"/>
      <c r="ROJ7" s="3"/>
      <c r="ROK7" s="3"/>
      <c r="ROL7" s="3"/>
      <c r="ROM7" s="3"/>
      <c r="RON7" s="3"/>
      <c r="ROO7" s="3"/>
      <c r="ROP7" s="3"/>
      <c r="ROQ7" s="3"/>
      <c r="ROR7" s="3"/>
      <c r="ROS7" s="3"/>
      <c r="ROT7" s="3"/>
      <c r="ROU7" s="3"/>
      <c r="ROV7" s="3"/>
      <c r="ROW7" s="3"/>
      <c r="ROX7" s="3"/>
      <c r="ROY7" s="3"/>
      <c r="ROZ7" s="3"/>
      <c r="RPA7" s="3"/>
      <c r="RPB7" s="3"/>
      <c r="RPC7" s="3"/>
      <c r="RPD7" s="3"/>
      <c r="RPE7" s="3"/>
      <c r="RPF7" s="3"/>
      <c r="RPG7" s="3"/>
      <c r="RPH7" s="3"/>
      <c r="RPI7" s="3"/>
      <c r="RPJ7" s="3"/>
      <c r="RPK7" s="3"/>
      <c r="RPL7" s="3"/>
      <c r="RPM7" s="3"/>
      <c r="RPN7" s="3"/>
      <c r="RPO7" s="3"/>
      <c r="RPP7" s="3"/>
      <c r="RPQ7" s="3"/>
      <c r="RPR7" s="3"/>
      <c r="RPS7" s="3"/>
      <c r="RPT7" s="3"/>
      <c r="RPU7" s="3"/>
      <c r="RPV7" s="3"/>
      <c r="RPW7" s="3"/>
      <c r="RPX7" s="3"/>
      <c r="RPY7" s="3"/>
      <c r="RPZ7" s="3"/>
      <c r="RQA7" s="3"/>
      <c r="RQB7" s="3"/>
      <c r="RQC7" s="3"/>
      <c r="RQD7" s="3"/>
      <c r="RQE7" s="3"/>
      <c r="RQF7" s="3"/>
      <c r="RQG7" s="3"/>
      <c r="RQH7" s="3"/>
      <c r="RQI7" s="3"/>
      <c r="RQJ7" s="3"/>
      <c r="RQK7" s="3"/>
      <c r="RQL7" s="3"/>
      <c r="RQM7" s="3"/>
      <c r="RQN7" s="3"/>
      <c r="RQO7" s="3"/>
      <c r="RQP7" s="3"/>
      <c r="RQQ7" s="3"/>
      <c r="RQR7" s="3"/>
      <c r="RQS7" s="3"/>
      <c r="RQT7" s="3"/>
      <c r="RQU7" s="3"/>
      <c r="RQV7" s="3"/>
      <c r="RQW7" s="3"/>
      <c r="RQX7" s="3"/>
      <c r="RQY7" s="3"/>
      <c r="RQZ7" s="3"/>
      <c r="RRA7" s="3"/>
      <c r="RRB7" s="3"/>
      <c r="RRC7" s="3"/>
      <c r="RRD7" s="3"/>
      <c r="RRE7" s="3"/>
      <c r="RRF7" s="3"/>
      <c r="RRG7" s="3"/>
      <c r="RRH7" s="3"/>
      <c r="RRI7" s="3"/>
      <c r="RRJ7" s="3"/>
      <c r="RRK7" s="3"/>
      <c r="RRL7" s="3"/>
      <c r="RRM7" s="3"/>
      <c r="RRN7" s="3"/>
      <c r="RRO7" s="3"/>
      <c r="RRP7" s="3"/>
      <c r="RRQ7" s="3"/>
      <c r="RRR7" s="3"/>
      <c r="RRS7" s="3"/>
      <c r="RRT7" s="3"/>
      <c r="RRU7" s="3"/>
      <c r="RRV7" s="3"/>
      <c r="RRW7" s="3"/>
      <c r="RRX7" s="3"/>
      <c r="RRY7" s="3"/>
      <c r="RRZ7" s="3"/>
      <c r="RSA7" s="3"/>
      <c r="RSB7" s="3"/>
      <c r="RSC7" s="3"/>
      <c r="RSD7" s="3"/>
      <c r="RSE7" s="3"/>
      <c r="RSF7" s="3"/>
      <c r="RSG7" s="3"/>
      <c r="RSH7" s="3"/>
      <c r="RSI7" s="3"/>
      <c r="RSJ7" s="3"/>
      <c r="RSK7" s="3"/>
      <c r="RSL7" s="3"/>
      <c r="RSM7" s="3"/>
      <c r="RSN7" s="3"/>
      <c r="RSO7" s="3"/>
      <c r="RSP7" s="3"/>
      <c r="RSQ7" s="3"/>
      <c r="RSR7" s="3"/>
      <c r="RSS7" s="3"/>
      <c r="RST7" s="3"/>
      <c r="RSU7" s="3"/>
      <c r="RSV7" s="3"/>
      <c r="RSW7" s="3"/>
      <c r="RSX7" s="3"/>
      <c r="RSY7" s="3"/>
      <c r="RSZ7" s="3"/>
      <c r="RTA7" s="3"/>
      <c r="RTB7" s="3"/>
      <c r="RTC7" s="3"/>
      <c r="RTD7" s="3"/>
      <c r="RTE7" s="3"/>
      <c r="RTF7" s="3"/>
      <c r="RTG7" s="3"/>
      <c r="RTH7" s="3"/>
      <c r="RTI7" s="3"/>
      <c r="RTJ7" s="3"/>
      <c r="RTK7" s="3"/>
      <c r="RTL7" s="3"/>
      <c r="RTM7" s="3"/>
      <c r="RTN7" s="3"/>
      <c r="RTO7" s="3"/>
      <c r="RTP7" s="3"/>
      <c r="RTQ7" s="3"/>
      <c r="RTR7" s="3"/>
      <c r="RTS7" s="3"/>
      <c r="RTT7" s="3"/>
      <c r="RTU7" s="3"/>
      <c r="RTV7" s="3"/>
      <c r="RTW7" s="3"/>
      <c r="RTX7" s="3"/>
      <c r="RTY7" s="3"/>
      <c r="RTZ7" s="3"/>
      <c r="RUA7" s="3"/>
      <c r="RUB7" s="3"/>
      <c r="RUC7" s="3"/>
      <c r="RUD7" s="3"/>
      <c r="RUE7" s="3"/>
      <c r="RUF7" s="3"/>
      <c r="RUG7" s="3"/>
      <c r="RUH7" s="3"/>
      <c r="RUI7" s="3"/>
      <c r="RUJ7" s="3"/>
      <c r="RUK7" s="3"/>
      <c r="RUL7" s="3"/>
      <c r="RUM7" s="3"/>
      <c r="RUN7" s="3"/>
      <c r="RUO7" s="3"/>
      <c r="RUP7" s="3"/>
      <c r="RUQ7" s="3"/>
      <c r="RUR7" s="3"/>
      <c r="RUS7" s="3"/>
      <c r="RUT7" s="3"/>
      <c r="RUU7" s="3"/>
      <c r="RUV7" s="3"/>
      <c r="RUW7" s="3"/>
      <c r="RUX7" s="3"/>
      <c r="RUY7" s="3"/>
      <c r="RUZ7" s="3"/>
      <c r="RVA7" s="3"/>
      <c r="RVB7" s="3"/>
      <c r="RVC7" s="3"/>
      <c r="RVD7" s="3"/>
      <c r="RVE7" s="3"/>
      <c r="RVF7" s="3"/>
      <c r="RVG7" s="3"/>
      <c r="RVH7" s="3"/>
      <c r="RVI7" s="3"/>
      <c r="RVJ7" s="3"/>
      <c r="RVK7" s="3"/>
      <c r="RVL7" s="3"/>
      <c r="RVM7" s="3"/>
      <c r="RVN7" s="3"/>
      <c r="RVO7" s="3"/>
      <c r="RVP7" s="3"/>
      <c r="RVQ7" s="3"/>
      <c r="RVR7" s="3"/>
      <c r="RVS7" s="3"/>
      <c r="RVT7" s="3"/>
      <c r="RVU7" s="3"/>
      <c r="RVV7" s="3"/>
      <c r="RVW7" s="3"/>
      <c r="RVX7" s="3"/>
      <c r="RVY7" s="3"/>
      <c r="RVZ7" s="3"/>
      <c r="RWA7" s="3"/>
      <c r="RWB7" s="3"/>
      <c r="RWC7" s="3"/>
      <c r="RWD7" s="3"/>
      <c r="RWE7" s="3"/>
      <c r="RWF7" s="3"/>
      <c r="RWG7" s="3"/>
      <c r="RWH7" s="3"/>
      <c r="RWI7" s="3"/>
      <c r="RWJ7" s="3"/>
      <c r="RWK7" s="3"/>
      <c r="RWL7" s="3"/>
      <c r="RWM7" s="3"/>
      <c r="RWN7" s="3"/>
      <c r="RWO7" s="3"/>
      <c r="RWP7" s="3"/>
      <c r="RWQ7" s="3"/>
      <c r="RWR7" s="3"/>
      <c r="RWS7" s="3"/>
      <c r="RWT7" s="3"/>
      <c r="RWU7" s="3"/>
      <c r="RWV7" s="3"/>
      <c r="RWW7" s="3"/>
      <c r="RWX7" s="3"/>
      <c r="RWY7" s="3"/>
      <c r="RWZ7" s="3"/>
      <c r="RXA7" s="3"/>
      <c r="RXB7" s="3"/>
      <c r="RXC7" s="3"/>
      <c r="RXD7" s="3"/>
      <c r="RXE7" s="3"/>
      <c r="RXF7" s="3"/>
      <c r="RXG7" s="3"/>
      <c r="RXH7" s="3"/>
      <c r="RXI7" s="3"/>
      <c r="RXJ7" s="3"/>
      <c r="RXK7" s="3"/>
      <c r="RXL7" s="3"/>
      <c r="RXM7" s="3"/>
      <c r="RXN7" s="3"/>
      <c r="RXO7" s="3"/>
      <c r="RXP7" s="3"/>
      <c r="RXQ7" s="3"/>
      <c r="RXR7" s="3"/>
      <c r="RXS7" s="3"/>
      <c r="RXT7" s="3"/>
      <c r="RXU7" s="3"/>
      <c r="RXV7" s="3"/>
      <c r="RXW7" s="3"/>
      <c r="RXX7" s="3"/>
      <c r="RXY7" s="3"/>
      <c r="RXZ7" s="3"/>
      <c r="RYA7" s="3"/>
      <c r="RYB7" s="3"/>
      <c r="RYC7" s="3"/>
      <c r="RYD7" s="3"/>
      <c r="RYE7" s="3"/>
      <c r="RYF7" s="3"/>
      <c r="RYG7" s="3"/>
      <c r="RYH7" s="3"/>
      <c r="RYI7" s="3"/>
      <c r="RYJ7" s="3"/>
      <c r="RYK7" s="3"/>
      <c r="RYL7" s="3"/>
      <c r="RYM7" s="3"/>
      <c r="RYN7" s="3"/>
      <c r="RYO7" s="3"/>
      <c r="RYP7" s="3"/>
      <c r="RYQ7" s="3"/>
      <c r="RYR7" s="3"/>
      <c r="RYS7" s="3"/>
      <c r="RYT7" s="3"/>
      <c r="RYU7" s="3"/>
      <c r="RYV7" s="3"/>
      <c r="RYW7" s="3"/>
      <c r="RYX7" s="3"/>
      <c r="RYY7" s="3"/>
      <c r="RYZ7" s="3"/>
      <c r="RZA7" s="3"/>
      <c r="RZB7" s="3"/>
      <c r="RZC7" s="3"/>
      <c r="RZD7" s="3"/>
      <c r="RZE7" s="3"/>
      <c r="RZF7" s="3"/>
      <c r="RZG7" s="3"/>
      <c r="RZH7" s="3"/>
      <c r="RZI7" s="3"/>
      <c r="RZJ7" s="3"/>
      <c r="RZK7" s="3"/>
      <c r="RZL7" s="3"/>
      <c r="RZM7" s="3"/>
      <c r="RZN7" s="3"/>
      <c r="RZO7" s="3"/>
      <c r="RZP7" s="3"/>
      <c r="RZQ7" s="3"/>
      <c r="RZR7" s="3"/>
      <c r="RZS7" s="3"/>
      <c r="RZT7" s="3"/>
      <c r="RZU7" s="3"/>
      <c r="RZV7" s="3"/>
      <c r="RZW7" s="3"/>
      <c r="RZX7" s="3"/>
      <c r="RZY7" s="3"/>
      <c r="RZZ7" s="3"/>
      <c r="SAA7" s="3"/>
      <c r="SAB7" s="3"/>
      <c r="SAC7" s="3"/>
      <c r="SAD7" s="3"/>
      <c r="SAE7" s="3"/>
      <c r="SAF7" s="3"/>
      <c r="SAG7" s="3"/>
      <c r="SAH7" s="3"/>
      <c r="SAI7" s="3"/>
      <c r="SAJ7" s="3"/>
      <c r="SAK7" s="3"/>
      <c r="SAL7" s="3"/>
      <c r="SAM7" s="3"/>
      <c r="SAN7" s="3"/>
      <c r="SAO7" s="3"/>
      <c r="SAP7" s="3"/>
      <c r="SAQ7" s="3"/>
      <c r="SAR7" s="3"/>
      <c r="SAS7" s="3"/>
      <c r="SAT7" s="3"/>
      <c r="SAU7" s="3"/>
      <c r="SAV7" s="3"/>
      <c r="SAW7" s="3"/>
      <c r="SAX7" s="3"/>
      <c r="SAY7" s="3"/>
      <c r="SAZ7" s="3"/>
      <c r="SBA7" s="3"/>
      <c r="SBB7" s="3"/>
      <c r="SBC7" s="3"/>
      <c r="SBD7" s="3"/>
      <c r="SBE7" s="3"/>
      <c r="SBF7" s="3"/>
      <c r="SBG7" s="3"/>
      <c r="SBH7" s="3"/>
      <c r="SBI7" s="3"/>
      <c r="SBJ7" s="3"/>
      <c r="SBK7" s="3"/>
      <c r="SBL7" s="3"/>
      <c r="SBM7" s="3"/>
      <c r="SBN7" s="3"/>
      <c r="SBO7" s="3"/>
      <c r="SBP7" s="3"/>
      <c r="SBQ7" s="3"/>
      <c r="SBR7" s="3"/>
      <c r="SBS7" s="3"/>
      <c r="SBT7" s="3"/>
      <c r="SBU7" s="3"/>
      <c r="SBV7" s="3"/>
      <c r="SBW7" s="3"/>
      <c r="SBX7" s="3"/>
      <c r="SBY7" s="3"/>
      <c r="SBZ7" s="3"/>
      <c r="SCA7" s="3"/>
      <c r="SCB7" s="3"/>
      <c r="SCC7" s="3"/>
      <c r="SCD7" s="3"/>
      <c r="SCE7" s="3"/>
      <c r="SCF7" s="3"/>
      <c r="SCG7" s="3"/>
      <c r="SCH7" s="3"/>
      <c r="SCI7" s="3"/>
      <c r="SCJ7" s="3"/>
      <c r="SCK7" s="3"/>
      <c r="SCL7" s="3"/>
      <c r="SCM7" s="3"/>
      <c r="SCN7" s="3"/>
      <c r="SCO7" s="3"/>
      <c r="SCP7" s="3"/>
      <c r="SCQ7" s="3"/>
      <c r="SCR7" s="3"/>
      <c r="SCS7" s="3"/>
      <c r="SCT7" s="3"/>
      <c r="SCU7" s="3"/>
      <c r="SCV7" s="3"/>
      <c r="SCW7" s="3"/>
      <c r="SCX7" s="3"/>
      <c r="SCY7" s="3"/>
      <c r="SCZ7" s="3"/>
      <c r="SDA7" s="3"/>
      <c r="SDB7" s="3"/>
      <c r="SDC7" s="3"/>
      <c r="SDD7" s="3"/>
      <c r="SDE7" s="3"/>
      <c r="SDF7" s="3"/>
      <c r="SDG7" s="3"/>
      <c r="SDH7" s="3"/>
      <c r="SDI7" s="3"/>
      <c r="SDJ7" s="3"/>
      <c r="SDK7" s="3"/>
      <c r="SDL7" s="3"/>
      <c r="SDM7" s="3"/>
      <c r="SDN7" s="3"/>
      <c r="SDO7" s="3"/>
      <c r="SDP7" s="3"/>
      <c r="SDQ7" s="3"/>
      <c r="SDR7" s="3"/>
      <c r="SDS7" s="3"/>
      <c r="SDT7" s="3"/>
      <c r="SDU7" s="3"/>
      <c r="SDV7" s="3"/>
      <c r="SDW7" s="3"/>
      <c r="SDX7" s="3"/>
      <c r="SDY7" s="3"/>
      <c r="SDZ7" s="3"/>
      <c r="SEA7" s="3"/>
      <c r="SEB7" s="3"/>
      <c r="SEC7" s="3"/>
      <c r="SED7" s="3"/>
      <c r="SEE7" s="3"/>
      <c r="SEF7" s="3"/>
      <c r="SEG7" s="3"/>
      <c r="SEH7" s="3"/>
      <c r="SEI7" s="3"/>
      <c r="SEJ7" s="3"/>
      <c r="SEK7" s="3"/>
      <c r="SEL7" s="3"/>
      <c r="SEM7" s="3"/>
      <c r="SEN7" s="3"/>
      <c r="SEO7" s="3"/>
      <c r="SEP7" s="3"/>
      <c r="SEQ7" s="3"/>
      <c r="SER7" s="3"/>
      <c r="SES7" s="3"/>
      <c r="SET7" s="3"/>
      <c r="SEU7" s="3"/>
      <c r="SEV7" s="3"/>
      <c r="SEW7" s="3"/>
      <c r="SEX7" s="3"/>
      <c r="SEY7" s="3"/>
      <c r="SEZ7" s="3"/>
      <c r="SFA7" s="3"/>
      <c r="SFB7" s="3"/>
      <c r="SFC7" s="3"/>
      <c r="SFD7" s="3"/>
      <c r="SFE7" s="3"/>
      <c r="SFF7" s="3"/>
      <c r="SFG7" s="3"/>
      <c r="SFH7" s="3"/>
      <c r="SFI7" s="3"/>
      <c r="SFJ7" s="3"/>
      <c r="SFK7" s="3"/>
      <c r="SFL7" s="3"/>
      <c r="SFM7" s="3"/>
      <c r="SFN7" s="3"/>
      <c r="SFO7" s="3"/>
      <c r="SFP7" s="3"/>
      <c r="SFQ7" s="3"/>
      <c r="SFR7" s="3"/>
      <c r="SFS7" s="3"/>
      <c r="SFT7" s="3"/>
      <c r="SFU7" s="3"/>
      <c r="SFV7" s="3"/>
      <c r="SFW7" s="3"/>
      <c r="SFX7" s="3"/>
      <c r="SFY7" s="3"/>
      <c r="SFZ7" s="3"/>
      <c r="SGA7" s="3"/>
      <c r="SGB7" s="3"/>
      <c r="SGC7" s="3"/>
      <c r="SGD7" s="3"/>
      <c r="SGE7" s="3"/>
      <c r="SGF7" s="3"/>
      <c r="SGG7" s="3"/>
      <c r="SGH7" s="3"/>
      <c r="SGI7" s="3"/>
      <c r="SGJ7" s="3"/>
      <c r="SGK7" s="3"/>
      <c r="SGL7" s="3"/>
      <c r="SGM7" s="3"/>
      <c r="SGN7" s="3"/>
      <c r="SGO7" s="3"/>
      <c r="SGP7" s="3"/>
      <c r="SGQ7" s="3"/>
      <c r="SGR7" s="3"/>
      <c r="SGS7" s="3"/>
      <c r="SGT7" s="3"/>
      <c r="SGU7" s="3"/>
      <c r="SGV7" s="3"/>
      <c r="SGW7" s="3"/>
      <c r="SGX7" s="3"/>
      <c r="SGY7" s="3"/>
      <c r="SGZ7" s="3"/>
      <c r="SHA7" s="3"/>
      <c r="SHB7" s="3"/>
      <c r="SHC7" s="3"/>
      <c r="SHD7" s="3"/>
      <c r="SHE7" s="3"/>
      <c r="SHF7" s="3"/>
      <c r="SHG7" s="3"/>
      <c r="SHH7" s="3"/>
      <c r="SHI7" s="3"/>
      <c r="SHJ7" s="3"/>
      <c r="SHK7" s="3"/>
      <c r="SHL7" s="3"/>
      <c r="SHM7" s="3"/>
      <c r="SHN7" s="3"/>
      <c r="SHO7" s="3"/>
      <c r="SHP7" s="3"/>
      <c r="SHQ7" s="3"/>
      <c r="SHR7" s="3"/>
      <c r="SHS7" s="3"/>
      <c r="SHT7" s="3"/>
      <c r="SHU7" s="3"/>
      <c r="SHV7" s="3"/>
      <c r="SHW7" s="3"/>
      <c r="SHX7" s="3"/>
      <c r="SHY7" s="3"/>
      <c r="SHZ7" s="3"/>
      <c r="SIA7" s="3"/>
      <c r="SIB7" s="3"/>
      <c r="SIC7" s="3"/>
      <c r="SID7" s="3"/>
      <c r="SIE7" s="3"/>
      <c r="SIF7" s="3"/>
      <c r="SIG7" s="3"/>
      <c r="SIH7" s="3"/>
      <c r="SII7" s="3"/>
      <c r="SIJ7" s="3"/>
      <c r="SIK7" s="3"/>
      <c r="SIL7" s="3"/>
      <c r="SIM7" s="3"/>
      <c r="SIN7" s="3"/>
      <c r="SIO7" s="3"/>
      <c r="SIP7" s="3"/>
      <c r="SIQ7" s="3"/>
      <c r="SIR7" s="3"/>
      <c r="SIS7" s="3"/>
      <c r="SIT7" s="3"/>
      <c r="SIU7" s="3"/>
      <c r="SIV7" s="3"/>
      <c r="SIW7" s="3"/>
      <c r="SIX7" s="3"/>
      <c r="SIY7" s="3"/>
      <c r="SIZ7" s="3"/>
      <c r="SJA7" s="3"/>
      <c r="SJB7" s="3"/>
      <c r="SJC7" s="3"/>
      <c r="SJD7" s="3"/>
      <c r="SJE7" s="3"/>
      <c r="SJF7" s="3"/>
      <c r="SJG7" s="3"/>
      <c r="SJH7" s="3"/>
      <c r="SJI7" s="3"/>
      <c r="SJJ7" s="3"/>
      <c r="SJK7" s="3"/>
      <c r="SJL7" s="3"/>
      <c r="SJM7" s="3"/>
      <c r="SJN7" s="3"/>
      <c r="SJO7" s="3"/>
      <c r="SJP7" s="3"/>
      <c r="SJQ7" s="3"/>
      <c r="SJR7" s="3"/>
      <c r="SJS7" s="3"/>
      <c r="SJT7" s="3"/>
      <c r="SJU7" s="3"/>
      <c r="SJV7" s="3"/>
      <c r="SJW7" s="3"/>
      <c r="SJX7" s="3"/>
      <c r="SJY7" s="3"/>
      <c r="SJZ7" s="3"/>
      <c r="SKA7" s="3"/>
      <c r="SKB7" s="3"/>
      <c r="SKC7" s="3"/>
      <c r="SKD7" s="3"/>
      <c r="SKE7" s="3"/>
      <c r="SKF7" s="3"/>
      <c r="SKG7" s="3"/>
      <c r="SKH7" s="3"/>
      <c r="SKI7" s="3"/>
      <c r="SKJ7" s="3"/>
      <c r="SKK7" s="3"/>
      <c r="SKL7" s="3"/>
      <c r="SKM7" s="3"/>
      <c r="SKN7" s="3"/>
      <c r="SKO7" s="3"/>
      <c r="SKP7" s="3"/>
      <c r="SKQ7" s="3"/>
      <c r="SKR7" s="3"/>
      <c r="SKS7" s="3"/>
      <c r="SKT7" s="3"/>
      <c r="SKU7" s="3"/>
      <c r="SKV7" s="3"/>
      <c r="SKW7" s="3"/>
      <c r="SKX7" s="3"/>
      <c r="SKY7" s="3"/>
      <c r="SKZ7" s="3"/>
      <c r="SLA7" s="3"/>
      <c r="SLB7" s="3"/>
      <c r="SLC7" s="3"/>
      <c r="SLD7" s="3"/>
      <c r="SLE7" s="3"/>
      <c r="SLF7" s="3"/>
      <c r="SLG7" s="3"/>
      <c r="SLH7" s="3"/>
      <c r="SLI7" s="3"/>
      <c r="SLJ7" s="3"/>
      <c r="SLK7" s="3"/>
      <c r="SLL7" s="3"/>
      <c r="SLM7" s="3"/>
      <c r="SLN7" s="3"/>
      <c r="SLO7" s="3"/>
      <c r="SLP7" s="3"/>
      <c r="SLQ7" s="3"/>
      <c r="SLR7" s="3"/>
      <c r="SLS7" s="3"/>
      <c r="SLT7" s="3"/>
      <c r="SLU7" s="3"/>
      <c r="SLV7" s="3"/>
      <c r="SLW7" s="3"/>
      <c r="SLX7" s="3"/>
      <c r="SLY7" s="3"/>
      <c r="SLZ7" s="3"/>
      <c r="SMA7" s="3"/>
      <c r="SMB7" s="3"/>
      <c r="SMC7" s="3"/>
      <c r="SMD7" s="3"/>
      <c r="SME7" s="3"/>
      <c r="SMF7" s="3"/>
      <c r="SMG7" s="3"/>
      <c r="SMH7" s="3"/>
      <c r="SMI7" s="3"/>
      <c r="SMJ7" s="3"/>
      <c r="SMK7" s="3"/>
      <c r="SML7" s="3"/>
      <c r="SMM7" s="3"/>
      <c r="SMN7" s="3"/>
      <c r="SMO7" s="3"/>
      <c r="SMP7" s="3"/>
      <c r="SMQ7" s="3"/>
      <c r="SMR7" s="3"/>
      <c r="SMS7" s="3"/>
      <c r="SMT7" s="3"/>
      <c r="SMU7" s="3"/>
      <c r="SMV7" s="3"/>
      <c r="SMW7" s="3"/>
      <c r="SMX7" s="3"/>
      <c r="SMY7" s="3"/>
      <c r="SMZ7" s="3"/>
      <c r="SNA7" s="3"/>
      <c r="SNB7" s="3"/>
      <c r="SNC7" s="3"/>
      <c r="SND7" s="3"/>
      <c r="SNE7" s="3"/>
      <c r="SNF7" s="3"/>
      <c r="SNG7" s="3"/>
      <c r="SNH7" s="3"/>
      <c r="SNI7" s="3"/>
      <c r="SNJ7" s="3"/>
      <c r="SNK7" s="3"/>
      <c r="SNL7" s="3"/>
      <c r="SNM7" s="3"/>
      <c r="SNN7" s="3"/>
      <c r="SNO7" s="3"/>
      <c r="SNP7" s="3"/>
      <c r="SNQ7" s="3"/>
      <c r="SNR7" s="3"/>
      <c r="SNS7" s="3"/>
      <c r="SNT7" s="3"/>
      <c r="SNU7" s="3"/>
      <c r="SNV7" s="3"/>
      <c r="SNW7" s="3"/>
      <c r="SNX7" s="3"/>
      <c r="SNY7" s="3"/>
      <c r="SNZ7" s="3"/>
      <c r="SOA7" s="3"/>
      <c r="SOB7" s="3"/>
      <c r="SOC7" s="3"/>
      <c r="SOD7" s="3"/>
      <c r="SOE7" s="3"/>
      <c r="SOF7" s="3"/>
      <c r="SOG7" s="3"/>
      <c r="SOH7" s="3"/>
      <c r="SOI7" s="3"/>
      <c r="SOJ7" s="3"/>
      <c r="SOK7" s="3"/>
      <c r="SOL7" s="3"/>
      <c r="SOM7" s="3"/>
      <c r="SON7" s="3"/>
      <c r="SOO7" s="3"/>
      <c r="SOP7" s="3"/>
      <c r="SOQ7" s="3"/>
      <c r="SOR7" s="3"/>
      <c r="SOS7" s="3"/>
      <c r="SOT7" s="3"/>
      <c r="SOU7" s="3"/>
      <c r="SOV7" s="3"/>
      <c r="SOW7" s="3"/>
      <c r="SOX7" s="3"/>
      <c r="SOY7" s="3"/>
      <c r="SOZ7" s="3"/>
      <c r="SPA7" s="3"/>
      <c r="SPB7" s="3"/>
      <c r="SPC7" s="3"/>
      <c r="SPD7" s="3"/>
      <c r="SPE7" s="3"/>
      <c r="SPF7" s="3"/>
      <c r="SPG7" s="3"/>
      <c r="SPH7" s="3"/>
      <c r="SPI7" s="3"/>
      <c r="SPJ7" s="3"/>
      <c r="SPK7" s="3"/>
      <c r="SPL7" s="3"/>
      <c r="SPM7" s="3"/>
      <c r="SPN7" s="3"/>
      <c r="SPO7" s="3"/>
      <c r="SPP7" s="3"/>
      <c r="SPQ7" s="3"/>
      <c r="SPR7" s="3"/>
      <c r="SPS7" s="3"/>
      <c r="SPT7" s="3"/>
      <c r="SPU7" s="3"/>
      <c r="SPV7" s="3"/>
      <c r="SPW7" s="3"/>
      <c r="SPX7" s="3"/>
      <c r="SPY7" s="3"/>
      <c r="SPZ7" s="3"/>
      <c r="SQA7" s="3"/>
      <c r="SQB7" s="3"/>
      <c r="SQC7" s="3"/>
      <c r="SQD7" s="3"/>
      <c r="SQE7" s="3"/>
      <c r="SQF7" s="3"/>
      <c r="SQG7" s="3"/>
      <c r="SQH7" s="3"/>
      <c r="SQI7" s="3"/>
      <c r="SQJ7" s="3"/>
      <c r="SQK7" s="3"/>
      <c r="SQL7" s="3"/>
      <c r="SQM7" s="3"/>
      <c r="SQN7" s="3"/>
      <c r="SQO7" s="3"/>
      <c r="SQP7" s="3"/>
      <c r="SQQ7" s="3"/>
      <c r="SQR7" s="3"/>
      <c r="SQS7" s="3"/>
      <c r="SQT7" s="3"/>
      <c r="SQU7" s="3"/>
      <c r="SQV7" s="3"/>
      <c r="SQW7" s="3"/>
      <c r="SQX7" s="3"/>
      <c r="SQY7" s="3"/>
      <c r="SQZ7" s="3"/>
      <c r="SRA7" s="3"/>
      <c r="SRB7" s="3"/>
      <c r="SRC7" s="3"/>
      <c r="SRD7" s="3"/>
      <c r="SRE7" s="3"/>
      <c r="SRF7" s="3"/>
      <c r="SRG7" s="3"/>
      <c r="SRH7" s="3"/>
      <c r="SRI7" s="3"/>
      <c r="SRJ7" s="3"/>
      <c r="SRK7" s="3"/>
      <c r="SRL7" s="3"/>
      <c r="SRM7" s="3"/>
      <c r="SRN7" s="3"/>
      <c r="SRO7" s="3"/>
      <c r="SRP7" s="3"/>
      <c r="SRQ7" s="3"/>
      <c r="SRR7" s="3"/>
      <c r="SRS7" s="3"/>
      <c r="SRT7" s="3"/>
      <c r="SRU7" s="3"/>
      <c r="SRV7" s="3"/>
      <c r="SRW7" s="3"/>
      <c r="SRX7" s="3"/>
      <c r="SRY7" s="3"/>
      <c r="SRZ7" s="3"/>
      <c r="SSA7" s="3"/>
      <c r="SSB7" s="3"/>
      <c r="SSC7" s="3"/>
      <c r="SSD7" s="3"/>
      <c r="SSE7" s="3"/>
      <c r="SSF7" s="3"/>
      <c r="SSG7" s="3"/>
      <c r="SSH7" s="3"/>
      <c r="SSI7" s="3"/>
      <c r="SSJ7" s="3"/>
      <c r="SSK7" s="3"/>
      <c r="SSL7" s="3"/>
      <c r="SSM7" s="3"/>
      <c r="SSN7" s="3"/>
      <c r="SSO7" s="3"/>
      <c r="SSP7" s="3"/>
      <c r="SSQ7" s="3"/>
      <c r="SSR7" s="3"/>
      <c r="SSS7" s="3"/>
      <c r="SST7" s="3"/>
      <c r="SSU7" s="3"/>
      <c r="SSV7" s="3"/>
      <c r="SSW7" s="3"/>
      <c r="SSX7" s="3"/>
      <c r="SSY7" s="3"/>
      <c r="SSZ7" s="3"/>
      <c r="STA7" s="3"/>
      <c r="STB7" s="3"/>
      <c r="STC7" s="3"/>
      <c r="STD7" s="3"/>
      <c r="STE7" s="3"/>
      <c r="STF7" s="3"/>
      <c r="STG7" s="3"/>
      <c r="STH7" s="3"/>
      <c r="STI7" s="3"/>
      <c r="STJ7" s="3"/>
      <c r="STK7" s="3"/>
      <c r="STL7" s="3"/>
      <c r="STM7" s="3"/>
      <c r="STN7" s="3"/>
      <c r="STO7" s="3"/>
      <c r="STP7" s="3"/>
      <c r="STQ7" s="3"/>
      <c r="STR7" s="3"/>
      <c r="STS7" s="3"/>
      <c r="STT7" s="3"/>
      <c r="STU7" s="3"/>
      <c r="STV7" s="3"/>
      <c r="STW7" s="3"/>
      <c r="STX7" s="3"/>
      <c r="STY7" s="3"/>
      <c r="STZ7" s="3"/>
      <c r="SUA7" s="3"/>
      <c r="SUB7" s="3"/>
      <c r="SUC7" s="3"/>
      <c r="SUD7" s="3"/>
      <c r="SUE7" s="3"/>
      <c r="SUF7" s="3"/>
      <c r="SUG7" s="3"/>
      <c r="SUH7" s="3"/>
      <c r="SUI7" s="3"/>
      <c r="SUJ7" s="3"/>
      <c r="SUK7" s="3"/>
      <c r="SUL7" s="3"/>
      <c r="SUM7" s="3"/>
      <c r="SUN7" s="3"/>
      <c r="SUO7" s="3"/>
      <c r="SUP7" s="3"/>
      <c r="SUQ7" s="3"/>
      <c r="SUR7" s="3"/>
      <c r="SUS7" s="3"/>
      <c r="SUT7" s="3"/>
      <c r="SUU7" s="3"/>
      <c r="SUV7" s="3"/>
      <c r="SUW7" s="3"/>
      <c r="SUX7" s="3"/>
      <c r="SUY7" s="3"/>
      <c r="SUZ7" s="3"/>
      <c r="SVA7" s="3"/>
      <c r="SVB7" s="3"/>
      <c r="SVC7" s="3"/>
      <c r="SVD7" s="3"/>
      <c r="SVE7" s="3"/>
      <c r="SVF7" s="3"/>
      <c r="SVG7" s="3"/>
      <c r="SVH7" s="3"/>
      <c r="SVI7" s="3"/>
      <c r="SVJ7" s="3"/>
      <c r="SVK7" s="3"/>
      <c r="SVL7" s="3"/>
      <c r="SVM7" s="3"/>
      <c r="SVN7" s="3"/>
      <c r="SVO7" s="3"/>
      <c r="SVP7" s="3"/>
      <c r="SVQ7" s="3"/>
      <c r="SVR7" s="3"/>
      <c r="SVS7" s="3"/>
      <c r="SVT7" s="3"/>
      <c r="SVU7" s="3"/>
      <c r="SVV7" s="3"/>
      <c r="SVW7" s="3"/>
      <c r="SVX7" s="3"/>
      <c r="SVY7" s="3"/>
      <c r="SVZ7" s="3"/>
      <c r="SWA7" s="3"/>
      <c r="SWB7" s="3"/>
      <c r="SWC7" s="3"/>
      <c r="SWD7" s="3"/>
      <c r="SWE7" s="3"/>
      <c r="SWF7" s="3"/>
      <c r="SWG7" s="3"/>
      <c r="SWH7" s="3"/>
      <c r="SWI7" s="3"/>
      <c r="SWJ7" s="3"/>
      <c r="SWK7" s="3"/>
      <c r="SWL7" s="3"/>
      <c r="SWM7" s="3"/>
      <c r="SWN7" s="3"/>
      <c r="SWO7" s="3"/>
      <c r="SWP7" s="3"/>
      <c r="SWQ7" s="3"/>
      <c r="SWR7" s="3"/>
      <c r="SWS7" s="3"/>
      <c r="SWT7" s="3"/>
      <c r="SWU7" s="3"/>
      <c r="SWV7" s="3"/>
      <c r="SWW7" s="3"/>
      <c r="SWX7" s="3"/>
      <c r="SWY7" s="3"/>
      <c r="SWZ7" s="3"/>
      <c r="SXA7" s="3"/>
      <c r="SXB7" s="3"/>
      <c r="SXC7" s="3"/>
      <c r="SXD7" s="3"/>
      <c r="SXE7" s="3"/>
      <c r="SXF7" s="3"/>
      <c r="SXG7" s="3"/>
      <c r="SXH7" s="3"/>
      <c r="SXI7" s="3"/>
      <c r="SXJ7" s="3"/>
      <c r="SXK7" s="3"/>
      <c r="SXL7" s="3"/>
      <c r="SXM7" s="3"/>
      <c r="SXN7" s="3"/>
      <c r="SXO7" s="3"/>
      <c r="SXP7" s="3"/>
      <c r="SXQ7" s="3"/>
      <c r="SXR7" s="3"/>
      <c r="SXS7" s="3"/>
      <c r="SXT7" s="3"/>
      <c r="SXU7" s="3"/>
      <c r="SXV7" s="3"/>
      <c r="SXW7" s="3"/>
      <c r="SXX7" s="3"/>
      <c r="SXY7" s="3"/>
      <c r="SXZ7" s="3"/>
      <c r="SYA7" s="3"/>
      <c r="SYB7" s="3"/>
      <c r="SYC7" s="3"/>
      <c r="SYD7" s="3"/>
      <c r="SYE7" s="3"/>
      <c r="SYF7" s="3"/>
      <c r="SYG7" s="3"/>
      <c r="SYH7" s="3"/>
      <c r="SYI7" s="3"/>
      <c r="SYJ7" s="3"/>
      <c r="SYK7" s="3"/>
      <c r="SYL7" s="3"/>
      <c r="SYM7" s="3"/>
      <c r="SYN7" s="3"/>
      <c r="SYO7" s="3"/>
      <c r="SYP7" s="3"/>
      <c r="SYQ7" s="3"/>
      <c r="SYR7" s="3"/>
      <c r="SYS7" s="3"/>
      <c r="SYT7" s="3"/>
      <c r="SYU7" s="3"/>
      <c r="SYV7" s="3"/>
      <c r="SYW7" s="3"/>
      <c r="SYX7" s="3"/>
      <c r="SYY7" s="3"/>
      <c r="SYZ7" s="3"/>
      <c r="SZA7" s="3"/>
      <c r="SZB7" s="3"/>
      <c r="SZC7" s="3"/>
      <c r="SZD7" s="3"/>
      <c r="SZE7" s="3"/>
      <c r="SZF7" s="3"/>
      <c r="SZG7" s="3"/>
      <c r="SZH7" s="3"/>
      <c r="SZI7" s="3"/>
      <c r="SZJ7" s="3"/>
      <c r="SZK7" s="3"/>
      <c r="SZL7" s="3"/>
      <c r="SZM7" s="3"/>
      <c r="SZN7" s="3"/>
      <c r="SZO7" s="3"/>
      <c r="SZP7" s="3"/>
      <c r="SZQ7" s="3"/>
      <c r="SZR7" s="3"/>
      <c r="SZS7" s="3"/>
      <c r="SZT7" s="3"/>
      <c r="SZU7" s="3"/>
      <c r="SZV7" s="3"/>
      <c r="SZW7" s="3"/>
      <c r="SZX7" s="3"/>
      <c r="SZY7" s="3"/>
      <c r="SZZ7" s="3"/>
      <c r="TAA7" s="3"/>
      <c r="TAB7" s="3"/>
      <c r="TAC7" s="3"/>
      <c r="TAD7" s="3"/>
      <c r="TAE7" s="3"/>
      <c r="TAF7" s="3"/>
      <c r="TAG7" s="3"/>
      <c r="TAH7" s="3"/>
      <c r="TAI7" s="3"/>
      <c r="TAJ7" s="3"/>
      <c r="TAK7" s="3"/>
      <c r="TAL7" s="3"/>
      <c r="TAM7" s="3"/>
      <c r="TAN7" s="3"/>
      <c r="TAO7" s="3"/>
      <c r="TAP7" s="3"/>
      <c r="TAQ7" s="3"/>
      <c r="TAR7" s="3"/>
      <c r="TAS7" s="3"/>
      <c r="TAT7" s="3"/>
      <c r="TAU7" s="3"/>
      <c r="TAV7" s="3"/>
      <c r="TAW7" s="3"/>
      <c r="TAX7" s="3"/>
      <c r="TAY7" s="3"/>
      <c r="TAZ7" s="3"/>
      <c r="TBA7" s="3"/>
      <c r="TBB7" s="3"/>
      <c r="TBC7" s="3"/>
      <c r="TBD7" s="3"/>
      <c r="TBE7" s="3"/>
      <c r="TBF7" s="3"/>
      <c r="TBG7" s="3"/>
      <c r="TBH7" s="3"/>
      <c r="TBI7" s="3"/>
      <c r="TBJ7" s="3"/>
      <c r="TBK7" s="3"/>
      <c r="TBL7" s="3"/>
      <c r="TBM7" s="3"/>
      <c r="TBN7" s="3"/>
      <c r="TBO7" s="3"/>
      <c r="TBP7" s="3"/>
      <c r="TBQ7" s="3"/>
      <c r="TBR7" s="3"/>
      <c r="TBS7" s="3"/>
      <c r="TBT7" s="3"/>
      <c r="TBU7" s="3"/>
      <c r="TBV7" s="3"/>
      <c r="TBW7" s="3"/>
      <c r="TBX7" s="3"/>
      <c r="TBY7" s="3"/>
      <c r="TBZ7" s="3"/>
      <c r="TCA7" s="3"/>
      <c r="TCB7" s="3"/>
      <c r="TCC7" s="3"/>
      <c r="TCD7" s="3"/>
      <c r="TCE7" s="3"/>
      <c r="TCF7" s="3"/>
      <c r="TCG7" s="3"/>
      <c r="TCH7" s="3"/>
      <c r="TCI7" s="3"/>
      <c r="TCJ7" s="3"/>
      <c r="TCK7" s="3"/>
      <c r="TCL7" s="3"/>
      <c r="TCM7" s="3"/>
      <c r="TCN7" s="3"/>
      <c r="TCO7" s="3"/>
      <c r="TCP7" s="3"/>
      <c r="TCQ7" s="3"/>
      <c r="TCR7" s="3"/>
      <c r="TCS7" s="3"/>
      <c r="TCT7" s="3"/>
      <c r="TCU7" s="3"/>
      <c r="TCV7" s="3"/>
      <c r="TCW7" s="3"/>
      <c r="TCX7" s="3"/>
      <c r="TCY7" s="3"/>
      <c r="TCZ7" s="3"/>
      <c r="TDA7" s="3"/>
      <c r="TDB7" s="3"/>
      <c r="TDC7" s="3"/>
      <c r="TDD7" s="3"/>
      <c r="TDE7" s="3"/>
      <c r="TDF7" s="3"/>
      <c r="TDG7" s="3"/>
      <c r="TDH7" s="3"/>
      <c r="TDI7" s="3"/>
      <c r="TDJ7" s="3"/>
      <c r="TDK7" s="3"/>
      <c r="TDL7" s="3"/>
      <c r="TDM7" s="3"/>
      <c r="TDN7" s="3"/>
      <c r="TDO7" s="3"/>
      <c r="TDP7" s="3"/>
      <c r="TDQ7" s="3"/>
      <c r="TDR7" s="3"/>
      <c r="TDS7" s="3"/>
      <c r="TDT7" s="3"/>
      <c r="TDU7" s="3"/>
      <c r="TDV7" s="3"/>
      <c r="TDW7" s="3"/>
      <c r="TDX7" s="3"/>
      <c r="TDY7" s="3"/>
      <c r="TDZ7" s="3"/>
      <c r="TEA7" s="3"/>
      <c r="TEB7" s="3"/>
      <c r="TEC7" s="3"/>
      <c r="TED7" s="3"/>
      <c r="TEE7" s="3"/>
      <c r="TEF7" s="3"/>
      <c r="TEG7" s="3"/>
      <c r="TEH7" s="3"/>
      <c r="TEI7" s="3"/>
      <c r="TEJ7" s="3"/>
      <c r="TEK7" s="3"/>
      <c r="TEL7" s="3"/>
      <c r="TEM7" s="3"/>
      <c r="TEN7" s="3"/>
      <c r="TEO7" s="3"/>
      <c r="TEP7" s="3"/>
      <c r="TEQ7" s="3"/>
      <c r="TER7" s="3"/>
      <c r="TES7" s="3"/>
      <c r="TET7" s="3"/>
      <c r="TEU7" s="3"/>
      <c r="TEV7" s="3"/>
      <c r="TEW7" s="3"/>
      <c r="TEX7" s="3"/>
      <c r="TEY7" s="3"/>
      <c r="TEZ7" s="3"/>
      <c r="TFA7" s="3"/>
      <c r="TFB7" s="3"/>
      <c r="TFC7" s="3"/>
      <c r="TFD7" s="3"/>
      <c r="TFE7" s="3"/>
      <c r="TFF7" s="3"/>
      <c r="TFG7" s="3"/>
      <c r="TFH7" s="3"/>
      <c r="TFI7" s="3"/>
      <c r="TFJ7" s="3"/>
      <c r="TFK7" s="3"/>
      <c r="TFL7" s="3"/>
      <c r="TFM7" s="3"/>
      <c r="TFN7" s="3"/>
      <c r="TFO7" s="3"/>
      <c r="TFP7" s="3"/>
      <c r="TFQ7" s="3"/>
      <c r="TFR7" s="3"/>
      <c r="TFS7" s="3"/>
      <c r="TFT7" s="3"/>
      <c r="TFU7" s="3"/>
      <c r="TFV7" s="3"/>
      <c r="TFW7" s="3"/>
      <c r="TFX7" s="3"/>
      <c r="TFY7" s="3"/>
      <c r="TFZ7" s="3"/>
      <c r="TGA7" s="3"/>
      <c r="TGB7" s="3"/>
      <c r="TGC7" s="3"/>
      <c r="TGD7" s="3"/>
      <c r="TGE7" s="3"/>
      <c r="TGF7" s="3"/>
      <c r="TGG7" s="3"/>
      <c r="TGH7" s="3"/>
      <c r="TGI7" s="3"/>
      <c r="TGJ7" s="3"/>
      <c r="TGK7" s="3"/>
      <c r="TGL7" s="3"/>
      <c r="TGM7" s="3"/>
      <c r="TGN7" s="3"/>
      <c r="TGO7" s="3"/>
      <c r="TGP7" s="3"/>
      <c r="TGQ7" s="3"/>
      <c r="TGR7" s="3"/>
      <c r="TGS7" s="3"/>
      <c r="TGT7" s="3"/>
      <c r="TGU7" s="3"/>
      <c r="TGV7" s="3"/>
      <c r="TGW7" s="3"/>
      <c r="TGX7" s="3"/>
      <c r="TGY7" s="3"/>
      <c r="TGZ7" s="3"/>
      <c r="THA7" s="3"/>
      <c r="THB7" s="3"/>
      <c r="THC7" s="3"/>
      <c r="THD7" s="3"/>
      <c r="THE7" s="3"/>
      <c r="THF7" s="3"/>
      <c r="THG7" s="3"/>
      <c r="THH7" s="3"/>
      <c r="THI7" s="3"/>
      <c r="THJ7" s="3"/>
      <c r="THK7" s="3"/>
      <c r="THL7" s="3"/>
      <c r="THM7" s="3"/>
      <c r="THN7" s="3"/>
      <c r="THO7" s="3"/>
      <c r="THP7" s="3"/>
      <c r="THQ7" s="3"/>
      <c r="THR7" s="3"/>
      <c r="THS7" s="3"/>
      <c r="THT7" s="3"/>
      <c r="THU7" s="3"/>
      <c r="THV7" s="3"/>
      <c r="THW7" s="3"/>
      <c r="THX7" s="3"/>
      <c r="THY7" s="3"/>
      <c r="THZ7" s="3"/>
      <c r="TIA7" s="3"/>
      <c r="TIB7" s="3"/>
      <c r="TIC7" s="3"/>
      <c r="TID7" s="3"/>
      <c r="TIE7" s="3"/>
      <c r="TIF7" s="3"/>
      <c r="TIG7" s="3"/>
      <c r="TIH7" s="3"/>
      <c r="TII7" s="3"/>
      <c r="TIJ7" s="3"/>
      <c r="TIK7" s="3"/>
      <c r="TIL7" s="3"/>
      <c r="TIM7" s="3"/>
      <c r="TIN7" s="3"/>
      <c r="TIO7" s="3"/>
      <c r="TIP7" s="3"/>
      <c r="TIQ7" s="3"/>
      <c r="TIR7" s="3"/>
      <c r="TIS7" s="3"/>
      <c r="TIT7" s="3"/>
      <c r="TIU7" s="3"/>
      <c r="TIV7" s="3"/>
      <c r="TIW7" s="3"/>
      <c r="TIX7" s="3"/>
      <c r="TIY7" s="3"/>
      <c r="TIZ7" s="3"/>
      <c r="TJA7" s="3"/>
      <c r="TJB7" s="3"/>
      <c r="TJC7" s="3"/>
      <c r="TJD7" s="3"/>
      <c r="TJE7" s="3"/>
      <c r="TJF7" s="3"/>
      <c r="TJG7" s="3"/>
      <c r="TJH7" s="3"/>
      <c r="TJI7" s="3"/>
      <c r="TJJ7" s="3"/>
      <c r="TJK7" s="3"/>
      <c r="TJL7" s="3"/>
      <c r="TJM7" s="3"/>
      <c r="TJN7" s="3"/>
      <c r="TJO7" s="3"/>
      <c r="TJP7" s="3"/>
      <c r="TJQ7" s="3"/>
      <c r="TJR7" s="3"/>
      <c r="TJS7" s="3"/>
      <c r="TJT7" s="3"/>
      <c r="TJU7" s="3"/>
      <c r="TJV7" s="3"/>
      <c r="TJW7" s="3"/>
      <c r="TJX7" s="3"/>
      <c r="TJY7" s="3"/>
      <c r="TJZ7" s="3"/>
      <c r="TKA7" s="3"/>
      <c r="TKB7" s="3"/>
      <c r="TKC7" s="3"/>
      <c r="TKD7" s="3"/>
      <c r="TKE7" s="3"/>
      <c r="TKF7" s="3"/>
      <c r="TKG7" s="3"/>
      <c r="TKH7" s="3"/>
      <c r="TKI7" s="3"/>
      <c r="TKJ7" s="3"/>
      <c r="TKK7" s="3"/>
      <c r="TKL7" s="3"/>
      <c r="TKM7" s="3"/>
      <c r="TKN7" s="3"/>
      <c r="TKO7" s="3"/>
      <c r="TKP7" s="3"/>
      <c r="TKQ7" s="3"/>
      <c r="TKR7" s="3"/>
      <c r="TKS7" s="3"/>
      <c r="TKT7" s="3"/>
      <c r="TKU7" s="3"/>
      <c r="TKV7" s="3"/>
      <c r="TKW7" s="3"/>
      <c r="TKX7" s="3"/>
      <c r="TKY7" s="3"/>
      <c r="TKZ7" s="3"/>
      <c r="TLA7" s="3"/>
      <c r="TLB7" s="3"/>
      <c r="TLC7" s="3"/>
      <c r="TLD7" s="3"/>
      <c r="TLE7" s="3"/>
      <c r="TLF7" s="3"/>
      <c r="TLG7" s="3"/>
      <c r="TLH7" s="3"/>
      <c r="TLI7" s="3"/>
      <c r="TLJ7" s="3"/>
      <c r="TLK7" s="3"/>
      <c r="TLL7" s="3"/>
      <c r="TLM7" s="3"/>
      <c r="TLN7" s="3"/>
      <c r="TLO7" s="3"/>
      <c r="TLP7" s="3"/>
      <c r="TLQ7" s="3"/>
      <c r="TLR7" s="3"/>
      <c r="TLS7" s="3"/>
      <c r="TLT7" s="3"/>
      <c r="TLU7" s="3"/>
      <c r="TLV7" s="3"/>
      <c r="TLW7" s="3"/>
      <c r="TLX7" s="3"/>
      <c r="TLY7" s="3"/>
      <c r="TLZ7" s="3"/>
      <c r="TMA7" s="3"/>
      <c r="TMB7" s="3"/>
      <c r="TMC7" s="3"/>
      <c r="TMD7" s="3"/>
      <c r="TME7" s="3"/>
      <c r="TMF7" s="3"/>
      <c r="TMG7" s="3"/>
      <c r="TMH7" s="3"/>
      <c r="TMI7" s="3"/>
      <c r="TMJ7" s="3"/>
      <c r="TMK7" s="3"/>
      <c r="TML7" s="3"/>
      <c r="TMM7" s="3"/>
      <c r="TMN7" s="3"/>
      <c r="TMO7" s="3"/>
      <c r="TMP7" s="3"/>
      <c r="TMQ7" s="3"/>
      <c r="TMR7" s="3"/>
      <c r="TMS7" s="3"/>
      <c r="TMT7" s="3"/>
      <c r="TMU7" s="3"/>
      <c r="TMV7" s="3"/>
      <c r="TMW7" s="3"/>
      <c r="TMX7" s="3"/>
      <c r="TMY7" s="3"/>
      <c r="TMZ7" s="3"/>
      <c r="TNA7" s="3"/>
      <c r="TNB7" s="3"/>
      <c r="TNC7" s="3"/>
      <c r="TND7" s="3"/>
      <c r="TNE7" s="3"/>
      <c r="TNF7" s="3"/>
      <c r="TNG7" s="3"/>
      <c r="TNH7" s="3"/>
      <c r="TNI7" s="3"/>
      <c r="TNJ7" s="3"/>
      <c r="TNK7" s="3"/>
      <c r="TNL7" s="3"/>
      <c r="TNM7" s="3"/>
      <c r="TNN7" s="3"/>
      <c r="TNO7" s="3"/>
      <c r="TNP7" s="3"/>
      <c r="TNQ7" s="3"/>
      <c r="TNR7" s="3"/>
      <c r="TNS7" s="3"/>
      <c r="TNT7" s="3"/>
      <c r="TNU7" s="3"/>
      <c r="TNV7" s="3"/>
      <c r="TNW7" s="3"/>
      <c r="TNX7" s="3"/>
      <c r="TNY7" s="3"/>
      <c r="TNZ7" s="3"/>
      <c r="TOA7" s="3"/>
      <c r="TOB7" s="3"/>
      <c r="TOC7" s="3"/>
      <c r="TOD7" s="3"/>
      <c r="TOE7" s="3"/>
      <c r="TOF7" s="3"/>
      <c r="TOG7" s="3"/>
      <c r="TOH7" s="3"/>
      <c r="TOI7" s="3"/>
      <c r="TOJ7" s="3"/>
      <c r="TOK7" s="3"/>
      <c r="TOL7" s="3"/>
      <c r="TOM7" s="3"/>
      <c r="TON7" s="3"/>
      <c r="TOO7" s="3"/>
      <c r="TOP7" s="3"/>
      <c r="TOQ7" s="3"/>
      <c r="TOR7" s="3"/>
      <c r="TOS7" s="3"/>
      <c r="TOT7" s="3"/>
      <c r="TOU7" s="3"/>
      <c r="TOV7" s="3"/>
      <c r="TOW7" s="3"/>
      <c r="TOX7" s="3"/>
      <c r="TOY7" s="3"/>
      <c r="TOZ7" s="3"/>
      <c r="TPA7" s="3"/>
      <c r="TPB7" s="3"/>
      <c r="TPC7" s="3"/>
      <c r="TPD7" s="3"/>
      <c r="TPE7" s="3"/>
      <c r="TPF7" s="3"/>
      <c r="TPG7" s="3"/>
      <c r="TPH7" s="3"/>
      <c r="TPI7" s="3"/>
      <c r="TPJ7" s="3"/>
      <c r="TPK7" s="3"/>
      <c r="TPL7" s="3"/>
      <c r="TPM7" s="3"/>
      <c r="TPN7" s="3"/>
      <c r="TPO7" s="3"/>
      <c r="TPP7" s="3"/>
      <c r="TPQ7" s="3"/>
      <c r="TPR7" s="3"/>
      <c r="TPS7" s="3"/>
      <c r="TPT7" s="3"/>
      <c r="TPU7" s="3"/>
      <c r="TPV7" s="3"/>
      <c r="TPW7" s="3"/>
      <c r="TPX7" s="3"/>
      <c r="TPY7" s="3"/>
      <c r="TPZ7" s="3"/>
      <c r="TQA7" s="3"/>
      <c r="TQB7" s="3"/>
      <c r="TQC7" s="3"/>
      <c r="TQD7" s="3"/>
      <c r="TQE7" s="3"/>
      <c r="TQF7" s="3"/>
      <c r="TQG7" s="3"/>
      <c r="TQH7" s="3"/>
      <c r="TQI7" s="3"/>
      <c r="TQJ7" s="3"/>
      <c r="TQK7" s="3"/>
      <c r="TQL7" s="3"/>
      <c r="TQM7" s="3"/>
      <c r="TQN7" s="3"/>
      <c r="TQO7" s="3"/>
      <c r="TQP7" s="3"/>
      <c r="TQQ7" s="3"/>
      <c r="TQR7" s="3"/>
      <c r="TQS7" s="3"/>
      <c r="TQT7" s="3"/>
      <c r="TQU7" s="3"/>
      <c r="TQV7" s="3"/>
      <c r="TQW7" s="3"/>
      <c r="TQX7" s="3"/>
      <c r="TQY7" s="3"/>
      <c r="TQZ7" s="3"/>
      <c r="TRA7" s="3"/>
      <c r="TRB7" s="3"/>
      <c r="TRC7" s="3"/>
      <c r="TRD7" s="3"/>
      <c r="TRE7" s="3"/>
      <c r="TRF7" s="3"/>
      <c r="TRG7" s="3"/>
      <c r="TRH7" s="3"/>
      <c r="TRI7" s="3"/>
      <c r="TRJ7" s="3"/>
      <c r="TRK7" s="3"/>
      <c r="TRL7" s="3"/>
      <c r="TRM7" s="3"/>
      <c r="TRN7" s="3"/>
      <c r="TRO7" s="3"/>
      <c r="TRP7" s="3"/>
      <c r="TRQ7" s="3"/>
      <c r="TRR7" s="3"/>
      <c r="TRS7" s="3"/>
      <c r="TRT7" s="3"/>
      <c r="TRU7" s="3"/>
      <c r="TRV7" s="3"/>
      <c r="TRW7" s="3"/>
      <c r="TRX7" s="3"/>
      <c r="TRY7" s="3"/>
      <c r="TRZ7" s="3"/>
      <c r="TSA7" s="3"/>
      <c r="TSB7" s="3"/>
      <c r="TSC7" s="3"/>
      <c r="TSD7" s="3"/>
      <c r="TSE7" s="3"/>
      <c r="TSF7" s="3"/>
      <c r="TSG7" s="3"/>
      <c r="TSH7" s="3"/>
      <c r="TSI7" s="3"/>
      <c r="TSJ7" s="3"/>
      <c r="TSK7" s="3"/>
      <c r="TSL7" s="3"/>
      <c r="TSM7" s="3"/>
      <c r="TSN7" s="3"/>
      <c r="TSO7" s="3"/>
      <c r="TSP7" s="3"/>
      <c r="TSQ7" s="3"/>
      <c r="TSR7" s="3"/>
      <c r="TSS7" s="3"/>
      <c r="TST7" s="3"/>
      <c r="TSU7" s="3"/>
      <c r="TSV7" s="3"/>
      <c r="TSW7" s="3"/>
      <c r="TSX7" s="3"/>
      <c r="TSY7" s="3"/>
      <c r="TSZ7" s="3"/>
      <c r="TTA7" s="3"/>
      <c r="TTB7" s="3"/>
      <c r="TTC7" s="3"/>
      <c r="TTD7" s="3"/>
      <c r="TTE7" s="3"/>
      <c r="TTF7" s="3"/>
      <c r="TTG7" s="3"/>
      <c r="TTH7" s="3"/>
      <c r="TTI7" s="3"/>
      <c r="TTJ7" s="3"/>
      <c r="TTK7" s="3"/>
      <c r="TTL7" s="3"/>
      <c r="TTM7" s="3"/>
      <c r="TTN7" s="3"/>
      <c r="TTO7" s="3"/>
      <c r="TTP7" s="3"/>
      <c r="TTQ7" s="3"/>
      <c r="TTR7" s="3"/>
      <c r="TTS7" s="3"/>
      <c r="TTT7" s="3"/>
      <c r="TTU7" s="3"/>
      <c r="TTV7" s="3"/>
      <c r="TTW7" s="3"/>
      <c r="TTX7" s="3"/>
      <c r="TTY7" s="3"/>
      <c r="TTZ7" s="3"/>
      <c r="TUA7" s="3"/>
      <c r="TUB7" s="3"/>
      <c r="TUC7" s="3"/>
      <c r="TUD7" s="3"/>
      <c r="TUE7" s="3"/>
      <c r="TUF7" s="3"/>
      <c r="TUG7" s="3"/>
      <c r="TUH7" s="3"/>
      <c r="TUI7" s="3"/>
      <c r="TUJ7" s="3"/>
      <c r="TUK7" s="3"/>
      <c r="TUL7" s="3"/>
      <c r="TUM7" s="3"/>
      <c r="TUN7" s="3"/>
      <c r="TUO7" s="3"/>
      <c r="TUP7" s="3"/>
      <c r="TUQ7" s="3"/>
      <c r="TUR7" s="3"/>
      <c r="TUS7" s="3"/>
      <c r="TUT7" s="3"/>
      <c r="TUU7" s="3"/>
      <c r="TUV7" s="3"/>
      <c r="TUW7" s="3"/>
      <c r="TUX7" s="3"/>
      <c r="TUY7" s="3"/>
      <c r="TUZ7" s="3"/>
      <c r="TVA7" s="3"/>
      <c r="TVB7" s="3"/>
      <c r="TVC7" s="3"/>
      <c r="TVD7" s="3"/>
      <c r="TVE7" s="3"/>
      <c r="TVF7" s="3"/>
      <c r="TVG7" s="3"/>
      <c r="TVH7" s="3"/>
      <c r="TVI7" s="3"/>
      <c r="TVJ7" s="3"/>
      <c r="TVK7" s="3"/>
      <c r="TVL7" s="3"/>
      <c r="TVM7" s="3"/>
      <c r="TVN7" s="3"/>
      <c r="TVO7" s="3"/>
      <c r="TVP7" s="3"/>
      <c r="TVQ7" s="3"/>
      <c r="TVR7" s="3"/>
      <c r="TVS7" s="3"/>
      <c r="TVT7" s="3"/>
      <c r="TVU7" s="3"/>
      <c r="TVV7" s="3"/>
      <c r="TVW7" s="3"/>
      <c r="TVX7" s="3"/>
      <c r="TVY7" s="3"/>
      <c r="TVZ7" s="3"/>
      <c r="TWA7" s="3"/>
      <c r="TWB7" s="3"/>
      <c r="TWC7" s="3"/>
      <c r="TWD7" s="3"/>
      <c r="TWE7" s="3"/>
      <c r="TWF7" s="3"/>
      <c r="TWG7" s="3"/>
      <c r="TWH7" s="3"/>
      <c r="TWI7" s="3"/>
      <c r="TWJ7" s="3"/>
      <c r="TWK7" s="3"/>
      <c r="TWL7" s="3"/>
      <c r="TWM7" s="3"/>
      <c r="TWN7" s="3"/>
      <c r="TWO7" s="3"/>
      <c r="TWP7" s="3"/>
      <c r="TWQ7" s="3"/>
      <c r="TWR7" s="3"/>
      <c r="TWS7" s="3"/>
      <c r="TWT7" s="3"/>
      <c r="TWU7" s="3"/>
      <c r="TWV7" s="3"/>
      <c r="TWW7" s="3"/>
      <c r="TWX7" s="3"/>
      <c r="TWY7" s="3"/>
      <c r="TWZ7" s="3"/>
      <c r="TXA7" s="3"/>
      <c r="TXB7" s="3"/>
      <c r="TXC7" s="3"/>
      <c r="TXD7" s="3"/>
      <c r="TXE7" s="3"/>
      <c r="TXF7" s="3"/>
      <c r="TXG7" s="3"/>
      <c r="TXH7" s="3"/>
      <c r="TXI7" s="3"/>
      <c r="TXJ7" s="3"/>
      <c r="TXK7" s="3"/>
      <c r="TXL7" s="3"/>
      <c r="TXM7" s="3"/>
      <c r="TXN7" s="3"/>
      <c r="TXO7" s="3"/>
      <c r="TXP7" s="3"/>
      <c r="TXQ7" s="3"/>
      <c r="TXR7" s="3"/>
      <c r="TXS7" s="3"/>
      <c r="TXT7" s="3"/>
      <c r="TXU7" s="3"/>
      <c r="TXV7" s="3"/>
      <c r="TXW7" s="3"/>
      <c r="TXX7" s="3"/>
      <c r="TXY7" s="3"/>
      <c r="TXZ7" s="3"/>
      <c r="TYA7" s="3"/>
      <c r="TYB7" s="3"/>
      <c r="TYC7" s="3"/>
      <c r="TYD7" s="3"/>
      <c r="TYE7" s="3"/>
      <c r="TYF7" s="3"/>
      <c r="TYG7" s="3"/>
      <c r="TYH7" s="3"/>
      <c r="TYI7" s="3"/>
      <c r="TYJ7" s="3"/>
      <c r="TYK7" s="3"/>
      <c r="TYL7" s="3"/>
      <c r="TYM7" s="3"/>
      <c r="TYN7" s="3"/>
      <c r="TYO7" s="3"/>
      <c r="TYP7" s="3"/>
      <c r="TYQ7" s="3"/>
      <c r="TYR7" s="3"/>
      <c r="TYS7" s="3"/>
      <c r="TYT7" s="3"/>
      <c r="TYU7" s="3"/>
      <c r="TYV7" s="3"/>
      <c r="TYW7" s="3"/>
      <c r="TYX7" s="3"/>
      <c r="TYY7" s="3"/>
      <c r="TYZ7" s="3"/>
      <c r="TZA7" s="3"/>
      <c r="TZB7" s="3"/>
      <c r="TZC7" s="3"/>
      <c r="TZD7" s="3"/>
      <c r="TZE7" s="3"/>
      <c r="TZF7" s="3"/>
      <c r="TZG7" s="3"/>
      <c r="TZH7" s="3"/>
      <c r="TZI7" s="3"/>
      <c r="TZJ7" s="3"/>
      <c r="TZK7" s="3"/>
      <c r="TZL7" s="3"/>
      <c r="TZM7" s="3"/>
      <c r="TZN7" s="3"/>
      <c r="TZO7" s="3"/>
      <c r="TZP7" s="3"/>
      <c r="TZQ7" s="3"/>
      <c r="TZR7" s="3"/>
      <c r="TZS7" s="3"/>
      <c r="TZT7" s="3"/>
      <c r="TZU7" s="3"/>
      <c r="TZV7" s="3"/>
      <c r="TZW7" s="3"/>
      <c r="TZX7" s="3"/>
      <c r="TZY7" s="3"/>
      <c r="TZZ7" s="3"/>
      <c r="UAA7" s="3"/>
      <c r="UAB7" s="3"/>
      <c r="UAC7" s="3"/>
      <c r="UAD7" s="3"/>
      <c r="UAE7" s="3"/>
      <c r="UAF7" s="3"/>
      <c r="UAG7" s="3"/>
      <c r="UAH7" s="3"/>
      <c r="UAI7" s="3"/>
      <c r="UAJ7" s="3"/>
      <c r="UAK7" s="3"/>
      <c r="UAL7" s="3"/>
      <c r="UAM7" s="3"/>
      <c r="UAN7" s="3"/>
      <c r="UAO7" s="3"/>
      <c r="UAP7" s="3"/>
      <c r="UAQ7" s="3"/>
      <c r="UAR7" s="3"/>
      <c r="UAS7" s="3"/>
      <c r="UAT7" s="3"/>
      <c r="UAU7" s="3"/>
      <c r="UAV7" s="3"/>
      <c r="UAW7" s="3"/>
      <c r="UAX7" s="3"/>
      <c r="UAY7" s="3"/>
      <c r="UAZ7" s="3"/>
      <c r="UBA7" s="3"/>
      <c r="UBB7" s="3"/>
      <c r="UBC7" s="3"/>
      <c r="UBD7" s="3"/>
      <c r="UBE7" s="3"/>
      <c r="UBF7" s="3"/>
      <c r="UBG7" s="3"/>
      <c r="UBH7" s="3"/>
      <c r="UBI7" s="3"/>
      <c r="UBJ7" s="3"/>
      <c r="UBK7" s="3"/>
      <c r="UBL7" s="3"/>
      <c r="UBM7" s="3"/>
      <c r="UBN7" s="3"/>
      <c r="UBO7" s="3"/>
      <c r="UBP7" s="3"/>
      <c r="UBQ7" s="3"/>
      <c r="UBR7" s="3"/>
      <c r="UBS7" s="3"/>
      <c r="UBT7" s="3"/>
      <c r="UBU7" s="3"/>
      <c r="UBV7" s="3"/>
      <c r="UBW7" s="3"/>
      <c r="UBX7" s="3"/>
      <c r="UBY7" s="3"/>
      <c r="UBZ7" s="3"/>
      <c r="UCA7" s="3"/>
      <c r="UCB7" s="3"/>
      <c r="UCC7" s="3"/>
      <c r="UCD7" s="3"/>
      <c r="UCE7" s="3"/>
      <c r="UCF7" s="3"/>
      <c r="UCG7" s="3"/>
      <c r="UCH7" s="3"/>
      <c r="UCI7" s="3"/>
      <c r="UCJ7" s="3"/>
      <c r="UCK7" s="3"/>
      <c r="UCL7" s="3"/>
      <c r="UCM7" s="3"/>
      <c r="UCN7" s="3"/>
      <c r="UCO7" s="3"/>
      <c r="UCP7" s="3"/>
      <c r="UCQ7" s="3"/>
      <c r="UCR7" s="3"/>
      <c r="UCS7" s="3"/>
      <c r="UCT7" s="3"/>
      <c r="UCU7" s="3"/>
      <c r="UCV7" s="3"/>
      <c r="UCW7" s="3"/>
      <c r="UCX7" s="3"/>
      <c r="UCY7" s="3"/>
      <c r="UCZ7" s="3"/>
      <c r="UDA7" s="3"/>
      <c r="UDB7" s="3"/>
      <c r="UDC7" s="3"/>
      <c r="UDD7" s="3"/>
      <c r="UDE7" s="3"/>
      <c r="UDF7" s="3"/>
      <c r="UDG7" s="3"/>
      <c r="UDH7" s="3"/>
      <c r="UDI7" s="3"/>
      <c r="UDJ7" s="3"/>
      <c r="UDK7" s="3"/>
      <c r="UDL7" s="3"/>
      <c r="UDM7" s="3"/>
      <c r="UDN7" s="3"/>
      <c r="UDO7" s="3"/>
      <c r="UDP7" s="3"/>
      <c r="UDQ7" s="3"/>
      <c r="UDR7" s="3"/>
      <c r="UDS7" s="3"/>
      <c r="UDT7" s="3"/>
      <c r="UDU7" s="3"/>
      <c r="UDV7" s="3"/>
      <c r="UDW7" s="3"/>
      <c r="UDX7" s="3"/>
      <c r="UDY7" s="3"/>
      <c r="UDZ7" s="3"/>
      <c r="UEA7" s="3"/>
      <c r="UEB7" s="3"/>
      <c r="UEC7" s="3"/>
      <c r="UED7" s="3"/>
      <c r="UEE7" s="3"/>
      <c r="UEF7" s="3"/>
      <c r="UEG7" s="3"/>
      <c r="UEH7" s="3"/>
      <c r="UEI7" s="3"/>
      <c r="UEJ7" s="3"/>
      <c r="UEK7" s="3"/>
      <c r="UEL7" s="3"/>
      <c r="UEM7" s="3"/>
      <c r="UEN7" s="3"/>
      <c r="UEO7" s="3"/>
      <c r="UEP7" s="3"/>
      <c r="UEQ7" s="3"/>
      <c r="UER7" s="3"/>
      <c r="UES7" s="3"/>
      <c r="UET7" s="3"/>
      <c r="UEU7" s="3"/>
      <c r="UEV7" s="3"/>
      <c r="UEW7" s="3"/>
      <c r="UEX7" s="3"/>
      <c r="UEY7" s="3"/>
      <c r="UEZ7" s="3"/>
      <c r="UFA7" s="3"/>
      <c r="UFB7" s="3"/>
      <c r="UFC7" s="3"/>
      <c r="UFD7" s="3"/>
      <c r="UFE7" s="3"/>
      <c r="UFF7" s="3"/>
      <c r="UFG7" s="3"/>
      <c r="UFH7" s="3"/>
      <c r="UFI7" s="3"/>
      <c r="UFJ7" s="3"/>
      <c r="UFK7" s="3"/>
      <c r="UFL7" s="3"/>
      <c r="UFM7" s="3"/>
      <c r="UFN7" s="3"/>
      <c r="UFO7" s="3"/>
      <c r="UFP7" s="3"/>
      <c r="UFQ7" s="3"/>
      <c r="UFR7" s="3"/>
      <c r="UFS7" s="3"/>
      <c r="UFT7" s="3"/>
      <c r="UFU7" s="3"/>
      <c r="UFV7" s="3"/>
      <c r="UFW7" s="3"/>
      <c r="UFX7" s="3"/>
      <c r="UFY7" s="3"/>
      <c r="UFZ7" s="3"/>
      <c r="UGA7" s="3"/>
      <c r="UGB7" s="3"/>
      <c r="UGC7" s="3"/>
      <c r="UGD7" s="3"/>
      <c r="UGE7" s="3"/>
      <c r="UGF7" s="3"/>
      <c r="UGG7" s="3"/>
      <c r="UGH7" s="3"/>
      <c r="UGI7" s="3"/>
      <c r="UGJ7" s="3"/>
      <c r="UGK7" s="3"/>
      <c r="UGL7" s="3"/>
      <c r="UGM7" s="3"/>
      <c r="UGN7" s="3"/>
      <c r="UGO7" s="3"/>
      <c r="UGP7" s="3"/>
      <c r="UGQ7" s="3"/>
      <c r="UGR7" s="3"/>
      <c r="UGS7" s="3"/>
      <c r="UGT7" s="3"/>
      <c r="UGU7" s="3"/>
      <c r="UGV7" s="3"/>
      <c r="UGW7" s="3"/>
      <c r="UGX7" s="3"/>
      <c r="UGY7" s="3"/>
      <c r="UGZ7" s="3"/>
      <c r="UHA7" s="3"/>
      <c r="UHB7" s="3"/>
      <c r="UHC7" s="3"/>
      <c r="UHD7" s="3"/>
      <c r="UHE7" s="3"/>
      <c r="UHF7" s="3"/>
      <c r="UHG7" s="3"/>
      <c r="UHH7" s="3"/>
      <c r="UHI7" s="3"/>
      <c r="UHJ7" s="3"/>
      <c r="UHK7" s="3"/>
      <c r="UHL7" s="3"/>
      <c r="UHM7" s="3"/>
      <c r="UHN7" s="3"/>
      <c r="UHO7" s="3"/>
      <c r="UHP7" s="3"/>
      <c r="UHQ7" s="3"/>
      <c r="UHR7" s="3"/>
      <c r="UHS7" s="3"/>
      <c r="UHT7" s="3"/>
      <c r="UHU7" s="3"/>
      <c r="UHV7" s="3"/>
      <c r="UHW7" s="3"/>
      <c r="UHX7" s="3"/>
      <c r="UHY7" s="3"/>
      <c r="UHZ7" s="3"/>
      <c r="UIA7" s="3"/>
      <c r="UIB7" s="3"/>
      <c r="UIC7" s="3"/>
      <c r="UID7" s="3"/>
      <c r="UIE7" s="3"/>
      <c r="UIF7" s="3"/>
      <c r="UIG7" s="3"/>
      <c r="UIH7" s="3"/>
      <c r="UII7" s="3"/>
      <c r="UIJ7" s="3"/>
      <c r="UIK7" s="3"/>
      <c r="UIL7" s="3"/>
      <c r="UIM7" s="3"/>
      <c r="UIN7" s="3"/>
      <c r="UIO7" s="3"/>
      <c r="UIP7" s="3"/>
      <c r="UIQ7" s="3"/>
      <c r="UIR7" s="3"/>
      <c r="UIS7" s="3"/>
      <c r="UIT7" s="3"/>
      <c r="UIU7" s="3"/>
      <c r="UIV7" s="3"/>
      <c r="UIW7" s="3"/>
      <c r="UIX7" s="3"/>
      <c r="UIY7" s="3"/>
      <c r="UIZ7" s="3"/>
      <c r="UJA7" s="3"/>
      <c r="UJB7" s="3"/>
      <c r="UJC7" s="3"/>
      <c r="UJD7" s="3"/>
      <c r="UJE7" s="3"/>
      <c r="UJF7" s="3"/>
      <c r="UJG7" s="3"/>
      <c r="UJH7" s="3"/>
      <c r="UJI7" s="3"/>
      <c r="UJJ7" s="3"/>
      <c r="UJK7" s="3"/>
      <c r="UJL7" s="3"/>
      <c r="UJM7" s="3"/>
      <c r="UJN7" s="3"/>
      <c r="UJO7" s="3"/>
      <c r="UJP7" s="3"/>
      <c r="UJQ7" s="3"/>
      <c r="UJR7" s="3"/>
      <c r="UJS7" s="3"/>
      <c r="UJT7" s="3"/>
      <c r="UJU7" s="3"/>
      <c r="UJV7" s="3"/>
      <c r="UJW7" s="3"/>
      <c r="UJX7" s="3"/>
      <c r="UJY7" s="3"/>
      <c r="UJZ7" s="3"/>
      <c r="UKA7" s="3"/>
      <c r="UKB7" s="3"/>
      <c r="UKC7" s="3"/>
      <c r="UKD7" s="3"/>
      <c r="UKE7" s="3"/>
      <c r="UKF7" s="3"/>
      <c r="UKG7" s="3"/>
      <c r="UKH7" s="3"/>
      <c r="UKI7" s="3"/>
      <c r="UKJ7" s="3"/>
      <c r="UKK7" s="3"/>
      <c r="UKL7" s="3"/>
      <c r="UKM7" s="3"/>
      <c r="UKN7" s="3"/>
      <c r="UKO7" s="3"/>
      <c r="UKP7" s="3"/>
      <c r="UKQ7" s="3"/>
      <c r="UKR7" s="3"/>
      <c r="UKS7" s="3"/>
      <c r="UKT7" s="3"/>
      <c r="UKU7" s="3"/>
      <c r="UKV7" s="3"/>
      <c r="UKW7" s="3"/>
      <c r="UKX7" s="3"/>
      <c r="UKY7" s="3"/>
      <c r="UKZ7" s="3"/>
      <c r="ULA7" s="3"/>
      <c r="ULB7" s="3"/>
      <c r="ULC7" s="3"/>
      <c r="ULD7" s="3"/>
      <c r="ULE7" s="3"/>
      <c r="ULF7" s="3"/>
      <c r="ULG7" s="3"/>
      <c r="ULH7" s="3"/>
      <c r="ULI7" s="3"/>
      <c r="ULJ7" s="3"/>
      <c r="ULK7" s="3"/>
      <c r="ULL7" s="3"/>
      <c r="ULM7" s="3"/>
      <c r="ULN7" s="3"/>
      <c r="ULO7" s="3"/>
      <c r="ULP7" s="3"/>
      <c r="ULQ7" s="3"/>
      <c r="ULR7" s="3"/>
      <c r="ULS7" s="3"/>
      <c r="ULT7" s="3"/>
      <c r="ULU7" s="3"/>
      <c r="ULV7" s="3"/>
      <c r="ULW7" s="3"/>
      <c r="ULX7" s="3"/>
      <c r="ULY7" s="3"/>
      <c r="ULZ7" s="3"/>
      <c r="UMA7" s="3"/>
      <c r="UMB7" s="3"/>
      <c r="UMC7" s="3"/>
      <c r="UMD7" s="3"/>
      <c r="UME7" s="3"/>
      <c r="UMF7" s="3"/>
      <c r="UMG7" s="3"/>
      <c r="UMH7" s="3"/>
      <c r="UMI7" s="3"/>
      <c r="UMJ7" s="3"/>
      <c r="UMK7" s="3"/>
      <c r="UML7" s="3"/>
      <c r="UMM7" s="3"/>
      <c r="UMN7" s="3"/>
      <c r="UMO7" s="3"/>
      <c r="UMP7" s="3"/>
      <c r="UMQ7" s="3"/>
      <c r="UMR7" s="3"/>
      <c r="UMS7" s="3"/>
      <c r="UMT7" s="3"/>
      <c r="UMU7" s="3"/>
      <c r="UMV7" s="3"/>
      <c r="UMW7" s="3"/>
      <c r="UMX7" s="3"/>
      <c r="UMY7" s="3"/>
      <c r="UMZ7" s="3"/>
      <c r="UNA7" s="3"/>
      <c r="UNB7" s="3"/>
      <c r="UNC7" s="3"/>
      <c r="UND7" s="3"/>
      <c r="UNE7" s="3"/>
      <c r="UNF7" s="3"/>
      <c r="UNG7" s="3"/>
      <c r="UNH7" s="3"/>
      <c r="UNI7" s="3"/>
      <c r="UNJ7" s="3"/>
      <c r="UNK7" s="3"/>
      <c r="UNL7" s="3"/>
      <c r="UNM7" s="3"/>
      <c r="UNN7" s="3"/>
      <c r="UNO7" s="3"/>
      <c r="UNP7" s="3"/>
      <c r="UNQ7" s="3"/>
      <c r="UNR7" s="3"/>
      <c r="UNS7" s="3"/>
      <c r="UNT7" s="3"/>
      <c r="UNU7" s="3"/>
      <c r="UNV7" s="3"/>
      <c r="UNW7" s="3"/>
      <c r="UNX7" s="3"/>
      <c r="UNY7" s="3"/>
      <c r="UNZ7" s="3"/>
      <c r="UOA7" s="3"/>
      <c r="UOB7" s="3"/>
      <c r="UOC7" s="3"/>
      <c r="UOD7" s="3"/>
      <c r="UOE7" s="3"/>
      <c r="UOF7" s="3"/>
      <c r="UOG7" s="3"/>
      <c r="UOH7" s="3"/>
      <c r="UOI7" s="3"/>
      <c r="UOJ7" s="3"/>
      <c r="UOK7" s="3"/>
      <c r="UOL7" s="3"/>
      <c r="UOM7" s="3"/>
      <c r="UON7" s="3"/>
      <c r="UOO7" s="3"/>
      <c r="UOP7" s="3"/>
      <c r="UOQ7" s="3"/>
      <c r="UOR7" s="3"/>
      <c r="UOS7" s="3"/>
      <c r="UOT7" s="3"/>
      <c r="UOU7" s="3"/>
      <c r="UOV7" s="3"/>
      <c r="UOW7" s="3"/>
      <c r="UOX7" s="3"/>
      <c r="UOY7" s="3"/>
      <c r="UOZ7" s="3"/>
      <c r="UPA7" s="3"/>
      <c r="UPB7" s="3"/>
      <c r="UPC7" s="3"/>
      <c r="UPD7" s="3"/>
      <c r="UPE7" s="3"/>
      <c r="UPF7" s="3"/>
      <c r="UPG7" s="3"/>
      <c r="UPH7" s="3"/>
      <c r="UPI7" s="3"/>
      <c r="UPJ7" s="3"/>
      <c r="UPK7" s="3"/>
      <c r="UPL7" s="3"/>
      <c r="UPM7" s="3"/>
      <c r="UPN7" s="3"/>
      <c r="UPO7" s="3"/>
      <c r="UPP7" s="3"/>
      <c r="UPQ7" s="3"/>
      <c r="UPR7" s="3"/>
      <c r="UPS7" s="3"/>
      <c r="UPT7" s="3"/>
      <c r="UPU7" s="3"/>
      <c r="UPV7" s="3"/>
      <c r="UPW7" s="3"/>
      <c r="UPX7" s="3"/>
      <c r="UPY7" s="3"/>
      <c r="UPZ7" s="3"/>
      <c r="UQA7" s="3"/>
      <c r="UQB7" s="3"/>
      <c r="UQC7" s="3"/>
      <c r="UQD7" s="3"/>
      <c r="UQE7" s="3"/>
      <c r="UQF7" s="3"/>
      <c r="UQG7" s="3"/>
      <c r="UQH7" s="3"/>
      <c r="UQI7" s="3"/>
      <c r="UQJ7" s="3"/>
      <c r="UQK7" s="3"/>
      <c r="UQL7" s="3"/>
      <c r="UQM7" s="3"/>
      <c r="UQN7" s="3"/>
      <c r="UQO7" s="3"/>
      <c r="UQP7" s="3"/>
      <c r="UQQ7" s="3"/>
      <c r="UQR7" s="3"/>
      <c r="UQS7" s="3"/>
      <c r="UQT7" s="3"/>
      <c r="UQU7" s="3"/>
      <c r="UQV7" s="3"/>
      <c r="UQW7" s="3"/>
      <c r="UQX7" s="3"/>
      <c r="UQY7" s="3"/>
      <c r="UQZ7" s="3"/>
      <c r="URA7" s="3"/>
      <c r="URB7" s="3"/>
      <c r="URC7" s="3"/>
      <c r="URD7" s="3"/>
      <c r="URE7" s="3"/>
      <c r="URF7" s="3"/>
      <c r="URG7" s="3"/>
      <c r="URH7" s="3"/>
      <c r="URI7" s="3"/>
      <c r="URJ7" s="3"/>
      <c r="URK7" s="3"/>
      <c r="URL7" s="3"/>
      <c r="URM7" s="3"/>
      <c r="URN7" s="3"/>
      <c r="URO7" s="3"/>
      <c r="URP7" s="3"/>
      <c r="URQ7" s="3"/>
      <c r="URR7" s="3"/>
      <c r="URS7" s="3"/>
      <c r="URT7" s="3"/>
      <c r="URU7" s="3"/>
      <c r="URV7" s="3"/>
      <c r="URW7" s="3"/>
      <c r="URX7" s="3"/>
      <c r="URY7" s="3"/>
      <c r="URZ7" s="3"/>
      <c r="USA7" s="3"/>
      <c r="USB7" s="3"/>
      <c r="USC7" s="3"/>
      <c r="USD7" s="3"/>
      <c r="USE7" s="3"/>
      <c r="USF7" s="3"/>
      <c r="USG7" s="3"/>
      <c r="USH7" s="3"/>
      <c r="USI7" s="3"/>
      <c r="USJ7" s="3"/>
      <c r="USK7" s="3"/>
      <c r="USL7" s="3"/>
      <c r="USM7" s="3"/>
      <c r="USN7" s="3"/>
      <c r="USO7" s="3"/>
      <c r="USP7" s="3"/>
      <c r="USQ7" s="3"/>
      <c r="USR7" s="3"/>
      <c r="USS7" s="3"/>
      <c r="UST7" s="3"/>
      <c r="USU7" s="3"/>
      <c r="USV7" s="3"/>
      <c r="USW7" s="3"/>
      <c r="USX7" s="3"/>
      <c r="USY7" s="3"/>
      <c r="USZ7" s="3"/>
      <c r="UTA7" s="3"/>
      <c r="UTB7" s="3"/>
      <c r="UTC7" s="3"/>
      <c r="UTD7" s="3"/>
      <c r="UTE7" s="3"/>
      <c r="UTF7" s="3"/>
      <c r="UTG7" s="3"/>
      <c r="UTH7" s="3"/>
      <c r="UTI7" s="3"/>
      <c r="UTJ7" s="3"/>
      <c r="UTK7" s="3"/>
      <c r="UTL7" s="3"/>
      <c r="UTM7" s="3"/>
      <c r="UTN7" s="3"/>
      <c r="UTO7" s="3"/>
      <c r="UTP7" s="3"/>
      <c r="UTQ7" s="3"/>
      <c r="UTR7" s="3"/>
      <c r="UTS7" s="3"/>
      <c r="UTT7" s="3"/>
      <c r="UTU7" s="3"/>
      <c r="UTV7" s="3"/>
      <c r="UTW7" s="3"/>
      <c r="UTX7" s="3"/>
      <c r="UTY7" s="3"/>
      <c r="UTZ7" s="3"/>
      <c r="UUA7" s="3"/>
      <c r="UUB7" s="3"/>
      <c r="UUC7" s="3"/>
      <c r="UUD7" s="3"/>
      <c r="UUE7" s="3"/>
      <c r="UUF7" s="3"/>
      <c r="UUG7" s="3"/>
      <c r="UUH7" s="3"/>
      <c r="UUI7" s="3"/>
      <c r="UUJ7" s="3"/>
      <c r="UUK7" s="3"/>
      <c r="UUL7" s="3"/>
      <c r="UUM7" s="3"/>
      <c r="UUN7" s="3"/>
      <c r="UUO7" s="3"/>
      <c r="UUP7" s="3"/>
      <c r="UUQ7" s="3"/>
      <c r="UUR7" s="3"/>
      <c r="UUS7" s="3"/>
      <c r="UUT7" s="3"/>
      <c r="UUU7" s="3"/>
      <c r="UUV7" s="3"/>
      <c r="UUW7" s="3"/>
      <c r="UUX7" s="3"/>
      <c r="UUY7" s="3"/>
      <c r="UUZ7" s="3"/>
      <c r="UVA7" s="3"/>
      <c r="UVB7" s="3"/>
      <c r="UVC7" s="3"/>
      <c r="UVD7" s="3"/>
      <c r="UVE7" s="3"/>
      <c r="UVF7" s="3"/>
      <c r="UVG7" s="3"/>
      <c r="UVH7" s="3"/>
      <c r="UVI7" s="3"/>
      <c r="UVJ7" s="3"/>
      <c r="UVK7" s="3"/>
      <c r="UVL7" s="3"/>
      <c r="UVM7" s="3"/>
      <c r="UVN7" s="3"/>
      <c r="UVO7" s="3"/>
      <c r="UVP7" s="3"/>
      <c r="UVQ7" s="3"/>
      <c r="UVR7" s="3"/>
      <c r="UVS7" s="3"/>
      <c r="UVT7" s="3"/>
      <c r="UVU7" s="3"/>
      <c r="UVV7" s="3"/>
      <c r="UVW7" s="3"/>
      <c r="UVX7" s="3"/>
      <c r="UVY7" s="3"/>
      <c r="UVZ7" s="3"/>
      <c r="UWA7" s="3"/>
      <c r="UWB7" s="3"/>
      <c r="UWC7" s="3"/>
      <c r="UWD7" s="3"/>
      <c r="UWE7" s="3"/>
      <c r="UWF7" s="3"/>
      <c r="UWG7" s="3"/>
      <c r="UWH7" s="3"/>
      <c r="UWI7" s="3"/>
      <c r="UWJ7" s="3"/>
      <c r="UWK7" s="3"/>
      <c r="UWL7" s="3"/>
      <c r="UWM7" s="3"/>
      <c r="UWN7" s="3"/>
      <c r="UWO7" s="3"/>
      <c r="UWP7" s="3"/>
      <c r="UWQ7" s="3"/>
      <c r="UWR7" s="3"/>
      <c r="UWS7" s="3"/>
      <c r="UWT7" s="3"/>
      <c r="UWU7" s="3"/>
      <c r="UWV7" s="3"/>
      <c r="UWW7" s="3"/>
      <c r="UWX7" s="3"/>
      <c r="UWY7" s="3"/>
      <c r="UWZ7" s="3"/>
      <c r="UXA7" s="3"/>
      <c r="UXB7" s="3"/>
      <c r="UXC7" s="3"/>
      <c r="UXD7" s="3"/>
      <c r="UXE7" s="3"/>
      <c r="UXF7" s="3"/>
      <c r="UXG7" s="3"/>
      <c r="UXH7" s="3"/>
      <c r="UXI7" s="3"/>
      <c r="UXJ7" s="3"/>
      <c r="UXK7" s="3"/>
      <c r="UXL7" s="3"/>
      <c r="UXM7" s="3"/>
      <c r="UXN7" s="3"/>
      <c r="UXO7" s="3"/>
      <c r="UXP7" s="3"/>
      <c r="UXQ7" s="3"/>
      <c r="UXR7" s="3"/>
      <c r="UXS7" s="3"/>
      <c r="UXT7" s="3"/>
      <c r="UXU7" s="3"/>
      <c r="UXV7" s="3"/>
      <c r="UXW7" s="3"/>
      <c r="UXX7" s="3"/>
      <c r="UXY7" s="3"/>
      <c r="UXZ7" s="3"/>
      <c r="UYA7" s="3"/>
      <c r="UYB7" s="3"/>
      <c r="UYC7" s="3"/>
      <c r="UYD7" s="3"/>
      <c r="UYE7" s="3"/>
      <c r="UYF7" s="3"/>
      <c r="UYG7" s="3"/>
      <c r="UYH7" s="3"/>
      <c r="UYI7" s="3"/>
      <c r="UYJ7" s="3"/>
      <c r="UYK7" s="3"/>
      <c r="UYL7" s="3"/>
      <c r="UYM7" s="3"/>
      <c r="UYN7" s="3"/>
      <c r="UYO7" s="3"/>
      <c r="UYP7" s="3"/>
      <c r="UYQ7" s="3"/>
      <c r="UYR7" s="3"/>
      <c r="UYS7" s="3"/>
      <c r="UYT7" s="3"/>
      <c r="UYU7" s="3"/>
      <c r="UYV7" s="3"/>
      <c r="UYW7" s="3"/>
      <c r="UYX7" s="3"/>
      <c r="UYY7" s="3"/>
      <c r="UYZ7" s="3"/>
      <c r="UZA7" s="3"/>
      <c r="UZB7" s="3"/>
      <c r="UZC7" s="3"/>
      <c r="UZD7" s="3"/>
      <c r="UZE7" s="3"/>
      <c r="UZF7" s="3"/>
      <c r="UZG7" s="3"/>
      <c r="UZH7" s="3"/>
      <c r="UZI7" s="3"/>
      <c r="UZJ7" s="3"/>
      <c r="UZK7" s="3"/>
      <c r="UZL7" s="3"/>
      <c r="UZM7" s="3"/>
      <c r="UZN7" s="3"/>
      <c r="UZO7" s="3"/>
      <c r="UZP7" s="3"/>
      <c r="UZQ7" s="3"/>
      <c r="UZR7" s="3"/>
      <c r="UZS7" s="3"/>
      <c r="UZT7" s="3"/>
      <c r="UZU7" s="3"/>
      <c r="UZV7" s="3"/>
      <c r="UZW7" s="3"/>
      <c r="UZX7" s="3"/>
      <c r="UZY7" s="3"/>
      <c r="UZZ7" s="3"/>
      <c r="VAA7" s="3"/>
      <c r="VAB7" s="3"/>
      <c r="VAC7" s="3"/>
      <c r="VAD7" s="3"/>
      <c r="VAE7" s="3"/>
      <c r="VAF7" s="3"/>
      <c r="VAG7" s="3"/>
      <c r="VAH7" s="3"/>
      <c r="VAI7" s="3"/>
      <c r="VAJ7" s="3"/>
      <c r="VAK7" s="3"/>
      <c r="VAL7" s="3"/>
      <c r="VAM7" s="3"/>
      <c r="VAN7" s="3"/>
      <c r="VAO7" s="3"/>
      <c r="VAP7" s="3"/>
      <c r="VAQ7" s="3"/>
      <c r="VAR7" s="3"/>
      <c r="VAS7" s="3"/>
      <c r="VAT7" s="3"/>
      <c r="VAU7" s="3"/>
      <c r="VAV7" s="3"/>
      <c r="VAW7" s="3"/>
      <c r="VAX7" s="3"/>
      <c r="VAY7" s="3"/>
      <c r="VAZ7" s="3"/>
      <c r="VBA7" s="3"/>
      <c r="VBB7" s="3"/>
      <c r="VBC7" s="3"/>
      <c r="VBD7" s="3"/>
      <c r="VBE7" s="3"/>
      <c r="VBF7" s="3"/>
      <c r="VBG7" s="3"/>
      <c r="VBH7" s="3"/>
      <c r="VBI7" s="3"/>
      <c r="VBJ7" s="3"/>
      <c r="VBK7" s="3"/>
      <c r="VBL7" s="3"/>
      <c r="VBM7" s="3"/>
      <c r="VBN7" s="3"/>
      <c r="VBO7" s="3"/>
      <c r="VBP7" s="3"/>
      <c r="VBQ7" s="3"/>
      <c r="VBR7" s="3"/>
      <c r="VBS7" s="3"/>
      <c r="VBT7" s="3"/>
      <c r="VBU7" s="3"/>
      <c r="VBV7" s="3"/>
      <c r="VBW7" s="3"/>
      <c r="VBX7" s="3"/>
      <c r="VBY7" s="3"/>
      <c r="VBZ7" s="3"/>
      <c r="VCA7" s="3"/>
      <c r="VCB7" s="3"/>
      <c r="VCC7" s="3"/>
      <c r="VCD7" s="3"/>
      <c r="VCE7" s="3"/>
      <c r="VCF7" s="3"/>
      <c r="VCG7" s="3"/>
      <c r="VCH7" s="3"/>
      <c r="VCI7" s="3"/>
      <c r="VCJ7" s="3"/>
      <c r="VCK7" s="3"/>
      <c r="VCL7" s="3"/>
      <c r="VCM7" s="3"/>
      <c r="VCN7" s="3"/>
      <c r="VCO7" s="3"/>
      <c r="VCP7" s="3"/>
      <c r="VCQ7" s="3"/>
      <c r="VCR7" s="3"/>
      <c r="VCS7" s="3"/>
      <c r="VCT7" s="3"/>
      <c r="VCU7" s="3"/>
      <c r="VCV7" s="3"/>
      <c r="VCW7" s="3"/>
      <c r="VCX7" s="3"/>
      <c r="VCY7" s="3"/>
      <c r="VCZ7" s="3"/>
      <c r="VDA7" s="3"/>
      <c r="VDB7" s="3"/>
      <c r="VDC7" s="3"/>
      <c r="VDD7" s="3"/>
      <c r="VDE7" s="3"/>
      <c r="VDF7" s="3"/>
      <c r="VDG7" s="3"/>
      <c r="VDH7" s="3"/>
      <c r="VDI7" s="3"/>
      <c r="VDJ7" s="3"/>
      <c r="VDK7" s="3"/>
      <c r="VDL7" s="3"/>
      <c r="VDM7" s="3"/>
      <c r="VDN7" s="3"/>
      <c r="VDO7" s="3"/>
      <c r="VDP7" s="3"/>
      <c r="VDQ7" s="3"/>
      <c r="VDR7" s="3"/>
      <c r="VDS7" s="3"/>
      <c r="VDT7" s="3"/>
      <c r="VDU7" s="3"/>
      <c r="VDV7" s="3"/>
      <c r="VDW7" s="3"/>
      <c r="VDX7" s="3"/>
      <c r="VDY7" s="3"/>
      <c r="VDZ7" s="3"/>
      <c r="VEA7" s="3"/>
      <c r="VEB7" s="3"/>
      <c r="VEC7" s="3"/>
      <c r="VED7" s="3"/>
      <c r="VEE7" s="3"/>
      <c r="VEF7" s="3"/>
      <c r="VEG7" s="3"/>
      <c r="VEH7" s="3"/>
      <c r="VEI7" s="3"/>
      <c r="VEJ7" s="3"/>
      <c r="VEK7" s="3"/>
      <c r="VEL7" s="3"/>
      <c r="VEM7" s="3"/>
      <c r="VEN7" s="3"/>
      <c r="VEO7" s="3"/>
      <c r="VEP7" s="3"/>
      <c r="VEQ7" s="3"/>
      <c r="VER7" s="3"/>
      <c r="VES7" s="3"/>
      <c r="VET7" s="3"/>
      <c r="VEU7" s="3"/>
      <c r="VEV7" s="3"/>
      <c r="VEW7" s="3"/>
      <c r="VEX7" s="3"/>
      <c r="VEY7" s="3"/>
      <c r="VEZ7" s="3"/>
      <c r="VFA7" s="3"/>
      <c r="VFB7" s="3"/>
      <c r="VFC7" s="3"/>
      <c r="VFD7" s="3"/>
      <c r="VFE7" s="3"/>
      <c r="VFF7" s="3"/>
      <c r="VFG7" s="3"/>
      <c r="VFH7" s="3"/>
      <c r="VFI7" s="3"/>
      <c r="VFJ7" s="3"/>
      <c r="VFK7" s="3"/>
      <c r="VFL7" s="3"/>
      <c r="VFM7" s="3"/>
      <c r="VFN7" s="3"/>
      <c r="VFO7" s="3"/>
      <c r="VFP7" s="3"/>
      <c r="VFQ7" s="3"/>
      <c r="VFR7" s="3"/>
      <c r="VFS7" s="3"/>
      <c r="VFT7" s="3"/>
      <c r="VFU7" s="3"/>
      <c r="VFV7" s="3"/>
      <c r="VFW7" s="3"/>
      <c r="VFX7" s="3"/>
      <c r="VFY7" s="3"/>
      <c r="VFZ7" s="3"/>
      <c r="VGA7" s="3"/>
      <c r="VGB7" s="3"/>
      <c r="VGC7" s="3"/>
      <c r="VGD7" s="3"/>
      <c r="VGE7" s="3"/>
      <c r="VGF7" s="3"/>
      <c r="VGG7" s="3"/>
      <c r="VGH7" s="3"/>
      <c r="VGI7" s="3"/>
      <c r="VGJ7" s="3"/>
      <c r="VGK7" s="3"/>
      <c r="VGL7" s="3"/>
      <c r="VGM7" s="3"/>
      <c r="VGN7" s="3"/>
      <c r="VGO7" s="3"/>
      <c r="VGP7" s="3"/>
      <c r="VGQ7" s="3"/>
      <c r="VGR7" s="3"/>
      <c r="VGS7" s="3"/>
      <c r="VGT7" s="3"/>
      <c r="VGU7" s="3"/>
      <c r="VGV7" s="3"/>
      <c r="VGW7" s="3"/>
      <c r="VGX7" s="3"/>
      <c r="VGY7" s="3"/>
      <c r="VGZ7" s="3"/>
      <c r="VHA7" s="3"/>
      <c r="VHB7" s="3"/>
      <c r="VHC7" s="3"/>
      <c r="VHD7" s="3"/>
      <c r="VHE7" s="3"/>
      <c r="VHF7" s="3"/>
      <c r="VHG7" s="3"/>
      <c r="VHH7" s="3"/>
      <c r="VHI7" s="3"/>
      <c r="VHJ7" s="3"/>
      <c r="VHK7" s="3"/>
      <c r="VHL7" s="3"/>
      <c r="VHM7" s="3"/>
      <c r="VHN7" s="3"/>
      <c r="VHO7" s="3"/>
      <c r="VHP7" s="3"/>
      <c r="VHQ7" s="3"/>
      <c r="VHR7" s="3"/>
      <c r="VHS7" s="3"/>
      <c r="VHT7" s="3"/>
      <c r="VHU7" s="3"/>
      <c r="VHV7" s="3"/>
      <c r="VHW7" s="3"/>
      <c r="VHX7" s="3"/>
      <c r="VHY7" s="3"/>
      <c r="VHZ7" s="3"/>
      <c r="VIA7" s="3"/>
      <c r="VIB7" s="3"/>
      <c r="VIC7" s="3"/>
      <c r="VID7" s="3"/>
      <c r="VIE7" s="3"/>
      <c r="VIF7" s="3"/>
      <c r="VIG7" s="3"/>
      <c r="VIH7" s="3"/>
      <c r="VII7" s="3"/>
      <c r="VIJ7" s="3"/>
      <c r="VIK7" s="3"/>
      <c r="VIL7" s="3"/>
      <c r="VIM7" s="3"/>
      <c r="VIN7" s="3"/>
      <c r="VIO7" s="3"/>
      <c r="VIP7" s="3"/>
      <c r="VIQ7" s="3"/>
      <c r="VIR7" s="3"/>
      <c r="VIS7" s="3"/>
      <c r="VIT7" s="3"/>
      <c r="VIU7" s="3"/>
      <c r="VIV7" s="3"/>
      <c r="VIW7" s="3"/>
      <c r="VIX7" s="3"/>
      <c r="VIY7" s="3"/>
      <c r="VIZ7" s="3"/>
      <c r="VJA7" s="3"/>
      <c r="VJB7" s="3"/>
      <c r="VJC7" s="3"/>
      <c r="VJD7" s="3"/>
      <c r="VJE7" s="3"/>
      <c r="VJF7" s="3"/>
      <c r="VJG7" s="3"/>
      <c r="VJH7" s="3"/>
      <c r="VJI7" s="3"/>
      <c r="VJJ7" s="3"/>
      <c r="VJK7" s="3"/>
      <c r="VJL7" s="3"/>
      <c r="VJM7" s="3"/>
      <c r="VJN7" s="3"/>
      <c r="VJO7" s="3"/>
      <c r="VJP7" s="3"/>
      <c r="VJQ7" s="3"/>
      <c r="VJR7" s="3"/>
      <c r="VJS7" s="3"/>
      <c r="VJT7" s="3"/>
      <c r="VJU7" s="3"/>
      <c r="VJV7" s="3"/>
      <c r="VJW7" s="3"/>
      <c r="VJX7" s="3"/>
      <c r="VJY7" s="3"/>
      <c r="VJZ7" s="3"/>
      <c r="VKA7" s="3"/>
      <c r="VKB7" s="3"/>
      <c r="VKC7" s="3"/>
      <c r="VKD7" s="3"/>
      <c r="VKE7" s="3"/>
      <c r="VKF7" s="3"/>
      <c r="VKG7" s="3"/>
      <c r="VKH7" s="3"/>
      <c r="VKI7" s="3"/>
      <c r="VKJ7" s="3"/>
      <c r="VKK7" s="3"/>
      <c r="VKL7" s="3"/>
      <c r="VKM7" s="3"/>
      <c r="VKN7" s="3"/>
      <c r="VKO7" s="3"/>
      <c r="VKP7" s="3"/>
      <c r="VKQ7" s="3"/>
      <c r="VKR7" s="3"/>
      <c r="VKS7" s="3"/>
      <c r="VKT7" s="3"/>
      <c r="VKU7" s="3"/>
      <c r="VKV7" s="3"/>
      <c r="VKW7" s="3"/>
      <c r="VKX7" s="3"/>
      <c r="VKY7" s="3"/>
      <c r="VKZ7" s="3"/>
      <c r="VLA7" s="3"/>
      <c r="VLB7" s="3"/>
      <c r="VLC7" s="3"/>
      <c r="VLD7" s="3"/>
      <c r="VLE7" s="3"/>
      <c r="VLF7" s="3"/>
      <c r="VLG7" s="3"/>
      <c r="VLH7" s="3"/>
      <c r="VLI7" s="3"/>
      <c r="VLJ7" s="3"/>
      <c r="VLK7" s="3"/>
      <c r="VLL7" s="3"/>
      <c r="VLM7" s="3"/>
      <c r="VLN7" s="3"/>
      <c r="VLO7" s="3"/>
      <c r="VLP7" s="3"/>
      <c r="VLQ7" s="3"/>
      <c r="VLR7" s="3"/>
      <c r="VLS7" s="3"/>
      <c r="VLT7" s="3"/>
      <c r="VLU7" s="3"/>
      <c r="VLV7" s="3"/>
      <c r="VLW7" s="3"/>
      <c r="VLX7" s="3"/>
      <c r="VLY7" s="3"/>
      <c r="VLZ7" s="3"/>
      <c r="VMA7" s="3"/>
      <c r="VMB7" s="3"/>
      <c r="VMC7" s="3"/>
      <c r="VMD7" s="3"/>
      <c r="VME7" s="3"/>
      <c r="VMF7" s="3"/>
      <c r="VMG7" s="3"/>
      <c r="VMH7" s="3"/>
      <c r="VMI7" s="3"/>
      <c r="VMJ7" s="3"/>
      <c r="VMK7" s="3"/>
      <c r="VML7" s="3"/>
      <c r="VMM7" s="3"/>
      <c r="VMN7" s="3"/>
      <c r="VMO7" s="3"/>
      <c r="VMP7" s="3"/>
      <c r="VMQ7" s="3"/>
      <c r="VMR7" s="3"/>
      <c r="VMS7" s="3"/>
      <c r="VMT7" s="3"/>
      <c r="VMU7" s="3"/>
      <c r="VMV7" s="3"/>
      <c r="VMW7" s="3"/>
      <c r="VMX7" s="3"/>
      <c r="VMY7" s="3"/>
      <c r="VMZ7" s="3"/>
      <c r="VNA7" s="3"/>
      <c r="VNB7" s="3"/>
      <c r="VNC7" s="3"/>
      <c r="VND7" s="3"/>
      <c r="VNE7" s="3"/>
      <c r="VNF7" s="3"/>
      <c r="VNG7" s="3"/>
      <c r="VNH7" s="3"/>
      <c r="VNI7" s="3"/>
      <c r="VNJ7" s="3"/>
      <c r="VNK7" s="3"/>
      <c r="VNL7" s="3"/>
      <c r="VNM7" s="3"/>
      <c r="VNN7" s="3"/>
      <c r="VNO7" s="3"/>
      <c r="VNP7" s="3"/>
      <c r="VNQ7" s="3"/>
      <c r="VNR7" s="3"/>
      <c r="VNS7" s="3"/>
      <c r="VNT7" s="3"/>
      <c r="VNU7" s="3"/>
      <c r="VNV7" s="3"/>
      <c r="VNW7" s="3"/>
      <c r="VNX7" s="3"/>
      <c r="VNY7" s="3"/>
      <c r="VNZ7" s="3"/>
      <c r="VOA7" s="3"/>
      <c r="VOB7" s="3"/>
      <c r="VOC7" s="3"/>
      <c r="VOD7" s="3"/>
      <c r="VOE7" s="3"/>
      <c r="VOF7" s="3"/>
      <c r="VOG7" s="3"/>
      <c r="VOH7" s="3"/>
      <c r="VOI7" s="3"/>
      <c r="VOJ7" s="3"/>
      <c r="VOK7" s="3"/>
      <c r="VOL7" s="3"/>
      <c r="VOM7" s="3"/>
      <c r="VON7" s="3"/>
      <c r="VOO7" s="3"/>
      <c r="VOP7" s="3"/>
      <c r="VOQ7" s="3"/>
      <c r="VOR7" s="3"/>
      <c r="VOS7" s="3"/>
      <c r="VOT7" s="3"/>
      <c r="VOU7" s="3"/>
      <c r="VOV7" s="3"/>
      <c r="VOW7" s="3"/>
      <c r="VOX7" s="3"/>
      <c r="VOY7" s="3"/>
      <c r="VOZ7" s="3"/>
      <c r="VPA7" s="3"/>
      <c r="VPB7" s="3"/>
      <c r="VPC7" s="3"/>
      <c r="VPD7" s="3"/>
      <c r="VPE7" s="3"/>
      <c r="VPF7" s="3"/>
      <c r="VPG7" s="3"/>
      <c r="VPH7" s="3"/>
      <c r="VPI7" s="3"/>
      <c r="VPJ7" s="3"/>
      <c r="VPK7" s="3"/>
      <c r="VPL7" s="3"/>
      <c r="VPM7" s="3"/>
      <c r="VPN7" s="3"/>
      <c r="VPO7" s="3"/>
      <c r="VPP7" s="3"/>
      <c r="VPQ7" s="3"/>
      <c r="VPR7" s="3"/>
      <c r="VPS7" s="3"/>
      <c r="VPT7" s="3"/>
      <c r="VPU7" s="3"/>
      <c r="VPV7" s="3"/>
      <c r="VPW7" s="3"/>
      <c r="VPX7" s="3"/>
      <c r="VPY7" s="3"/>
      <c r="VPZ7" s="3"/>
      <c r="VQA7" s="3"/>
      <c r="VQB7" s="3"/>
      <c r="VQC7" s="3"/>
      <c r="VQD7" s="3"/>
      <c r="VQE7" s="3"/>
      <c r="VQF7" s="3"/>
      <c r="VQG7" s="3"/>
      <c r="VQH7" s="3"/>
      <c r="VQI7" s="3"/>
      <c r="VQJ7" s="3"/>
      <c r="VQK7" s="3"/>
      <c r="VQL7" s="3"/>
      <c r="VQM7" s="3"/>
      <c r="VQN7" s="3"/>
      <c r="VQO7" s="3"/>
      <c r="VQP7" s="3"/>
      <c r="VQQ7" s="3"/>
      <c r="VQR7" s="3"/>
      <c r="VQS7" s="3"/>
      <c r="VQT7" s="3"/>
      <c r="VQU7" s="3"/>
      <c r="VQV7" s="3"/>
      <c r="VQW7" s="3"/>
      <c r="VQX7" s="3"/>
      <c r="VQY7" s="3"/>
      <c r="VQZ7" s="3"/>
      <c r="VRA7" s="3"/>
      <c r="VRB7" s="3"/>
      <c r="VRC7" s="3"/>
      <c r="VRD7" s="3"/>
      <c r="VRE7" s="3"/>
      <c r="VRF7" s="3"/>
      <c r="VRG7" s="3"/>
      <c r="VRH7" s="3"/>
      <c r="VRI7" s="3"/>
      <c r="VRJ7" s="3"/>
      <c r="VRK7" s="3"/>
      <c r="VRL7" s="3"/>
      <c r="VRM7" s="3"/>
      <c r="VRN7" s="3"/>
      <c r="VRO7" s="3"/>
      <c r="VRP7" s="3"/>
      <c r="VRQ7" s="3"/>
      <c r="VRR7" s="3"/>
      <c r="VRS7" s="3"/>
      <c r="VRT7" s="3"/>
      <c r="VRU7" s="3"/>
      <c r="VRV7" s="3"/>
      <c r="VRW7" s="3"/>
      <c r="VRX7" s="3"/>
      <c r="VRY7" s="3"/>
      <c r="VRZ7" s="3"/>
      <c r="VSA7" s="3"/>
      <c r="VSB7" s="3"/>
      <c r="VSC7" s="3"/>
      <c r="VSD7" s="3"/>
      <c r="VSE7" s="3"/>
      <c r="VSF7" s="3"/>
      <c r="VSG7" s="3"/>
      <c r="VSH7" s="3"/>
      <c r="VSI7" s="3"/>
      <c r="VSJ7" s="3"/>
      <c r="VSK7" s="3"/>
      <c r="VSL7" s="3"/>
      <c r="VSM7" s="3"/>
      <c r="VSN7" s="3"/>
      <c r="VSO7" s="3"/>
      <c r="VSP7" s="3"/>
      <c r="VSQ7" s="3"/>
      <c r="VSR7" s="3"/>
      <c r="VSS7" s="3"/>
      <c r="VST7" s="3"/>
      <c r="VSU7" s="3"/>
      <c r="VSV7" s="3"/>
      <c r="VSW7" s="3"/>
      <c r="VSX7" s="3"/>
      <c r="VSY7" s="3"/>
      <c r="VSZ7" s="3"/>
      <c r="VTA7" s="3"/>
      <c r="VTB7" s="3"/>
      <c r="VTC7" s="3"/>
      <c r="VTD7" s="3"/>
      <c r="VTE7" s="3"/>
      <c r="VTF7" s="3"/>
      <c r="VTG7" s="3"/>
      <c r="VTH7" s="3"/>
      <c r="VTI7" s="3"/>
      <c r="VTJ7" s="3"/>
      <c r="VTK7" s="3"/>
      <c r="VTL7" s="3"/>
      <c r="VTM7" s="3"/>
      <c r="VTN7" s="3"/>
      <c r="VTO7" s="3"/>
      <c r="VTP7" s="3"/>
      <c r="VTQ7" s="3"/>
      <c r="VTR7" s="3"/>
      <c r="VTS7" s="3"/>
      <c r="VTT7" s="3"/>
      <c r="VTU7" s="3"/>
      <c r="VTV7" s="3"/>
      <c r="VTW7" s="3"/>
      <c r="VTX7" s="3"/>
      <c r="VTY7" s="3"/>
      <c r="VTZ7" s="3"/>
      <c r="VUA7" s="3"/>
      <c r="VUB7" s="3"/>
      <c r="VUC7" s="3"/>
      <c r="VUD7" s="3"/>
      <c r="VUE7" s="3"/>
      <c r="VUF7" s="3"/>
      <c r="VUG7" s="3"/>
      <c r="VUH7" s="3"/>
      <c r="VUI7" s="3"/>
      <c r="VUJ7" s="3"/>
      <c r="VUK7" s="3"/>
      <c r="VUL7" s="3"/>
      <c r="VUM7" s="3"/>
      <c r="VUN7" s="3"/>
      <c r="VUO7" s="3"/>
      <c r="VUP7" s="3"/>
      <c r="VUQ7" s="3"/>
      <c r="VUR7" s="3"/>
      <c r="VUS7" s="3"/>
      <c r="VUT7" s="3"/>
      <c r="VUU7" s="3"/>
      <c r="VUV7" s="3"/>
      <c r="VUW7" s="3"/>
      <c r="VUX7" s="3"/>
      <c r="VUY7" s="3"/>
      <c r="VUZ7" s="3"/>
      <c r="VVA7" s="3"/>
      <c r="VVB7" s="3"/>
      <c r="VVC7" s="3"/>
      <c r="VVD7" s="3"/>
      <c r="VVE7" s="3"/>
      <c r="VVF7" s="3"/>
      <c r="VVG7" s="3"/>
      <c r="VVH7" s="3"/>
      <c r="VVI7" s="3"/>
      <c r="VVJ7" s="3"/>
      <c r="VVK7" s="3"/>
      <c r="VVL7" s="3"/>
      <c r="VVM7" s="3"/>
      <c r="VVN7" s="3"/>
      <c r="VVO7" s="3"/>
      <c r="VVP7" s="3"/>
      <c r="VVQ7" s="3"/>
      <c r="VVR7" s="3"/>
      <c r="VVS7" s="3"/>
      <c r="VVT7" s="3"/>
      <c r="VVU7" s="3"/>
      <c r="VVV7" s="3"/>
      <c r="VVW7" s="3"/>
      <c r="VVX7" s="3"/>
      <c r="VVY7" s="3"/>
      <c r="VVZ7" s="3"/>
      <c r="VWA7" s="3"/>
      <c r="VWB7" s="3"/>
      <c r="VWC7" s="3"/>
      <c r="VWD7" s="3"/>
      <c r="VWE7" s="3"/>
      <c r="VWF7" s="3"/>
      <c r="VWG7" s="3"/>
      <c r="VWH7" s="3"/>
      <c r="VWI7" s="3"/>
      <c r="VWJ7" s="3"/>
      <c r="VWK7" s="3"/>
      <c r="VWL7" s="3"/>
      <c r="VWM7" s="3"/>
      <c r="VWN7" s="3"/>
      <c r="VWO7" s="3"/>
      <c r="VWP7" s="3"/>
      <c r="VWQ7" s="3"/>
      <c r="VWR7" s="3"/>
      <c r="VWS7" s="3"/>
      <c r="VWT7" s="3"/>
      <c r="VWU7" s="3"/>
      <c r="VWV7" s="3"/>
      <c r="VWW7" s="3"/>
      <c r="VWX7" s="3"/>
      <c r="VWY7" s="3"/>
      <c r="VWZ7" s="3"/>
      <c r="VXA7" s="3"/>
      <c r="VXB7" s="3"/>
      <c r="VXC7" s="3"/>
      <c r="VXD7" s="3"/>
      <c r="VXE7" s="3"/>
      <c r="VXF7" s="3"/>
      <c r="VXG7" s="3"/>
      <c r="VXH7" s="3"/>
      <c r="VXI7" s="3"/>
      <c r="VXJ7" s="3"/>
      <c r="VXK7" s="3"/>
      <c r="VXL7" s="3"/>
      <c r="VXM7" s="3"/>
      <c r="VXN7" s="3"/>
      <c r="VXO7" s="3"/>
      <c r="VXP7" s="3"/>
      <c r="VXQ7" s="3"/>
      <c r="VXR7" s="3"/>
      <c r="VXS7" s="3"/>
      <c r="VXT7" s="3"/>
      <c r="VXU7" s="3"/>
      <c r="VXV7" s="3"/>
      <c r="VXW7" s="3"/>
      <c r="VXX7" s="3"/>
      <c r="VXY7" s="3"/>
      <c r="VXZ7" s="3"/>
      <c r="VYA7" s="3"/>
      <c r="VYB7" s="3"/>
      <c r="VYC7" s="3"/>
      <c r="VYD7" s="3"/>
      <c r="VYE7" s="3"/>
      <c r="VYF7" s="3"/>
      <c r="VYG7" s="3"/>
      <c r="VYH7" s="3"/>
      <c r="VYI7" s="3"/>
      <c r="VYJ7" s="3"/>
      <c r="VYK7" s="3"/>
      <c r="VYL7" s="3"/>
      <c r="VYM7" s="3"/>
      <c r="VYN7" s="3"/>
      <c r="VYO7" s="3"/>
      <c r="VYP7" s="3"/>
      <c r="VYQ7" s="3"/>
      <c r="VYR7" s="3"/>
      <c r="VYS7" s="3"/>
      <c r="VYT7" s="3"/>
      <c r="VYU7" s="3"/>
      <c r="VYV7" s="3"/>
      <c r="VYW7" s="3"/>
      <c r="VYX7" s="3"/>
      <c r="VYY7" s="3"/>
      <c r="VYZ7" s="3"/>
      <c r="VZA7" s="3"/>
      <c r="VZB7" s="3"/>
      <c r="VZC7" s="3"/>
      <c r="VZD7" s="3"/>
      <c r="VZE7" s="3"/>
      <c r="VZF7" s="3"/>
      <c r="VZG7" s="3"/>
      <c r="VZH7" s="3"/>
      <c r="VZI7" s="3"/>
      <c r="VZJ7" s="3"/>
      <c r="VZK7" s="3"/>
      <c r="VZL7" s="3"/>
      <c r="VZM7" s="3"/>
      <c r="VZN7" s="3"/>
      <c r="VZO7" s="3"/>
      <c r="VZP7" s="3"/>
      <c r="VZQ7" s="3"/>
      <c r="VZR7" s="3"/>
      <c r="VZS7" s="3"/>
      <c r="VZT7" s="3"/>
      <c r="VZU7" s="3"/>
      <c r="VZV7" s="3"/>
      <c r="VZW7" s="3"/>
      <c r="VZX7" s="3"/>
      <c r="VZY7" s="3"/>
      <c r="VZZ7" s="3"/>
      <c r="WAA7" s="3"/>
      <c r="WAB7" s="3"/>
      <c r="WAC7" s="3"/>
      <c r="WAD7" s="3"/>
      <c r="WAE7" s="3"/>
      <c r="WAF7" s="3"/>
      <c r="WAG7" s="3"/>
      <c r="WAH7" s="3"/>
      <c r="WAI7" s="3"/>
      <c r="WAJ7" s="3"/>
      <c r="WAK7" s="3"/>
      <c r="WAL7" s="3"/>
      <c r="WAM7" s="3"/>
      <c r="WAN7" s="3"/>
      <c r="WAO7" s="3"/>
      <c r="WAP7" s="3"/>
      <c r="WAQ7" s="3"/>
      <c r="WAR7" s="3"/>
      <c r="WAS7" s="3"/>
      <c r="WAT7" s="3"/>
      <c r="WAU7" s="3"/>
      <c r="WAV7" s="3"/>
      <c r="WAW7" s="3"/>
      <c r="WAX7" s="3"/>
      <c r="WAY7" s="3"/>
      <c r="WAZ7" s="3"/>
      <c r="WBA7" s="3"/>
      <c r="WBB7" s="3"/>
      <c r="WBC7" s="3"/>
      <c r="WBD7" s="3"/>
      <c r="WBE7" s="3"/>
      <c r="WBF7" s="3"/>
      <c r="WBG7" s="3"/>
      <c r="WBH7" s="3"/>
      <c r="WBI7" s="3"/>
      <c r="WBJ7" s="3"/>
      <c r="WBK7" s="3"/>
      <c r="WBL7" s="3"/>
      <c r="WBM7" s="3"/>
      <c r="WBN7" s="3"/>
      <c r="WBO7" s="3"/>
      <c r="WBP7" s="3"/>
      <c r="WBQ7" s="3"/>
      <c r="WBR7" s="3"/>
      <c r="WBS7" s="3"/>
      <c r="WBT7" s="3"/>
      <c r="WBU7" s="3"/>
      <c r="WBV7" s="3"/>
      <c r="WBW7" s="3"/>
      <c r="WBX7" s="3"/>
      <c r="WBY7" s="3"/>
      <c r="WBZ7" s="3"/>
      <c r="WCA7" s="3"/>
      <c r="WCB7" s="3"/>
      <c r="WCC7" s="3"/>
      <c r="WCD7" s="3"/>
      <c r="WCE7" s="3"/>
      <c r="WCF7" s="3"/>
      <c r="WCG7" s="3"/>
      <c r="WCH7" s="3"/>
      <c r="WCI7" s="3"/>
      <c r="WCJ7" s="3"/>
      <c r="WCK7" s="3"/>
      <c r="WCL7" s="3"/>
      <c r="WCM7" s="3"/>
      <c r="WCN7" s="3"/>
      <c r="WCO7" s="3"/>
      <c r="WCP7" s="3"/>
      <c r="WCQ7" s="3"/>
      <c r="WCR7" s="3"/>
      <c r="WCS7" s="3"/>
      <c r="WCT7" s="3"/>
      <c r="WCU7" s="3"/>
      <c r="WCV7" s="3"/>
      <c r="WCW7" s="3"/>
      <c r="WCX7" s="3"/>
      <c r="WCY7" s="3"/>
      <c r="WCZ7" s="3"/>
      <c r="WDA7" s="3"/>
      <c r="WDB7" s="3"/>
      <c r="WDC7" s="3"/>
      <c r="WDD7" s="3"/>
      <c r="WDE7" s="3"/>
      <c r="WDF7" s="3"/>
      <c r="WDG7" s="3"/>
      <c r="WDH7" s="3"/>
      <c r="WDI7" s="3"/>
      <c r="WDJ7" s="3"/>
      <c r="WDK7" s="3"/>
      <c r="WDL7" s="3"/>
      <c r="WDM7" s="3"/>
      <c r="WDN7" s="3"/>
      <c r="WDO7" s="3"/>
      <c r="WDP7" s="3"/>
      <c r="WDQ7" s="3"/>
      <c r="WDR7" s="3"/>
      <c r="WDS7" s="3"/>
      <c r="WDT7" s="3"/>
      <c r="WDU7" s="3"/>
      <c r="WDV7" s="3"/>
      <c r="WDW7" s="3"/>
      <c r="WDX7" s="3"/>
      <c r="WDY7" s="3"/>
      <c r="WDZ7" s="3"/>
      <c r="WEA7" s="3"/>
      <c r="WEB7" s="3"/>
      <c r="WEC7" s="3"/>
      <c r="WED7" s="3"/>
      <c r="WEE7" s="3"/>
      <c r="WEF7" s="3"/>
      <c r="WEG7" s="3"/>
      <c r="WEH7" s="3"/>
      <c r="WEI7" s="3"/>
      <c r="WEJ7" s="3"/>
      <c r="WEK7" s="3"/>
      <c r="WEL7" s="3"/>
      <c r="WEM7" s="3"/>
      <c r="WEN7" s="3"/>
      <c r="WEO7" s="3"/>
      <c r="WEP7" s="3"/>
      <c r="WEQ7" s="3"/>
      <c r="WER7" s="3"/>
      <c r="WES7" s="3"/>
      <c r="WET7" s="3"/>
      <c r="WEU7" s="3"/>
      <c r="WEV7" s="3"/>
      <c r="WEW7" s="3"/>
      <c r="WEX7" s="3"/>
      <c r="WEY7" s="3"/>
      <c r="WEZ7" s="3"/>
      <c r="WFA7" s="3"/>
      <c r="WFB7" s="3"/>
      <c r="WFC7" s="3"/>
      <c r="WFD7" s="3"/>
      <c r="WFE7" s="3"/>
      <c r="WFF7" s="3"/>
      <c r="WFG7" s="3"/>
      <c r="WFH7" s="3"/>
      <c r="WFI7" s="3"/>
      <c r="WFJ7" s="3"/>
      <c r="WFK7" s="3"/>
      <c r="WFL7" s="3"/>
      <c r="WFM7" s="3"/>
      <c r="WFN7" s="3"/>
      <c r="WFO7" s="3"/>
      <c r="WFP7" s="3"/>
      <c r="WFQ7" s="3"/>
      <c r="WFR7" s="3"/>
      <c r="WFS7" s="3"/>
      <c r="WFT7" s="3"/>
      <c r="WFU7" s="3"/>
      <c r="WFV7" s="3"/>
      <c r="WFW7" s="3"/>
      <c r="WFX7" s="3"/>
      <c r="WFY7" s="3"/>
      <c r="WFZ7" s="3"/>
      <c r="WGA7" s="3"/>
      <c r="WGB7" s="3"/>
      <c r="WGC7" s="3"/>
      <c r="WGD7" s="3"/>
      <c r="WGE7" s="3"/>
      <c r="WGF7" s="3"/>
      <c r="WGG7" s="3"/>
      <c r="WGH7" s="3"/>
      <c r="WGI7" s="3"/>
      <c r="WGJ7" s="3"/>
      <c r="WGK7" s="3"/>
      <c r="WGL7" s="3"/>
      <c r="WGM7" s="3"/>
      <c r="WGN7" s="3"/>
      <c r="WGO7" s="3"/>
      <c r="WGP7" s="3"/>
      <c r="WGQ7" s="3"/>
      <c r="WGR7" s="3"/>
      <c r="WGS7" s="3"/>
      <c r="WGT7" s="3"/>
      <c r="WGU7" s="3"/>
      <c r="WGV7" s="3"/>
      <c r="WGW7" s="3"/>
      <c r="WGX7" s="3"/>
      <c r="WGY7" s="3"/>
      <c r="WGZ7" s="3"/>
      <c r="WHA7" s="3"/>
      <c r="WHB7" s="3"/>
      <c r="WHC7" s="3"/>
      <c r="WHD7" s="3"/>
      <c r="WHE7" s="3"/>
      <c r="WHF7" s="3"/>
      <c r="WHG7" s="3"/>
      <c r="WHH7" s="3"/>
      <c r="WHI7" s="3"/>
      <c r="WHJ7" s="3"/>
      <c r="WHK7" s="3"/>
      <c r="WHL7" s="3"/>
      <c r="WHM7" s="3"/>
      <c r="WHN7" s="3"/>
      <c r="WHO7" s="3"/>
      <c r="WHP7" s="3"/>
      <c r="WHQ7" s="3"/>
      <c r="WHR7" s="3"/>
      <c r="WHS7" s="3"/>
      <c r="WHT7" s="3"/>
      <c r="WHU7" s="3"/>
      <c r="WHV7" s="3"/>
      <c r="WHW7" s="3"/>
      <c r="WHX7" s="3"/>
      <c r="WHY7" s="3"/>
      <c r="WHZ7" s="3"/>
      <c r="WIA7" s="3"/>
      <c r="WIB7" s="3"/>
      <c r="WIC7" s="3"/>
      <c r="WID7" s="3"/>
      <c r="WIE7" s="3"/>
      <c r="WIF7" s="3"/>
      <c r="WIG7" s="3"/>
      <c r="WIH7" s="3"/>
      <c r="WII7" s="3"/>
      <c r="WIJ7" s="3"/>
      <c r="WIK7" s="3"/>
      <c r="WIL7" s="3"/>
      <c r="WIM7" s="3"/>
      <c r="WIN7" s="3"/>
      <c r="WIO7" s="3"/>
      <c r="WIP7" s="3"/>
      <c r="WIQ7" s="3"/>
      <c r="WIR7" s="3"/>
      <c r="WIS7" s="3"/>
      <c r="WIT7" s="3"/>
      <c r="WIU7" s="3"/>
      <c r="WIV7" s="3"/>
      <c r="WIW7" s="3"/>
      <c r="WIX7" s="3"/>
      <c r="WIY7" s="3"/>
      <c r="WIZ7" s="3"/>
      <c r="WJA7" s="3"/>
      <c r="WJB7" s="3"/>
      <c r="WJC7" s="3"/>
      <c r="WJD7" s="3"/>
      <c r="WJE7" s="3"/>
      <c r="WJF7" s="3"/>
      <c r="WJG7" s="3"/>
      <c r="WJH7" s="3"/>
      <c r="WJI7" s="3"/>
      <c r="WJJ7" s="3"/>
      <c r="WJK7" s="3"/>
      <c r="WJL7" s="3"/>
      <c r="WJM7" s="3"/>
      <c r="WJN7" s="3"/>
      <c r="WJO7" s="3"/>
      <c r="WJP7" s="3"/>
      <c r="WJQ7" s="3"/>
      <c r="WJR7" s="3"/>
      <c r="WJS7" s="3"/>
      <c r="WJT7" s="3"/>
      <c r="WJU7" s="3"/>
      <c r="WJV7" s="3"/>
      <c r="WJW7" s="3"/>
      <c r="WJX7" s="3"/>
      <c r="WJY7" s="3"/>
      <c r="WJZ7" s="3"/>
      <c r="WKA7" s="3"/>
      <c r="WKB7" s="3"/>
      <c r="WKC7" s="3"/>
      <c r="WKD7" s="3"/>
      <c r="WKE7" s="3"/>
      <c r="WKF7" s="3"/>
      <c r="WKG7" s="3"/>
      <c r="WKH7" s="3"/>
      <c r="WKI7" s="3"/>
      <c r="WKJ7" s="3"/>
      <c r="WKK7" s="3"/>
      <c r="WKL7" s="3"/>
      <c r="WKM7" s="3"/>
      <c r="WKN7" s="3"/>
      <c r="WKO7" s="3"/>
      <c r="WKP7" s="3"/>
      <c r="WKQ7" s="3"/>
      <c r="WKR7" s="3"/>
      <c r="WKS7" s="3"/>
      <c r="WKT7" s="3"/>
      <c r="WKU7" s="3"/>
      <c r="WKV7" s="3"/>
      <c r="WKW7" s="3"/>
      <c r="WKX7" s="3"/>
      <c r="WKY7" s="3"/>
      <c r="WKZ7" s="3"/>
      <c r="WLA7" s="3"/>
      <c r="WLB7" s="3"/>
      <c r="WLC7" s="3"/>
      <c r="WLD7" s="3"/>
      <c r="WLE7" s="3"/>
      <c r="WLF7" s="3"/>
      <c r="WLG7" s="3"/>
      <c r="WLH7" s="3"/>
      <c r="WLI7" s="3"/>
      <c r="WLJ7" s="3"/>
      <c r="WLK7" s="3"/>
      <c r="WLL7" s="3"/>
      <c r="WLM7" s="3"/>
      <c r="WLN7" s="3"/>
      <c r="WLO7" s="3"/>
      <c r="WLP7" s="3"/>
      <c r="WLQ7" s="3"/>
      <c r="WLR7" s="3"/>
      <c r="WLS7" s="3"/>
      <c r="WLT7" s="3"/>
      <c r="WLU7" s="3"/>
      <c r="WLV7" s="3"/>
      <c r="WLW7" s="3"/>
      <c r="WLX7" s="3"/>
      <c r="WLY7" s="3"/>
      <c r="WLZ7" s="3"/>
      <c r="WMA7" s="3"/>
      <c r="WMB7" s="3"/>
      <c r="WMC7" s="3"/>
      <c r="WMD7" s="3"/>
      <c r="WME7" s="3"/>
      <c r="WMF7" s="3"/>
      <c r="WMG7" s="3"/>
      <c r="WMH7" s="3"/>
      <c r="WMI7" s="3"/>
      <c r="WMJ7" s="3"/>
      <c r="WMK7" s="3"/>
      <c r="WML7" s="3"/>
      <c r="WMM7" s="3"/>
      <c r="WMN7" s="3"/>
      <c r="WMO7" s="3"/>
      <c r="WMP7" s="3"/>
      <c r="WMQ7" s="3"/>
      <c r="WMR7" s="3"/>
      <c r="WMS7" s="3"/>
      <c r="WMT7" s="3"/>
      <c r="WMU7" s="3"/>
      <c r="WMV7" s="3"/>
      <c r="WMW7" s="3"/>
      <c r="WMX7" s="3"/>
      <c r="WMY7" s="3"/>
      <c r="WMZ7" s="3"/>
      <c r="WNA7" s="3"/>
      <c r="WNB7" s="3"/>
      <c r="WNC7" s="3"/>
      <c r="WND7" s="3"/>
      <c r="WNE7" s="3"/>
      <c r="WNF7" s="3"/>
      <c r="WNG7" s="3"/>
      <c r="WNH7" s="3"/>
      <c r="WNI7" s="3"/>
      <c r="WNJ7" s="3"/>
      <c r="WNK7" s="3"/>
      <c r="WNL7" s="3"/>
      <c r="WNM7" s="3"/>
      <c r="WNN7" s="3"/>
      <c r="WNO7" s="3"/>
      <c r="WNP7" s="3"/>
      <c r="WNQ7" s="3"/>
      <c r="WNR7" s="3"/>
      <c r="WNS7" s="3"/>
      <c r="WNT7" s="3"/>
      <c r="WNU7" s="3"/>
      <c r="WNV7" s="3"/>
      <c r="WNW7" s="3"/>
      <c r="WNX7" s="3"/>
      <c r="WNY7" s="3"/>
      <c r="WNZ7" s="3"/>
      <c r="WOA7" s="3"/>
      <c r="WOB7" s="3"/>
      <c r="WOC7" s="3"/>
      <c r="WOD7" s="3"/>
      <c r="WOE7" s="3"/>
      <c r="WOF7" s="3"/>
      <c r="WOG7" s="3"/>
      <c r="WOH7" s="3"/>
      <c r="WOI7" s="3"/>
      <c r="WOJ7" s="3"/>
      <c r="WOK7" s="3"/>
      <c r="WOL7" s="3"/>
      <c r="WOM7" s="3"/>
      <c r="WON7" s="3"/>
      <c r="WOO7" s="3"/>
      <c r="WOP7" s="3"/>
      <c r="WOQ7" s="3"/>
      <c r="WOR7" s="3"/>
      <c r="WOS7" s="3"/>
      <c r="WOT7" s="3"/>
      <c r="WOU7" s="3"/>
      <c r="WOV7" s="3"/>
      <c r="WOW7" s="3"/>
      <c r="WOX7" s="3"/>
      <c r="WOY7" s="3"/>
      <c r="WOZ7" s="3"/>
      <c r="WPA7" s="3"/>
      <c r="WPB7" s="3"/>
      <c r="WPC7" s="3"/>
      <c r="WPD7" s="3"/>
      <c r="WPE7" s="3"/>
      <c r="WPF7" s="3"/>
      <c r="WPG7" s="3"/>
      <c r="WPH7" s="3"/>
      <c r="WPI7" s="3"/>
      <c r="WPJ7" s="3"/>
      <c r="WPK7" s="3"/>
      <c r="WPL7" s="3"/>
      <c r="WPM7" s="3"/>
      <c r="WPN7" s="3"/>
      <c r="WPO7" s="3"/>
      <c r="WPP7" s="3"/>
      <c r="WPQ7" s="3"/>
      <c r="WPR7" s="3"/>
      <c r="WPS7" s="3"/>
      <c r="WPT7" s="3"/>
      <c r="WPU7" s="3"/>
      <c r="WPV7" s="3"/>
      <c r="WPW7" s="3"/>
      <c r="WPX7" s="3"/>
      <c r="WPY7" s="3"/>
      <c r="WPZ7" s="3"/>
      <c r="WQA7" s="3"/>
      <c r="WQB7" s="3"/>
      <c r="WQC7" s="3"/>
      <c r="WQD7" s="3"/>
      <c r="WQE7" s="3"/>
      <c r="WQF7" s="3"/>
      <c r="WQG7" s="3"/>
      <c r="WQH7" s="3"/>
      <c r="WQI7" s="3"/>
      <c r="WQJ7" s="3"/>
      <c r="WQK7" s="3"/>
      <c r="WQL7" s="3"/>
      <c r="WQM7" s="3"/>
      <c r="WQN7" s="3"/>
      <c r="WQO7" s="3"/>
      <c r="WQP7" s="3"/>
      <c r="WQQ7" s="3"/>
      <c r="WQR7" s="3"/>
      <c r="WQS7" s="3"/>
      <c r="WQT7" s="3"/>
      <c r="WQU7" s="3"/>
      <c r="WQV7" s="3"/>
      <c r="WQW7" s="3"/>
      <c r="WQX7" s="3"/>
      <c r="WQY7" s="3"/>
      <c r="WQZ7" s="3"/>
      <c r="WRA7" s="3"/>
      <c r="WRB7" s="3"/>
      <c r="WRC7" s="3"/>
      <c r="WRD7" s="3"/>
      <c r="WRE7" s="3"/>
      <c r="WRF7" s="3"/>
      <c r="WRG7" s="3"/>
      <c r="WRH7" s="3"/>
      <c r="WRI7" s="3"/>
      <c r="WRJ7" s="3"/>
      <c r="WRK7" s="3"/>
      <c r="WRL7" s="3"/>
      <c r="WRM7" s="3"/>
      <c r="WRN7" s="3"/>
      <c r="WRO7" s="3"/>
      <c r="WRP7" s="3"/>
      <c r="WRQ7" s="3"/>
      <c r="WRR7" s="3"/>
      <c r="WRS7" s="3"/>
      <c r="WRT7" s="3"/>
      <c r="WRU7" s="3"/>
      <c r="WRV7" s="3"/>
      <c r="WRW7" s="3"/>
      <c r="WRX7" s="3"/>
      <c r="WRY7" s="3"/>
      <c r="WRZ7" s="3"/>
      <c r="WSA7" s="3"/>
      <c r="WSB7" s="3"/>
      <c r="WSC7" s="3"/>
      <c r="WSD7" s="3"/>
      <c r="WSE7" s="3"/>
      <c r="WSF7" s="3"/>
      <c r="WSG7" s="3"/>
      <c r="WSH7" s="3"/>
      <c r="WSI7" s="3"/>
      <c r="WSJ7" s="3"/>
      <c r="WSK7" s="3"/>
      <c r="WSL7" s="3"/>
      <c r="WSM7" s="3"/>
      <c r="WSN7" s="3"/>
      <c r="WSO7" s="3"/>
      <c r="WSP7" s="3"/>
      <c r="WSQ7" s="3"/>
      <c r="WSR7" s="3"/>
      <c r="WSS7" s="3"/>
      <c r="WST7" s="3"/>
      <c r="WSU7" s="3"/>
      <c r="WSV7" s="3"/>
      <c r="WSW7" s="3"/>
      <c r="WSX7" s="3"/>
      <c r="WSY7" s="3"/>
      <c r="WSZ7" s="3"/>
      <c r="WTA7" s="3"/>
      <c r="WTB7" s="3"/>
      <c r="WTC7" s="3"/>
      <c r="WTD7" s="3"/>
      <c r="WTE7" s="3"/>
      <c r="WTF7" s="3"/>
      <c r="WTG7" s="3"/>
      <c r="WTH7" s="3"/>
      <c r="WTI7" s="3"/>
      <c r="WTJ7" s="3"/>
      <c r="WTK7" s="3"/>
      <c r="WTL7" s="3"/>
      <c r="WTM7" s="3"/>
      <c r="WTN7" s="3"/>
      <c r="WTO7" s="3"/>
      <c r="WTP7" s="3"/>
      <c r="WTQ7" s="3"/>
      <c r="WTR7" s="3"/>
      <c r="WTS7" s="3"/>
      <c r="WTT7" s="3"/>
      <c r="WTU7" s="3"/>
      <c r="WTV7" s="3"/>
      <c r="WTW7" s="3"/>
      <c r="WTX7" s="3"/>
      <c r="WTY7" s="3"/>
      <c r="WTZ7" s="3"/>
      <c r="WUA7" s="3"/>
      <c r="WUB7" s="3"/>
      <c r="WUC7" s="3"/>
      <c r="WUD7" s="3"/>
      <c r="WUE7" s="3"/>
      <c r="WUF7" s="3"/>
      <c r="WUG7" s="3"/>
      <c r="WUH7" s="3"/>
      <c r="WUI7" s="3"/>
      <c r="WUJ7" s="3"/>
      <c r="WUK7" s="3"/>
      <c r="WUL7" s="3"/>
      <c r="WUM7" s="3"/>
      <c r="WUN7" s="3"/>
      <c r="WUO7" s="3"/>
      <c r="WUP7" s="3"/>
      <c r="WUQ7" s="3"/>
      <c r="WUR7" s="3"/>
      <c r="WUS7" s="3"/>
      <c r="WUT7" s="3"/>
      <c r="WUU7" s="3"/>
      <c r="WUV7" s="3"/>
      <c r="WUW7" s="3"/>
      <c r="WUX7" s="3"/>
      <c r="WUY7" s="3"/>
      <c r="WUZ7" s="3"/>
      <c r="WVA7" s="3"/>
      <c r="WVB7" s="3"/>
      <c r="WVC7" s="3"/>
      <c r="WVD7" s="3"/>
      <c r="WVE7" s="3"/>
      <c r="WVF7" s="3"/>
      <c r="WVG7" s="3"/>
      <c r="WVH7" s="3"/>
      <c r="WVI7" s="3"/>
      <c r="WVJ7" s="3"/>
      <c r="WVK7" s="3"/>
      <c r="WVL7" s="3"/>
      <c r="WVM7" s="3"/>
      <c r="WVN7" s="3"/>
      <c r="WVO7" s="3"/>
      <c r="WVP7" s="3"/>
      <c r="WVQ7" s="3"/>
      <c r="WVR7" s="3"/>
      <c r="WVS7" s="3"/>
      <c r="WVT7" s="3"/>
      <c r="WVU7" s="3"/>
      <c r="WVV7" s="3"/>
      <c r="WVW7" s="3"/>
      <c r="WVX7" s="3"/>
      <c r="WVY7" s="3"/>
      <c r="WVZ7" s="3"/>
      <c r="WWA7" s="3"/>
      <c r="WWB7" s="3"/>
      <c r="WWC7" s="3"/>
      <c r="WWD7" s="3"/>
      <c r="WWE7" s="3"/>
      <c r="WWF7" s="3"/>
      <c r="WWG7" s="3"/>
      <c r="WWH7" s="3"/>
      <c r="WWI7" s="3"/>
      <c r="WWJ7" s="3"/>
      <c r="WWK7" s="3"/>
      <c r="WWL7" s="3"/>
      <c r="WWM7" s="3"/>
      <c r="WWN7" s="3"/>
      <c r="WWO7" s="3"/>
      <c r="WWP7" s="3"/>
      <c r="WWQ7" s="3"/>
      <c r="WWR7" s="3"/>
      <c r="WWS7" s="3"/>
      <c r="WWT7" s="3"/>
      <c r="WWU7" s="3"/>
      <c r="WWV7" s="3"/>
      <c r="WWW7" s="3"/>
      <c r="WWX7" s="3"/>
      <c r="WWY7" s="3"/>
      <c r="WWZ7" s="3"/>
      <c r="WXA7" s="3"/>
      <c r="WXB7" s="3"/>
      <c r="WXC7" s="3"/>
      <c r="WXD7" s="3"/>
      <c r="WXE7" s="3"/>
      <c r="WXF7" s="3"/>
      <c r="WXG7" s="3"/>
      <c r="WXH7" s="3"/>
      <c r="WXI7" s="3"/>
      <c r="WXJ7" s="3"/>
      <c r="WXK7" s="3"/>
      <c r="WXL7" s="3"/>
      <c r="WXM7" s="3"/>
      <c r="WXN7" s="3"/>
      <c r="WXO7" s="3"/>
      <c r="WXP7" s="3"/>
      <c r="WXQ7" s="3"/>
      <c r="WXR7" s="3"/>
      <c r="WXS7" s="3"/>
      <c r="WXT7" s="3"/>
      <c r="WXU7" s="3"/>
      <c r="WXV7" s="3"/>
      <c r="WXW7" s="3"/>
      <c r="WXX7" s="3"/>
      <c r="WXY7" s="3"/>
      <c r="WXZ7" s="3"/>
      <c r="WYA7" s="3"/>
      <c r="WYB7" s="3"/>
      <c r="WYC7" s="3"/>
      <c r="WYD7" s="3"/>
      <c r="WYE7" s="3"/>
      <c r="WYF7" s="3"/>
      <c r="WYG7" s="3"/>
      <c r="WYH7" s="3"/>
      <c r="WYI7" s="3"/>
      <c r="WYJ7" s="3"/>
      <c r="WYK7" s="3"/>
      <c r="WYL7" s="3"/>
      <c r="WYM7" s="3"/>
      <c r="WYN7" s="3"/>
      <c r="WYO7" s="3"/>
      <c r="WYP7" s="3"/>
      <c r="WYQ7" s="3"/>
      <c r="WYR7" s="3"/>
      <c r="WYS7" s="3"/>
      <c r="WYT7" s="3"/>
      <c r="WYU7" s="3"/>
      <c r="WYV7" s="3"/>
      <c r="WYW7" s="3"/>
      <c r="WYX7" s="3"/>
      <c r="WYY7" s="3"/>
      <c r="WYZ7" s="3"/>
      <c r="WZA7" s="3"/>
      <c r="WZB7" s="3"/>
      <c r="WZC7" s="3"/>
      <c r="WZD7" s="3"/>
      <c r="WZE7" s="3"/>
      <c r="WZF7" s="3"/>
      <c r="WZG7" s="3"/>
      <c r="WZH7" s="3"/>
      <c r="WZI7" s="3"/>
      <c r="WZJ7" s="3"/>
      <c r="WZK7" s="3"/>
      <c r="WZL7" s="3"/>
      <c r="WZM7" s="3"/>
      <c r="WZN7" s="3"/>
      <c r="WZO7" s="3"/>
      <c r="WZP7" s="3"/>
      <c r="WZQ7" s="3"/>
      <c r="WZR7" s="3"/>
      <c r="WZS7" s="3"/>
      <c r="WZT7" s="3"/>
      <c r="WZU7" s="3"/>
      <c r="WZV7" s="3"/>
      <c r="WZW7" s="3"/>
      <c r="WZX7" s="3"/>
      <c r="WZY7" s="3"/>
      <c r="WZZ7" s="3"/>
      <c r="XAA7" s="3"/>
      <c r="XAB7" s="3"/>
      <c r="XAC7" s="3"/>
      <c r="XAD7" s="3"/>
      <c r="XAE7" s="3"/>
      <c r="XAF7" s="3"/>
      <c r="XAG7" s="3"/>
      <c r="XAH7" s="3"/>
      <c r="XAI7" s="3"/>
      <c r="XAJ7" s="3"/>
      <c r="XAK7" s="3"/>
      <c r="XAL7" s="3"/>
      <c r="XAM7" s="3"/>
      <c r="XAN7" s="3"/>
      <c r="XAO7" s="3"/>
      <c r="XAP7" s="3"/>
      <c r="XAQ7" s="3"/>
      <c r="XAR7" s="3"/>
      <c r="XAS7" s="3"/>
      <c r="XAT7" s="3"/>
      <c r="XAU7" s="3"/>
      <c r="XAV7" s="3"/>
      <c r="XAW7" s="3"/>
      <c r="XAX7" s="3"/>
      <c r="XAY7" s="3"/>
      <c r="XAZ7" s="3"/>
      <c r="XBA7" s="3"/>
      <c r="XBB7" s="3"/>
      <c r="XBC7" s="3"/>
      <c r="XBD7" s="3"/>
      <c r="XBE7" s="3"/>
      <c r="XBF7" s="3"/>
      <c r="XBG7" s="3"/>
      <c r="XBH7" s="3"/>
      <c r="XBI7" s="3"/>
      <c r="XBJ7" s="3"/>
      <c r="XBK7" s="3"/>
      <c r="XBL7" s="3"/>
      <c r="XBM7" s="3"/>
      <c r="XBN7" s="3"/>
      <c r="XBO7" s="3"/>
      <c r="XBP7" s="3"/>
      <c r="XBQ7" s="3"/>
      <c r="XBR7" s="3"/>
      <c r="XBS7" s="3"/>
      <c r="XBT7" s="3"/>
      <c r="XBU7" s="3"/>
      <c r="XBV7" s="3"/>
      <c r="XBW7" s="3"/>
      <c r="XBX7" s="3"/>
      <c r="XBY7" s="3"/>
      <c r="XBZ7" s="3"/>
      <c r="XCA7" s="3"/>
      <c r="XCB7" s="3"/>
      <c r="XCC7" s="3"/>
      <c r="XCD7" s="3"/>
      <c r="XCE7" s="3"/>
      <c r="XCF7" s="3"/>
      <c r="XCG7" s="3"/>
      <c r="XCH7" s="3"/>
      <c r="XCI7" s="3"/>
      <c r="XCJ7" s="3"/>
      <c r="XCK7" s="3"/>
      <c r="XCL7" s="3"/>
      <c r="XCM7" s="3"/>
      <c r="XCN7" s="3"/>
      <c r="XCO7" s="3"/>
      <c r="XCP7" s="3"/>
      <c r="XCQ7" s="3"/>
      <c r="XCR7" s="3"/>
      <c r="XCS7" s="3"/>
      <c r="XCT7" s="3"/>
      <c r="XCU7" s="3"/>
      <c r="XCV7" s="3"/>
      <c r="XCW7" s="3"/>
      <c r="XCX7" s="3"/>
      <c r="XCY7" s="3"/>
      <c r="XCZ7" s="3"/>
      <c r="XDA7" s="3"/>
      <c r="XDB7" s="3"/>
      <c r="XDC7" s="3"/>
      <c r="XDD7" s="3"/>
      <c r="XDE7" s="3"/>
      <c r="XDF7" s="3"/>
      <c r="XDG7" s="3"/>
      <c r="XDH7" s="3"/>
      <c r="XDI7" s="3"/>
      <c r="XDJ7" s="3"/>
      <c r="XDK7" s="3"/>
      <c r="XDL7" s="3"/>
      <c r="XDM7" s="3"/>
      <c r="XDN7" s="3"/>
      <c r="XDO7" s="3"/>
      <c r="XDP7" s="3"/>
      <c r="XDQ7" s="3"/>
      <c r="XDR7" s="3"/>
      <c r="XDS7" s="3"/>
      <c r="XDT7" s="3"/>
      <c r="XDU7" s="3"/>
      <c r="XDV7" s="3"/>
      <c r="XDW7" s="3"/>
      <c r="XDX7" s="3"/>
      <c r="XDY7" s="3"/>
      <c r="XDZ7" s="3"/>
      <c r="XEA7" s="3"/>
      <c r="XEB7" s="3"/>
      <c r="XEC7" s="3"/>
      <c r="XED7" s="3"/>
      <c r="XEE7" s="3"/>
      <c r="XEF7" s="3"/>
      <c r="XEG7" s="3"/>
    </row>
    <row r="8" spans="1:16361" s="5" customFormat="1" ht="21" customHeight="1">
      <c r="A8" s="434"/>
      <c r="B8" s="434"/>
      <c r="C8" s="58" t="s">
        <v>340</v>
      </c>
      <c r="D8" s="450"/>
      <c r="E8" s="176">
        <v>7.8</v>
      </c>
      <c r="F8" s="176">
        <v>9.5</v>
      </c>
      <c r="G8" s="176">
        <v>13.1</v>
      </c>
      <c r="H8" s="176">
        <v>17</v>
      </c>
      <c r="I8" s="176">
        <v>20.100000000000001</v>
      </c>
      <c r="J8" s="176">
        <v>25</v>
      </c>
      <c r="K8" s="176">
        <v>26.2</v>
      </c>
      <c r="L8" s="176">
        <v>27.7</v>
      </c>
      <c r="M8" s="176">
        <v>24</v>
      </c>
      <c r="N8" s="176">
        <v>20.7</v>
      </c>
      <c r="O8" s="176">
        <v>13.3</v>
      </c>
      <c r="P8" s="176">
        <v>8.1</v>
      </c>
    </row>
    <row r="9" spans="1:16361" s="5" customFormat="1" ht="21" customHeight="1">
      <c r="A9" s="434">
        <v>2</v>
      </c>
      <c r="B9" s="434" t="s">
        <v>341</v>
      </c>
      <c r="C9" s="58" t="s">
        <v>342</v>
      </c>
      <c r="D9" s="450"/>
      <c r="E9" s="177">
        <v>17</v>
      </c>
      <c r="F9" s="177">
        <v>16.600000000000001</v>
      </c>
      <c r="G9" s="177">
        <v>18.8</v>
      </c>
      <c r="H9" s="177">
        <v>21.2</v>
      </c>
      <c r="I9" s="177">
        <v>23.6</v>
      </c>
      <c r="J9" s="177">
        <v>27.6</v>
      </c>
      <c r="K9" s="177">
        <v>28.9</v>
      </c>
      <c r="L9" s="177">
        <v>28.5</v>
      </c>
      <c r="M9" s="177">
        <v>28.2</v>
      </c>
      <c r="N9" s="177">
        <v>26.1</v>
      </c>
      <c r="O9" s="177">
        <v>22.4</v>
      </c>
      <c r="P9" s="177">
        <v>19.600000000000001</v>
      </c>
    </row>
    <row r="10" spans="1:16361" s="5" customFormat="1" ht="21" customHeight="1">
      <c r="A10" s="434"/>
      <c r="B10" s="434"/>
      <c r="C10" s="58" t="s">
        <v>371</v>
      </c>
      <c r="D10" s="450"/>
      <c r="E10" s="177">
        <v>16.2</v>
      </c>
      <c r="F10" s="177">
        <v>14</v>
      </c>
      <c r="G10" s="177">
        <v>17</v>
      </c>
      <c r="H10" s="177">
        <v>17.8</v>
      </c>
      <c r="I10" s="177">
        <v>23</v>
      </c>
      <c r="J10" s="177">
        <v>29</v>
      </c>
      <c r="K10" s="177">
        <v>28.7</v>
      </c>
      <c r="L10" s="177">
        <v>21.6</v>
      </c>
      <c r="M10" s="177">
        <v>19.2</v>
      </c>
      <c r="N10" s="177">
        <v>22</v>
      </c>
      <c r="O10" s="177">
        <v>20.6</v>
      </c>
      <c r="P10" s="177">
        <v>17.399999999999999</v>
      </c>
    </row>
    <row r="11" spans="1:16361" s="5" customFormat="1" ht="21" customHeight="1">
      <c r="A11" s="434"/>
      <c r="B11" s="434"/>
      <c r="C11" s="58" t="s">
        <v>344</v>
      </c>
      <c r="D11" s="450"/>
      <c r="E11" s="177">
        <v>7</v>
      </c>
      <c r="F11" s="177">
        <v>6</v>
      </c>
      <c r="G11" s="177">
        <v>9</v>
      </c>
      <c r="H11" s="177">
        <v>10</v>
      </c>
      <c r="I11" s="177">
        <v>12</v>
      </c>
      <c r="J11" s="177">
        <v>21</v>
      </c>
      <c r="K11" s="177">
        <v>21</v>
      </c>
      <c r="L11" s="177">
        <v>19</v>
      </c>
      <c r="M11" s="177">
        <v>20</v>
      </c>
      <c r="N11" s="177">
        <v>16</v>
      </c>
      <c r="O11" s="177">
        <v>12</v>
      </c>
      <c r="P11" s="177">
        <v>7</v>
      </c>
    </row>
    <row r="12" spans="1:16361" s="5" customFormat="1" ht="21" customHeight="1">
      <c r="A12" s="434">
        <v>3</v>
      </c>
      <c r="B12" s="434" t="s">
        <v>345</v>
      </c>
      <c r="C12" s="58" t="s">
        <v>345</v>
      </c>
      <c r="D12" s="450"/>
      <c r="E12" s="28">
        <v>10</v>
      </c>
      <c r="F12" s="28">
        <v>8.5</v>
      </c>
      <c r="G12" s="28">
        <v>13.8</v>
      </c>
      <c r="H12" s="28">
        <v>17</v>
      </c>
      <c r="I12" s="28">
        <v>20.9</v>
      </c>
      <c r="J12" s="28">
        <v>29</v>
      </c>
      <c r="K12" s="28">
        <v>28</v>
      </c>
      <c r="L12" s="28">
        <v>24.2</v>
      </c>
      <c r="M12" s="28">
        <v>27.5</v>
      </c>
      <c r="N12" s="28">
        <v>19.3</v>
      </c>
      <c r="O12" s="28">
        <v>15.6</v>
      </c>
      <c r="P12" s="28">
        <v>9.9</v>
      </c>
    </row>
    <row r="13" spans="1:16361" s="5" customFormat="1" ht="21" customHeight="1">
      <c r="A13" s="434"/>
      <c r="B13" s="434"/>
      <c r="C13" s="58" t="s">
        <v>346</v>
      </c>
      <c r="D13" s="450"/>
      <c r="E13" s="28">
        <v>11</v>
      </c>
      <c r="F13" s="28">
        <v>8</v>
      </c>
      <c r="G13" s="28">
        <v>14</v>
      </c>
      <c r="H13" s="28">
        <v>17</v>
      </c>
      <c r="I13" s="28">
        <v>20</v>
      </c>
      <c r="J13" s="28">
        <v>25.2</v>
      </c>
      <c r="K13" s="28">
        <v>25.6</v>
      </c>
      <c r="L13" s="28">
        <v>28</v>
      </c>
      <c r="M13" s="28">
        <v>24</v>
      </c>
      <c r="N13" s="28">
        <v>21.4</v>
      </c>
      <c r="O13" s="28">
        <v>15.2</v>
      </c>
      <c r="P13" s="28">
        <v>9.8000000000000007</v>
      </c>
    </row>
    <row r="14" spans="1:16361" s="5" customFormat="1" ht="21" customHeight="1">
      <c r="A14" s="173">
        <v>4</v>
      </c>
      <c r="B14" s="173" t="s">
        <v>347</v>
      </c>
      <c r="C14" s="58" t="s">
        <v>347</v>
      </c>
      <c r="D14" s="450"/>
      <c r="E14" s="177">
        <v>6</v>
      </c>
      <c r="F14" s="177">
        <v>2.7</v>
      </c>
      <c r="G14" s="177">
        <v>4</v>
      </c>
      <c r="H14" s="177">
        <v>12.4</v>
      </c>
      <c r="I14" s="177">
        <v>16</v>
      </c>
      <c r="J14" s="177">
        <v>24.7</v>
      </c>
      <c r="K14" s="177">
        <v>25</v>
      </c>
      <c r="L14" s="177">
        <v>25.4</v>
      </c>
      <c r="M14" s="177">
        <v>23</v>
      </c>
      <c r="N14" s="177">
        <v>12.7</v>
      </c>
      <c r="O14" s="177">
        <v>8</v>
      </c>
      <c r="P14" s="177">
        <v>1.2</v>
      </c>
    </row>
    <row r="15" spans="1:16361" s="5" customFormat="1" ht="21" customHeight="1">
      <c r="A15" s="434">
        <v>5</v>
      </c>
      <c r="B15" s="434" t="s">
        <v>348</v>
      </c>
      <c r="C15" s="58" t="s">
        <v>349</v>
      </c>
      <c r="D15" s="450"/>
      <c r="E15" s="28">
        <v>8.5</v>
      </c>
      <c r="F15" s="28">
        <v>7.9</v>
      </c>
      <c r="G15" s="28">
        <v>8.1999999999999993</v>
      </c>
      <c r="H15" s="28">
        <v>15.2</v>
      </c>
      <c r="I15" s="28">
        <v>19.2</v>
      </c>
      <c r="J15" s="28">
        <v>25.5</v>
      </c>
      <c r="K15" s="28">
        <v>27.5</v>
      </c>
      <c r="L15" s="28">
        <v>28.2</v>
      </c>
      <c r="M15" s="28">
        <v>22.2</v>
      </c>
      <c r="N15" s="28">
        <v>19.399999999999999</v>
      </c>
      <c r="O15" s="28">
        <v>10.4</v>
      </c>
      <c r="P15" s="28">
        <v>6.2</v>
      </c>
    </row>
    <row r="16" spans="1:16361" s="5" customFormat="1" ht="21" customHeight="1">
      <c r="A16" s="434"/>
      <c r="B16" s="434"/>
      <c r="C16" s="58" t="s">
        <v>350</v>
      </c>
      <c r="D16" s="450"/>
      <c r="E16" s="28">
        <v>8.8000000000000007</v>
      </c>
      <c r="F16" s="28">
        <v>6.9</v>
      </c>
      <c r="G16" s="28">
        <v>6.1</v>
      </c>
      <c r="H16" s="28">
        <v>17.7</v>
      </c>
      <c r="I16" s="28">
        <v>19.2</v>
      </c>
      <c r="J16" s="28">
        <v>26.6</v>
      </c>
      <c r="K16" s="28">
        <v>28.4</v>
      </c>
      <c r="L16" s="28">
        <v>29.7</v>
      </c>
      <c r="M16" s="28">
        <v>23.7</v>
      </c>
      <c r="N16" s="28">
        <v>18.100000000000001</v>
      </c>
      <c r="O16" s="28">
        <v>11.1</v>
      </c>
      <c r="P16" s="28">
        <v>4.5999999999999996</v>
      </c>
    </row>
    <row r="17" spans="1:16" s="5" customFormat="1" ht="21" customHeight="1">
      <c r="A17" s="434"/>
      <c r="B17" s="434"/>
      <c r="C17" s="58" t="s">
        <v>351</v>
      </c>
      <c r="D17" s="450"/>
      <c r="E17" s="28">
        <v>5.6</v>
      </c>
      <c r="F17" s="28">
        <v>5</v>
      </c>
      <c r="G17" s="28">
        <v>5.2</v>
      </c>
      <c r="H17" s="28">
        <v>15.5</v>
      </c>
      <c r="I17" s="28">
        <v>18.7</v>
      </c>
      <c r="J17" s="28">
        <v>28.2</v>
      </c>
      <c r="K17" s="28">
        <v>28.3</v>
      </c>
      <c r="L17" s="28">
        <v>27.8</v>
      </c>
      <c r="M17" s="28">
        <v>22.6</v>
      </c>
      <c r="N17" s="28">
        <v>13</v>
      </c>
      <c r="O17" s="28">
        <v>6.2</v>
      </c>
      <c r="P17" s="28">
        <v>0.5</v>
      </c>
    </row>
    <row r="18" spans="1:16" s="5" customFormat="1" ht="21" customHeight="1">
      <c r="A18" s="434">
        <v>6</v>
      </c>
      <c r="B18" s="434" t="s">
        <v>352</v>
      </c>
      <c r="C18" s="58" t="s">
        <v>353</v>
      </c>
      <c r="D18" s="450"/>
      <c r="E18" s="177">
        <v>6.4</v>
      </c>
      <c r="F18" s="177">
        <v>10.3</v>
      </c>
      <c r="G18" s="177">
        <v>12.9</v>
      </c>
      <c r="H18" s="177">
        <v>13.8</v>
      </c>
      <c r="I18" s="177">
        <v>17.5</v>
      </c>
      <c r="J18" s="177">
        <v>22.8</v>
      </c>
      <c r="K18" s="177">
        <v>24.2</v>
      </c>
      <c r="L18" s="177">
        <v>24.8</v>
      </c>
      <c r="M18" s="177">
        <v>19.5</v>
      </c>
      <c r="N18" s="177">
        <v>18.5</v>
      </c>
      <c r="O18" s="177">
        <v>12.5</v>
      </c>
      <c r="P18" s="177">
        <v>7.1</v>
      </c>
    </row>
    <row r="19" spans="1:16" s="5" customFormat="1" ht="21" customHeight="1">
      <c r="A19" s="434"/>
      <c r="B19" s="434"/>
      <c r="C19" s="58" t="s">
        <v>354</v>
      </c>
      <c r="D19" s="450"/>
      <c r="E19" s="177">
        <v>5.2</v>
      </c>
      <c r="F19" s="177">
        <v>9.8000000000000007</v>
      </c>
      <c r="G19" s="177">
        <v>10.8</v>
      </c>
      <c r="H19" s="177">
        <v>11.2</v>
      </c>
      <c r="I19" s="177">
        <v>12.2</v>
      </c>
      <c r="J19" s="177">
        <v>17</v>
      </c>
      <c r="K19" s="177">
        <v>15.7</v>
      </c>
      <c r="L19" s="177">
        <v>15.3</v>
      </c>
      <c r="M19" s="177">
        <v>14.8</v>
      </c>
      <c r="N19" s="177">
        <v>11.6</v>
      </c>
      <c r="O19" s="177">
        <v>8</v>
      </c>
      <c r="P19" s="177">
        <v>4.9000000000000004</v>
      </c>
    </row>
    <row r="20" spans="1:16" s="5" customFormat="1" ht="21" customHeight="1">
      <c r="A20" s="434"/>
      <c r="B20" s="434"/>
      <c r="C20" s="58" t="s">
        <v>355</v>
      </c>
      <c r="D20" s="450"/>
      <c r="E20" s="177">
        <v>5</v>
      </c>
      <c r="F20" s="177">
        <v>9.5</v>
      </c>
      <c r="G20" s="177">
        <v>11.8</v>
      </c>
      <c r="H20" s="177">
        <v>11.4</v>
      </c>
      <c r="I20" s="177">
        <v>14.4</v>
      </c>
      <c r="J20" s="177">
        <v>17.2</v>
      </c>
      <c r="K20" s="177">
        <v>16.2</v>
      </c>
      <c r="L20" s="177">
        <v>16.100000000000001</v>
      </c>
      <c r="M20" s="177">
        <v>15.1</v>
      </c>
      <c r="N20" s="177">
        <v>12.6</v>
      </c>
      <c r="O20" s="177">
        <v>8.5</v>
      </c>
      <c r="P20" s="177">
        <v>3.9</v>
      </c>
    </row>
    <row r="21" spans="1:16" s="5" customFormat="1" ht="21" customHeight="1">
      <c r="A21" s="434">
        <v>7</v>
      </c>
      <c r="B21" s="434" t="s">
        <v>356</v>
      </c>
      <c r="C21" s="58" t="s">
        <v>356</v>
      </c>
      <c r="D21" s="450"/>
      <c r="E21" s="28">
        <v>2.7</v>
      </c>
      <c r="F21" s="28">
        <v>0.7</v>
      </c>
      <c r="G21" s="28">
        <v>6.6</v>
      </c>
      <c r="H21" s="28">
        <v>13.4</v>
      </c>
      <c r="I21" s="28">
        <v>14.8</v>
      </c>
      <c r="J21" s="28">
        <v>21.4</v>
      </c>
      <c r="K21" s="28">
        <v>25.2</v>
      </c>
      <c r="L21" s="28">
        <v>23.9</v>
      </c>
      <c r="M21" s="28">
        <v>20.5</v>
      </c>
      <c r="N21" s="28">
        <v>11.2</v>
      </c>
      <c r="O21" s="28">
        <v>3.9</v>
      </c>
      <c r="P21" s="28">
        <v>1.4</v>
      </c>
    </row>
    <row r="22" spans="1:16" s="5" customFormat="1" ht="21" customHeight="1">
      <c r="A22" s="434"/>
      <c r="B22" s="434"/>
      <c r="C22" s="58" t="s">
        <v>357</v>
      </c>
      <c r="D22" s="450"/>
      <c r="E22" s="28">
        <v>12.9</v>
      </c>
      <c r="F22" s="28">
        <v>10.4</v>
      </c>
      <c r="G22" s="28">
        <v>13.6</v>
      </c>
      <c r="H22" s="28">
        <v>18.2</v>
      </c>
      <c r="I22" s="28">
        <v>19</v>
      </c>
      <c r="J22" s="28">
        <v>22.4</v>
      </c>
      <c r="K22" s="28">
        <v>26</v>
      </c>
      <c r="L22" s="28">
        <v>26.6</v>
      </c>
      <c r="M22" s="28">
        <v>24</v>
      </c>
      <c r="N22" s="28">
        <v>20.5</v>
      </c>
      <c r="O22" s="28">
        <v>14.3</v>
      </c>
      <c r="P22" s="28">
        <v>12.8</v>
      </c>
    </row>
    <row r="23" spans="1:16" s="5" customFormat="1" ht="21" customHeight="1">
      <c r="A23" s="173">
        <v>8</v>
      </c>
      <c r="B23" s="173" t="s">
        <v>358</v>
      </c>
      <c r="C23" s="58" t="s">
        <v>358</v>
      </c>
      <c r="D23" s="450"/>
      <c r="E23" s="177">
        <v>4.4000000000000004</v>
      </c>
      <c r="F23" s="177">
        <v>1.2</v>
      </c>
      <c r="G23" s="177">
        <v>1.2</v>
      </c>
      <c r="H23" s="177">
        <v>11.8</v>
      </c>
      <c r="I23" s="177">
        <v>15.4</v>
      </c>
      <c r="J23" s="177">
        <v>24.4</v>
      </c>
      <c r="K23" s="177">
        <v>24</v>
      </c>
      <c r="L23" s="177">
        <v>24</v>
      </c>
      <c r="M23" s="177">
        <v>20.6</v>
      </c>
      <c r="N23" s="177">
        <v>11.6</v>
      </c>
      <c r="O23" s="177">
        <v>5.6</v>
      </c>
      <c r="P23" s="177">
        <v>-1</v>
      </c>
    </row>
    <row r="24" spans="1:16" s="5" customFormat="1" ht="21" customHeight="1">
      <c r="A24" s="434">
        <v>9</v>
      </c>
      <c r="B24" s="434" t="s">
        <v>359</v>
      </c>
      <c r="C24" s="58" t="s">
        <v>360</v>
      </c>
      <c r="D24" s="450"/>
      <c r="E24" s="28">
        <v>3.3</v>
      </c>
      <c r="F24" s="28">
        <v>3</v>
      </c>
      <c r="G24" s="28">
        <v>3.2</v>
      </c>
      <c r="H24" s="28">
        <v>14.9</v>
      </c>
      <c r="I24" s="28">
        <v>15.6</v>
      </c>
      <c r="J24" s="28">
        <v>23.4</v>
      </c>
      <c r="K24" s="28">
        <v>26.4</v>
      </c>
      <c r="L24" s="28">
        <v>25.7</v>
      </c>
      <c r="M24" s="28">
        <v>21.9</v>
      </c>
      <c r="N24" s="28">
        <v>9</v>
      </c>
      <c r="O24" s="28">
        <v>4.4000000000000004</v>
      </c>
      <c r="P24" s="28">
        <v>-2</v>
      </c>
    </row>
    <row r="25" spans="1:16" s="5" customFormat="1" ht="21" customHeight="1">
      <c r="A25" s="434"/>
      <c r="B25" s="434"/>
      <c r="C25" s="58" t="s">
        <v>361</v>
      </c>
      <c r="D25" s="450"/>
      <c r="E25" s="28">
        <v>1</v>
      </c>
      <c r="F25" s="28">
        <v>0.8</v>
      </c>
      <c r="G25" s="28">
        <v>0.6</v>
      </c>
      <c r="H25" s="28">
        <v>9.6999999999999993</v>
      </c>
      <c r="I25" s="28">
        <v>10.4</v>
      </c>
      <c r="J25" s="28">
        <v>16</v>
      </c>
      <c r="K25" s="28">
        <v>20.9</v>
      </c>
      <c r="L25" s="28">
        <v>19.3</v>
      </c>
      <c r="M25" s="28">
        <v>16.3</v>
      </c>
      <c r="N25" s="28">
        <v>5.6</v>
      </c>
      <c r="O25" s="28">
        <v>0</v>
      </c>
      <c r="P25" s="28">
        <v>-4</v>
      </c>
    </row>
    <row r="26" spans="1:16" s="5" customFormat="1" ht="21" customHeight="1">
      <c r="A26" s="434"/>
      <c r="B26" s="434"/>
      <c r="C26" s="58" t="s">
        <v>362</v>
      </c>
      <c r="D26" s="450"/>
      <c r="E26" s="28">
        <v>5.0999999999999996</v>
      </c>
      <c r="F26" s="28">
        <v>2.6</v>
      </c>
      <c r="G26" s="28">
        <v>2</v>
      </c>
      <c r="H26" s="28">
        <v>13</v>
      </c>
      <c r="I26" s="28">
        <v>15.3</v>
      </c>
      <c r="J26" s="28">
        <v>24.4</v>
      </c>
      <c r="K26" s="28">
        <v>25.5</v>
      </c>
      <c r="L26" s="28">
        <v>24.5</v>
      </c>
      <c r="M26" s="28">
        <v>20.7</v>
      </c>
      <c r="N26" s="28">
        <v>8.1999999999999993</v>
      </c>
      <c r="O26" s="28">
        <v>3.2</v>
      </c>
      <c r="P26" s="28">
        <v>-3</v>
      </c>
    </row>
    <row r="27" spans="1:16" s="5" customFormat="1" ht="21" customHeight="1">
      <c r="A27" s="173">
        <v>10</v>
      </c>
      <c r="B27" s="173" t="s">
        <v>363</v>
      </c>
      <c r="C27" s="58" t="s">
        <v>363</v>
      </c>
      <c r="D27" s="450"/>
      <c r="E27" s="177">
        <v>21</v>
      </c>
      <c r="F27" s="177">
        <v>21.8</v>
      </c>
      <c r="G27" s="177">
        <v>24.8</v>
      </c>
      <c r="H27" s="177">
        <v>26.7</v>
      </c>
      <c r="I27" s="177">
        <v>28.1</v>
      </c>
      <c r="J27" s="177">
        <v>29.6</v>
      </c>
      <c r="K27" s="177">
        <v>26.7</v>
      </c>
      <c r="L27" s="177">
        <v>23.1</v>
      </c>
      <c r="M27" s="177">
        <v>26.6</v>
      </c>
      <c r="N27" s="177">
        <v>25.6</v>
      </c>
      <c r="O27" s="177">
        <v>23.6</v>
      </c>
      <c r="P27" s="177">
        <v>19.7</v>
      </c>
    </row>
    <row r="28" spans="1:16" s="5" customFormat="1" ht="21" customHeight="1">
      <c r="A28" s="434">
        <v>11</v>
      </c>
      <c r="B28" s="434" t="s">
        <v>364</v>
      </c>
      <c r="C28" s="58" t="s">
        <v>364</v>
      </c>
      <c r="D28" s="450"/>
      <c r="E28" s="28">
        <v>5</v>
      </c>
      <c r="F28" s="28">
        <v>10</v>
      </c>
      <c r="G28" s="28">
        <v>11</v>
      </c>
      <c r="H28" s="28">
        <v>17</v>
      </c>
      <c r="I28" s="28">
        <v>20</v>
      </c>
      <c r="J28" s="28">
        <v>22</v>
      </c>
      <c r="K28" s="28">
        <v>25</v>
      </c>
      <c r="L28" s="28">
        <v>23</v>
      </c>
      <c r="M28" s="28">
        <v>21</v>
      </c>
      <c r="N28" s="28">
        <v>17</v>
      </c>
      <c r="O28" s="28">
        <v>12</v>
      </c>
      <c r="P28" s="28">
        <v>6</v>
      </c>
    </row>
    <row r="29" spans="1:16" s="5" customFormat="1" ht="21" customHeight="1">
      <c r="A29" s="434"/>
      <c r="B29" s="434"/>
      <c r="C29" s="58" t="s">
        <v>365</v>
      </c>
      <c r="D29" s="450"/>
      <c r="E29" s="28">
        <v>5</v>
      </c>
      <c r="F29" s="28">
        <v>12</v>
      </c>
      <c r="G29" s="28">
        <v>14</v>
      </c>
      <c r="H29" s="28">
        <v>18.8</v>
      </c>
      <c r="I29" s="28">
        <v>20.9</v>
      </c>
      <c r="J29" s="28">
        <v>23.1</v>
      </c>
      <c r="K29" s="28">
        <v>26</v>
      </c>
      <c r="L29" s="28">
        <v>23</v>
      </c>
      <c r="M29" s="28">
        <v>20.7</v>
      </c>
      <c r="N29" s="28">
        <v>19</v>
      </c>
      <c r="O29" s="28">
        <v>14</v>
      </c>
      <c r="P29" s="28">
        <v>6.5</v>
      </c>
    </row>
    <row r="30" spans="1:16" s="5" customFormat="1" ht="21" customHeight="1">
      <c r="A30" s="173">
        <v>12</v>
      </c>
      <c r="B30" s="173" t="s">
        <v>366</v>
      </c>
      <c r="C30" s="58" t="s">
        <v>366</v>
      </c>
      <c r="D30" s="450"/>
      <c r="E30" s="177">
        <v>7.9</v>
      </c>
      <c r="F30" s="177">
        <v>9</v>
      </c>
      <c r="G30" s="177">
        <v>11</v>
      </c>
      <c r="H30" s="177">
        <v>12.7</v>
      </c>
      <c r="I30" s="177">
        <v>15.5</v>
      </c>
      <c r="J30" s="177">
        <v>24</v>
      </c>
      <c r="K30" s="177">
        <v>22.8</v>
      </c>
      <c r="L30" s="177">
        <v>16.2</v>
      </c>
      <c r="M30" s="177">
        <v>21.3</v>
      </c>
      <c r="N30" s="177">
        <v>16.899999999999999</v>
      </c>
      <c r="O30" s="177">
        <v>12.8</v>
      </c>
      <c r="P30" s="177">
        <v>6.9</v>
      </c>
    </row>
    <row r="31" spans="1:16" s="5" customFormat="1" ht="21" customHeight="1">
      <c r="A31" s="434">
        <v>13</v>
      </c>
      <c r="B31" s="434" t="s">
        <v>367</v>
      </c>
      <c r="C31" s="58" t="s">
        <v>367</v>
      </c>
      <c r="D31" s="450"/>
      <c r="E31" s="28">
        <v>3.6</v>
      </c>
      <c r="F31" s="28">
        <v>1.3</v>
      </c>
      <c r="G31" s="28">
        <v>3.8</v>
      </c>
      <c r="H31" s="28">
        <v>12.4</v>
      </c>
      <c r="I31" s="28">
        <v>12.9</v>
      </c>
      <c r="J31" s="28">
        <v>22.4</v>
      </c>
      <c r="K31" s="28">
        <v>23.4</v>
      </c>
      <c r="L31" s="28">
        <v>22.2</v>
      </c>
      <c r="M31" s="28">
        <v>21.4</v>
      </c>
      <c r="N31" s="28">
        <v>9.8000000000000007</v>
      </c>
      <c r="O31" s="28">
        <v>3.4</v>
      </c>
      <c r="P31" s="28">
        <v>0.3</v>
      </c>
    </row>
    <row r="32" spans="1:16" s="7" customFormat="1" ht="21" customHeight="1">
      <c r="A32" s="434"/>
      <c r="B32" s="434"/>
      <c r="C32" s="58" t="s">
        <v>368</v>
      </c>
      <c r="D32" s="450"/>
      <c r="E32" s="28">
        <v>2.2000000000000002</v>
      </c>
      <c r="F32" s="28">
        <v>0.9</v>
      </c>
      <c r="G32" s="28">
        <v>1.8</v>
      </c>
      <c r="H32" s="28">
        <v>9.1999999999999993</v>
      </c>
      <c r="I32" s="28">
        <v>9.3000000000000007</v>
      </c>
      <c r="J32" s="28">
        <v>15.6</v>
      </c>
      <c r="K32" s="28">
        <v>19.100000000000001</v>
      </c>
      <c r="L32" s="28">
        <v>19.8</v>
      </c>
      <c r="M32" s="28">
        <v>16.399999999999999</v>
      </c>
      <c r="N32" s="28">
        <v>5.7</v>
      </c>
      <c r="O32" s="28">
        <v>0.8</v>
      </c>
      <c r="P32" s="28">
        <v>-3.4</v>
      </c>
    </row>
    <row r="33" spans="1:16" s="7" customFormat="1" ht="21" customHeight="1">
      <c r="A33" s="441" t="s">
        <v>832</v>
      </c>
      <c r="B33" s="442"/>
      <c r="C33" s="443"/>
      <c r="D33" s="445"/>
      <c r="E33" s="175">
        <v>1</v>
      </c>
      <c r="F33" s="175">
        <v>0.7</v>
      </c>
      <c r="G33" s="175">
        <v>0.6</v>
      </c>
      <c r="H33" s="175">
        <v>9.1999999999999993</v>
      </c>
      <c r="I33" s="175">
        <v>9.3000000000000007</v>
      </c>
      <c r="J33" s="175">
        <v>15.6</v>
      </c>
      <c r="K33" s="175">
        <v>15.7</v>
      </c>
      <c r="L33" s="175">
        <v>15.3</v>
      </c>
      <c r="M33" s="175">
        <v>14.8</v>
      </c>
      <c r="N33" s="175">
        <v>5.6</v>
      </c>
      <c r="O33" s="175">
        <v>0</v>
      </c>
      <c r="P33" s="175">
        <v>-4</v>
      </c>
    </row>
    <row r="34" spans="1:16" s="158" customFormat="1" ht="21" customHeight="1">
      <c r="A34" s="435" t="s">
        <v>823</v>
      </c>
      <c r="B34" s="436"/>
      <c r="C34" s="436"/>
      <c r="D34" s="436"/>
      <c r="E34" s="436"/>
      <c r="F34" s="437"/>
      <c r="G34" s="160"/>
      <c r="H34" s="160"/>
      <c r="I34" s="160"/>
      <c r="J34" s="161"/>
      <c r="K34" s="21"/>
      <c r="L34" s="21"/>
      <c r="M34" s="162"/>
      <c r="N34" s="14"/>
      <c r="O34" s="14"/>
      <c r="P34" s="157" t="s">
        <v>824</v>
      </c>
    </row>
  </sheetData>
  <mergeCells count="27">
    <mergeCell ref="B31:B32"/>
    <mergeCell ref="B18:B20"/>
    <mergeCell ref="A7:A8"/>
    <mergeCell ref="B7:B8"/>
    <mergeCell ref="D7:D33"/>
    <mergeCell ref="A4:P4"/>
    <mergeCell ref="E5:P5"/>
    <mergeCell ref="D5:D6"/>
    <mergeCell ref="B5:B6"/>
    <mergeCell ref="C5:C6"/>
    <mergeCell ref="A5:A6"/>
    <mergeCell ref="A34:F34"/>
    <mergeCell ref="A9:A11"/>
    <mergeCell ref="B9:B11"/>
    <mergeCell ref="A21:A22"/>
    <mergeCell ref="B21:B22"/>
    <mergeCell ref="A24:A26"/>
    <mergeCell ref="B24:B26"/>
    <mergeCell ref="A12:A13"/>
    <mergeCell ref="B12:B13"/>
    <mergeCell ref="A15:A17"/>
    <mergeCell ref="B15:B17"/>
    <mergeCell ref="A18:A20"/>
    <mergeCell ref="A33:C33"/>
    <mergeCell ref="A31:A32"/>
    <mergeCell ref="A28:A29"/>
    <mergeCell ref="B28:B29"/>
  </mergeCells>
  <hyperlinks>
    <hyperlink ref="P34" location="الفهرس!A1" display="العودة الى الفهرس" xr:uid="{6D55F0BB-4D24-45A5-A247-642A2C5E9A02}"/>
  </hyperlinks>
  <printOptions horizontalCentered="1"/>
  <pageMargins left="0.78" right="0.78740157480314965" top="0.78740157480314965" bottom="0.78740157480314965" header="0" footer="0.59055118110236227"/>
  <pageSetup paperSize="9" scale="45" orientation="landscape" r:id="rId1"/>
  <headerFooter alignWithMargins="0">
    <oddFooter>&amp;C&amp;18 1-5</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AF366-DCD9-4C63-A1DF-A977811A6AE7}">
  <dimension ref="A1:I29"/>
  <sheetViews>
    <sheetView showGridLines="0" rightToLeft="1" view="pageBreakPreview" zoomScaleNormal="100" zoomScaleSheetLayoutView="100" workbookViewId="0">
      <selection activeCell="I1" sqref="I1"/>
    </sheetView>
  </sheetViews>
  <sheetFormatPr defaultColWidth="9" defaultRowHeight="19"/>
  <cols>
    <col min="1" max="1" width="5.1640625" style="108" customWidth="1"/>
    <col min="2" max="2" width="29.75" style="108" bestFit="1" customWidth="1"/>
    <col min="3" max="9" width="15.83203125" style="108" customWidth="1"/>
    <col min="10" max="16384" width="9" style="108"/>
  </cols>
  <sheetData>
    <row r="1" spans="1:9" ht="21" customHeight="1">
      <c r="B1" s="1"/>
      <c r="C1" s="1"/>
      <c r="D1" s="1"/>
      <c r="E1" s="43"/>
      <c r="F1" s="43"/>
      <c r="G1" s="43"/>
      <c r="H1" s="43"/>
      <c r="I1" s="43"/>
    </row>
    <row r="2" spans="1:9" ht="21" customHeight="1">
      <c r="B2" s="1"/>
      <c r="C2" s="1"/>
      <c r="D2" s="1"/>
      <c r="E2" s="43"/>
      <c r="F2" s="43"/>
      <c r="G2" s="43"/>
      <c r="H2" s="43"/>
      <c r="I2" s="43"/>
    </row>
    <row r="3" spans="1:9" ht="21" customHeight="1">
      <c r="B3" s="1"/>
      <c r="C3" s="1"/>
      <c r="D3" s="1"/>
      <c r="E3" s="43"/>
      <c r="F3" s="43"/>
      <c r="G3" s="43"/>
      <c r="H3" s="43"/>
      <c r="I3" s="43"/>
    </row>
    <row r="4" spans="1:9" ht="55" customHeight="1">
      <c r="A4" s="524" t="s">
        <v>1655</v>
      </c>
      <c r="B4" s="524"/>
      <c r="C4" s="524"/>
      <c r="D4" s="524"/>
      <c r="E4" s="524"/>
      <c r="F4" s="524"/>
      <c r="G4" s="524"/>
      <c r="H4" s="524"/>
      <c r="I4" s="524"/>
    </row>
    <row r="5" spans="1:9" ht="21" customHeight="1">
      <c r="A5" s="525" t="s">
        <v>320</v>
      </c>
      <c r="B5" s="525" t="s">
        <v>447</v>
      </c>
      <c r="C5" s="525" t="s">
        <v>448</v>
      </c>
      <c r="D5" s="525"/>
      <c r="E5" s="525"/>
      <c r="F5" s="525"/>
      <c r="G5" s="525"/>
      <c r="H5" s="525"/>
      <c r="I5" s="525"/>
    </row>
    <row r="6" spans="1:9" ht="21" customHeight="1">
      <c r="A6" s="525"/>
      <c r="B6" s="525"/>
      <c r="C6" s="109" t="s">
        <v>449</v>
      </c>
      <c r="D6" s="109" t="s">
        <v>450</v>
      </c>
      <c r="E6" s="109" t="s">
        <v>451</v>
      </c>
      <c r="F6" s="109" t="s">
        <v>452</v>
      </c>
      <c r="G6" s="109" t="s">
        <v>469</v>
      </c>
      <c r="H6" s="109" t="s">
        <v>454</v>
      </c>
      <c r="I6" s="109" t="s">
        <v>455</v>
      </c>
    </row>
    <row r="7" spans="1:9" ht="21" customHeight="1">
      <c r="A7" s="520">
        <v>1</v>
      </c>
      <c r="B7" s="109" t="s">
        <v>456</v>
      </c>
      <c r="C7" s="407">
        <v>3</v>
      </c>
      <c r="D7" s="407">
        <v>1</v>
      </c>
      <c r="E7" s="407">
        <v>0</v>
      </c>
      <c r="F7" s="407">
        <v>0</v>
      </c>
      <c r="G7" s="407">
        <v>0</v>
      </c>
      <c r="H7" s="407">
        <v>0</v>
      </c>
      <c r="I7" s="407">
        <v>0</v>
      </c>
    </row>
    <row r="8" spans="1:9" ht="21" customHeight="1">
      <c r="A8" s="521"/>
      <c r="B8" s="40" t="s">
        <v>457</v>
      </c>
      <c r="C8" s="194">
        <v>1</v>
      </c>
      <c r="D8" s="194">
        <v>1</v>
      </c>
      <c r="E8" s="194">
        <v>0</v>
      </c>
      <c r="F8" s="194">
        <v>0</v>
      </c>
      <c r="G8" s="194">
        <v>0</v>
      </c>
      <c r="H8" s="194">
        <v>0</v>
      </c>
      <c r="I8" s="194">
        <v>0</v>
      </c>
    </row>
    <row r="9" spans="1:9" ht="21" customHeight="1">
      <c r="A9" s="520">
        <v>2</v>
      </c>
      <c r="B9" s="109" t="s">
        <v>458</v>
      </c>
      <c r="C9" s="407">
        <v>0</v>
      </c>
      <c r="D9" s="407">
        <v>3</v>
      </c>
      <c r="E9" s="407">
        <v>0</v>
      </c>
      <c r="F9" s="407">
        <v>0</v>
      </c>
      <c r="G9" s="407">
        <v>0</v>
      </c>
      <c r="H9" s="407">
        <v>0</v>
      </c>
      <c r="I9" s="407">
        <v>0</v>
      </c>
    </row>
    <row r="10" spans="1:9" ht="21" customHeight="1">
      <c r="A10" s="521"/>
      <c r="B10" s="40" t="s">
        <v>457</v>
      </c>
      <c r="C10" s="194">
        <v>0</v>
      </c>
      <c r="D10" s="194">
        <v>0</v>
      </c>
      <c r="E10" s="194">
        <v>0</v>
      </c>
      <c r="F10" s="194">
        <v>0</v>
      </c>
      <c r="G10" s="194">
        <v>0</v>
      </c>
      <c r="H10" s="194">
        <v>0</v>
      </c>
      <c r="I10" s="194">
        <v>0</v>
      </c>
    </row>
    <row r="11" spans="1:9" ht="21" customHeight="1">
      <c r="A11" s="520">
        <v>3</v>
      </c>
      <c r="B11" s="109" t="s">
        <v>1681</v>
      </c>
      <c r="C11" s="407">
        <v>1</v>
      </c>
      <c r="D11" s="407">
        <v>2</v>
      </c>
      <c r="E11" s="407">
        <v>1</v>
      </c>
      <c r="F11" s="407">
        <v>0</v>
      </c>
      <c r="G11" s="407">
        <v>1</v>
      </c>
      <c r="H11" s="407">
        <v>0</v>
      </c>
      <c r="I11" s="407">
        <v>1</v>
      </c>
    </row>
    <row r="12" spans="1:9" ht="21" customHeight="1">
      <c r="A12" s="521"/>
      <c r="B12" s="40" t="s">
        <v>460</v>
      </c>
      <c r="C12" s="194">
        <v>1</v>
      </c>
      <c r="D12" s="194">
        <v>0</v>
      </c>
      <c r="E12" s="194">
        <v>1</v>
      </c>
      <c r="F12" s="194">
        <v>0</v>
      </c>
      <c r="G12" s="194">
        <v>1</v>
      </c>
      <c r="H12" s="194">
        <v>0</v>
      </c>
      <c r="I12" s="194">
        <v>1</v>
      </c>
    </row>
    <row r="13" spans="1:9" ht="21" customHeight="1">
      <c r="A13" s="520">
        <v>4</v>
      </c>
      <c r="B13" s="109" t="s">
        <v>1682</v>
      </c>
      <c r="C13" s="407">
        <v>3</v>
      </c>
      <c r="D13" s="407">
        <v>12</v>
      </c>
      <c r="E13" s="407">
        <v>3</v>
      </c>
      <c r="F13" s="407">
        <v>0</v>
      </c>
      <c r="G13" s="407">
        <v>1</v>
      </c>
      <c r="H13" s="407">
        <v>3</v>
      </c>
      <c r="I13" s="407">
        <v>5</v>
      </c>
    </row>
    <row r="14" spans="1:9" ht="21" customHeight="1">
      <c r="A14" s="521"/>
      <c r="B14" s="40" t="s">
        <v>460</v>
      </c>
      <c r="C14" s="194">
        <v>0</v>
      </c>
      <c r="D14" s="194">
        <v>1</v>
      </c>
      <c r="E14" s="194">
        <v>3</v>
      </c>
      <c r="F14" s="194">
        <v>0</v>
      </c>
      <c r="G14" s="194">
        <v>1</v>
      </c>
      <c r="H14" s="194">
        <v>0</v>
      </c>
      <c r="I14" s="194">
        <v>5</v>
      </c>
    </row>
    <row r="15" spans="1:9" ht="21" customHeight="1">
      <c r="A15" s="520">
        <v>5</v>
      </c>
      <c r="B15" s="109" t="s">
        <v>1684</v>
      </c>
      <c r="C15" s="407">
        <v>11</v>
      </c>
      <c r="D15" s="407">
        <v>13</v>
      </c>
      <c r="E15" s="407">
        <v>6</v>
      </c>
      <c r="F15" s="407">
        <v>0</v>
      </c>
      <c r="G15" s="407">
        <v>1</v>
      </c>
      <c r="H15" s="407">
        <v>2</v>
      </c>
      <c r="I15" s="407">
        <v>4</v>
      </c>
    </row>
    <row r="16" spans="1:9" ht="21" customHeight="1">
      <c r="A16" s="521"/>
      <c r="B16" s="40" t="s">
        <v>460</v>
      </c>
      <c r="C16" s="194">
        <v>0</v>
      </c>
      <c r="D16" s="194">
        <v>1</v>
      </c>
      <c r="E16" s="194">
        <v>6</v>
      </c>
      <c r="F16" s="194">
        <v>0</v>
      </c>
      <c r="G16" s="194">
        <v>1</v>
      </c>
      <c r="H16" s="194">
        <v>0</v>
      </c>
      <c r="I16" s="194">
        <v>4</v>
      </c>
    </row>
    <row r="17" spans="1:9" ht="21" customHeight="1">
      <c r="A17" s="520">
        <v>6</v>
      </c>
      <c r="B17" s="109" t="s">
        <v>461</v>
      </c>
      <c r="C17" s="407">
        <v>4</v>
      </c>
      <c r="D17" s="407">
        <v>31</v>
      </c>
      <c r="E17" s="407">
        <v>1</v>
      </c>
      <c r="F17" s="407">
        <v>0</v>
      </c>
      <c r="G17" s="407">
        <v>5</v>
      </c>
      <c r="H17" s="407">
        <v>0</v>
      </c>
      <c r="I17" s="407">
        <v>0</v>
      </c>
    </row>
    <row r="18" spans="1:9" ht="21" customHeight="1">
      <c r="A18" s="521"/>
      <c r="B18" s="40" t="s">
        <v>460</v>
      </c>
      <c r="C18" s="194">
        <v>0</v>
      </c>
      <c r="D18" s="194">
        <v>0</v>
      </c>
      <c r="E18" s="194">
        <v>1</v>
      </c>
      <c r="F18" s="194">
        <v>0</v>
      </c>
      <c r="G18" s="194">
        <v>5</v>
      </c>
      <c r="H18" s="194">
        <v>0</v>
      </c>
      <c r="I18" s="194">
        <v>0</v>
      </c>
    </row>
    <row r="19" spans="1:9" ht="21" customHeight="1">
      <c r="A19" s="520">
        <v>7</v>
      </c>
      <c r="B19" s="109" t="s">
        <v>462</v>
      </c>
      <c r="C19" s="407">
        <v>41</v>
      </c>
      <c r="D19" s="407">
        <v>491</v>
      </c>
      <c r="E19" s="407">
        <v>41</v>
      </c>
      <c r="F19" s="407">
        <v>0</v>
      </c>
      <c r="G19" s="407">
        <v>0</v>
      </c>
      <c r="H19" s="407">
        <v>107</v>
      </c>
      <c r="I19" s="407">
        <v>0</v>
      </c>
    </row>
    <row r="20" spans="1:9" ht="21" customHeight="1">
      <c r="A20" s="521"/>
      <c r="B20" s="40" t="s">
        <v>460</v>
      </c>
      <c r="C20" s="194">
        <v>0</v>
      </c>
      <c r="D20" s="194">
        <v>386</v>
      </c>
      <c r="E20" s="194">
        <v>41</v>
      </c>
      <c r="F20" s="194">
        <v>0</v>
      </c>
      <c r="G20" s="194">
        <v>0</v>
      </c>
      <c r="H20" s="194">
        <v>0</v>
      </c>
      <c r="I20" s="194">
        <v>0</v>
      </c>
    </row>
    <row r="21" spans="1:9" ht="21" customHeight="1">
      <c r="A21" s="520">
        <v>8</v>
      </c>
      <c r="B21" s="109" t="s">
        <v>1683</v>
      </c>
      <c r="C21" s="407">
        <v>15</v>
      </c>
      <c r="D21" s="407">
        <v>27</v>
      </c>
      <c r="E21" s="407">
        <v>10</v>
      </c>
      <c r="F21" s="407">
        <v>0</v>
      </c>
      <c r="G21" s="407">
        <v>3</v>
      </c>
      <c r="H21" s="407">
        <v>5</v>
      </c>
      <c r="I21" s="407">
        <v>10</v>
      </c>
    </row>
    <row r="22" spans="1:9" ht="21" customHeight="1">
      <c r="A22" s="521"/>
      <c r="B22" s="40" t="s">
        <v>460</v>
      </c>
      <c r="C22" s="194">
        <v>0</v>
      </c>
      <c r="D22" s="194">
        <v>5</v>
      </c>
      <c r="E22" s="194">
        <v>11</v>
      </c>
      <c r="F22" s="194">
        <v>0</v>
      </c>
      <c r="G22" s="194">
        <v>3</v>
      </c>
      <c r="H22" s="194">
        <v>0</v>
      </c>
      <c r="I22" s="194">
        <v>10</v>
      </c>
    </row>
    <row r="23" spans="1:9" ht="21" customHeight="1">
      <c r="A23" s="520">
        <v>9</v>
      </c>
      <c r="B23" s="109" t="s">
        <v>464</v>
      </c>
      <c r="C23" s="407">
        <v>78</v>
      </c>
      <c r="D23" s="407">
        <v>0</v>
      </c>
      <c r="E23" s="407">
        <v>137</v>
      </c>
      <c r="F23" s="407">
        <v>7</v>
      </c>
      <c r="G23" s="407">
        <v>8</v>
      </c>
      <c r="H23" s="407">
        <v>7400</v>
      </c>
      <c r="I23" s="407">
        <v>2250</v>
      </c>
    </row>
    <row r="24" spans="1:9" ht="21" customHeight="1">
      <c r="A24" s="521"/>
      <c r="B24" s="40" t="s">
        <v>460</v>
      </c>
      <c r="C24" s="194">
        <v>0</v>
      </c>
      <c r="D24" s="194">
        <v>0</v>
      </c>
      <c r="E24" s="194">
        <v>137</v>
      </c>
      <c r="F24" s="194">
        <v>7</v>
      </c>
      <c r="G24" s="194">
        <v>8</v>
      </c>
      <c r="H24" s="194">
        <v>7400</v>
      </c>
      <c r="I24" s="194">
        <v>2250</v>
      </c>
    </row>
    <row r="25" spans="1:9" ht="21" customHeight="1">
      <c r="A25" s="520">
        <v>10</v>
      </c>
      <c r="B25" s="109" t="s">
        <v>465</v>
      </c>
      <c r="C25" s="407">
        <v>21</v>
      </c>
      <c r="D25" s="407">
        <v>0</v>
      </c>
      <c r="E25" s="407">
        <v>51</v>
      </c>
      <c r="F25" s="407">
        <v>6</v>
      </c>
      <c r="G25" s="407">
        <v>8</v>
      </c>
      <c r="H25" s="407">
        <v>0</v>
      </c>
      <c r="I25" s="407">
        <v>0</v>
      </c>
    </row>
    <row r="26" spans="1:9" ht="21" customHeight="1">
      <c r="A26" s="521"/>
      <c r="B26" s="40" t="s">
        <v>460</v>
      </c>
      <c r="C26" s="194">
        <v>0</v>
      </c>
      <c r="D26" s="194">
        <v>0</v>
      </c>
      <c r="E26" s="194">
        <v>51</v>
      </c>
      <c r="F26" s="194">
        <v>6</v>
      </c>
      <c r="G26" s="194">
        <v>8</v>
      </c>
      <c r="H26" s="194">
        <v>0</v>
      </c>
      <c r="I26" s="194">
        <v>0</v>
      </c>
    </row>
    <row r="27" spans="1:9" ht="21" customHeight="1">
      <c r="A27" s="520">
        <v>11</v>
      </c>
      <c r="B27" s="109" t="s">
        <v>466</v>
      </c>
      <c r="C27" s="407">
        <v>0</v>
      </c>
      <c r="D27" s="407">
        <v>0</v>
      </c>
      <c r="E27" s="407">
        <v>5</v>
      </c>
      <c r="F27" s="407">
        <v>0</v>
      </c>
      <c r="G27" s="407">
        <v>0</v>
      </c>
      <c r="H27" s="407">
        <v>0</v>
      </c>
      <c r="I27" s="407">
        <v>0</v>
      </c>
    </row>
    <row r="28" spans="1:9" ht="21" customHeight="1">
      <c r="A28" s="521"/>
      <c r="B28" s="40" t="s">
        <v>460</v>
      </c>
      <c r="C28" s="194">
        <v>0</v>
      </c>
      <c r="D28" s="194">
        <v>0</v>
      </c>
      <c r="E28" s="194">
        <v>5</v>
      </c>
      <c r="F28" s="194">
        <v>0</v>
      </c>
      <c r="G28" s="194">
        <v>0</v>
      </c>
      <c r="H28" s="194">
        <v>0</v>
      </c>
      <c r="I28" s="194">
        <v>0</v>
      </c>
    </row>
    <row r="29" spans="1:9" s="253" customFormat="1" ht="21" customHeight="1">
      <c r="A29" s="522" t="s">
        <v>842</v>
      </c>
      <c r="B29" s="522"/>
      <c r="C29" s="522"/>
      <c r="D29" s="522"/>
      <c r="E29" s="523"/>
      <c r="F29" s="252"/>
      <c r="G29" s="252"/>
      <c r="H29" s="252"/>
      <c r="I29" s="400" t="s">
        <v>824</v>
      </c>
    </row>
  </sheetData>
  <mergeCells count="16">
    <mergeCell ref="A25:A26"/>
    <mergeCell ref="A27:A28"/>
    <mergeCell ref="A29:E29"/>
    <mergeCell ref="A23:A24"/>
    <mergeCell ref="A4:I4"/>
    <mergeCell ref="A15:A16"/>
    <mergeCell ref="A17:A18"/>
    <mergeCell ref="A19:A20"/>
    <mergeCell ref="A21:A22"/>
    <mergeCell ref="A5:A6"/>
    <mergeCell ref="A9:A10"/>
    <mergeCell ref="A7:A8"/>
    <mergeCell ref="A11:A12"/>
    <mergeCell ref="A13:A14"/>
    <mergeCell ref="B5:B6"/>
    <mergeCell ref="C5:I5"/>
  </mergeCells>
  <hyperlinks>
    <hyperlink ref="I29" location="الفهرس!A1" display="العودة الى الفهرس" xr:uid="{B3B156F9-35C3-4ABB-A86D-F8FD8F0DAFD2}"/>
  </hyperlinks>
  <pageMargins left="0.7" right="0.7" top="0.75" bottom="0.75" header="0.3" footer="0.3"/>
  <pageSetup paperSize="9" scale="32"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5399A-A457-40C9-B05C-EDF8655EE27D}">
  <dimension ref="A1:K27"/>
  <sheetViews>
    <sheetView showGridLines="0" rightToLeft="1" view="pageBreakPreview" zoomScale="85" zoomScaleNormal="100" zoomScaleSheetLayoutView="85" workbookViewId="0">
      <selection activeCell="E6" sqref="E6"/>
    </sheetView>
  </sheetViews>
  <sheetFormatPr defaultColWidth="9" defaultRowHeight="19"/>
  <cols>
    <col min="1" max="1" width="5.1640625" style="108" customWidth="1"/>
    <col min="2" max="2" width="29.75" style="108" bestFit="1" customWidth="1"/>
    <col min="3" max="11" width="15.83203125" style="108" customWidth="1"/>
    <col min="12" max="16384" width="9" style="108"/>
  </cols>
  <sheetData>
    <row r="1" spans="1:11" ht="21" customHeight="1">
      <c r="B1" s="1"/>
      <c r="C1" s="1"/>
      <c r="D1" s="1"/>
      <c r="E1" s="43"/>
      <c r="F1" s="43"/>
      <c r="G1" s="43"/>
      <c r="H1" s="43"/>
      <c r="I1" s="43"/>
      <c r="J1" s="43"/>
      <c r="K1" s="43"/>
    </row>
    <row r="2" spans="1:11" ht="21" customHeight="1">
      <c r="B2" s="1"/>
      <c r="C2" s="1"/>
      <c r="D2" s="1"/>
      <c r="E2" s="43"/>
      <c r="F2" s="43"/>
      <c r="G2" s="43"/>
      <c r="H2" s="43"/>
      <c r="I2" s="43"/>
      <c r="J2" s="43"/>
      <c r="K2" s="43"/>
    </row>
    <row r="3" spans="1:11" ht="21" customHeight="1">
      <c r="B3" s="1"/>
      <c r="C3" s="1"/>
      <c r="D3" s="1"/>
      <c r="E3" s="43"/>
      <c r="F3" s="43"/>
      <c r="G3" s="43"/>
      <c r="H3" s="43"/>
      <c r="I3" s="43"/>
      <c r="J3" s="43"/>
      <c r="K3" s="43"/>
    </row>
    <row r="4" spans="1:11" ht="55" customHeight="1">
      <c r="A4" s="524" t="s">
        <v>984</v>
      </c>
      <c r="B4" s="524"/>
      <c r="C4" s="524"/>
      <c r="D4" s="524"/>
      <c r="E4" s="524"/>
      <c r="F4" s="524"/>
      <c r="G4" s="524"/>
      <c r="H4" s="524"/>
      <c r="I4" s="524"/>
      <c r="J4" s="524"/>
      <c r="K4" s="524"/>
    </row>
    <row r="5" spans="1:11" ht="21" customHeight="1">
      <c r="A5" s="525" t="s">
        <v>320</v>
      </c>
      <c r="B5" s="525" t="s">
        <v>447</v>
      </c>
      <c r="C5" s="525" t="s">
        <v>448</v>
      </c>
      <c r="D5" s="525"/>
      <c r="E5" s="525"/>
      <c r="F5" s="525"/>
      <c r="G5" s="525"/>
      <c r="H5" s="525"/>
      <c r="I5" s="525"/>
      <c r="J5" s="525"/>
      <c r="K5" s="525"/>
    </row>
    <row r="6" spans="1:11" ht="21" customHeight="1">
      <c r="A6" s="525"/>
      <c r="B6" s="525"/>
      <c r="C6" s="406" t="s">
        <v>449</v>
      </c>
      <c r="D6" s="406" t="s">
        <v>451</v>
      </c>
      <c r="E6" s="406" t="s">
        <v>985</v>
      </c>
      <c r="F6" s="406" t="s">
        <v>986</v>
      </c>
      <c r="G6" s="406" t="s">
        <v>454</v>
      </c>
      <c r="H6" s="406" t="s">
        <v>987</v>
      </c>
      <c r="I6" s="406" t="s">
        <v>988</v>
      </c>
      <c r="J6" s="406" t="s">
        <v>989</v>
      </c>
      <c r="K6" s="406" t="s">
        <v>990</v>
      </c>
    </row>
    <row r="7" spans="1:11" ht="21" customHeight="1">
      <c r="A7" s="520">
        <v>1</v>
      </c>
      <c r="B7" s="406" t="s">
        <v>456</v>
      </c>
      <c r="C7" s="407">
        <v>0</v>
      </c>
      <c r="D7" s="407">
        <v>0</v>
      </c>
      <c r="E7" s="407">
        <v>0</v>
      </c>
      <c r="F7" s="407">
        <v>0</v>
      </c>
      <c r="G7" s="407">
        <v>0</v>
      </c>
      <c r="H7" s="407">
        <v>0</v>
      </c>
      <c r="I7" s="407">
        <v>0</v>
      </c>
      <c r="J7" s="407">
        <v>0</v>
      </c>
      <c r="K7" s="407">
        <v>0</v>
      </c>
    </row>
    <row r="8" spans="1:11" ht="21" customHeight="1">
      <c r="A8" s="521"/>
      <c r="B8" s="40" t="s">
        <v>457</v>
      </c>
      <c r="C8" s="194">
        <v>0</v>
      </c>
      <c r="D8" s="194">
        <v>0</v>
      </c>
      <c r="E8" s="194">
        <v>0</v>
      </c>
      <c r="F8" s="194">
        <v>0</v>
      </c>
      <c r="G8" s="194">
        <v>0</v>
      </c>
      <c r="H8" s="194">
        <v>0</v>
      </c>
      <c r="I8" s="194">
        <v>0</v>
      </c>
      <c r="J8" s="194">
        <v>0</v>
      </c>
      <c r="K8" s="194">
        <v>0</v>
      </c>
    </row>
    <row r="9" spans="1:11" ht="21" customHeight="1">
      <c r="A9" s="520">
        <v>2</v>
      </c>
      <c r="B9" s="406" t="s">
        <v>459</v>
      </c>
      <c r="C9" s="407">
        <v>0</v>
      </c>
      <c r="D9" s="407">
        <v>1</v>
      </c>
      <c r="E9" s="407">
        <v>22</v>
      </c>
      <c r="F9" s="407">
        <v>13</v>
      </c>
      <c r="G9" s="407">
        <v>1</v>
      </c>
      <c r="H9" s="407">
        <v>0</v>
      </c>
      <c r="I9" s="407">
        <v>0</v>
      </c>
      <c r="J9" s="407">
        <v>0</v>
      </c>
      <c r="K9" s="407">
        <v>0</v>
      </c>
    </row>
    <row r="10" spans="1:11" ht="21" customHeight="1">
      <c r="A10" s="521"/>
      <c r="B10" s="40" t="s">
        <v>460</v>
      </c>
      <c r="C10" s="194">
        <v>0</v>
      </c>
      <c r="D10" s="194">
        <v>0</v>
      </c>
      <c r="E10" s="194">
        <v>0</v>
      </c>
      <c r="F10" s="194">
        <v>0</v>
      </c>
      <c r="G10" s="194">
        <v>0</v>
      </c>
      <c r="H10" s="194">
        <v>0</v>
      </c>
      <c r="I10" s="194">
        <v>0</v>
      </c>
      <c r="J10" s="194">
        <v>0</v>
      </c>
      <c r="K10" s="194">
        <v>0</v>
      </c>
    </row>
    <row r="11" spans="1:11" ht="21" customHeight="1">
      <c r="A11" s="520">
        <v>3</v>
      </c>
      <c r="B11" s="406" t="s">
        <v>991</v>
      </c>
      <c r="C11" s="407">
        <v>1</v>
      </c>
      <c r="D11" s="407">
        <v>1</v>
      </c>
      <c r="E11" s="407">
        <v>38</v>
      </c>
      <c r="F11" s="407">
        <v>25</v>
      </c>
      <c r="G11" s="407">
        <v>3</v>
      </c>
      <c r="H11" s="407">
        <v>0</v>
      </c>
      <c r="I11" s="407">
        <v>0</v>
      </c>
      <c r="J11" s="407">
        <v>102</v>
      </c>
      <c r="K11" s="407">
        <v>0</v>
      </c>
    </row>
    <row r="12" spans="1:11" ht="21" customHeight="1">
      <c r="A12" s="521"/>
      <c r="B12" s="40" t="s">
        <v>460</v>
      </c>
      <c r="C12" s="194">
        <v>0</v>
      </c>
      <c r="D12" s="194">
        <v>0</v>
      </c>
      <c r="E12" s="194">
        <v>0</v>
      </c>
      <c r="F12" s="194">
        <v>0</v>
      </c>
      <c r="G12" s="194">
        <v>0</v>
      </c>
      <c r="H12" s="194">
        <v>0</v>
      </c>
      <c r="I12" s="194">
        <v>0</v>
      </c>
      <c r="J12" s="194">
        <v>0</v>
      </c>
      <c r="K12" s="194">
        <v>0</v>
      </c>
    </row>
    <row r="13" spans="1:11" ht="21" customHeight="1">
      <c r="A13" s="520">
        <v>4</v>
      </c>
      <c r="B13" s="406" t="s">
        <v>992</v>
      </c>
      <c r="C13" s="407">
        <v>2</v>
      </c>
      <c r="D13" s="407">
        <v>3</v>
      </c>
      <c r="E13" s="407">
        <v>41</v>
      </c>
      <c r="F13" s="407">
        <v>30</v>
      </c>
      <c r="G13" s="407">
        <v>3</v>
      </c>
      <c r="H13" s="407">
        <v>0</v>
      </c>
      <c r="I13" s="407">
        <v>0</v>
      </c>
      <c r="J13" s="407">
        <v>25</v>
      </c>
      <c r="K13" s="407">
        <v>0</v>
      </c>
    </row>
    <row r="14" spans="1:11" ht="21" customHeight="1">
      <c r="A14" s="521"/>
      <c r="B14" s="40" t="s">
        <v>460</v>
      </c>
      <c r="C14" s="194">
        <v>0</v>
      </c>
      <c r="D14" s="194">
        <v>0</v>
      </c>
      <c r="E14" s="194">
        <v>0</v>
      </c>
      <c r="F14" s="194">
        <v>0</v>
      </c>
      <c r="G14" s="194">
        <v>0</v>
      </c>
      <c r="H14" s="194">
        <v>0</v>
      </c>
      <c r="I14" s="194">
        <v>0</v>
      </c>
      <c r="J14" s="194">
        <v>0</v>
      </c>
      <c r="K14" s="194">
        <v>0</v>
      </c>
    </row>
    <row r="15" spans="1:11" ht="21" customHeight="1">
      <c r="A15" s="520">
        <v>5</v>
      </c>
      <c r="B15" s="406" t="s">
        <v>461</v>
      </c>
      <c r="C15" s="407">
        <v>2</v>
      </c>
      <c r="D15" s="407">
        <v>0</v>
      </c>
      <c r="E15" s="407">
        <v>30</v>
      </c>
      <c r="F15" s="407">
        <v>13</v>
      </c>
      <c r="G15" s="407">
        <v>0</v>
      </c>
      <c r="H15" s="407">
        <v>0</v>
      </c>
      <c r="I15" s="407">
        <v>0</v>
      </c>
      <c r="J15" s="407">
        <v>2</v>
      </c>
      <c r="K15" s="407">
        <v>0</v>
      </c>
    </row>
    <row r="16" spans="1:11" ht="21" customHeight="1">
      <c r="A16" s="521"/>
      <c r="B16" s="40" t="s">
        <v>460</v>
      </c>
      <c r="C16" s="194">
        <v>0</v>
      </c>
      <c r="D16" s="194">
        <v>0</v>
      </c>
      <c r="E16" s="194">
        <v>0</v>
      </c>
      <c r="F16" s="194">
        <v>0</v>
      </c>
      <c r="G16" s="194">
        <v>0</v>
      </c>
      <c r="H16" s="194">
        <v>0</v>
      </c>
      <c r="I16" s="194">
        <v>0</v>
      </c>
      <c r="J16" s="194">
        <v>0</v>
      </c>
      <c r="K16" s="194">
        <v>0</v>
      </c>
    </row>
    <row r="17" spans="1:11" ht="21" customHeight="1">
      <c r="A17" s="520">
        <v>6</v>
      </c>
      <c r="B17" s="406" t="s">
        <v>462</v>
      </c>
      <c r="C17" s="407">
        <v>12</v>
      </c>
      <c r="D17" s="407">
        <v>10</v>
      </c>
      <c r="E17" s="407">
        <v>751</v>
      </c>
      <c r="F17" s="407">
        <v>0</v>
      </c>
      <c r="G17" s="407">
        <v>49</v>
      </c>
      <c r="H17" s="407">
        <v>12</v>
      </c>
      <c r="I17" s="407">
        <v>2</v>
      </c>
      <c r="J17" s="407">
        <v>182</v>
      </c>
      <c r="K17" s="407">
        <v>2</v>
      </c>
    </row>
    <row r="18" spans="1:11" ht="21" customHeight="1">
      <c r="A18" s="521"/>
      <c r="B18" s="40" t="s">
        <v>460</v>
      </c>
      <c r="C18" s="194">
        <v>0</v>
      </c>
      <c r="D18" s="194">
        <v>0</v>
      </c>
      <c r="E18" s="194">
        <v>0</v>
      </c>
      <c r="F18" s="194">
        <v>0</v>
      </c>
      <c r="G18" s="194">
        <v>0</v>
      </c>
      <c r="H18" s="194">
        <v>0</v>
      </c>
      <c r="I18" s="194">
        <v>0</v>
      </c>
      <c r="J18" s="194">
        <v>0</v>
      </c>
      <c r="K18" s="194">
        <v>0</v>
      </c>
    </row>
    <row r="19" spans="1:11" ht="21" customHeight="1">
      <c r="A19" s="520">
        <v>7</v>
      </c>
      <c r="B19" s="406" t="s">
        <v>463</v>
      </c>
      <c r="C19" s="407">
        <v>3</v>
      </c>
      <c r="D19" s="407">
        <v>5</v>
      </c>
      <c r="E19" s="407">
        <v>101</v>
      </c>
      <c r="F19" s="407">
        <v>68</v>
      </c>
      <c r="G19" s="407">
        <v>7</v>
      </c>
      <c r="H19" s="407">
        <v>0</v>
      </c>
      <c r="I19" s="407">
        <v>0</v>
      </c>
      <c r="J19" s="407">
        <v>127</v>
      </c>
      <c r="K19" s="407">
        <v>0</v>
      </c>
    </row>
    <row r="20" spans="1:11" ht="21" customHeight="1">
      <c r="A20" s="521"/>
      <c r="B20" s="40" t="s">
        <v>460</v>
      </c>
      <c r="C20" s="194">
        <v>0</v>
      </c>
      <c r="D20" s="194">
        <v>0</v>
      </c>
      <c r="E20" s="194">
        <v>0</v>
      </c>
      <c r="F20" s="194">
        <v>0</v>
      </c>
      <c r="G20" s="194">
        <v>0</v>
      </c>
      <c r="H20" s="194">
        <v>0</v>
      </c>
      <c r="I20" s="194">
        <v>0</v>
      </c>
      <c r="J20" s="194">
        <v>0</v>
      </c>
      <c r="K20" s="194">
        <v>0</v>
      </c>
    </row>
    <row r="21" spans="1:11" ht="21" customHeight="1">
      <c r="A21" s="520">
        <v>8</v>
      </c>
      <c r="B21" s="406" t="s">
        <v>464</v>
      </c>
      <c r="C21" s="407">
        <v>19</v>
      </c>
      <c r="D21" s="407">
        <v>15</v>
      </c>
      <c r="E21" s="407">
        <v>1283</v>
      </c>
      <c r="F21" s="407">
        <v>84</v>
      </c>
      <c r="G21" s="407">
        <v>1612</v>
      </c>
      <c r="H21" s="407">
        <v>12</v>
      </c>
      <c r="I21" s="407">
        <v>2</v>
      </c>
      <c r="J21" s="407">
        <v>363</v>
      </c>
      <c r="K21" s="407">
        <v>42</v>
      </c>
    </row>
    <row r="22" spans="1:11" ht="21" customHeight="1">
      <c r="A22" s="521"/>
      <c r="B22" s="40" t="s">
        <v>460</v>
      </c>
      <c r="C22" s="194">
        <v>0</v>
      </c>
      <c r="D22" s="194">
        <v>0</v>
      </c>
      <c r="E22" s="194">
        <v>0</v>
      </c>
      <c r="F22" s="194">
        <v>0</v>
      </c>
      <c r="G22" s="194">
        <v>0</v>
      </c>
      <c r="H22" s="194">
        <v>0</v>
      </c>
      <c r="I22" s="194">
        <v>0</v>
      </c>
      <c r="J22" s="194">
        <v>0</v>
      </c>
      <c r="K22" s="194">
        <v>0</v>
      </c>
    </row>
    <row r="23" spans="1:11" ht="21" customHeight="1">
      <c r="A23" s="520">
        <v>9</v>
      </c>
      <c r="B23" s="406" t="s">
        <v>993</v>
      </c>
      <c r="C23" s="407">
        <v>2</v>
      </c>
      <c r="D23" s="407">
        <v>0</v>
      </c>
      <c r="E23" s="407">
        <v>161</v>
      </c>
      <c r="F23" s="407">
        <v>2</v>
      </c>
      <c r="G23" s="407">
        <v>16</v>
      </c>
      <c r="H23" s="407">
        <v>0</v>
      </c>
      <c r="I23" s="407">
        <v>0</v>
      </c>
      <c r="J23" s="407">
        <v>11</v>
      </c>
      <c r="K23" s="407">
        <v>0</v>
      </c>
    </row>
    <row r="24" spans="1:11" ht="21" customHeight="1">
      <c r="A24" s="521"/>
      <c r="B24" s="40" t="s">
        <v>460</v>
      </c>
      <c r="C24" s="194">
        <v>0</v>
      </c>
      <c r="D24" s="194">
        <v>0</v>
      </c>
      <c r="E24" s="194">
        <v>0</v>
      </c>
      <c r="F24" s="194">
        <v>0</v>
      </c>
      <c r="G24" s="194">
        <v>0</v>
      </c>
      <c r="H24" s="194">
        <v>0</v>
      </c>
      <c r="I24" s="194">
        <v>0</v>
      </c>
      <c r="J24" s="194">
        <v>0</v>
      </c>
      <c r="K24" s="194">
        <v>0</v>
      </c>
    </row>
    <row r="25" spans="1:11" ht="21" customHeight="1">
      <c r="A25" s="520">
        <v>10</v>
      </c>
      <c r="B25" s="406" t="s">
        <v>994</v>
      </c>
      <c r="C25" s="407">
        <v>0</v>
      </c>
      <c r="D25" s="407">
        <v>0</v>
      </c>
      <c r="E25" s="407">
        <v>240</v>
      </c>
      <c r="F25" s="407">
        <v>1</v>
      </c>
      <c r="G25" s="407">
        <v>1540</v>
      </c>
      <c r="H25" s="407">
        <v>0</v>
      </c>
      <c r="I25" s="407">
        <v>0</v>
      </c>
      <c r="J25" s="407">
        <v>41</v>
      </c>
      <c r="K25" s="407">
        <v>40</v>
      </c>
    </row>
    <row r="26" spans="1:11" ht="21" customHeight="1">
      <c r="A26" s="521"/>
      <c r="B26" s="40" t="s">
        <v>460</v>
      </c>
      <c r="C26" s="194">
        <v>0</v>
      </c>
      <c r="D26" s="194">
        <v>0</v>
      </c>
      <c r="E26" s="194">
        <v>0</v>
      </c>
      <c r="F26" s="194">
        <v>0</v>
      </c>
      <c r="G26" s="194">
        <v>0</v>
      </c>
      <c r="H26" s="194">
        <v>0</v>
      </c>
      <c r="I26" s="194">
        <v>0</v>
      </c>
      <c r="J26" s="194">
        <v>0</v>
      </c>
      <c r="K26" s="194">
        <v>0</v>
      </c>
    </row>
    <row r="27" spans="1:11" s="253" customFormat="1" ht="21" customHeight="1">
      <c r="A27" s="522" t="s">
        <v>842</v>
      </c>
      <c r="B27" s="522"/>
      <c r="C27" s="522"/>
      <c r="D27" s="522"/>
      <c r="E27" s="523"/>
      <c r="F27" s="405"/>
      <c r="G27" s="405"/>
      <c r="H27" s="405"/>
      <c r="I27" s="405"/>
      <c r="J27" s="405"/>
      <c r="K27" s="400" t="s">
        <v>824</v>
      </c>
    </row>
  </sheetData>
  <mergeCells count="15">
    <mergeCell ref="A9:A10"/>
    <mergeCell ref="A4:K4"/>
    <mergeCell ref="A5:A6"/>
    <mergeCell ref="B5:B6"/>
    <mergeCell ref="C5:K5"/>
    <mergeCell ref="A7:A8"/>
    <mergeCell ref="A23:A24"/>
    <mergeCell ref="A25:A26"/>
    <mergeCell ref="A27:E27"/>
    <mergeCell ref="A11:A12"/>
    <mergeCell ref="A13:A14"/>
    <mergeCell ref="A15:A16"/>
    <mergeCell ref="A17:A18"/>
    <mergeCell ref="A19:A20"/>
    <mergeCell ref="A21:A22"/>
  </mergeCells>
  <hyperlinks>
    <hyperlink ref="K27" location="الفهرس!A1" display="العودة الى الفهرس" xr:uid="{9E8E3240-B1AF-43BF-BE64-4A804A4075E4}"/>
  </hyperlinks>
  <pageMargins left="0.7" right="0.7" top="0.75" bottom="0.75" header="0.3" footer="0.3"/>
  <pageSetup paperSize="9" scale="32"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C3C9B-E44A-40AD-8A09-B777C1DEFC03}">
  <dimension ref="A1:F14"/>
  <sheetViews>
    <sheetView showGridLines="0" rightToLeft="1" view="pageBreakPreview" zoomScaleNormal="100" zoomScaleSheetLayoutView="100" workbookViewId="0">
      <selection activeCell="C7" sqref="C7:C8"/>
    </sheetView>
  </sheetViews>
  <sheetFormatPr defaultColWidth="9" defaultRowHeight="19"/>
  <cols>
    <col min="1" max="1" width="52.58203125" style="36" bestFit="1" customWidth="1"/>
    <col min="2" max="6" width="10.25" style="36" customWidth="1"/>
    <col min="7" max="16384" width="9" style="36"/>
  </cols>
  <sheetData>
    <row r="1" spans="1:6" ht="21" customHeight="1">
      <c r="A1" s="1"/>
      <c r="B1" s="1"/>
      <c r="C1" s="1"/>
      <c r="D1" s="43"/>
      <c r="E1" s="43"/>
      <c r="F1" s="43"/>
    </row>
    <row r="2" spans="1:6" ht="21" customHeight="1">
      <c r="A2" s="1"/>
      <c r="B2" s="1"/>
      <c r="C2" s="1"/>
      <c r="D2" s="43"/>
      <c r="E2" s="43"/>
      <c r="F2" s="43"/>
    </row>
    <row r="3" spans="1:6" ht="21" customHeight="1">
      <c r="A3" s="1"/>
      <c r="B3" s="1"/>
      <c r="C3" s="1"/>
      <c r="D3" s="43"/>
      <c r="E3" s="43"/>
      <c r="F3" s="43"/>
    </row>
    <row r="4" spans="1:6" ht="55" customHeight="1">
      <c r="A4" s="438" t="s">
        <v>86</v>
      </c>
      <c r="B4" s="438"/>
      <c r="C4" s="438"/>
      <c r="D4" s="438"/>
      <c r="E4" s="438"/>
      <c r="F4" s="438"/>
    </row>
    <row r="5" spans="1:6" ht="21" customHeight="1">
      <c r="A5" s="489" t="s">
        <v>441</v>
      </c>
      <c r="B5" s="496" t="s">
        <v>323</v>
      </c>
      <c r="C5" s="489" t="s">
        <v>372</v>
      </c>
      <c r="D5" s="489"/>
      <c r="E5" s="489"/>
      <c r="F5" s="489"/>
    </row>
    <row r="6" spans="1:6" ht="21" customHeight="1">
      <c r="A6" s="489"/>
      <c r="B6" s="497"/>
      <c r="C6" s="60">
        <v>2021</v>
      </c>
      <c r="D6" s="60">
        <v>2022</v>
      </c>
      <c r="E6" s="60">
        <v>2023</v>
      </c>
      <c r="F6" s="60">
        <v>2024</v>
      </c>
    </row>
    <row r="7" spans="1:6" ht="21" customHeight="1">
      <c r="A7" s="391" t="s">
        <v>839</v>
      </c>
      <c r="B7" s="496" t="s">
        <v>467</v>
      </c>
      <c r="C7" s="104">
        <v>0</v>
      </c>
      <c r="D7" s="104">
        <v>0</v>
      </c>
      <c r="E7" s="104">
        <v>0</v>
      </c>
      <c r="F7" s="104">
        <v>0</v>
      </c>
    </row>
    <row r="8" spans="1:6" ht="21" customHeight="1">
      <c r="A8" s="391" t="s">
        <v>840</v>
      </c>
      <c r="B8" s="497"/>
      <c r="C8" s="399">
        <v>20</v>
      </c>
      <c r="D8" s="399">
        <v>20</v>
      </c>
      <c r="E8" s="399">
        <v>20</v>
      </c>
      <c r="F8" s="399">
        <v>20</v>
      </c>
    </row>
    <row r="9" spans="1:6" ht="30" customHeight="1">
      <c r="A9" s="391" t="s">
        <v>841</v>
      </c>
      <c r="B9" s="61" t="s">
        <v>380</v>
      </c>
      <c r="C9" s="414">
        <v>0</v>
      </c>
      <c r="D9" s="414">
        <v>0</v>
      </c>
      <c r="E9" s="414">
        <v>0</v>
      </c>
      <c r="F9" s="414">
        <v>0</v>
      </c>
    </row>
    <row r="10" spans="1:6" s="168" customFormat="1" ht="21" customHeight="1">
      <c r="A10" s="490" t="s">
        <v>842</v>
      </c>
      <c r="B10" s="491"/>
      <c r="C10" s="193"/>
      <c r="D10" s="193"/>
      <c r="E10" s="157"/>
      <c r="F10" s="157" t="s">
        <v>824</v>
      </c>
    </row>
    <row r="11" spans="1:6">
      <c r="D11" s="85"/>
      <c r="E11" s="85"/>
      <c r="F11" s="85"/>
    </row>
    <row r="12" spans="1:6">
      <c r="F12" s="85"/>
    </row>
    <row r="13" spans="1:6">
      <c r="F13" s="44"/>
    </row>
    <row r="14" spans="1:6">
      <c r="F14" s="45"/>
    </row>
  </sheetData>
  <mergeCells count="6">
    <mergeCell ref="B7:B8"/>
    <mergeCell ref="A10:B10"/>
    <mergeCell ref="A4:F4"/>
    <mergeCell ref="A5:A6"/>
    <mergeCell ref="B5:B6"/>
    <mergeCell ref="C5:F5"/>
  </mergeCells>
  <hyperlinks>
    <hyperlink ref="F10" location="الفهرس!A1" display="العودة الى الفهرس" xr:uid="{AA52BFFB-B49A-41E5-9C8E-00887E5C487C}"/>
  </hyperlinks>
  <pageMargins left="0.7" right="0.7" top="0.75" bottom="0.75" header="0.3" footer="0.3"/>
  <pageSetup paperSize="9" scale="36"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35CD8-3B25-4CD2-A28C-72D087702AAE}">
  <dimension ref="A1:D21"/>
  <sheetViews>
    <sheetView showGridLines="0" rightToLeft="1" view="pageBreakPreview" zoomScaleNormal="100" zoomScaleSheetLayoutView="100" workbookViewId="0">
      <selection activeCell="A16" sqref="A16:B16"/>
    </sheetView>
  </sheetViews>
  <sheetFormatPr defaultColWidth="9" defaultRowHeight="19"/>
  <cols>
    <col min="1" max="1" width="28.83203125" style="36" customWidth="1"/>
    <col min="2" max="2" width="10.25" style="36" customWidth="1"/>
    <col min="3" max="4" width="14.75" style="36" customWidth="1"/>
    <col min="5" max="16384" width="9" style="36"/>
  </cols>
  <sheetData>
    <row r="1" spans="1:4" ht="21" customHeight="1">
      <c r="A1" s="1"/>
      <c r="B1" s="1"/>
      <c r="C1" s="1"/>
      <c r="D1" s="43"/>
    </row>
    <row r="2" spans="1:4" ht="21" customHeight="1">
      <c r="A2" s="1"/>
      <c r="B2" s="1"/>
      <c r="C2" s="1"/>
      <c r="D2" s="43"/>
    </row>
    <row r="3" spans="1:4" ht="21" customHeight="1">
      <c r="A3" s="1"/>
      <c r="B3" s="1"/>
      <c r="C3" s="1"/>
      <c r="D3" s="43"/>
    </row>
    <row r="4" spans="1:4" ht="55" customHeight="1">
      <c r="A4" s="438" t="s">
        <v>843</v>
      </c>
      <c r="B4" s="438"/>
      <c r="C4" s="438"/>
      <c r="D4" s="438"/>
    </row>
    <row r="5" spans="1:4" ht="21" customHeight="1">
      <c r="A5" s="489" t="s">
        <v>441</v>
      </c>
      <c r="B5" s="489" t="s">
        <v>323</v>
      </c>
      <c r="C5" s="489" t="s">
        <v>372</v>
      </c>
      <c r="D5" s="489"/>
    </row>
    <row r="6" spans="1:4" ht="21" customHeight="1">
      <c r="A6" s="489"/>
      <c r="B6" s="489"/>
      <c r="C6" s="61">
        <v>2023</v>
      </c>
      <c r="D6" s="61">
        <v>2024</v>
      </c>
    </row>
    <row r="7" spans="1:4" ht="21" customHeight="1">
      <c r="A7" s="61" t="s">
        <v>449</v>
      </c>
      <c r="B7" s="489" t="s">
        <v>467</v>
      </c>
      <c r="C7" s="104">
        <v>3</v>
      </c>
      <c r="D7" s="104">
        <v>3</v>
      </c>
    </row>
    <row r="8" spans="1:4" ht="21" customHeight="1">
      <c r="A8" s="61" t="s">
        <v>450</v>
      </c>
      <c r="B8" s="489"/>
      <c r="C8" s="399">
        <v>11</v>
      </c>
      <c r="D8" s="399">
        <v>11</v>
      </c>
    </row>
    <row r="9" spans="1:4" ht="21" customHeight="1">
      <c r="A9" s="61" t="s">
        <v>468</v>
      </c>
      <c r="B9" s="489"/>
      <c r="C9" s="104">
        <v>1</v>
      </c>
      <c r="D9" s="104">
        <v>1</v>
      </c>
    </row>
    <row r="10" spans="1:4" ht="21" customHeight="1">
      <c r="A10" s="61" t="s">
        <v>454</v>
      </c>
      <c r="B10" s="489"/>
      <c r="C10" s="399">
        <v>78</v>
      </c>
      <c r="D10" s="399">
        <v>78</v>
      </c>
    </row>
    <row r="11" spans="1:4" ht="21" customHeight="1">
      <c r="A11" s="61" t="s">
        <v>455</v>
      </c>
      <c r="B11" s="489"/>
      <c r="C11" s="104">
        <v>64</v>
      </c>
      <c r="D11" s="104">
        <v>64</v>
      </c>
    </row>
    <row r="12" spans="1:4" ht="21" customHeight="1">
      <c r="A12" s="61" t="s">
        <v>469</v>
      </c>
      <c r="B12" s="489"/>
      <c r="C12" s="399">
        <v>14</v>
      </c>
      <c r="D12" s="399">
        <v>14</v>
      </c>
    </row>
    <row r="13" spans="1:4" ht="21" customHeight="1">
      <c r="A13" s="61" t="s">
        <v>453</v>
      </c>
      <c r="B13" s="489"/>
      <c r="C13" s="104" t="s">
        <v>470</v>
      </c>
      <c r="D13" s="104">
        <v>2</v>
      </c>
    </row>
    <row r="14" spans="1:4" ht="21" customHeight="1">
      <c r="A14" s="61" t="s">
        <v>471</v>
      </c>
      <c r="B14" s="489"/>
      <c r="C14" s="399" t="s">
        <v>470</v>
      </c>
      <c r="D14" s="399">
        <v>39</v>
      </c>
    </row>
    <row r="15" spans="1:4" ht="21" customHeight="1">
      <c r="A15" s="61" t="s">
        <v>472</v>
      </c>
      <c r="B15" s="489"/>
      <c r="C15" s="104" t="s">
        <v>470</v>
      </c>
      <c r="D15" s="104">
        <v>2</v>
      </c>
    </row>
    <row r="16" spans="1:4" s="168" customFormat="1" ht="21" customHeight="1">
      <c r="A16" s="526" t="s">
        <v>844</v>
      </c>
      <c r="B16" s="526"/>
      <c r="C16" s="195"/>
      <c r="D16" s="157"/>
    </row>
    <row r="17" spans="1:4" s="168" customFormat="1" ht="21" customHeight="1">
      <c r="A17" s="490" t="s">
        <v>842</v>
      </c>
      <c r="B17" s="491"/>
      <c r="C17" s="492"/>
      <c r="D17" s="157" t="s">
        <v>824</v>
      </c>
    </row>
    <row r="20" spans="1:4">
      <c r="D20" s="85"/>
    </row>
    <row r="21" spans="1:4">
      <c r="D21" s="45"/>
    </row>
  </sheetData>
  <mergeCells count="7">
    <mergeCell ref="A16:B16"/>
    <mergeCell ref="A17:C17"/>
    <mergeCell ref="C5:D5"/>
    <mergeCell ref="B7:B15"/>
    <mergeCell ref="A4:D4"/>
    <mergeCell ref="A5:A6"/>
    <mergeCell ref="B5:B6"/>
  </mergeCells>
  <hyperlinks>
    <hyperlink ref="D17" location="الفهرس!A1" display="العودة الى الفهرس" xr:uid="{B4678B47-4944-47E1-A073-43EBF9D9D013}"/>
  </hyperlinks>
  <pageMargins left="0.7" right="0.7" top="0.75" bottom="0.75" header="0.3" footer="0.3"/>
  <pageSetup paperSize="9" scale="37"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Worksheet____15"/>
  <dimension ref="A1:T12"/>
  <sheetViews>
    <sheetView showGridLines="0" rightToLeft="1" view="pageBreakPreview" zoomScaleNormal="100" zoomScaleSheetLayoutView="100" workbookViewId="0">
      <selection activeCell="C7" sqref="C7:C9"/>
    </sheetView>
  </sheetViews>
  <sheetFormatPr defaultColWidth="9" defaultRowHeight="19"/>
  <cols>
    <col min="1" max="1" width="37" style="36" bestFit="1" customWidth="1"/>
    <col min="2" max="20" width="10.25" style="36" customWidth="1"/>
    <col min="21" max="16384" width="9" style="36"/>
  </cols>
  <sheetData>
    <row r="1" spans="1:20" ht="21" customHeight="1">
      <c r="A1" s="1"/>
      <c r="B1" s="1"/>
      <c r="C1" s="1"/>
      <c r="D1" s="43"/>
      <c r="E1" s="43"/>
      <c r="F1" s="43"/>
      <c r="G1" s="43"/>
      <c r="H1" s="43"/>
      <c r="I1" s="43"/>
      <c r="J1" s="43"/>
      <c r="K1" s="43"/>
      <c r="L1" s="43"/>
      <c r="M1" s="43"/>
      <c r="N1" s="43"/>
      <c r="O1" s="43"/>
      <c r="P1" s="43"/>
      <c r="Q1" s="43"/>
      <c r="R1" s="43"/>
      <c r="S1" s="43"/>
      <c r="T1" s="43"/>
    </row>
    <row r="2" spans="1:20" ht="21" customHeight="1">
      <c r="A2" s="1"/>
      <c r="B2" s="1"/>
      <c r="C2" s="1"/>
      <c r="D2" s="43"/>
      <c r="E2" s="43"/>
      <c r="F2" s="43"/>
      <c r="G2" s="43"/>
      <c r="H2" s="43"/>
      <c r="I2" s="43"/>
      <c r="J2" s="43"/>
      <c r="K2" s="43"/>
      <c r="L2" s="43"/>
      <c r="M2" s="43"/>
      <c r="N2" s="43"/>
      <c r="O2" s="43"/>
      <c r="P2" s="43"/>
      <c r="Q2" s="43"/>
      <c r="R2" s="43"/>
      <c r="S2" s="43"/>
      <c r="T2" s="43"/>
    </row>
    <row r="3" spans="1:20" ht="21" customHeight="1">
      <c r="A3" s="1"/>
      <c r="B3" s="1"/>
      <c r="C3" s="1"/>
      <c r="D3" s="43"/>
      <c r="E3" s="43"/>
      <c r="F3" s="43"/>
      <c r="G3" s="43"/>
      <c r="H3" s="43"/>
      <c r="I3" s="43"/>
      <c r="J3" s="43"/>
      <c r="K3" s="43"/>
      <c r="L3" s="43"/>
      <c r="M3" s="43"/>
      <c r="N3" s="43"/>
      <c r="O3" s="43"/>
      <c r="P3" s="43"/>
      <c r="Q3" s="43"/>
      <c r="R3" s="43"/>
      <c r="S3" s="43"/>
      <c r="T3" s="43"/>
    </row>
    <row r="4" spans="1:20" ht="55" customHeight="1">
      <c r="A4" s="438" t="s">
        <v>92</v>
      </c>
      <c r="B4" s="438"/>
      <c r="C4" s="438"/>
      <c r="D4" s="438"/>
      <c r="E4" s="438"/>
      <c r="F4" s="438"/>
      <c r="G4" s="438"/>
      <c r="H4" s="438"/>
      <c r="I4" s="438"/>
      <c r="J4" s="438"/>
      <c r="K4" s="438"/>
      <c r="L4" s="438"/>
      <c r="M4" s="438"/>
      <c r="N4" s="438"/>
      <c r="O4" s="438"/>
      <c r="P4" s="438"/>
      <c r="Q4" s="438"/>
      <c r="R4" s="438"/>
      <c r="S4" s="438"/>
      <c r="T4" s="438"/>
    </row>
    <row r="5" spans="1:20" ht="21" customHeight="1">
      <c r="A5" s="489" t="s">
        <v>441</v>
      </c>
      <c r="B5" s="496" t="s">
        <v>323</v>
      </c>
      <c r="C5" s="489" t="s">
        <v>372</v>
      </c>
      <c r="D5" s="489"/>
      <c r="E5" s="489"/>
      <c r="F5" s="489"/>
      <c r="G5" s="489"/>
      <c r="H5" s="489"/>
      <c r="I5" s="489"/>
      <c r="J5" s="489"/>
      <c r="K5" s="489"/>
      <c r="L5" s="489"/>
      <c r="M5" s="489"/>
      <c r="N5" s="489"/>
      <c r="O5" s="489"/>
      <c r="P5" s="489"/>
      <c r="Q5" s="489"/>
      <c r="R5" s="489"/>
      <c r="S5" s="489"/>
      <c r="T5" s="489"/>
    </row>
    <row r="6" spans="1:20" ht="21" customHeight="1">
      <c r="A6" s="489"/>
      <c r="B6" s="497"/>
      <c r="C6" s="60">
        <v>1996</v>
      </c>
      <c r="D6" s="60">
        <v>2001</v>
      </c>
      <c r="E6" s="60">
        <v>2005</v>
      </c>
      <c r="F6" s="60">
        <v>2010</v>
      </c>
      <c r="G6" s="60">
        <v>2011</v>
      </c>
      <c r="H6" s="60">
        <v>2012</v>
      </c>
      <c r="I6" s="60">
        <v>2013</v>
      </c>
      <c r="J6" s="60">
        <v>2014</v>
      </c>
      <c r="K6" s="60">
        <v>2015</v>
      </c>
      <c r="L6" s="60">
        <v>2016</v>
      </c>
      <c r="M6" s="60">
        <v>2017</v>
      </c>
      <c r="N6" s="60">
        <v>2018</v>
      </c>
      <c r="O6" s="60">
        <v>2019</v>
      </c>
      <c r="P6" s="60">
        <v>2020</v>
      </c>
      <c r="Q6" s="60">
        <v>2021</v>
      </c>
      <c r="R6" s="60">
        <v>2022</v>
      </c>
      <c r="S6" s="60">
        <v>2023</v>
      </c>
      <c r="T6" s="60">
        <v>2024</v>
      </c>
    </row>
    <row r="7" spans="1:20" ht="21" customHeight="1">
      <c r="A7" s="394" t="s">
        <v>845</v>
      </c>
      <c r="B7" s="496" t="s">
        <v>474</v>
      </c>
      <c r="C7" s="104">
        <v>8341</v>
      </c>
      <c r="D7" s="104">
        <v>8341</v>
      </c>
      <c r="E7" s="104">
        <v>8341</v>
      </c>
      <c r="F7" s="104">
        <v>8341</v>
      </c>
      <c r="G7" s="104">
        <v>8341</v>
      </c>
      <c r="H7" s="104">
        <v>8341</v>
      </c>
      <c r="I7" s="104">
        <v>8341</v>
      </c>
      <c r="J7" s="104">
        <v>8341</v>
      </c>
      <c r="K7" s="104">
        <v>8341</v>
      </c>
      <c r="L7" s="104">
        <v>8341</v>
      </c>
      <c r="M7" s="104">
        <v>8341</v>
      </c>
      <c r="N7" s="104">
        <v>8341</v>
      </c>
      <c r="O7" s="104">
        <v>8341</v>
      </c>
      <c r="P7" s="104">
        <v>12216</v>
      </c>
      <c r="Q7" s="104">
        <v>12216</v>
      </c>
      <c r="R7" s="104">
        <v>12216</v>
      </c>
      <c r="S7" s="104">
        <v>14382.72</v>
      </c>
      <c r="T7" s="104">
        <v>14382.72</v>
      </c>
    </row>
    <row r="8" spans="1:20" ht="21" customHeight="1">
      <c r="A8" s="394" t="s">
        <v>846</v>
      </c>
      <c r="B8" s="497"/>
      <c r="C8" s="399">
        <v>86859</v>
      </c>
      <c r="D8" s="399">
        <v>86928</v>
      </c>
      <c r="E8" s="399">
        <v>86928</v>
      </c>
      <c r="F8" s="399">
        <v>92458</v>
      </c>
      <c r="G8" s="399">
        <v>92458</v>
      </c>
      <c r="H8" s="399">
        <v>92458</v>
      </c>
      <c r="I8" s="399">
        <v>92458</v>
      </c>
      <c r="J8" s="399">
        <v>92458</v>
      </c>
      <c r="K8" s="399">
        <v>92458</v>
      </c>
      <c r="L8" s="399">
        <v>91298</v>
      </c>
      <c r="M8" s="399">
        <v>91298</v>
      </c>
      <c r="N8" s="399">
        <v>311304</v>
      </c>
      <c r="O8" s="399">
        <v>324151</v>
      </c>
      <c r="P8" s="399">
        <v>324151</v>
      </c>
      <c r="Q8" s="399">
        <v>324151</v>
      </c>
      <c r="R8" s="399">
        <v>337113</v>
      </c>
      <c r="S8" s="399">
        <v>361145.7</v>
      </c>
      <c r="T8" s="399">
        <v>361145.7</v>
      </c>
    </row>
    <row r="9" spans="1:20" ht="21" customHeight="1">
      <c r="A9" s="394" t="s">
        <v>847</v>
      </c>
      <c r="B9" s="61" t="s">
        <v>380</v>
      </c>
      <c r="C9" s="323">
        <v>4.5159362340798814E-2</v>
      </c>
      <c r="D9" s="323">
        <v>4.5195236527716863E-2</v>
      </c>
      <c r="E9" s="323">
        <v>4.5195236527716863E-2</v>
      </c>
      <c r="F9" s="323">
        <v>4.8070370638685418E-2</v>
      </c>
      <c r="G9" s="323">
        <v>4.8070370638685418E-2</v>
      </c>
      <c r="H9" s="323">
        <v>4.8070370638685418E-2</v>
      </c>
      <c r="I9" s="323">
        <v>4.8070370638685418E-2</v>
      </c>
      <c r="J9" s="323">
        <v>4.8070370638685418E-2</v>
      </c>
      <c r="K9" s="323">
        <v>4.8070370638685418E-2</v>
      </c>
      <c r="L9" s="323">
        <v>4.7467268365860189E-2</v>
      </c>
      <c r="M9" s="323">
        <v>4.7467268365860189E-2</v>
      </c>
      <c r="N9" s="323">
        <v>0.16185185339619421</v>
      </c>
      <c r="O9" s="323">
        <v>0.16853121106773364</v>
      </c>
      <c r="P9" s="323">
        <v>0.16853121106773364</v>
      </c>
      <c r="Q9" s="323">
        <v>0.16853121106773364</v>
      </c>
      <c r="R9" s="323">
        <v>0.1752703590508031</v>
      </c>
      <c r="S9" s="323">
        <v>0.18776533835436082</v>
      </c>
      <c r="T9" s="323">
        <v>0.18776497441333409</v>
      </c>
    </row>
    <row r="10" spans="1:20" s="168" customFormat="1" ht="21" customHeight="1">
      <c r="A10" s="490" t="s">
        <v>842</v>
      </c>
      <c r="B10" s="491"/>
      <c r="C10" s="491"/>
      <c r="D10" s="492"/>
      <c r="E10" s="193"/>
      <c r="F10" s="193"/>
      <c r="G10" s="193"/>
      <c r="H10" s="193"/>
      <c r="I10" s="193"/>
      <c r="J10" s="193"/>
      <c r="K10" s="193"/>
      <c r="L10" s="193"/>
      <c r="M10" s="193"/>
      <c r="N10" s="193"/>
      <c r="O10" s="193"/>
      <c r="P10" s="193"/>
      <c r="Q10" s="193"/>
      <c r="R10" s="193"/>
      <c r="S10" s="193"/>
      <c r="T10" s="157" t="s">
        <v>824</v>
      </c>
    </row>
    <row r="11" spans="1:20">
      <c r="C11" s="196"/>
      <c r="D11" s="196"/>
      <c r="E11" s="196"/>
      <c r="F11" s="196"/>
      <c r="G11" s="196"/>
      <c r="H11" s="196"/>
      <c r="I11" s="196"/>
      <c r="J11" s="196"/>
      <c r="K11" s="196"/>
      <c r="L11" s="196"/>
      <c r="M11" s="196"/>
      <c r="N11" s="196"/>
      <c r="O11" s="196"/>
      <c r="P11" s="196"/>
      <c r="Q11" s="196"/>
      <c r="R11" s="196"/>
      <c r="S11" s="196"/>
      <c r="T11" s="196"/>
    </row>
    <row r="12" spans="1:20">
      <c r="M12" s="45"/>
    </row>
  </sheetData>
  <mergeCells count="6">
    <mergeCell ref="A10:D10"/>
    <mergeCell ref="A4:T4"/>
    <mergeCell ref="A5:A6"/>
    <mergeCell ref="C5:T5"/>
    <mergeCell ref="B5:B6"/>
    <mergeCell ref="B7:B8"/>
  </mergeCells>
  <hyperlinks>
    <hyperlink ref="T10" location="الفهرس!A1" display="العودة الى الفهرس" xr:uid="{7D1DDA7E-A898-40B3-A9B0-4F902011612E}"/>
  </hyperlinks>
  <pageMargins left="0.7" right="0.7" top="0.75" bottom="0.75" header="0.3" footer="0.3"/>
  <pageSetup paperSize="9" scale="33"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03E9E-8445-4AA6-86DA-1D8A8EF1189F}">
  <dimension ref="A1:H44"/>
  <sheetViews>
    <sheetView showGridLines="0" rightToLeft="1" view="pageBreakPreview" zoomScale="80" zoomScaleNormal="65" zoomScaleSheetLayoutView="80" workbookViewId="0"/>
  </sheetViews>
  <sheetFormatPr defaultColWidth="8.75" defaultRowHeight="19"/>
  <cols>
    <col min="1" max="1" width="2.83203125" style="32" bestFit="1" customWidth="1"/>
    <col min="2" max="2" width="29.4140625" style="200" bestFit="1" customWidth="1"/>
    <col min="3" max="4" width="14.75" style="32" customWidth="1"/>
    <col min="5" max="6" width="32.83203125" style="32" customWidth="1"/>
    <col min="7" max="7" width="24.25" style="32" customWidth="1"/>
    <col min="8" max="16384" width="8.75" style="32"/>
  </cols>
  <sheetData>
    <row r="1" spans="1:8" ht="21" customHeight="1">
      <c r="A1" s="1"/>
      <c r="B1" s="199"/>
      <c r="C1" s="1"/>
      <c r="D1" s="72"/>
      <c r="E1" s="72"/>
      <c r="F1" s="72"/>
      <c r="G1" s="72"/>
    </row>
    <row r="2" spans="1:8" ht="21" customHeight="1">
      <c r="A2" s="1"/>
      <c r="B2" s="199"/>
      <c r="C2" s="1"/>
      <c r="D2" s="72"/>
      <c r="E2" s="72"/>
      <c r="F2" s="72"/>
      <c r="G2" s="72"/>
    </row>
    <row r="3" spans="1:8" ht="21" customHeight="1">
      <c r="A3" s="1"/>
      <c r="B3" s="199"/>
      <c r="C3" s="1"/>
      <c r="D3" s="72"/>
      <c r="E3" s="72"/>
      <c r="F3" s="72"/>
      <c r="G3" s="72"/>
    </row>
    <row r="4" spans="1:8" ht="55" customHeight="1">
      <c r="A4" s="438" t="s">
        <v>95</v>
      </c>
      <c r="B4" s="438"/>
      <c r="C4" s="438"/>
      <c r="D4" s="438"/>
      <c r="E4" s="438"/>
      <c r="F4" s="438"/>
      <c r="G4" s="438"/>
    </row>
    <row r="5" spans="1:8" ht="21" customHeight="1">
      <c r="A5" s="528" t="s">
        <v>320</v>
      </c>
      <c r="B5" s="528" t="s">
        <v>475</v>
      </c>
      <c r="C5" s="528" t="s">
        <v>476</v>
      </c>
      <c r="D5" s="528" t="s">
        <v>323</v>
      </c>
      <c r="E5" s="528" t="s">
        <v>477</v>
      </c>
      <c r="F5" s="528" t="s">
        <v>478</v>
      </c>
      <c r="G5" s="528" t="s">
        <v>479</v>
      </c>
    </row>
    <row r="6" spans="1:8" ht="21" customHeight="1">
      <c r="A6" s="529"/>
      <c r="B6" s="529"/>
      <c r="C6" s="529"/>
      <c r="D6" s="529"/>
      <c r="E6" s="529"/>
      <c r="F6" s="529"/>
      <c r="G6" s="529"/>
    </row>
    <row r="7" spans="1:8" ht="21" customHeight="1">
      <c r="A7" s="138">
        <v>1</v>
      </c>
      <c r="B7" s="395" t="s">
        <v>480</v>
      </c>
      <c r="C7" s="138" t="s">
        <v>481</v>
      </c>
      <c r="D7" s="528" t="s">
        <v>474</v>
      </c>
      <c r="E7" s="197">
        <v>130700</v>
      </c>
      <c r="F7" s="197">
        <v>0</v>
      </c>
      <c r="G7" s="123">
        <v>130700</v>
      </c>
      <c r="H7" s="44"/>
    </row>
    <row r="8" spans="1:8" ht="21" customHeight="1">
      <c r="A8" s="138">
        <v>2</v>
      </c>
      <c r="B8" s="395" t="s">
        <v>482</v>
      </c>
      <c r="C8" s="138" t="s">
        <v>481</v>
      </c>
      <c r="D8" s="530"/>
      <c r="E8" s="198">
        <v>91507</v>
      </c>
      <c r="F8" s="198">
        <v>0</v>
      </c>
      <c r="G8" s="123">
        <v>91507</v>
      </c>
    </row>
    <row r="9" spans="1:8" ht="21" customHeight="1">
      <c r="A9" s="138">
        <v>3</v>
      </c>
      <c r="B9" s="395" t="s">
        <v>483</v>
      </c>
      <c r="C9" s="138" t="s">
        <v>484</v>
      </c>
      <c r="D9" s="530"/>
      <c r="E9" s="197">
        <v>27086.9</v>
      </c>
      <c r="F9" s="197">
        <v>3065.3</v>
      </c>
      <c r="G9" s="123">
        <v>30152.7</v>
      </c>
    </row>
    <row r="10" spans="1:8" ht="21" customHeight="1">
      <c r="A10" s="138">
        <v>4</v>
      </c>
      <c r="B10" s="395" t="s">
        <v>485</v>
      </c>
      <c r="C10" s="138" t="s">
        <v>481</v>
      </c>
      <c r="D10" s="530"/>
      <c r="E10" s="198">
        <v>28345.66</v>
      </c>
      <c r="F10" s="198">
        <v>0</v>
      </c>
      <c r="G10" s="123">
        <v>28345.66</v>
      </c>
    </row>
    <row r="11" spans="1:8" ht="21" customHeight="1">
      <c r="A11" s="138">
        <v>5</v>
      </c>
      <c r="B11" s="395" t="s">
        <v>486</v>
      </c>
      <c r="C11" s="138" t="s">
        <v>484</v>
      </c>
      <c r="D11" s="530"/>
      <c r="E11" s="197">
        <v>20610</v>
      </c>
      <c r="F11" s="197">
        <v>3875</v>
      </c>
      <c r="G11" s="123">
        <v>24485</v>
      </c>
    </row>
    <row r="12" spans="1:8" ht="21" customHeight="1">
      <c r="A12" s="138">
        <v>6</v>
      </c>
      <c r="B12" s="395" t="s">
        <v>487</v>
      </c>
      <c r="C12" s="138" t="s">
        <v>488</v>
      </c>
      <c r="D12" s="530"/>
      <c r="E12" s="198">
        <v>13485</v>
      </c>
      <c r="F12" s="198">
        <v>0</v>
      </c>
      <c r="G12" s="123">
        <v>13485</v>
      </c>
    </row>
    <row r="13" spans="1:8" ht="21" customHeight="1">
      <c r="A13" s="138">
        <v>7</v>
      </c>
      <c r="B13" s="395" t="s">
        <v>489</v>
      </c>
      <c r="C13" s="138" t="s">
        <v>481</v>
      </c>
      <c r="D13" s="530"/>
      <c r="E13" s="197">
        <v>11300</v>
      </c>
      <c r="F13" s="197">
        <v>0</v>
      </c>
      <c r="G13" s="123">
        <v>11300</v>
      </c>
    </row>
    <row r="14" spans="1:8" ht="21" customHeight="1">
      <c r="A14" s="138">
        <v>8</v>
      </c>
      <c r="B14" s="395" t="s">
        <v>490</v>
      </c>
      <c r="C14" s="138" t="s">
        <v>488</v>
      </c>
      <c r="D14" s="530"/>
      <c r="E14" s="198">
        <v>6528.2</v>
      </c>
      <c r="F14" s="198">
        <v>0</v>
      </c>
      <c r="G14" s="123">
        <v>6528.2</v>
      </c>
    </row>
    <row r="15" spans="1:8" ht="21" customHeight="1">
      <c r="A15" s="138">
        <v>9</v>
      </c>
      <c r="B15" s="395" t="s">
        <v>491</v>
      </c>
      <c r="C15" s="138" t="s">
        <v>492</v>
      </c>
      <c r="D15" s="530"/>
      <c r="E15" s="197">
        <v>0</v>
      </c>
      <c r="F15" s="197">
        <v>5769</v>
      </c>
      <c r="G15" s="123">
        <v>5798</v>
      </c>
      <c r="H15" s="44"/>
    </row>
    <row r="16" spans="1:8" ht="21" customHeight="1">
      <c r="A16" s="138">
        <v>10</v>
      </c>
      <c r="B16" s="395" t="s">
        <v>493</v>
      </c>
      <c r="C16" s="138" t="s">
        <v>488</v>
      </c>
      <c r="D16" s="530"/>
      <c r="E16" s="198">
        <v>4742</v>
      </c>
      <c r="F16" s="198">
        <v>0</v>
      </c>
      <c r="G16" s="123">
        <v>4742</v>
      </c>
    </row>
    <row r="17" spans="1:7" ht="21" customHeight="1">
      <c r="A17" s="138">
        <v>11</v>
      </c>
      <c r="B17" s="395" t="s">
        <v>494</v>
      </c>
      <c r="C17" s="138" t="s">
        <v>488</v>
      </c>
      <c r="D17" s="530"/>
      <c r="E17" s="197">
        <v>4253.58</v>
      </c>
      <c r="F17" s="197">
        <v>0</v>
      </c>
      <c r="G17" s="123">
        <v>4253.58</v>
      </c>
    </row>
    <row r="18" spans="1:7" ht="21" customHeight="1">
      <c r="A18" s="138">
        <v>12</v>
      </c>
      <c r="B18" s="395" t="s">
        <v>495</v>
      </c>
      <c r="C18" s="138" t="s">
        <v>488</v>
      </c>
      <c r="D18" s="530"/>
      <c r="E18" s="198">
        <v>3300</v>
      </c>
      <c r="F18" s="198">
        <v>0</v>
      </c>
      <c r="G18" s="123">
        <v>3300</v>
      </c>
    </row>
    <row r="19" spans="1:7" ht="21" customHeight="1">
      <c r="A19" s="138">
        <v>13</v>
      </c>
      <c r="B19" s="395" t="s">
        <v>496</v>
      </c>
      <c r="C19" s="138" t="s">
        <v>488</v>
      </c>
      <c r="D19" s="530"/>
      <c r="E19" s="197">
        <v>2452</v>
      </c>
      <c r="F19" s="197">
        <v>0</v>
      </c>
      <c r="G19" s="123">
        <v>2452</v>
      </c>
    </row>
    <row r="20" spans="1:7" ht="21" customHeight="1">
      <c r="A20" s="138">
        <v>14</v>
      </c>
      <c r="B20" s="395" t="s">
        <v>497</v>
      </c>
      <c r="C20" s="138" t="s">
        <v>484</v>
      </c>
      <c r="D20" s="530"/>
      <c r="E20" s="198">
        <v>750</v>
      </c>
      <c r="F20" s="198">
        <v>1660</v>
      </c>
      <c r="G20" s="123">
        <v>2410</v>
      </c>
    </row>
    <row r="21" spans="1:7" ht="21" customHeight="1">
      <c r="A21" s="138">
        <v>15</v>
      </c>
      <c r="B21" s="395" t="s">
        <v>498</v>
      </c>
      <c r="C21" s="138" t="s">
        <v>481</v>
      </c>
      <c r="D21" s="530"/>
      <c r="E21" s="197">
        <v>2240</v>
      </c>
      <c r="F21" s="197">
        <v>0</v>
      </c>
      <c r="G21" s="123">
        <v>2240</v>
      </c>
    </row>
    <row r="22" spans="1:7" ht="21" customHeight="1">
      <c r="A22" s="138">
        <v>16</v>
      </c>
      <c r="B22" s="395" t="s">
        <v>499</v>
      </c>
      <c r="C22" s="138" t="s">
        <v>488</v>
      </c>
      <c r="D22" s="530"/>
      <c r="E22" s="198">
        <v>2141</v>
      </c>
      <c r="F22" s="198">
        <v>0</v>
      </c>
      <c r="G22" s="123">
        <v>2141</v>
      </c>
    </row>
    <row r="23" spans="1:7" ht="21" customHeight="1">
      <c r="A23" s="138">
        <v>17</v>
      </c>
      <c r="B23" s="395" t="s">
        <v>500</v>
      </c>
      <c r="C23" s="138" t="s">
        <v>488</v>
      </c>
      <c r="D23" s="530"/>
      <c r="E23" s="197">
        <v>2036.1</v>
      </c>
      <c r="F23" s="197">
        <v>0</v>
      </c>
      <c r="G23" s="123">
        <v>2036.1</v>
      </c>
    </row>
    <row r="24" spans="1:7" ht="21" customHeight="1">
      <c r="A24" s="138">
        <v>18</v>
      </c>
      <c r="B24" s="395" t="s">
        <v>501</v>
      </c>
      <c r="C24" s="138" t="s">
        <v>488</v>
      </c>
      <c r="D24" s="530"/>
      <c r="E24" s="198">
        <v>1840.9</v>
      </c>
      <c r="F24" s="198">
        <v>0</v>
      </c>
      <c r="G24" s="123">
        <v>1840.9</v>
      </c>
    </row>
    <row r="25" spans="1:7" ht="21" customHeight="1">
      <c r="A25" s="138">
        <v>19</v>
      </c>
      <c r="B25" s="395" t="s">
        <v>502</v>
      </c>
      <c r="C25" s="138" t="s">
        <v>488</v>
      </c>
      <c r="D25" s="530"/>
      <c r="E25" s="197">
        <v>1698</v>
      </c>
      <c r="F25" s="197">
        <v>0</v>
      </c>
      <c r="G25" s="123">
        <v>1698</v>
      </c>
    </row>
    <row r="26" spans="1:7" ht="21" customHeight="1">
      <c r="A26" s="138">
        <v>20</v>
      </c>
      <c r="B26" s="395" t="s">
        <v>503</v>
      </c>
      <c r="C26" s="138" t="s">
        <v>488</v>
      </c>
      <c r="D26" s="530"/>
      <c r="E26" s="198">
        <v>1542</v>
      </c>
      <c r="F26" s="198">
        <v>0</v>
      </c>
      <c r="G26" s="123">
        <v>1542</v>
      </c>
    </row>
    <row r="27" spans="1:7" ht="21" customHeight="1">
      <c r="A27" s="138">
        <v>21</v>
      </c>
      <c r="B27" s="395" t="s">
        <v>504</v>
      </c>
      <c r="C27" s="138" t="s">
        <v>488</v>
      </c>
      <c r="D27" s="530"/>
      <c r="E27" s="197">
        <v>1190.3800000000001</v>
      </c>
      <c r="F27" s="197">
        <v>0</v>
      </c>
      <c r="G27" s="123">
        <v>1190.3800000000001</v>
      </c>
    </row>
    <row r="28" spans="1:7" ht="21" customHeight="1">
      <c r="A28" s="138">
        <v>22</v>
      </c>
      <c r="B28" s="395" t="s">
        <v>505</v>
      </c>
      <c r="C28" s="138" t="s">
        <v>481</v>
      </c>
      <c r="D28" s="530"/>
      <c r="E28" s="198">
        <v>1158.4100000000001</v>
      </c>
      <c r="F28" s="198">
        <v>0</v>
      </c>
      <c r="G28" s="123">
        <v>1158.4100000000001</v>
      </c>
    </row>
    <row r="29" spans="1:7" ht="21" customHeight="1">
      <c r="A29" s="138">
        <v>23</v>
      </c>
      <c r="B29" s="395" t="s">
        <v>506</v>
      </c>
      <c r="C29" s="138" t="s">
        <v>488</v>
      </c>
      <c r="D29" s="530"/>
      <c r="E29" s="197">
        <v>1011</v>
      </c>
      <c r="F29" s="197">
        <v>0</v>
      </c>
      <c r="G29" s="123">
        <v>1011</v>
      </c>
    </row>
    <row r="30" spans="1:7" ht="21" customHeight="1">
      <c r="A30" s="138">
        <v>24</v>
      </c>
      <c r="B30" s="395" t="s">
        <v>507</v>
      </c>
      <c r="C30" s="138" t="s">
        <v>488</v>
      </c>
      <c r="D30" s="530"/>
      <c r="E30" s="198">
        <v>576.45000000000005</v>
      </c>
      <c r="F30" s="198">
        <v>0</v>
      </c>
      <c r="G30" s="123">
        <v>576.45000000000005</v>
      </c>
    </row>
    <row r="31" spans="1:7" ht="21" customHeight="1">
      <c r="A31" s="138">
        <v>25</v>
      </c>
      <c r="B31" s="395" t="s">
        <v>508</v>
      </c>
      <c r="C31" s="138" t="s">
        <v>488</v>
      </c>
      <c r="D31" s="530"/>
      <c r="E31" s="197">
        <v>217.83</v>
      </c>
      <c r="F31" s="197">
        <v>0</v>
      </c>
      <c r="G31" s="123">
        <v>217.83</v>
      </c>
    </row>
    <row r="32" spans="1:7" ht="21" customHeight="1">
      <c r="A32" s="138">
        <v>26</v>
      </c>
      <c r="B32" s="395" t="s">
        <v>509</v>
      </c>
      <c r="C32" s="138" t="s">
        <v>488</v>
      </c>
      <c r="D32" s="530"/>
      <c r="E32" s="198">
        <v>200</v>
      </c>
      <c r="F32" s="198">
        <v>0</v>
      </c>
      <c r="G32" s="123">
        <v>200</v>
      </c>
    </row>
    <row r="33" spans="1:7" ht="21" customHeight="1">
      <c r="A33" s="138">
        <v>27</v>
      </c>
      <c r="B33" s="395" t="s">
        <v>510</v>
      </c>
      <c r="C33" s="138" t="s">
        <v>488</v>
      </c>
      <c r="D33" s="530"/>
      <c r="E33" s="197">
        <v>76</v>
      </c>
      <c r="F33" s="197">
        <v>0</v>
      </c>
      <c r="G33" s="123">
        <v>76</v>
      </c>
    </row>
    <row r="34" spans="1:7" ht="21" customHeight="1">
      <c r="A34" s="138">
        <v>28</v>
      </c>
      <c r="B34" s="395" t="s">
        <v>511</v>
      </c>
      <c r="C34" s="138" t="s">
        <v>488</v>
      </c>
      <c r="D34" s="530"/>
      <c r="E34" s="198">
        <v>53.9</v>
      </c>
      <c r="F34" s="198">
        <v>0</v>
      </c>
      <c r="G34" s="123">
        <v>53.9</v>
      </c>
    </row>
    <row r="35" spans="1:7" ht="21" customHeight="1">
      <c r="A35" s="138">
        <v>29</v>
      </c>
      <c r="B35" s="395" t="s">
        <v>512</v>
      </c>
      <c r="C35" s="138" t="s">
        <v>488</v>
      </c>
      <c r="D35" s="530"/>
      <c r="E35" s="197">
        <v>34.630000000000003</v>
      </c>
      <c r="F35" s="197">
        <v>0</v>
      </c>
      <c r="G35" s="123">
        <v>34.630000000000003</v>
      </c>
    </row>
    <row r="36" spans="1:7" ht="21" customHeight="1">
      <c r="A36" s="138">
        <v>30</v>
      </c>
      <c r="B36" s="395" t="s">
        <v>513</v>
      </c>
      <c r="C36" s="138" t="s">
        <v>488</v>
      </c>
      <c r="D36" s="530"/>
      <c r="E36" s="198">
        <v>32.71</v>
      </c>
      <c r="F36" s="198">
        <v>0</v>
      </c>
      <c r="G36" s="123">
        <v>32.71</v>
      </c>
    </row>
    <row r="37" spans="1:7" ht="21" customHeight="1">
      <c r="A37" s="138">
        <v>31</v>
      </c>
      <c r="B37" s="395" t="s">
        <v>514</v>
      </c>
      <c r="C37" s="138" t="s">
        <v>488</v>
      </c>
      <c r="D37" s="530"/>
      <c r="E37" s="197">
        <v>29.57</v>
      </c>
      <c r="F37" s="197">
        <v>0</v>
      </c>
      <c r="G37" s="123">
        <v>29.57</v>
      </c>
    </row>
    <row r="38" spans="1:7" ht="21" customHeight="1">
      <c r="A38" s="138">
        <v>32</v>
      </c>
      <c r="B38" s="395" t="s">
        <v>515</v>
      </c>
      <c r="C38" s="138" t="s">
        <v>516</v>
      </c>
      <c r="D38" s="530"/>
      <c r="E38" s="198">
        <v>0</v>
      </c>
      <c r="F38" s="198">
        <v>9.39</v>
      </c>
      <c r="G38" s="123">
        <v>9.39</v>
      </c>
    </row>
    <row r="39" spans="1:7" ht="21" customHeight="1">
      <c r="A39" s="138">
        <v>33</v>
      </c>
      <c r="B39" s="395" t="s">
        <v>518</v>
      </c>
      <c r="C39" s="138" t="s">
        <v>488</v>
      </c>
      <c r="D39" s="530"/>
      <c r="E39" s="197">
        <v>5</v>
      </c>
      <c r="F39" s="197">
        <v>0</v>
      </c>
      <c r="G39" s="123">
        <v>5</v>
      </c>
    </row>
    <row r="40" spans="1:7" ht="21" customHeight="1">
      <c r="A40" s="138">
        <v>34</v>
      </c>
      <c r="B40" s="395" t="s">
        <v>519</v>
      </c>
      <c r="C40" s="138" t="s">
        <v>492</v>
      </c>
      <c r="D40" s="530"/>
      <c r="E40" s="198">
        <v>0</v>
      </c>
      <c r="F40" s="198">
        <v>4.03</v>
      </c>
      <c r="G40" s="123">
        <v>4.03</v>
      </c>
    </row>
    <row r="41" spans="1:7" ht="21" customHeight="1">
      <c r="A41" s="138">
        <v>35</v>
      </c>
      <c r="B41" s="395" t="s">
        <v>520</v>
      </c>
      <c r="C41" s="138" t="s">
        <v>488</v>
      </c>
      <c r="D41" s="530"/>
      <c r="E41" s="197">
        <v>1.48</v>
      </c>
      <c r="F41" s="197">
        <v>0</v>
      </c>
      <c r="G41" s="123">
        <v>1.48</v>
      </c>
    </row>
    <row r="42" spans="1:7" ht="21" customHeight="1">
      <c r="A42" s="138">
        <v>36</v>
      </c>
      <c r="B42" s="395" t="s">
        <v>521</v>
      </c>
      <c r="C42" s="138" t="s">
        <v>488</v>
      </c>
      <c r="D42" s="529"/>
      <c r="E42" s="198">
        <v>0</v>
      </c>
      <c r="F42" s="198">
        <v>0</v>
      </c>
      <c r="G42" s="256">
        <v>0</v>
      </c>
    </row>
    <row r="43" spans="1:7" s="165" customFormat="1" ht="21" customHeight="1">
      <c r="A43" s="490" t="s">
        <v>842</v>
      </c>
      <c r="B43" s="491"/>
      <c r="C43" s="491"/>
      <c r="D43" s="492"/>
      <c r="E43" s="201"/>
      <c r="F43" s="201"/>
      <c r="G43" s="201"/>
    </row>
    <row r="44" spans="1:7">
      <c r="A44" s="527" t="s">
        <v>1656</v>
      </c>
      <c r="B44" s="527"/>
      <c r="G44" s="400" t="s">
        <v>824</v>
      </c>
    </row>
  </sheetData>
  <mergeCells count="11">
    <mergeCell ref="E5:E6"/>
    <mergeCell ref="G5:G6"/>
    <mergeCell ref="A4:G4"/>
    <mergeCell ref="F5:F6"/>
    <mergeCell ref="D7:D42"/>
    <mergeCell ref="A44:B44"/>
    <mergeCell ref="A43:D43"/>
    <mergeCell ref="A5:A6"/>
    <mergeCell ref="B5:B6"/>
    <mergeCell ref="C5:C6"/>
    <mergeCell ref="D5:D6"/>
  </mergeCells>
  <hyperlinks>
    <hyperlink ref="G44" location="الفهرس!A1" display="العودة الى الفهرس" xr:uid="{D3BE629D-F50C-4822-A061-BC6931EAFA06}"/>
  </hyperlinks>
  <pageMargins left="0.7" right="0.7" top="0.75" bottom="0.75" header="0.3" footer="0.3"/>
  <pageSetup scale="35"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Worksheet____16"/>
  <dimension ref="A1:J15"/>
  <sheetViews>
    <sheetView showGridLines="0" rightToLeft="1" view="pageBreakPreview" zoomScaleNormal="100" zoomScaleSheetLayoutView="100" workbookViewId="0"/>
  </sheetViews>
  <sheetFormatPr defaultColWidth="8.75" defaultRowHeight="19"/>
  <cols>
    <col min="1" max="1" width="32.1640625" style="81" customWidth="1"/>
    <col min="2" max="6" width="11.75" style="81" customWidth="1"/>
    <col min="7" max="16384" width="8.75" style="32"/>
  </cols>
  <sheetData>
    <row r="1" spans="1:10" ht="21" customHeight="1">
      <c r="A1" s="1"/>
      <c r="B1" s="1"/>
      <c r="C1" s="1"/>
      <c r="D1" s="1"/>
      <c r="E1" s="1"/>
      <c r="F1" s="84"/>
    </row>
    <row r="2" spans="1:10" ht="21" customHeight="1">
      <c r="A2" s="1"/>
      <c r="B2" s="1"/>
      <c r="C2" s="1"/>
      <c r="D2" s="1"/>
      <c r="E2" s="1"/>
      <c r="F2" s="84"/>
    </row>
    <row r="3" spans="1:10" ht="21" customHeight="1">
      <c r="A3" s="1"/>
      <c r="B3" s="1"/>
      <c r="C3" s="1"/>
      <c r="D3" s="1"/>
      <c r="E3" s="1"/>
      <c r="F3" s="30"/>
    </row>
    <row r="4" spans="1:10" ht="55" customHeight="1">
      <c r="A4" s="438" t="s">
        <v>97</v>
      </c>
      <c r="B4" s="438"/>
      <c r="C4" s="438"/>
      <c r="D4" s="438"/>
      <c r="E4" s="438"/>
      <c r="F4" s="438"/>
    </row>
    <row r="5" spans="1:10" ht="21" customHeight="1">
      <c r="A5" s="489" t="s">
        <v>441</v>
      </c>
      <c r="B5" s="496" t="s">
        <v>323</v>
      </c>
      <c r="C5" s="489" t="s">
        <v>372</v>
      </c>
      <c r="D5" s="489"/>
      <c r="E5" s="489"/>
      <c r="F5" s="489"/>
    </row>
    <row r="6" spans="1:10" ht="21" customHeight="1">
      <c r="A6" s="489"/>
      <c r="B6" s="497"/>
      <c r="C6" s="61">
        <v>2021</v>
      </c>
      <c r="D6" s="61">
        <v>2022</v>
      </c>
      <c r="E6" s="61">
        <v>2023</v>
      </c>
      <c r="F6" s="61">
        <v>2024</v>
      </c>
    </row>
    <row r="7" spans="1:10" ht="21" customHeight="1">
      <c r="A7" s="391" t="s">
        <v>442</v>
      </c>
      <c r="B7" s="97" t="s">
        <v>474</v>
      </c>
      <c r="C7" s="397">
        <v>27000.000000000004</v>
      </c>
      <c r="D7" s="397">
        <v>27000.000000000004</v>
      </c>
      <c r="E7" s="397">
        <v>27000.000000000004</v>
      </c>
      <c r="F7" s="397">
        <v>27000.000000000004</v>
      </c>
    </row>
    <row r="8" spans="1:10" ht="21" customHeight="1">
      <c r="A8" s="391" t="s">
        <v>836</v>
      </c>
      <c r="B8" s="97" t="s">
        <v>380</v>
      </c>
      <c r="C8" s="191">
        <v>1.3500000000000002E-2</v>
      </c>
      <c r="D8" s="191">
        <v>1.3500000000000002E-2</v>
      </c>
      <c r="E8" s="191">
        <v>1.3500000000000002E-2</v>
      </c>
      <c r="F8" s="191">
        <v>1.3500000000000002E-2</v>
      </c>
    </row>
    <row r="9" spans="1:10" s="165" customFormat="1" ht="21" customHeight="1">
      <c r="A9" s="517" t="s">
        <v>401</v>
      </c>
      <c r="B9" s="518"/>
      <c r="C9" s="188"/>
      <c r="D9" s="188"/>
      <c r="E9" s="188"/>
      <c r="F9" s="157" t="s">
        <v>824</v>
      </c>
    </row>
    <row r="10" spans="1:10">
      <c r="G10" s="81"/>
      <c r="H10" s="81"/>
      <c r="I10" s="81"/>
      <c r="J10" s="81"/>
    </row>
    <row r="11" spans="1:10">
      <c r="G11" s="81"/>
      <c r="H11" s="81"/>
      <c r="I11" s="81"/>
      <c r="J11" s="81"/>
    </row>
    <row r="12" spans="1:10">
      <c r="G12" s="81"/>
      <c r="H12" s="81"/>
      <c r="I12" s="81"/>
      <c r="J12" s="81"/>
    </row>
    <row r="13" spans="1:10">
      <c r="G13" s="81"/>
      <c r="H13" s="81"/>
      <c r="I13" s="81"/>
      <c r="J13" s="81"/>
    </row>
    <row r="14" spans="1:10">
      <c r="G14" s="81"/>
      <c r="H14" s="81"/>
      <c r="I14" s="81"/>
      <c r="J14" s="81"/>
    </row>
    <row r="15" spans="1:10">
      <c r="G15" s="81"/>
      <c r="H15" s="81"/>
      <c r="I15" s="81"/>
      <c r="J15" s="81"/>
    </row>
  </sheetData>
  <mergeCells count="5">
    <mergeCell ref="C5:F5"/>
    <mergeCell ref="A4:F4"/>
    <mergeCell ref="A5:A6"/>
    <mergeCell ref="B5:B6"/>
    <mergeCell ref="A9:B9"/>
  </mergeCells>
  <hyperlinks>
    <hyperlink ref="F9" location="الفهرس!A1" display="العودة الى الفهرس" xr:uid="{F3FDF51E-A4BC-4C57-893A-43B6901CD13D}"/>
  </hyperlinks>
  <pageMargins left="0.7" right="0.7" top="0.75" bottom="0.75" header="0.3" footer="0.3"/>
  <pageSetup paperSize="9" scale="68" orientation="portrait" verticalDpi="4294967295"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EC493-A80D-49C0-92B1-AFECB54F9BBE}">
  <dimension ref="A1:F22"/>
  <sheetViews>
    <sheetView showGridLines="0" rightToLeft="1" view="pageBreakPreview" zoomScaleNormal="80" zoomScaleSheetLayoutView="100" workbookViewId="0">
      <selection activeCell="H9" sqref="H9"/>
    </sheetView>
  </sheetViews>
  <sheetFormatPr defaultColWidth="9" defaultRowHeight="19"/>
  <cols>
    <col min="1" max="1" width="3.83203125" style="71" customWidth="1"/>
    <col min="2" max="2" width="18.25" style="71" customWidth="1"/>
    <col min="3" max="3" width="15.1640625" style="71" bestFit="1" customWidth="1"/>
    <col min="4" max="6" width="12.58203125" style="71" customWidth="1"/>
    <col min="7" max="16384" width="9" style="71"/>
  </cols>
  <sheetData>
    <row r="1" spans="1:6" ht="21" customHeight="1">
      <c r="A1" s="1"/>
      <c r="B1" s="1"/>
      <c r="C1" s="1"/>
      <c r="D1" s="72"/>
      <c r="E1" s="72"/>
      <c r="F1" s="72"/>
    </row>
    <row r="2" spans="1:6" ht="21" customHeight="1">
      <c r="A2" s="1"/>
      <c r="B2" s="1"/>
      <c r="C2" s="1"/>
      <c r="D2" s="72"/>
      <c r="E2" s="72"/>
      <c r="F2" s="72"/>
    </row>
    <row r="3" spans="1:6" ht="21" customHeight="1">
      <c r="A3" s="1"/>
      <c r="B3" s="1"/>
      <c r="C3" s="1"/>
      <c r="D3" s="72"/>
      <c r="E3" s="72"/>
      <c r="F3" s="72"/>
    </row>
    <row r="4" spans="1:6" ht="55" customHeight="1">
      <c r="A4" s="438" t="s">
        <v>100</v>
      </c>
      <c r="B4" s="438"/>
      <c r="C4" s="438"/>
      <c r="D4" s="438"/>
      <c r="E4" s="438"/>
      <c r="F4" s="438"/>
    </row>
    <row r="5" spans="1:6" ht="21" customHeight="1">
      <c r="A5" s="531" t="s">
        <v>320</v>
      </c>
      <c r="B5" s="531" t="s">
        <v>321</v>
      </c>
      <c r="C5" s="531" t="s">
        <v>323</v>
      </c>
      <c r="D5" s="531" t="s">
        <v>372</v>
      </c>
      <c r="E5" s="531"/>
      <c r="F5" s="531"/>
    </row>
    <row r="6" spans="1:6" ht="21" customHeight="1">
      <c r="A6" s="531"/>
      <c r="B6" s="531"/>
      <c r="C6" s="531"/>
      <c r="D6" s="63">
        <v>2022</v>
      </c>
      <c r="E6" s="63">
        <v>2023</v>
      </c>
      <c r="F6" s="63">
        <v>2024</v>
      </c>
    </row>
    <row r="7" spans="1:6" ht="21" customHeight="1">
      <c r="A7" s="63">
        <v>1</v>
      </c>
      <c r="B7" s="63" t="s">
        <v>338</v>
      </c>
      <c r="C7" s="532" t="s">
        <v>848</v>
      </c>
      <c r="D7" s="102">
        <v>166.6085092310571</v>
      </c>
      <c r="E7" s="102">
        <v>85.370658993913395</v>
      </c>
      <c r="F7" s="102">
        <v>74.614376522742006</v>
      </c>
    </row>
    <row r="8" spans="1:6" ht="21" customHeight="1">
      <c r="A8" s="63">
        <v>2</v>
      </c>
      <c r="B8" s="63" t="s">
        <v>341</v>
      </c>
      <c r="C8" s="533"/>
      <c r="D8" s="103">
        <v>108.446688817866</v>
      </c>
      <c r="E8" s="103">
        <v>74.069042018083138</v>
      </c>
      <c r="F8" s="103">
        <v>69.394784147541031</v>
      </c>
    </row>
    <row r="9" spans="1:6" ht="21" customHeight="1">
      <c r="A9" s="63">
        <v>3</v>
      </c>
      <c r="B9" s="63" t="s">
        <v>345</v>
      </c>
      <c r="C9" s="533"/>
      <c r="D9" s="102">
        <v>113.9103192644117</v>
      </c>
      <c r="E9" s="102">
        <v>61.075082414708838</v>
      </c>
      <c r="F9" s="102">
        <v>59.418700511998694</v>
      </c>
    </row>
    <row r="10" spans="1:6" ht="21" customHeight="1">
      <c r="A10" s="63">
        <v>4</v>
      </c>
      <c r="B10" s="63" t="s">
        <v>347</v>
      </c>
      <c r="C10" s="533"/>
      <c r="D10" s="103">
        <v>124.88664770825051</v>
      </c>
      <c r="E10" s="103">
        <v>65.940771844066262</v>
      </c>
      <c r="F10" s="103">
        <v>63.756163366823543</v>
      </c>
    </row>
    <row r="11" spans="1:6" ht="21" customHeight="1">
      <c r="A11" s="63">
        <v>5</v>
      </c>
      <c r="B11" s="63" t="s">
        <v>348</v>
      </c>
      <c r="C11" s="533"/>
      <c r="D11" s="102">
        <v>154.12856156953109</v>
      </c>
      <c r="E11" s="102">
        <v>91.525667795218951</v>
      </c>
      <c r="F11" s="102">
        <v>79.375543017135698</v>
      </c>
    </row>
    <row r="12" spans="1:6" ht="21" customHeight="1">
      <c r="A12" s="63">
        <v>6</v>
      </c>
      <c r="B12" s="63" t="s">
        <v>352</v>
      </c>
      <c r="C12" s="533"/>
      <c r="D12" s="103">
        <v>76.181506046604142</v>
      </c>
      <c r="E12" s="103">
        <v>61.880473686538338</v>
      </c>
      <c r="F12" s="103">
        <v>61.951651131763228</v>
      </c>
    </row>
    <row r="13" spans="1:6" ht="21" customHeight="1">
      <c r="A13" s="63">
        <v>7</v>
      </c>
      <c r="B13" s="63" t="s">
        <v>356</v>
      </c>
      <c r="C13" s="533"/>
      <c r="D13" s="102">
        <v>66.67488626793147</v>
      </c>
      <c r="E13" s="102">
        <v>46.353322047363527</v>
      </c>
      <c r="F13" s="102">
        <v>42.972926993542899</v>
      </c>
    </row>
    <row r="14" spans="1:6" ht="21" customHeight="1">
      <c r="A14" s="63">
        <v>8</v>
      </c>
      <c r="B14" s="63" t="s">
        <v>358</v>
      </c>
      <c r="C14" s="533"/>
      <c r="D14" s="103">
        <v>125.21287959211401</v>
      </c>
      <c r="E14" s="103">
        <v>69.476334268725495</v>
      </c>
      <c r="F14" s="103">
        <v>60.981390065845517</v>
      </c>
    </row>
    <row r="15" spans="1:6" ht="21" customHeight="1">
      <c r="A15" s="63">
        <v>9</v>
      </c>
      <c r="B15" s="63" t="s">
        <v>359</v>
      </c>
      <c r="C15" s="533"/>
      <c r="D15" s="102">
        <v>65.747164727298326</v>
      </c>
      <c r="E15" s="102">
        <v>80.729308751752626</v>
      </c>
      <c r="F15" s="102">
        <v>45.581768169165358</v>
      </c>
    </row>
    <row r="16" spans="1:6" ht="21" customHeight="1">
      <c r="A16" s="63">
        <v>10</v>
      </c>
      <c r="B16" s="63" t="s">
        <v>522</v>
      </c>
      <c r="C16" s="533"/>
      <c r="D16" s="103">
        <v>91.455861735064403</v>
      </c>
      <c r="E16" s="103">
        <v>97.816337791419329</v>
      </c>
      <c r="F16" s="103">
        <v>87.484985295738966</v>
      </c>
    </row>
    <row r="17" spans="1:6" ht="21" customHeight="1">
      <c r="A17" s="63">
        <v>11</v>
      </c>
      <c r="B17" s="63" t="s">
        <v>364</v>
      </c>
      <c r="C17" s="533"/>
      <c r="D17" s="102">
        <v>204.04059791383861</v>
      </c>
      <c r="E17" s="102">
        <v>84.450481954685031</v>
      </c>
      <c r="F17" s="102">
        <v>80.29720942804795</v>
      </c>
    </row>
    <row r="18" spans="1:6" ht="21" customHeight="1">
      <c r="A18" s="63">
        <v>12</v>
      </c>
      <c r="B18" s="63" t="s">
        <v>378</v>
      </c>
      <c r="C18" s="533"/>
      <c r="D18" s="103">
        <v>62.079473472622389</v>
      </c>
      <c r="E18" s="103">
        <v>89.128980083813744</v>
      </c>
      <c r="F18" s="103">
        <v>57.865154522256468</v>
      </c>
    </row>
    <row r="19" spans="1:6" ht="21" customHeight="1">
      <c r="A19" s="63">
        <v>13</v>
      </c>
      <c r="B19" s="63" t="s">
        <v>367</v>
      </c>
      <c r="C19" s="533"/>
      <c r="D19" s="102">
        <v>59.355038207659469</v>
      </c>
      <c r="E19" s="102">
        <v>85.049612392574318</v>
      </c>
      <c r="F19" s="102">
        <v>79.62054090670064</v>
      </c>
    </row>
    <row r="20" spans="1:6" ht="21" customHeight="1">
      <c r="A20" s="531" t="s">
        <v>325</v>
      </c>
      <c r="B20" s="531"/>
      <c r="C20" s="534"/>
      <c r="D20" s="52">
        <v>109.13293342724992</v>
      </c>
      <c r="E20" s="52">
        <v>76.374313387912537</v>
      </c>
      <c r="F20" s="52">
        <v>66.40886108302324</v>
      </c>
    </row>
    <row r="21" spans="1:6" s="170" customFormat="1" ht="14">
      <c r="A21" s="500" t="s">
        <v>844</v>
      </c>
      <c r="B21" s="500"/>
      <c r="C21" s="500"/>
      <c r="D21" s="202"/>
      <c r="E21" s="202"/>
      <c r="F21" s="157"/>
    </row>
    <row r="22" spans="1:6" s="170" customFormat="1" ht="14">
      <c r="A22" s="535" t="s">
        <v>849</v>
      </c>
      <c r="B22" s="536"/>
      <c r="C22" s="536"/>
      <c r="D22" s="536"/>
      <c r="E22" s="537"/>
      <c r="F22" s="157" t="s">
        <v>824</v>
      </c>
    </row>
  </sheetData>
  <mergeCells count="9">
    <mergeCell ref="A21:C21"/>
    <mergeCell ref="A20:B20"/>
    <mergeCell ref="C7:C20"/>
    <mergeCell ref="A22:E22"/>
    <mergeCell ref="A4:F4"/>
    <mergeCell ref="A5:A6"/>
    <mergeCell ref="B5:B6"/>
    <mergeCell ref="C5:C6"/>
    <mergeCell ref="D5:F5"/>
  </mergeCells>
  <hyperlinks>
    <hyperlink ref="F22" location="الفهرس!A1" display="العودة الى الفهرس" xr:uid="{35F4E2C1-696F-42D1-B43A-D9C43822CDCF}"/>
  </hyperlinks>
  <pageMargins left="0.7" right="0.7" top="0.75" bottom="0.75" header="0.3" footer="0.3"/>
  <pageSetup paperSize="9" scale="32"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74B66-F590-42AF-AE6D-6ED329BDBBD1}">
  <dimension ref="A1:J18"/>
  <sheetViews>
    <sheetView showGridLines="0" rightToLeft="1" view="pageBreakPreview" zoomScale="85" zoomScaleNormal="80" zoomScaleSheetLayoutView="85" workbookViewId="0">
      <selection activeCell="H9" sqref="H9"/>
    </sheetView>
  </sheetViews>
  <sheetFormatPr defaultColWidth="9" defaultRowHeight="19"/>
  <cols>
    <col min="1" max="1" width="3.83203125" style="71" customWidth="1"/>
    <col min="2" max="2" width="24.58203125" style="71" customWidth="1"/>
    <col min="3" max="3" width="14.75" style="71" bestFit="1" customWidth="1"/>
    <col min="4" max="10" width="17" style="71" customWidth="1"/>
    <col min="11" max="16384" width="9" style="71"/>
  </cols>
  <sheetData>
    <row r="1" spans="1:10" ht="21" customHeight="1">
      <c r="A1" s="1"/>
      <c r="B1" s="1"/>
      <c r="C1" s="1"/>
      <c r="D1" s="72"/>
      <c r="E1" s="72"/>
      <c r="F1" s="72"/>
      <c r="G1" s="72"/>
      <c r="H1" s="72"/>
      <c r="I1" s="72"/>
      <c r="J1" s="72"/>
    </row>
    <row r="2" spans="1:10" ht="21" customHeight="1">
      <c r="A2" s="1"/>
      <c r="B2" s="1"/>
      <c r="C2" s="1"/>
      <c r="D2" s="72"/>
      <c r="E2" s="72"/>
      <c r="F2" s="72"/>
      <c r="G2" s="72"/>
      <c r="H2" s="72"/>
      <c r="I2" s="72"/>
      <c r="J2" s="72"/>
    </row>
    <row r="3" spans="1:10" ht="21" customHeight="1">
      <c r="A3" s="1"/>
      <c r="B3" s="1"/>
      <c r="C3" s="1"/>
      <c r="D3" s="72"/>
      <c r="E3" s="72"/>
      <c r="F3" s="72"/>
      <c r="G3" s="72"/>
      <c r="H3" s="72"/>
      <c r="I3" s="72"/>
      <c r="J3" s="72"/>
    </row>
    <row r="4" spans="1:10" ht="55" customHeight="1">
      <c r="A4" s="438" t="s">
        <v>103</v>
      </c>
      <c r="B4" s="438"/>
      <c r="C4" s="438"/>
      <c r="D4" s="438"/>
      <c r="E4" s="438"/>
      <c r="F4" s="438"/>
      <c r="G4" s="438"/>
      <c r="H4" s="438"/>
      <c r="I4" s="438"/>
      <c r="J4" s="438"/>
    </row>
    <row r="5" spans="1:10" ht="21" customHeight="1">
      <c r="A5" s="531" t="s">
        <v>320</v>
      </c>
      <c r="B5" s="531" t="s">
        <v>523</v>
      </c>
      <c r="C5" s="531" t="s">
        <v>323</v>
      </c>
      <c r="D5" s="531" t="s">
        <v>372</v>
      </c>
      <c r="E5" s="531"/>
      <c r="F5" s="531"/>
      <c r="G5" s="531"/>
      <c r="H5" s="531"/>
      <c r="I5" s="531"/>
      <c r="J5" s="531"/>
    </row>
    <row r="6" spans="1:10" ht="21" customHeight="1">
      <c r="A6" s="531"/>
      <c r="B6" s="531"/>
      <c r="C6" s="531"/>
      <c r="D6" s="63">
        <v>2018</v>
      </c>
      <c r="E6" s="63">
        <v>2019</v>
      </c>
      <c r="F6" s="63">
        <v>2020</v>
      </c>
      <c r="G6" s="63">
        <v>2021</v>
      </c>
      <c r="H6" s="63">
        <v>2022</v>
      </c>
      <c r="I6" s="63">
        <v>2023</v>
      </c>
      <c r="J6" s="63">
        <v>2024</v>
      </c>
    </row>
    <row r="7" spans="1:10" ht="21" customHeight="1">
      <c r="A7" s="63">
        <v>1</v>
      </c>
      <c r="B7" s="63" t="s">
        <v>387</v>
      </c>
      <c r="C7" s="482" t="s">
        <v>848</v>
      </c>
      <c r="D7" s="102">
        <v>95.958963282937404</v>
      </c>
      <c r="E7" s="102">
        <v>176.21433574597245</v>
      </c>
      <c r="F7" s="102">
        <v>143.91518373006701</v>
      </c>
      <c r="G7" s="102">
        <v>187.52007211538461</v>
      </c>
      <c r="H7" s="102">
        <v>226.35153144727613</v>
      </c>
      <c r="I7" s="102">
        <v>130.36913378473034</v>
      </c>
      <c r="J7" s="102">
        <v>129.0208649026693</v>
      </c>
    </row>
    <row r="8" spans="1:10" ht="21" customHeight="1">
      <c r="A8" s="63">
        <v>2</v>
      </c>
      <c r="B8" s="63" t="s">
        <v>956</v>
      </c>
      <c r="C8" s="483"/>
      <c r="D8" s="103">
        <v>161.18676212007034</v>
      </c>
      <c r="E8" s="103">
        <v>116.49379278338554</v>
      </c>
      <c r="F8" s="103">
        <v>101.36590485074628</v>
      </c>
      <c r="G8" s="103">
        <v>104.95903275032281</v>
      </c>
      <c r="H8" s="103">
        <v>158.93039089094964</v>
      </c>
      <c r="I8" s="103">
        <v>88.052569681288958</v>
      </c>
      <c r="J8" s="103">
        <v>85.65334747760491</v>
      </c>
    </row>
    <row r="9" spans="1:10" ht="21" customHeight="1">
      <c r="A9" s="63">
        <v>3</v>
      </c>
      <c r="B9" s="63" t="s">
        <v>957</v>
      </c>
      <c r="C9" s="483"/>
      <c r="D9" s="102">
        <v>187.54070387486669</v>
      </c>
      <c r="E9" s="102">
        <v>153.70825602968461</v>
      </c>
      <c r="F9" s="102">
        <v>98.048783368769193</v>
      </c>
      <c r="G9" s="102">
        <v>149.26204643565512</v>
      </c>
      <c r="H9" s="102">
        <v>176.11904191616767</v>
      </c>
      <c r="I9" s="102">
        <v>117.31146004218421</v>
      </c>
      <c r="J9" s="102">
        <v>97.719970265324804</v>
      </c>
    </row>
    <row r="10" spans="1:10" ht="21" customHeight="1">
      <c r="A10" s="63">
        <v>4</v>
      </c>
      <c r="B10" s="63" t="s">
        <v>958</v>
      </c>
      <c r="C10" s="483"/>
      <c r="D10" s="103">
        <v>42.628070175438594</v>
      </c>
      <c r="E10" s="103">
        <v>72.830889540566957</v>
      </c>
      <c r="F10" s="103">
        <v>63.884579108700777</v>
      </c>
      <c r="G10" s="103">
        <v>58.526384752829067</v>
      </c>
      <c r="H10" s="103">
        <v>72.006327630653857</v>
      </c>
      <c r="I10" s="103">
        <v>57.858049832295158</v>
      </c>
      <c r="J10" s="103">
        <v>38.257162742141283</v>
      </c>
    </row>
    <row r="11" spans="1:10" ht="21" customHeight="1">
      <c r="A11" s="63">
        <v>5</v>
      </c>
      <c r="B11" s="63" t="s">
        <v>959</v>
      </c>
      <c r="C11" s="483"/>
      <c r="D11" s="102">
        <v>217.1062440645774</v>
      </c>
      <c r="E11" s="102">
        <v>137.79962370649108</v>
      </c>
      <c r="F11" s="102">
        <v>103.55138971023064</v>
      </c>
      <c r="G11" s="102">
        <v>181.3759265795976</v>
      </c>
      <c r="H11" s="102">
        <v>239.77629749768303</v>
      </c>
      <c r="I11" s="102">
        <v>139.87140678164965</v>
      </c>
      <c r="J11" s="102">
        <v>143.43806332331869</v>
      </c>
    </row>
    <row r="12" spans="1:10" ht="21" customHeight="1">
      <c r="A12" s="63">
        <v>6</v>
      </c>
      <c r="B12" s="63" t="s">
        <v>960</v>
      </c>
      <c r="C12" s="483"/>
      <c r="D12" s="103">
        <v>272.8677773839064</v>
      </c>
      <c r="E12" s="103">
        <v>186.74890958387363</v>
      </c>
      <c r="F12" s="103">
        <v>153.19310595946109</v>
      </c>
      <c r="G12" s="103">
        <v>177.85771959872767</v>
      </c>
      <c r="H12" s="103">
        <v>265.85994795363143</v>
      </c>
      <c r="I12" s="103">
        <v>169.90979381443299</v>
      </c>
      <c r="J12" s="103">
        <v>144.75141043723553</v>
      </c>
    </row>
    <row r="13" spans="1:10" ht="21" customHeight="1">
      <c r="A13" s="63">
        <v>7</v>
      </c>
      <c r="B13" s="63" t="s">
        <v>961</v>
      </c>
      <c r="C13" s="483"/>
      <c r="D13" s="102">
        <v>169.39829119850188</v>
      </c>
      <c r="E13" s="102">
        <v>111.65693689435122</v>
      </c>
      <c r="F13" s="102">
        <v>128.79670074349443</v>
      </c>
      <c r="G13" s="102">
        <v>92.985645370043528</v>
      </c>
      <c r="H13" s="102">
        <v>186.20483341154389</v>
      </c>
      <c r="I13" s="102">
        <v>64.410297927461144</v>
      </c>
      <c r="J13" s="102">
        <v>78.051320667284529</v>
      </c>
    </row>
    <row r="14" spans="1:10" ht="21" customHeight="1">
      <c r="A14" s="63">
        <v>8</v>
      </c>
      <c r="B14" s="63" t="s">
        <v>962</v>
      </c>
      <c r="C14" s="483"/>
      <c r="D14" s="103">
        <v>121.09904115996258</v>
      </c>
      <c r="E14" s="103">
        <v>125.00547020484171</v>
      </c>
      <c r="F14" s="103">
        <v>130.30436320754717</v>
      </c>
      <c r="G14" s="103">
        <v>111.78451296426068</v>
      </c>
      <c r="H14" s="103">
        <v>133.26676010277973</v>
      </c>
      <c r="I14" s="103">
        <v>110.67221158449019</v>
      </c>
      <c r="J14" s="103">
        <v>98.01176921045689</v>
      </c>
    </row>
    <row r="15" spans="1:10" ht="21" customHeight="1">
      <c r="A15" s="63">
        <v>9</v>
      </c>
      <c r="B15" s="63" t="s">
        <v>963</v>
      </c>
      <c r="C15" s="483"/>
      <c r="D15" s="102">
        <v>136.1413390010627</v>
      </c>
      <c r="E15" s="102">
        <v>117.06194379391101</v>
      </c>
      <c r="F15" s="102">
        <v>102.67520134631566</v>
      </c>
      <c r="G15" s="102">
        <v>89.002109210217952</v>
      </c>
      <c r="H15" s="102">
        <v>92.598335677449597</v>
      </c>
      <c r="I15" s="102">
        <v>73.607774265308507</v>
      </c>
      <c r="J15" s="102">
        <v>83.728585640138419</v>
      </c>
    </row>
    <row r="16" spans="1:10" ht="21" customHeight="1">
      <c r="A16" s="63">
        <v>10</v>
      </c>
      <c r="B16" s="63" t="s">
        <v>964</v>
      </c>
      <c r="C16" s="483"/>
      <c r="D16" s="103">
        <v>87.831036983321241</v>
      </c>
      <c r="E16" s="103">
        <v>85.229982363315699</v>
      </c>
      <c r="F16" s="103">
        <v>91.551867699780274</v>
      </c>
      <c r="G16" s="103">
        <v>96.427027655124334</v>
      </c>
      <c r="H16" s="103">
        <v>96.898030532571966</v>
      </c>
      <c r="I16" s="103">
        <v>79.450123369756781</v>
      </c>
      <c r="J16" s="103">
        <v>80.166143471689338</v>
      </c>
    </row>
    <row r="17" spans="1:10" ht="21" customHeight="1">
      <c r="A17" s="485" t="s">
        <v>850</v>
      </c>
      <c r="B17" s="486"/>
      <c r="C17" s="484"/>
      <c r="D17" s="52">
        <v>176.18198559105741</v>
      </c>
      <c r="E17" s="52">
        <v>128.52357220935835</v>
      </c>
      <c r="F17" s="52">
        <v>111.67202034712574</v>
      </c>
      <c r="G17" s="52">
        <v>124.67163051051618</v>
      </c>
      <c r="H17" s="52">
        <v>164.73493113723282</v>
      </c>
      <c r="I17" s="52">
        <v>102.92033332555262</v>
      </c>
      <c r="J17" s="52">
        <v>98.124632858531498</v>
      </c>
    </row>
    <row r="18" spans="1:10" s="170" customFormat="1" ht="14">
      <c r="A18" s="499" t="s">
        <v>916</v>
      </c>
      <c r="B18" s="500"/>
      <c r="C18" s="500"/>
      <c r="D18" s="500"/>
      <c r="E18" s="500"/>
      <c r="F18" s="538"/>
      <c r="G18" s="202"/>
      <c r="H18" s="202"/>
      <c r="I18" s="202"/>
      <c r="J18" s="157" t="s">
        <v>824</v>
      </c>
    </row>
  </sheetData>
  <mergeCells count="8">
    <mergeCell ref="A18:F18"/>
    <mergeCell ref="A17:B17"/>
    <mergeCell ref="C7:C17"/>
    <mergeCell ref="A4:J4"/>
    <mergeCell ref="A5:A6"/>
    <mergeCell ref="B5:B6"/>
    <mergeCell ref="C5:C6"/>
    <mergeCell ref="D5:J5"/>
  </mergeCells>
  <phoneticPr fontId="59" type="noConversion"/>
  <hyperlinks>
    <hyperlink ref="J18" location="الفهرس!A1" display="العودة الى الفهرس" xr:uid="{793EED2A-A1C6-4A51-9463-423A44860182}"/>
  </hyperlinks>
  <pageMargins left="0.7" right="0.7" top="0.75" bottom="0.75" header="0.3" footer="0.3"/>
  <pageSetup paperSize="9" scale="41"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B40B6-59C0-4D19-8196-6BC27570DB7B}">
  <dimension ref="A1:J8"/>
  <sheetViews>
    <sheetView showGridLines="0" rightToLeft="1" view="pageBreakPreview" zoomScaleNormal="80" zoomScaleSheetLayoutView="100" workbookViewId="0">
      <selection activeCell="H9" sqref="H9"/>
    </sheetView>
  </sheetViews>
  <sheetFormatPr defaultColWidth="9" defaultRowHeight="19"/>
  <cols>
    <col min="1" max="1" width="3.83203125" style="71" customWidth="1"/>
    <col min="2" max="2" width="18.25" style="71" customWidth="1"/>
    <col min="3" max="3" width="14.75" style="71" bestFit="1" customWidth="1"/>
    <col min="4" max="10" width="10.25" style="71" customWidth="1"/>
    <col min="11" max="16384" width="9" style="71"/>
  </cols>
  <sheetData>
    <row r="1" spans="1:10" ht="21" customHeight="1">
      <c r="A1" s="1"/>
      <c r="B1" s="1"/>
      <c r="C1" s="1"/>
      <c r="D1" s="72"/>
      <c r="E1" s="72"/>
      <c r="F1" s="72"/>
      <c r="G1" s="72"/>
      <c r="H1" s="72"/>
      <c r="I1" s="72"/>
      <c r="J1" s="72"/>
    </row>
    <row r="2" spans="1:10" ht="21" customHeight="1">
      <c r="A2" s="1"/>
      <c r="B2" s="1"/>
      <c r="C2" s="1"/>
      <c r="D2" s="72"/>
      <c r="E2" s="72"/>
      <c r="F2" s="72"/>
      <c r="G2" s="72"/>
      <c r="H2" s="72"/>
      <c r="I2" s="72"/>
      <c r="J2" s="72"/>
    </row>
    <row r="3" spans="1:10" ht="21" customHeight="1">
      <c r="A3" s="1"/>
      <c r="B3" s="1"/>
      <c r="C3" s="1"/>
      <c r="D3" s="72"/>
      <c r="E3" s="72"/>
      <c r="F3" s="72"/>
      <c r="G3" s="72"/>
      <c r="H3" s="72"/>
      <c r="I3" s="72"/>
      <c r="J3" s="72"/>
    </row>
    <row r="4" spans="1:10" ht="55" customHeight="1">
      <c r="A4" s="438" t="s">
        <v>105</v>
      </c>
      <c r="B4" s="438"/>
      <c r="C4" s="438"/>
      <c r="D4" s="438"/>
      <c r="E4" s="438"/>
      <c r="F4" s="438"/>
      <c r="G4" s="438"/>
      <c r="H4" s="438"/>
      <c r="I4" s="438"/>
      <c r="J4" s="438"/>
    </row>
    <row r="5" spans="1:10" ht="21" customHeight="1">
      <c r="A5" s="531" t="s">
        <v>320</v>
      </c>
      <c r="B5" s="531" t="s">
        <v>523</v>
      </c>
      <c r="C5" s="531" t="s">
        <v>323</v>
      </c>
      <c r="D5" s="531" t="s">
        <v>372</v>
      </c>
      <c r="E5" s="531"/>
      <c r="F5" s="531"/>
      <c r="G5" s="531"/>
      <c r="H5" s="531"/>
      <c r="I5" s="531"/>
      <c r="J5" s="531"/>
    </row>
    <row r="6" spans="1:10" ht="21" customHeight="1">
      <c r="A6" s="531"/>
      <c r="B6" s="531"/>
      <c r="C6" s="531"/>
      <c r="D6" s="63">
        <v>2018</v>
      </c>
      <c r="E6" s="63">
        <v>2019</v>
      </c>
      <c r="F6" s="63">
        <v>2020</v>
      </c>
      <c r="G6" s="63">
        <v>2021</v>
      </c>
      <c r="H6" s="63">
        <v>2022</v>
      </c>
      <c r="I6" s="63">
        <v>2023</v>
      </c>
      <c r="J6" s="63">
        <v>2024</v>
      </c>
    </row>
    <row r="7" spans="1:10" ht="21" customHeight="1">
      <c r="A7" s="63">
        <v>1</v>
      </c>
      <c r="B7" s="114" t="s">
        <v>346</v>
      </c>
      <c r="C7" s="115" t="s">
        <v>848</v>
      </c>
      <c r="D7" s="103">
        <v>118</v>
      </c>
      <c r="E7" s="103">
        <v>95</v>
      </c>
      <c r="F7" s="103">
        <v>95</v>
      </c>
      <c r="G7" s="103">
        <v>79</v>
      </c>
      <c r="H7" s="103">
        <v>99</v>
      </c>
      <c r="I7" s="103">
        <v>62.5</v>
      </c>
      <c r="J7" s="103">
        <v>64</v>
      </c>
    </row>
    <row r="8" spans="1:10" s="170" customFormat="1" ht="14">
      <c r="A8" s="499" t="s">
        <v>656</v>
      </c>
      <c r="B8" s="500"/>
      <c r="C8" s="500"/>
      <c r="D8" s="202"/>
      <c r="E8" s="202"/>
      <c r="F8" s="202"/>
      <c r="G8" s="202"/>
      <c r="H8" s="202"/>
      <c r="I8" s="202"/>
      <c r="J8" s="157" t="s">
        <v>824</v>
      </c>
    </row>
  </sheetData>
  <mergeCells count="6">
    <mergeCell ref="A8:C8"/>
    <mergeCell ref="A4:J4"/>
    <mergeCell ref="A5:A6"/>
    <mergeCell ref="B5:B6"/>
    <mergeCell ref="C5:C6"/>
    <mergeCell ref="D5:J5"/>
  </mergeCells>
  <hyperlinks>
    <hyperlink ref="J8" location="الفهرس!A1" display="العودة الى الفهرس" xr:uid="{03C37EE5-2AE2-4D15-B4B5-A88ED21203B3}"/>
  </hyperlinks>
  <pageMargins left="0.7" right="0.7" top="0.75" bottom="0.75" header="0.3" footer="0.3"/>
  <pageSetup paperSize="9" scale="4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Worksheet____2"/>
  <dimension ref="A1:BF34"/>
  <sheetViews>
    <sheetView showGridLines="0" rightToLeft="1" view="pageBreakPreview" topLeftCell="C2" zoomScaleNormal="100" zoomScaleSheetLayoutView="100" workbookViewId="0">
      <selection activeCell="D7" sqref="D7:D33"/>
    </sheetView>
  </sheetViews>
  <sheetFormatPr defaultColWidth="8" defaultRowHeight="20.149999999999999" customHeight="1"/>
  <cols>
    <col min="1" max="1" width="2.83203125" style="3" bestFit="1" customWidth="1"/>
    <col min="2" max="2" width="11.83203125" style="3" bestFit="1" customWidth="1"/>
    <col min="3" max="3" width="17.58203125" style="9" bestFit="1" customWidth="1"/>
    <col min="4" max="4" width="9.75" style="9" bestFit="1" customWidth="1"/>
    <col min="5" max="16" width="11.75" style="9" customWidth="1"/>
    <col min="17" max="16384" width="8" style="3"/>
  </cols>
  <sheetData>
    <row r="1" spans="1:58" ht="21" customHeight="1">
      <c r="A1" s="1"/>
      <c r="B1" s="1"/>
      <c r="C1" s="1"/>
      <c r="D1" s="27"/>
      <c r="E1" s="2"/>
      <c r="F1" s="2"/>
      <c r="G1" s="2"/>
      <c r="H1" s="2"/>
      <c r="I1" s="2"/>
      <c r="J1" s="2"/>
      <c r="K1" s="2"/>
      <c r="L1" s="2"/>
      <c r="M1" s="2"/>
      <c r="N1" s="2"/>
      <c r="O1" s="2"/>
      <c r="P1" s="2"/>
    </row>
    <row r="2" spans="1:58" ht="21" customHeight="1">
      <c r="A2" s="1"/>
      <c r="B2" s="1"/>
      <c r="C2" s="1"/>
      <c r="D2" s="27"/>
      <c r="E2" s="2"/>
      <c r="F2" s="2"/>
      <c r="G2" s="2"/>
      <c r="H2" s="2"/>
      <c r="I2" s="2"/>
      <c r="J2" s="2"/>
      <c r="K2" s="2"/>
      <c r="L2" s="2"/>
      <c r="M2" s="2"/>
      <c r="N2" s="2"/>
      <c r="O2" s="2"/>
      <c r="P2" s="2"/>
    </row>
    <row r="3" spans="1:58" ht="21" customHeight="1">
      <c r="A3" s="1"/>
      <c r="B3" s="1"/>
      <c r="C3" s="1"/>
      <c r="D3" s="27"/>
      <c r="E3" s="19"/>
      <c r="F3" s="19"/>
      <c r="G3" s="19"/>
      <c r="H3" s="19"/>
      <c r="I3" s="19"/>
      <c r="J3" s="19"/>
      <c r="K3" s="19"/>
      <c r="L3" s="19"/>
      <c r="M3" s="19"/>
      <c r="N3" s="19"/>
      <c r="O3" s="19"/>
      <c r="P3" s="19"/>
    </row>
    <row r="4" spans="1:58" s="4" customFormat="1" ht="55" customHeight="1">
      <c r="A4" s="438" t="s">
        <v>9</v>
      </c>
      <c r="B4" s="438"/>
      <c r="C4" s="438"/>
      <c r="D4" s="438"/>
      <c r="E4" s="438"/>
      <c r="F4" s="438"/>
      <c r="G4" s="438"/>
      <c r="H4" s="438"/>
      <c r="I4" s="438"/>
      <c r="J4" s="438"/>
      <c r="K4" s="438"/>
      <c r="L4" s="438"/>
      <c r="M4" s="438"/>
      <c r="N4" s="438"/>
      <c r="O4" s="438"/>
      <c r="P4" s="438"/>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row>
    <row r="5" spans="1:58" s="5" customFormat="1" ht="21" customHeight="1">
      <c r="A5" s="434" t="s">
        <v>320</v>
      </c>
      <c r="B5" s="440" t="s">
        <v>321</v>
      </c>
      <c r="C5" s="440" t="s">
        <v>322</v>
      </c>
      <c r="D5" s="444" t="s">
        <v>323</v>
      </c>
      <c r="E5" s="434" t="s">
        <v>324</v>
      </c>
      <c r="F5" s="434"/>
      <c r="G5" s="434"/>
      <c r="H5" s="434"/>
      <c r="I5" s="434"/>
      <c r="J5" s="434"/>
      <c r="K5" s="434"/>
      <c r="L5" s="434"/>
      <c r="M5" s="434"/>
      <c r="N5" s="434"/>
      <c r="O5" s="434"/>
      <c r="P5" s="434"/>
    </row>
    <row r="6" spans="1:58" s="6" customFormat="1" ht="21" customHeight="1">
      <c r="A6" s="434"/>
      <c r="B6" s="440"/>
      <c r="C6" s="440"/>
      <c r="D6" s="445"/>
      <c r="E6" s="58" t="s">
        <v>326</v>
      </c>
      <c r="F6" s="58" t="s">
        <v>327</v>
      </c>
      <c r="G6" s="58" t="s">
        <v>328</v>
      </c>
      <c r="H6" s="58" t="s">
        <v>329</v>
      </c>
      <c r="I6" s="58" t="s">
        <v>330</v>
      </c>
      <c r="J6" s="58" t="s">
        <v>331</v>
      </c>
      <c r="K6" s="58" t="s">
        <v>332</v>
      </c>
      <c r="L6" s="58" t="s">
        <v>333</v>
      </c>
      <c r="M6" s="58" t="s">
        <v>334</v>
      </c>
      <c r="N6" s="58" t="s">
        <v>335</v>
      </c>
      <c r="O6" s="58" t="s">
        <v>336</v>
      </c>
      <c r="P6" s="58" t="s">
        <v>337</v>
      </c>
    </row>
    <row r="7" spans="1:58" s="5" customFormat="1" ht="21" customHeight="1">
      <c r="A7" s="434">
        <v>1</v>
      </c>
      <c r="B7" s="434" t="s">
        <v>338</v>
      </c>
      <c r="C7" s="58" t="s">
        <v>339</v>
      </c>
      <c r="D7" s="444" t="s">
        <v>541</v>
      </c>
      <c r="E7" s="28">
        <v>29.7</v>
      </c>
      <c r="F7" s="28">
        <v>33.700000000000003</v>
      </c>
      <c r="G7" s="28">
        <v>33</v>
      </c>
      <c r="H7" s="28">
        <v>37.1</v>
      </c>
      <c r="I7" s="28">
        <v>44.7</v>
      </c>
      <c r="J7" s="28">
        <v>46.6</v>
      </c>
      <c r="K7" s="28">
        <v>47</v>
      </c>
      <c r="L7" s="28">
        <v>46.1</v>
      </c>
      <c r="M7" s="28">
        <v>43.7</v>
      </c>
      <c r="N7" s="28">
        <v>40.1</v>
      </c>
      <c r="O7" s="28">
        <v>33.1</v>
      </c>
      <c r="P7" s="28">
        <v>28.6</v>
      </c>
    </row>
    <row r="8" spans="1:58" s="5" customFormat="1" ht="21" customHeight="1">
      <c r="A8" s="434"/>
      <c r="B8" s="434"/>
      <c r="C8" s="58" t="s">
        <v>340</v>
      </c>
      <c r="D8" s="450"/>
      <c r="E8" s="126">
        <v>31</v>
      </c>
      <c r="F8" s="126">
        <v>36.5</v>
      </c>
      <c r="G8" s="126">
        <v>38.5</v>
      </c>
      <c r="H8" s="126">
        <v>39</v>
      </c>
      <c r="I8" s="126">
        <v>45</v>
      </c>
      <c r="J8" s="126">
        <v>47.2</v>
      </c>
      <c r="K8" s="126">
        <v>48.3</v>
      </c>
      <c r="L8" s="126">
        <v>47</v>
      </c>
      <c r="M8" s="126">
        <v>45.1</v>
      </c>
      <c r="N8" s="126">
        <v>41.1</v>
      </c>
      <c r="O8" s="126">
        <v>36</v>
      </c>
      <c r="P8" s="126">
        <v>29.3</v>
      </c>
    </row>
    <row r="9" spans="1:58" s="5" customFormat="1" ht="21" customHeight="1">
      <c r="A9" s="434">
        <v>2</v>
      </c>
      <c r="B9" s="434" t="s">
        <v>341</v>
      </c>
      <c r="C9" s="58" t="s">
        <v>342</v>
      </c>
      <c r="D9" s="450"/>
      <c r="E9" s="127">
        <v>35.299999999999997</v>
      </c>
      <c r="F9" s="127">
        <v>35.5</v>
      </c>
      <c r="G9" s="127">
        <v>37.9</v>
      </c>
      <c r="H9" s="127">
        <v>43</v>
      </c>
      <c r="I9" s="127">
        <v>42</v>
      </c>
      <c r="J9" s="127">
        <v>44.2</v>
      </c>
      <c r="K9" s="127">
        <v>44.9</v>
      </c>
      <c r="L9" s="127">
        <v>41.7</v>
      </c>
      <c r="M9" s="127">
        <v>43.8</v>
      </c>
      <c r="N9" s="127">
        <v>42.9</v>
      </c>
      <c r="O9" s="127">
        <v>37.6</v>
      </c>
      <c r="P9" s="127">
        <v>36.200000000000003</v>
      </c>
    </row>
    <row r="10" spans="1:58" s="5" customFormat="1" ht="21" customHeight="1">
      <c r="A10" s="434"/>
      <c r="B10" s="434"/>
      <c r="C10" s="58" t="s">
        <v>371</v>
      </c>
      <c r="D10" s="450"/>
      <c r="E10" s="127">
        <v>34</v>
      </c>
      <c r="F10" s="127">
        <v>36.4</v>
      </c>
      <c r="G10" s="127">
        <v>40</v>
      </c>
      <c r="H10" s="127">
        <v>43</v>
      </c>
      <c r="I10" s="127">
        <v>45</v>
      </c>
      <c r="J10" s="127">
        <v>49</v>
      </c>
      <c r="K10" s="127">
        <v>46.4</v>
      </c>
      <c r="L10" s="127">
        <v>45</v>
      </c>
      <c r="M10" s="127">
        <v>46</v>
      </c>
      <c r="N10" s="127">
        <v>44</v>
      </c>
      <c r="O10" s="127">
        <v>38</v>
      </c>
      <c r="P10" s="127">
        <v>36</v>
      </c>
    </row>
    <row r="11" spans="1:58" s="5" customFormat="1" ht="21" customHeight="1">
      <c r="A11" s="434"/>
      <c r="B11" s="434"/>
      <c r="C11" s="58" t="s">
        <v>344</v>
      </c>
      <c r="D11" s="450"/>
      <c r="E11" s="127">
        <v>27</v>
      </c>
      <c r="F11" s="127">
        <v>31</v>
      </c>
      <c r="G11" s="127">
        <v>34</v>
      </c>
      <c r="H11" s="127">
        <v>33</v>
      </c>
      <c r="I11" s="127">
        <v>38</v>
      </c>
      <c r="J11" s="127">
        <v>40</v>
      </c>
      <c r="K11" s="127">
        <v>40</v>
      </c>
      <c r="L11" s="127">
        <v>39</v>
      </c>
      <c r="M11" s="127">
        <v>38</v>
      </c>
      <c r="N11" s="127">
        <v>35</v>
      </c>
      <c r="O11" s="127">
        <v>30</v>
      </c>
      <c r="P11" s="127">
        <v>30</v>
      </c>
    </row>
    <row r="12" spans="1:58" s="5" customFormat="1" ht="21" customHeight="1">
      <c r="A12" s="434">
        <v>3</v>
      </c>
      <c r="B12" s="434" t="s">
        <v>345</v>
      </c>
      <c r="C12" s="58" t="s">
        <v>345</v>
      </c>
      <c r="D12" s="450"/>
      <c r="E12" s="28">
        <v>30.8</v>
      </c>
      <c r="F12" s="28">
        <v>33.9</v>
      </c>
      <c r="G12" s="28">
        <v>36.4</v>
      </c>
      <c r="H12" s="28">
        <v>39</v>
      </c>
      <c r="I12" s="28">
        <v>44.1</v>
      </c>
      <c r="J12" s="28">
        <v>48.5</v>
      </c>
      <c r="K12" s="28">
        <v>46.6</v>
      </c>
      <c r="L12" s="28">
        <v>47.4</v>
      </c>
      <c r="M12" s="28">
        <v>46</v>
      </c>
      <c r="N12" s="28">
        <v>41.8</v>
      </c>
      <c r="O12" s="28">
        <v>37.1</v>
      </c>
      <c r="P12" s="28">
        <v>32.5</v>
      </c>
    </row>
    <row r="13" spans="1:58" s="5" customFormat="1" ht="21" customHeight="1">
      <c r="A13" s="434"/>
      <c r="B13" s="434"/>
      <c r="C13" s="58" t="s">
        <v>346</v>
      </c>
      <c r="D13" s="450"/>
      <c r="E13" s="28">
        <v>34.5</v>
      </c>
      <c r="F13" s="28">
        <v>36</v>
      </c>
      <c r="G13" s="28">
        <v>38</v>
      </c>
      <c r="H13" s="28">
        <v>42.6</v>
      </c>
      <c r="I13" s="28">
        <v>46.5</v>
      </c>
      <c r="J13" s="28">
        <v>49</v>
      </c>
      <c r="K13" s="28">
        <v>49.5</v>
      </c>
      <c r="L13" s="28">
        <v>48.5</v>
      </c>
      <c r="M13" s="28">
        <v>47</v>
      </c>
      <c r="N13" s="28">
        <v>42.4</v>
      </c>
      <c r="O13" s="28">
        <v>36.799999999999997</v>
      </c>
      <c r="P13" s="28">
        <v>35.200000000000003</v>
      </c>
    </row>
    <row r="14" spans="1:58" s="5" customFormat="1" ht="21" customHeight="1">
      <c r="A14" s="173">
        <v>4</v>
      </c>
      <c r="B14" s="173" t="s">
        <v>347</v>
      </c>
      <c r="C14" s="58" t="s">
        <v>347</v>
      </c>
      <c r="D14" s="450"/>
      <c r="E14" s="127">
        <v>29</v>
      </c>
      <c r="F14" s="127">
        <v>31</v>
      </c>
      <c r="G14" s="127">
        <v>31</v>
      </c>
      <c r="H14" s="127">
        <v>38</v>
      </c>
      <c r="I14" s="127">
        <v>45</v>
      </c>
      <c r="J14" s="127">
        <v>47</v>
      </c>
      <c r="K14" s="127">
        <v>46</v>
      </c>
      <c r="L14" s="127">
        <v>47</v>
      </c>
      <c r="M14" s="127">
        <v>44.2</v>
      </c>
      <c r="N14" s="127">
        <v>40</v>
      </c>
      <c r="O14" s="127">
        <v>32</v>
      </c>
      <c r="P14" s="127">
        <v>29.3</v>
      </c>
    </row>
    <row r="15" spans="1:58" s="5" customFormat="1" ht="21" customHeight="1">
      <c r="A15" s="434">
        <v>5</v>
      </c>
      <c r="B15" s="434" t="s">
        <v>348</v>
      </c>
      <c r="C15" s="58" t="s">
        <v>349</v>
      </c>
      <c r="D15" s="450"/>
      <c r="E15" s="28">
        <v>32.1</v>
      </c>
      <c r="F15" s="28">
        <v>32.1</v>
      </c>
      <c r="G15" s="28">
        <v>33.700000000000003</v>
      </c>
      <c r="H15" s="28">
        <v>38.6</v>
      </c>
      <c r="I15" s="28">
        <v>46.7</v>
      </c>
      <c r="J15" s="28">
        <v>49.6</v>
      </c>
      <c r="K15" s="28">
        <v>50.8</v>
      </c>
      <c r="L15" s="28">
        <v>49.7</v>
      </c>
      <c r="M15" s="28">
        <v>47.8</v>
      </c>
      <c r="N15" s="28">
        <v>42.1</v>
      </c>
      <c r="O15" s="28">
        <v>37.200000000000003</v>
      </c>
      <c r="P15" s="28">
        <v>28.7</v>
      </c>
    </row>
    <row r="16" spans="1:58" s="5" customFormat="1" ht="21" customHeight="1">
      <c r="A16" s="434"/>
      <c r="B16" s="434"/>
      <c r="C16" s="58" t="s">
        <v>350</v>
      </c>
      <c r="D16" s="450"/>
      <c r="E16" s="28">
        <v>31</v>
      </c>
      <c r="F16" s="28">
        <v>35.1</v>
      </c>
      <c r="G16" s="28">
        <v>34</v>
      </c>
      <c r="H16" s="28">
        <v>40.1</v>
      </c>
      <c r="I16" s="28">
        <v>47.5</v>
      </c>
      <c r="J16" s="28">
        <v>49.4</v>
      </c>
      <c r="K16" s="28">
        <v>51.3</v>
      </c>
      <c r="L16" s="28">
        <v>49.1</v>
      </c>
      <c r="M16" s="28">
        <v>47.3</v>
      </c>
      <c r="N16" s="28">
        <v>42.9</v>
      </c>
      <c r="O16" s="28">
        <v>36.799999999999997</v>
      </c>
      <c r="P16" s="28">
        <v>29.9</v>
      </c>
    </row>
    <row r="17" spans="1:16" s="5" customFormat="1" ht="21" customHeight="1">
      <c r="A17" s="434"/>
      <c r="B17" s="434"/>
      <c r="C17" s="58" t="s">
        <v>351</v>
      </c>
      <c r="D17" s="450"/>
      <c r="E17" s="28">
        <v>30</v>
      </c>
      <c r="F17" s="28">
        <v>29</v>
      </c>
      <c r="G17" s="28">
        <v>31.7</v>
      </c>
      <c r="H17" s="28">
        <v>38.4</v>
      </c>
      <c r="I17" s="28">
        <v>46.8</v>
      </c>
      <c r="J17" s="28">
        <v>49.4</v>
      </c>
      <c r="K17" s="28">
        <v>49.8</v>
      </c>
      <c r="L17" s="28">
        <v>49.4</v>
      </c>
      <c r="M17" s="28">
        <v>46.8</v>
      </c>
      <c r="N17" s="28">
        <v>41.6</v>
      </c>
      <c r="O17" s="28">
        <v>33.799999999999997</v>
      </c>
      <c r="P17" s="28">
        <v>27</v>
      </c>
    </row>
    <row r="18" spans="1:16" s="5" customFormat="1" ht="21" customHeight="1">
      <c r="A18" s="434">
        <v>6</v>
      </c>
      <c r="B18" s="434" t="s">
        <v>352</v>
      </c>
      <c r="C18" s="58" t="s">
        <v>353</v>
      </c>
      <c r="D18" s="450"/>
      <c r="E18" s="127">
        <v>31.3</v>
      </c>
      <c r="F18" s="127">
        <v>34.4</v>
      </c>
      <c r="G18" s="127">
        <v>35.700000000000003</v>
      </c>
      <c r="H18" s="127">
        <v>36.4</v>
      </c>
      <c r="I18" s="127">
        <v>41.1</v>
      </c>
      <c r="J18" s="127">
        <v>42.8</v>
      </c>
      <c r="K18" s="127">
        <v>43.4</v>
      </c>
      <c r="L18" s="127">
        <v>42.2</v>
      </c>
      <c r="M18" s="127">
        <v>40.5</v>
      </c>
      <c r="N18" s="127">
        <v>37.4</v>
      </c>
      <c r="O18" s="127">
        <v>32.4</v>
      </c>
      <c r="P18" s="127">
        <v>31.1</v>
      </c>
    </row>
    <row r="19" spans="1:16" s="5" customFormat="1" ht="21" customHeight="1">
      <c r="A19" s="434"/>
      <c r="B19" s="434"/>
      <c r="C19" s="58" t="s">
        <v>354</v>
      </c>
      <c r="D19" s="450"/>
      <c r="E19" s="127">
        <v>24</v>
      </c>
      <c r="F19" s="127">
        <v>26.2</v>
      </c>
      <c r="G19" s="127">
        <v>26.9</v>
      </c>
      <c r="H19" s="127">
        <v>27.1</v>
      </c>
      <c r="I19" s="127">
        <v>34.1</v>
      </c>
      <c r="J19" s="127">
        <v>34.700000000000003</v>
      </c>
      <c r="K19" s="127">
        <v>35.4</v>
      </c>
      <c r="L19" s="127">
        <v>32.5</v>
      </c>
      <c r="M19" s="127">
        <v>32.1</v>
      </c>
      <c r="N19" s="127">
        <v>31.9</v>
      </c>
      <c r="O19" s="127">
        <v>25.3</v>
      </c>
      <c r="P19" s="127">
        <v>25.6</v>
      </c>
    </row>
    <row r="20" spans="1:16" s="5" customFormat="1" ht="21" customHeight="1">
      <c r="A20" s="434"/>
      <c r="B20" s="434"/>
      <c r="C20" s="58" t="s">
        <v>355</v>
      </c>
      <c r="D20" s="450"/>
      <c r="E20" s="127">
        <v>24</v>
      </c>
      <c r="F20" s="127">
        <v>26.4</v>
      </c>
      <c r="G20" s="127">
        <v>26.4</v>
      </c>
      <c r="H20" s="127">
        <v>27.9</v>
      </c>
      <c r="I20" s="127">
        <v>32.1</v>
      </c>
      <c r="J20" s="127">
        <v>34.4</v>
      </c>
      <c r="K20" s="127">
        <v>33.299999999999997</v>
      </c>
      <c r="L20" s="127">
        <v>32</v>
      </c>
      <c r="M20" s="127">
        <v>31.1</v>
      </c>
      <c r="N20" s="127">
        <v>29.2</v>
      </c>
      <c r="O20" s="127">
        <v>25.8</v>
      </c>
      <c r="P20" s="127">
        <v>26.3</v>
      </c>
    </row>
    <row r="21" spans="1:16" s="5" customFormat="1" ht="21" customHeight="1">
      <c r="A21" s="434">
        <v>7</v>
      </c>
      <c r="B21" s="434" t="s">
        <v>356</v>
      </c>
      <c r="C21" s="58" t="s">
        <v>356</v>
      </c>
      <c r="D21" s="450"/>
      <c r="E21" s="28">
        <v>27.4</v>
      </c>
      <c r="F21" s="28">
        <v>25.6</v>
      </c>
      <c r="G21" s="28">
        <v>33.200000000000003</v>
      </c>
      <c r="H21" s="28">
        <v>36.6</v>
      </c>
      <c r="I21" s="28">
        <v>40.200000000000003</v>
      </c>
      <c r="J21" s="28">
        <v>43.6</v>
      </c>
      <c r="K21" s="28">
        <v>42.1</v>
      </c>
      <c r="L21" s="28">
        <v>43</v>
      </c>
      <c r="M21" s="28">
        <v>39.1</v>
      </c>
      <c r="N21" s="28">
        <v>35.9</v>
      </c>
      <c r="O21" s="28">
        <v>30.3</v>
      </c>
      <c r="P21" s="28">
        <v>25.4</v>
      </c>
    </row>
    <row r="22" spans="1:16" s="5" customFormat="1" ht="21" customHeight="1">
      <c r="A22" s="434"/>
      <c r="B22" s="434"/>
      <c r="C22" s="58" t="s">
        <v>357</v>
      </c>
      <c r="D22" s="450"/>
      <c r="E22" s="28">
        <v>33.4</v>
      </c>
      <c r="F22" s="28">
        <v>30.4</v>
      </c>
      <c r="G22" s="28">
        <v>35</v>
      </c>
      <c r="H22" s="28">
        <v>39</v>
      </c>
      <c r="I22" s="28">
        <v>43.6</v>
      </c>
      <c r="J22" s="28">
        <v>38.6</v>
      </c>
      <c r="K22" s="28">
        <v>41</v>
      </c>
      <c r="L22" s="28">
        <v>39.6</v>
      </c>
      <c r="M22" s="28">
        <v>40.9</v>
      </c>
      <c r="N22" s="28">
        <v>35</v>
      </c>
      <c r="O22" s="28">
        <v>30.4</v>
      </c>
      <c r="P22" s="28">
        <v>30.2</v>
      </c>
    </row>
    <row r="23" spans="1:16" s="5" customFormat="1" ht="21" customHeight="1">
      <c r="A23" s="173">
        <v>8</v>
      </c>
      <c r="B23" s="173" t="s">
        <v>358</v>
      </c>
      <c r="C23" s="58" t="s">
        <v>358</v>
      </c>
      <c r="D23" s="450"/>
      <c r="E23" s="127">
        <v>26</v>
      </c>
      <c r="F23" s="127">
        <v>27.8</v>
      </c>
      <c r="G23" s="127">
        <v>30.2</v>
      </c>
      <c r="H23" s="127">
        <v>34.299999999999997</v>
      </c>
      <c r="I23" s="127">
        <v>40.4</v>
      </c>
      <c r="J23" s="127">
        <v>44</v>
      </c>
      <c r="K23" s="127">
        <v>43.2</v>
      </c>
      <c r="L23" s="127">
        <v>43.4</v>
      </c>
      <c r="M23" s="127">
        <v>40.799999999999997</v>
      </c>
      <c r="N23" s="127">
        <v>37</v>
      </c>
      <c r="O23" s="127">
        <v>30.2</v>
      </c>
      <c r="P23" s="127">
        <v>27.8</v>
      </c>
    </row>
    <row r="24" spans="1:16" s="5" customFormat="1" ht="21" customHeight="1">
      <c r="A24" s="434">
        <v>9</v>
      </c>
      <c r="B24" s="434" t="s">
        <v>359</v>
      </c>
      <c r="C24" s="58" t="s">
        <v>360</v>
      </c>
      <c r="D24" s="450"/>
      <c r="E24" s="28">
        <v>25.6</v>
      </c>
      <c r="F24" s="28">
        <v>25.8</v>
      </c>
      <c r="G24" s="28">
        <v>29.7</v>
      </c>
      <c r="H24" s="28">
        <v>36.299999999999997</v>
      </c>
      <c r="I24" s="28">
        <v>40.9</v>
      </c>
      <c r="J24" s="28">
        <v>46.4</v>
      </c>
      <c r="K24" s="28">
        <v>44.8</v>
      </c>
      <c r="L24" s="28">
        <v>46</v>
      </c>
      <c r="M24" s="28">
        <v>42.8</v>
      </c>
      <c r="N24" s="28">
        <v>37.6</v>
      </c>
      <c r="O24" s="28">
        <v>28.3</v>
      </c>
      <c r="P24" s="28">
        <v>21.8</v>
      </c>
    </row>
    <row r="25" spans="1:16" s="5" customFormat="1" ht="21" customHeight="1">
      <c r="A25" s="434"/>
      <c r="B25" s="434"/>
      <c r="C25" s="58" t="s">
        <v>361</v>
      </c>
      <c r="D25" s="450"/>
      <c r="E25" s="28">
        <v>23.6</v>
      </c>
      <c r="F25" s="28">
        <v>21.4</v>
      </c>
      <c r="G25" s="28">
        <v>28</v>
      </c>
      <c r="H25" s="28">
        <v>34.200000000000003</v>
      </c>
      <c r="I25" s="28">
        <v>37</v>
      </c>
      <c r="J25" s="28">
        <v>42.7</v>
      </c>
      <c r="K25" s="28">
        <v>40</v>
      </c>
      <c r="L25" s="28">
        <v>41.3</v>
      </c>
      <c r="M25" s="28">
        <v>38.6</v>
      </c>
      <c r="N25" s="28">
        <v>35.299999999999997</v>
      </c>
      <c r="O25" s="28">
        <v>24.6</v>
      </c>
      <c r="P25" s="28">
        <v>21.3</v>
      </c>
    </row>
    <row r="26" spans="1:16" s="5" customFormat="1" ht="21" customHeight="1">
      <c r="A26" s="434"/>
      <c r="B26" s="434"/>
      <c r="C26" s="58" t="s">
        <v>362</v>
      </c>
      <c r="D26" s="450"/>
      <c r="E26" s="28">
        <v>28.7</v>
      </c>
      <c r="F26" s="28">
        <v>26.5</v>
      </c>
      <c r="G26" s="28">
        <v>33.200000000000003</v>
      </c>
      <c r="H26" s="28">
        <v>37.4</v>
      </c>
      <c r="I26" s="28">
        <v>43.7</v>
      </c>
      <c r="J26" s="28">
        <v>46.8</v>
      </c>
      <c r="K26" s="28">
        <v>47.3</v>
      </c>
      <c r="L26" s="28">
        <v>46.9</v>
      </c>
      <c r="M26" s="28">
        <v>45.7</v>
      </c>
      <c r="N26" s="28">
        <v>39.200000000000003</v>
      </c>
      <c r="O26" s="28">
        <v>33.1</v>
      </c>
      <c r="P26" s="28">
        <v>30</v>
      </c>
    </row>
    <row r="27" spans="1:16" s="5" customFormat="1" ht="21" customHeight="1">
      <c r="A27" s="173">
        <v>10</v>
      </c>
      <c r="B27" s="173" t="s">
        <v>363</v>
      </c>
      <c r="C27" s="58" t="s">
        <v>363</v>
      </c>
      <c r="D27" s="450"/>
      <c r="E27" s="127">
        <v>32.9</v>
      </c>
      <c r="F27" s="127">
        <v>33.4</v>
      </c>
      <c r="G27" s="127">
        <v>35.9</v>
      </c>
      <c r="H27" s="127">
        <v>38.5</v>
      </c>
      <c r="I27" s="127">
        <v>40.5</v>
      </c>
      <c r="J27" s="127">
        <v>41.4</v>
      </c>
      <c r="K27" s="127">
        <v>42.5</v>
      </c>
      <c r="L27" s="127">
        <v>39.4</v>
      </c>
      <c r="M27" s="127">
        <v>40</v>
      </c>
      <c r="N27" s="127">
        <v>38.6</v>
      </c>
      <c r="O27" s="127">
        <v>36.1</v>
      </c>
      <c r="P27" s="127">
        <v>34.1</v>
      </c>
    </row>
    <row r="28" spans="1:16" s="5" customFormat="1" ht="21" customHeight="1">
      <c r="A28" s="434">
        <v>11</v>
      </c>
      <c r="B28" s="434" t="s">
        <v>364</v>
      </c>
      <c r="C28" s="58" t="s">
        <v>364</v>
      </c>
      <c r="D28" s="450"/>
      <c r="E28" s="28">
        <v>35</v>
      </c>
      <c r="F28" s="28">
        <v>37</v>
      </c>
      <c r="G28" s="28">
        <v>38</v>
      </c>
      <c r="H28" s="28">
        <v>39</v>
      </c>
      <c r="I28" s="28">
        <v>41</v>
      </c>
      <c r="J28" s="28">
        <v>44</v>
      </c>
      <c r="K28" s="28">
        <v>44</v>
      </c>
      <c r="L28" s="28">
        <v>41</v>
      </c>
      <c r="M28" s="28">
        <v>40</v>
      </c>
      <c r="N28" s="28">
        <v>37</v>
      </c>
      <c r="O28" s="28">
        <v>33</v>
      </c>
      <c r="P28" s="28">
        <v>30</v>
      </c>
    </row>
    <row r="29" spans="1:16" s="5" customFormat="1" ht="21" customHeight="1">
      <c r="A29" s="434"/>
      <c r="B29" s="434"/>
      <c r="C29" s="58" t="s">
        <v>365</v>
      </c>
      <c r="D29" s="450"/>
      <c r="E29" s="28">
        <v>36</v>
      </c>
      <c r="F29" s="28">
        <v>39</v>
      </c>
      <c r="G29" s="28">
        <v>40</v>
      </c>
      <c r="H29" s="28">
        <v>42</v>
      </c>
      <c r="I29" s="28">
        <v>44</v>
      </c>
      <c r="J29" s="28">
        <v>46</v>
      </c>
      <c r="K29" s="28">
        <v>47</v>
      </c>
      <c r="L29" s="28">
        <v>45</v>
      </c>
      <c r="M29" s="28">
        <v>44</v>
      </c>
      <c r="N29" s="28">
        <v>40</v>
      </c>
      <c r="O29" s="28">
        <v>35</v>
      </c>
      <c r="P29" s="28">
        <v>31</v>
      </c>
    </row>
    <row r="30" spans="1:16" s="5" customFormat="1" ht="21" customHeight="1">
      <c r="A30" s="173">
        <v>12</v>
      </c>
      <c r="B30" s="173" t="s">
        <v>366</v>
      </c>
      <c r="C30" s="58" t="s">
        <v>366</v>
      </c>
      <c r="D30" s="450"/>
      <c r="E30" s="127">
        <v>28</v>
      </c>
      <c r="F30" s="127">
        <v>29</v>
      </c>
      <c r="G30" s="127">
        <v>32</v>
      </c>
      <c r="H30" s="127">
        <v>31.6</v>
      </c>
      <c r="I30" s="127">
        <v>37</v>
      </c>
      <c r="J30" s="127">
        <v>39.5</v>
      </c>
      <c r="K30" s="127">
        <v>39.799999999999997</v>
      </c>
      <c r="L30" s="127">
        <v>37.5</v>
      </c>
      <c r="M30" s="127">
        <v>37</v>
      </c>
      <c r="N30" s="127">
        <v>34</v>
      </c>
      <c r="O30" s="127">
        <v>29.1</v>
      </c>
      <c r="P30" s="127">
        <v>27.3</v>
      </c>
    </row>
    <row r="31" spans="1:16" s="5" customFormat="1" ht="21" customHeight="1">
      <c r="A31" s="434">
        <v>13</v>
      </c>
      <c r="B31" s="434" t="s">
        <v>367</v>
      </c>
      <c r="C31" s="58" t="s">
        <v>367</v>
      </c>
      <c r="D31" s="450"/>
      <c r="E31" s="28">
        <v>25.3</v>
      </c>
      <c r="F31" s="28">
        <v>25.4</v>
      </c>
      <c r="G31" s="28">
        <v>30.8</v>
      </c>
      <c r="H31" s="28">
        <v>36.5</v>
      </c>
      <c r="I31" s="28">
        <v>40.700000000000003</v>
      </c>
      <c r="J31" s="28">
        <v>47.1</v>
      </c>
      <c r="K31" s="28">
        <v>43.4</v>
      </c>
      <c r="L31" s="28">
        <v>44.8</v>
      </c>
      <c r="M31" s="28">
        <v>41.2</v>
      </c>
      <c r="N31" s="28">
        <v>37.5</v>
      </c>
      <c r="O31" s="28">
        <v>28.3</v>
      </c>
      <c r="P31" s="28">
        <v>24.6</v>
      </c>
    </row>
    <row r="32" spans="1:16" s="7" customFormat="1" ht="21" customHeight="1">
      <c r="A32" s="434"/>
      <c r="B32" s="434"/>
      <c r="C32" s="58" t="s">
        <v>368</v>
      </c>
      <c r="D32" s="450"/>
      <c r="E32" s="28">
        <v>25.5</v>
      </c>
      <c r="F32" s="28">
        <v>23.9</v>
      </c>
      <c r="G32" s="28">
        <v>32</v>
      </c>
      <c r="H32" s="28">
        <v>38.200000000000003</v>
      </c>
      <c r="I32" s="28">
        <v>39.200000000000003</v>
      </c>
      <c r="J32" s="28">
        <v>46.5</v>
      </c>
      <c r="K32" s="28">
        <v>42.7</v>
      </c>
      <c r="L32" s="28">
        <v>41.8</v>
      </c>
      <c r="M32" s="28">
        <v>39.299999999999997</v>
      </c>
      <c r="N32" s="28">
        <v>37.799999999999997</v>
      </c>
      <c r="O32" s="28">
        <v>28.2</v>
      </c>
      <c r="P32" s="28">
        <v>22.4</v>
      </c>
    </row>
    <row r="33" spans="1:16" s="7" customFormat="1" ht="21" customHeight="1">
      <c r="A33" s="441" t="s">
        <v>833</v>
      </c>
      <c r="B33" s="442"/>
      <c r="C33" s="443"/>
      <c r="D33" s="445"/>
      <c r="E33" s="175">
        <v>36</v>
      </c>
      <c r="F33" s="175">
        <v>39</v>
      </c>
      <c r="G33" s="175">
        <v>40</v>
      </c>
      <c r="H33" s="175">
        <v>43</v>
      </c>
      <c r="I33" s="175">
        <v>47.5</v>
      </c>
      <c r="J33" s="175">
        <v>49.6</v>
      </c>
      <c r="K33" s="175">
        <v>51.3</v>
      </c>
      <c r="L33" s="175">
        <v>49.7</v>
      </c>
      <c r="M33" s="175">
        <v>47.8</v>
      </c>
      <c r="N33" s="175">
        <v>44</v>
      </c>
      <c r="O33" s="175">
        <v>38</v>
      </c>
      <c r="P33" s="175">
        <v>36.200000000000003</v>
      </c>
    </row>
    <row r="34" spans="1:16" s="8" customFormat="1" ht="21" customHeight="1">
      <c r="A34" s="435" t="s">
        <v>823</v>
      </c>
      <c r="B34" s="436"/>
      <c r="C34" s="436"/>
      <c r="D34" s="436"/>
      <c r="E34" s="436"/>
      <c r="F34" s="437"/>
      <c r="G34" s="12"/>
      <c r="H34" s="12"/>
      <c r="I34" s="12"/>
      <c r="J34" s="13"/>
      <c r="K34" s="14"/>
      <c r="L34" s="14"/>
      <c r="M34" s="29"/>
      <c r="N34" s="15"/>
      <c r="O34" s="15"/>
      <c r="P34" s="157" t="s">
        <v>824</v>
      </c>
    </row>
  </sheetData>
  <mergeCells count="27">
    <mergeCell ref="A33:C33"/>
    <mergeCell ref="D7:D33"/>
    <mergeCell ref="A34:F34"/>
    <mergeCell ref="A9:A11"/>
    <mergeCell ref="B9:B11"/>
    <mergeCell ref="A12:A13"/>
    <mergeCell ref="B12:B13"/>
    <mergeCell ref="A15:A17"/>
    <mergeCell ref="B15:B17"/>
    <mergeCell ref="A18:A20"/>
    <mergeCell ref="B18:B20"/>
    <mergeCell ref="A21:A22"/>
    <mergeCell ref="B21:B22"/>
    <mergeCell ref="A24:A26"/>
    <mergeCell ref="B24:B26"/>
    <mergeCell ref="A28:A29"/>
    <mergeCell ref="E5:P5"/>
    <mergeCell ref="A4:P4"/>
    <mergeCell ref="B28:B29"/>
    <mergeCell ref="A31:A32"/>
    <mergeCell ref="B31:B32"/>
    <mergeCell ref="B7:B8"/>
    <mergeCell ref="D5:D6"/>
    <mergeCell ref="A5:A6"/>
    <mergeCell ref="B5:B6"/>
    <mergeCell ref="C5:C6"/>
    <mergeCell ref="A7:A8"/>
  </mergeCells>
  <hyperlinks>
    <hyperlink ref="P34" location="الفهرس!A1" display="العودة الى الفهرس" xr:uid="{7AB5C09C-A47D-498C-AB33-543485371006}"/>
  </hyperlinks>
  <printOptions horizontalCentered="1"/>
  <pageMargins left="0.78" right="0.78740157480314965" top="0.78740157480314965" bottom="0.78740157480314965" header="0" footer="0.59055118110236227"/>
  <pageSetup paperSize="9" scale="57" orientation="landscape" r:id="rId1"/>
  <headerFooter alignWithMargins="0">
    <oddFooter>&amp;C&amp;18 1-5</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57126-E031-4117-B96F-5EBA5E94A130}">
  <dimension ref="A1:H23"/>
  <sheetViews>
    <sheetView showGridLines="0" rightToLeft="1" view="pageBreakPreview" zoomScaleNormal="80" zoomScaleSheetLayoutView="100" workbookViewId="0">
      <selection activeCell="H9" sqref="H9"/>
    </sheetView>
  </sheetViews>
  <sheetFormatPr defaultColWidth="9" defaultRowHeight="19"/>
  <cols>
    <col min="1" max="1" width="3.83203125" style="71" customWidth="1"/>
    <col min="2" max="2" width="18.25" style="71" customWidth="1"/>
    <col min="3" max="3" width="14.75" style="71" bestFit="1" customWidth="1"/>
    <col min="4" max="6" width="10.25" style="71" customWidth="1"/>
    <col min="7" max="16384" width="9" style="71"/>
  </cols>
  <sheetData>
    <row r="1" spans="1:8" ht="21" customHeight="1">
      <c r="A1" s="1"/>
      <c r="B1" s="1"/>
      <c r="C1" s="1"/>
      <c r="D1" s="72"/>
      <c r="E1" s="72"/>
      <c r="F1" s="72"/>
    </row>
    <row r="2" spans="1:8" ht="21" customHeight="1">
      <c r="A2" s="1"/>
      <c r="B2" s="1"/>
      <c r="C2" s="1"/>
      <c r="D2" s="72"/>
      <c r="E2" s="72"/>
      <c r="F2" s="72"/>
    </row>
    <row r="3" spans="1:8" ht="21" customHeight="1">
      <c r="A3" s="1"/>
      <c r="B3" s="1"/>
      <c r="C3" s="1"/>
      <c r="D3" s="72"/>
      <c r="E3" s="72"/>
      <c r="F3" s="72"/>
    </row>
    <row r="4" spans="1:8" ht="55" customHeight="1">
      <c r="A4" s="438" t="s">
        <v>107</v>
      </c>
      <c r="B4" s="438"/>
      <c r="C4" s="438"/>
      <c r="D4" s="438"/>
      <c r="E4" s="438"/>
      <c r="F4" s="438"/>
      <c r="H4" s="96"/>
    </row>
    <row r="5" spans="1:8" ht="21" customHeight="1">
      <c r="A5" s="539" t="s">
        <v>320</v>
      </c>
      <c r="B5" s="539" t="s">
        <v>321</v>
      </c>
      <c r="C5" s="539" t="s">
        <v>323</v>
      </c>
      <c r="D5" s="540" t="s">
        <v>372</v>
      </c>
      <c r="E5" s="540"/>
      <c r="F5" s="541"/>
    </row>
    <row r="6" spans="1:8" ht="21" customHeight="1">
      <c r="A6" s="528"/>
      <c r="B6" s="528"/>
      <c r="C6" s="528"/>
      <c r="D6" s="138">
        <v>2022</v>
      </c>
      <c r="E6" s="138">
        <v>2023</v>
      </c>
      <c r="F6" s="138">
        <v>2024</v>
      </c>
    </row>
    <row r="7" spans="1:8" ht="21" customHeight="1">
      <c r="A7" s="138">
        <v>1</v>
      </c>
      <c r="B7" s="138" t="s">
        <v>338</v>
      </c>
      <c r="C7" s="528" t="s">
        <v>848</v>
      </c>
      <c r="D7" s="204">
        <v>42.708479710012853</v>
      </c>
      <c r="E7" s="204">
        <v>28.084368378193201</v>
      </c>
      <c r="F7" s="204">
        <v>23.375369581674619</v>
      </c>
    </row>
    <row r="8" spans="1:8" ht="21" customHeight="1">
      <c r="A8" s="138">
        <v>2</v>
      </c>
      <c r="B8" s="138" t="s">
        <v>341</v>
      </c>
      <c r="C8" s="530"/>
      <c r="D8" s="205">
        <v>36.863553659168097</v>
      </c>
      <c r="E8" s="205">
        <v>28.955239196500109</v>
      </c>
      <c r="F8" s="205">
        <v>27.937299182315719</v>
      </c>
    </row>
    <row r="9" spans="1:8" ht="21" customHeight="1">
      <c r="A9" s="138">
        <v>3</v>
      </c>
      <c r="B9" s="138" t="s">
        <v>345</v>
      </c>
      <c r="C9" s="530"/>
      <c r="D9" s="204">
        <v>37.485060667939777</v>
      </c>
      <c r="E9" s="204">
        <v>24.124474112961369</v>
      </c>
      <c r="F9" s="204">
        <v>19.839491559809751</v>
      </c>
    </row>
    <row r="10" spans="1:8" ht="21" customHeight="1">
      <c r="A10" s="138">
        <v>4</v>
      </c>
      <c r="B10" s="138" t="s">
        <v>347</v>
      </c>
      <c r="C10" s="530"/>
      <c r="D10" s="205">
        <v>42.069081180266437</v>
      </c>
      <c r="E10" s="205">
        <v>26.571208035492159</v>
      </c>
      <c r="F10" s="205">
        <v>20.643370620849559</v>
      </c>
    </row>
    <row r="11" spans="1:8" ht="21" customHeight="1">
      <c r="A11" s="138">
        <v>5</v>
      </c>
      <c r="B11" s="138" t="s">
        <v>348</v>
      </c>
      <c r="C11" s="530"/>
      <c r="D11" s="204">
        <v>43.25637765404889</v>
      </c>
      <c r="E11" s="204">
        <v>32.616009975760839</v>
      </c>
      <c r="F11" s="204">
        <v>28.121440858060708</v>
      </c>
    </row>
    <row r="12" spans="1:8" ht="21" customHeight="1">
      <c r="A12" s="138">
        <v>6</v>
      </c>
      <c r="B12" s="138" t="s">
        <v>352</v>
      </c>
      <c r="C12" s="530"/>
      <c r="D12" s="205" t="s">
        <v>470</v>
      </c>
      <c r="E12" s="205">
        <v>23.358130128471309</v>
      </c>
      <c r="F12" s="205">
        <v>25.621378339537969</v>
      </c>
    </row>
    <row r="13" spans="1:8" ht="21" customHeight="1">
      <c r="A13" s="138">
        <v>7</v>
      </c>
      <c r="B13" s="138" t="s">
        <v>356</v>
      </c>
      <c r="C13" s="530"/>
      <c r="D13" s="204" t="s">
        <v>470</v>
      </c>
      <c r="E13" s="204">
        <v>18.610818149110131</v>
      </c>
      <c r="F13" s="204">
        <v>18.811379887639909</v>
      </c>
    </row>
    <row r="14" spans="1:8" ht="21" customHeight="1">
      <c r="A14" s="138">
        <v>8</v>
      </c>
      <c r="B14" s="138" t="s">
        <v>358</v>
      </c>
      <c r="C14" s="530"/>
      <c r="D14" s="205" t="s">
        <v>470</v>
      </c>
      <c r="E14" s="205">
        <v>17.886545070662521</v>
      </c>
      <c r="F14" s="205">
        <v>13.896689842935499</v>
      </c>
    </row>
    <row r="15" spans="1:8" ht="21" customHeight="1">
      <c r="A15" s="138">
        <v>9</v>
      </c>
      <c r="B15" s="138" t="s">
        <v>359</v>
      </c>
      <c r="C15" s="530"/>
      <c r="D15" s="204">
        <v>18.244824320457411</v>
      </c>
      <c r="E15" s="204">
        <v>18.715958155180509</v>
      </c>
      <c r="F15" s="204">
        <v>23.727957384652321</v>
      </c>
    </row>
    <row r="16" spans="1:8" ht="21" customHeight="1">
      <c r="A16" s="138">
        <v>10</v>
      </c>
      <c r="B16" s="138" t="s">
        <v>522</v>
      </c>
      <c r="C16" s="530"/>
      <c r="D16" s="205">
        <v>36.996245868354301</v>
      </c>
      <c r="E16" s="205">
        <v>41.288126413270057</v>
      </c>
      <c r="F16" s="205">
        <v>38.531324331951993</v>
      </c>
    </row>
    <row r="17" spans="1:6" ht="21" customHeight="1">
      <c r="A17" s="138">
        <v>11</v>
      </c>
      <c r="B17" s="138" t="s">
        <v>364</v>
      </c>
      <c r="C17" s="530"/>
      <c r="D17" s="204" t="s">
        <v>470</v>
      </c>
      <c r="E17" s="204">
        <v>28.47366077371527</v>
      </c>
      <c r="F17" s="204">
        <v>28.80243427499499</v>
      </c>
    </row>
    <row r="18" spans="1:6" ht="21" customHeight="1">
      <c r="A18" s="138">
        <v>12</v>
      </c>
      <c r="B18" s="138" t="s">
        <v>378</v>
      </c>
      <c r="C18" s="530"/>
      <c r="D18" s="205" t="s">
        <v>470</v>
      </c>
      <c r="E18" s="205">
        <v>20.301046774556209</v>
      </c>
      <c r="F18" s="205">
        <v>39.038795841105461</v>
      </c>
    </row>
    <row r="19" spans="1:6" ht="21" customHeight="1">
      <c r="A19" s="138">
        <v>13</v>
      </c>
      <c r="B19" s="138" t="s">
        <v>367</v>
      </c>
      <c r="C19" s="530"/>
      <c r="D19" s="204">
        <v>18.019381873475542</v>
      </c>
      <c r="E19" s="204">
        <v>25.5822645561996</v>
      </c>
      <c r="F19" s="204">
        <v>17.24053896266409</v>
      </c>
    </row>
    <row r="20" spans="1:6" ht="21" customHeight="1">
      <c r="A20" s="542" t="s">
        <v>325</v>
      </c>
      <c r="B20" s="541"/>
      <c r="C20" s="529"/>
      <c r="D20" s="206">
        <v>34.455375616715415</v>
      </c>
      <c r="E20" s="206">
        <v>25.735988440005638</v>
      </c>
      <c r="F20" s="233">
        <v>25.045190051399423</v>
      </c>
    </row>
    <row r="21" spans="1:6" s="170" customFormat="1" ht="21" customHeight="1">
      <c r="A21" s="500" t="s">
        <v>844</v>
      </c>
      <c r="B21" s="500"/>
      <c r="C21" s="500"/>
      <c r="D21" s="500"/>
      <c r="E21" s="538"/>
      <c r="F21" s="157"/>
    </row>
    <row r="22" spans="1:6" s="170" customFormat="1" ht="14">
      <c r="A22" s="499" t="s">
        <v>849</v>
      </c>
      <c r="B22" s="500"/>
      <c r="C22" s="500"/>
      <c r="D22" s="500"/>
      <c r="E22" s="500"/>
      <c r="F22" s="538"/>
    </row>
    <row r="23" spans="1:6">
      <c r="F23" s="157" t="s">
        <v>824</v>
      </c>
    </row>
  </sheetData>
  <mergeCells count="9">
    <mergeCell ref="A22:F22"/>
    <mergeCell ref="A4:F4"/>
    <mergeCell ref="A5:A6"/>
    <mergeCell ref="B5:B6"/>
    <mergeCell ref="C5:C6"/>
    <mergeCell ref="A21:E21"/>
    <mergeCell ref="D5:F5"/>
    <mergeCell ref="C7:C20"/>
    <mergeCell ref="A20:B20"/>
  </mergeCells>
  <hyperlinks>
    <hyperlink ref="F23" location="الفهرس!A1" display="العودة الى الفهرس" xr:uid="{D2F8D579-097C-4DA1-804B-18C772BA1922}"/>
  </hyperlinks>
  <pageMargins left="0.7" right="0.7" top="0.75" bottom="0.75" header="0.3" footer="0.3"/>
  <pageSetup paperSize="9" scale="42"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04DF0-767E-4BB8-BE11-F03E880C193C}">
  <dimension ref="A1:J20"/>
  <sheetViews>
    <sheetView showGridLines="0" rightToLeft="1" view="pageBreakPreview" zoomScaleNormal="80" zoomScaleSheetLayoutView="100" workbookViewId="0">
      <selection activeCell="H9" sqref="H9"/>
    </sheetView>
  </sheetViews>
  <sheetFormatPr defaultColWidth="9" defaultRowHeight="19"/>
  <cols>
    <col min="1" max="1" width="3.83203125" style="71" customWidth="1"/>
    <col min="2" max="2" width="24.58203125" style="71" customWidth="1"/>
    <col min="3" max="3" width="14.75" style="71" bestFit="1" customWidth="1"/>
    <col min="4" max="10" width="12" style="71" customWidth="1"/>
    <col min="11" max="16384" width="9" style="71"/>
  </cols>
  <sheetData>
    <row r="1" spans="1:10" ht="21" customHeight="1">
      <c r="A1" s="1"/>
      <c r="B1" s="1"/>
      <c r="C1" s="1"/>
      <c r="D1" s="1"/>
      <c r="E1" s="1"/>
      <c r="F1" s="1"/>
      <c r="G1" s="1"/>
      <c r="H1" s="72"/>
      <c r="I1" s="72"/>
      <c r="J1" s="72"/>
    </row>
    <row r="2" spans="1:10" ht="21" customHeight="1">
      <c r="A2" s="1"/>
      <c r="B2" s="1"/>
      <c r="C2" s="1"/>
      <c r="D2" s="1"/>
      <c r="E2" s="1"/>
      <c r="F2" s="1"/>
      <c r="G2" s="1"/>
      <c r="H2" s="72"/>
      <c r="I2" s="72"/>
      <c r="J2" s="72"/>
    </row>
    <row r="3" spans="1:10" ht="21" customHeight="1">
      <c r="A3" s="1"/>
      <c r="B3" s="1"/>
      <c r="C3" s="1"/>
      <c r="D3" s="1"/>
      <c r="E3" s="1"/>
      <c r="F3" s="1"/>
      <c r="G3" s="1"/>
      <c r="H3" s="72"/>
      <c r="I3" s="72"/>
      <c r="J3" s="72"/>
    </row>
    <row r="4" spans="1:10" ht="55" customHeight="1">
      <c r="A4" s="438" t="s">
        <v>110</v>
      </c>
      <c r="B4" s="438"/>
      <c r="C4" s="438"/>
      <c r="D4" s="438"/>
      <c r="E4" s="438"/>
      <c r="F4" s="438"/>
      <c r="G4" s="438"/>
      <c r="H4" s="438"/>
      <c r="I4" s="438"/>
      <c r="J4" s="438"/>
    </row>
    <row r="5" spans="1:10" ht="21" customHeight="1">
      <c r="A5" s="531" t="s">
        <v>320</v>
      </c>
      <c r="B5" s="531" t="s">
        <v>523</v>
      </c>
      <c r="C5" s="531" t="s">
        <v>323</v>
      </c>
      <c r="D5" s="543" t="s">
        <v>372</v>
      </c>
      <c r="E5" s="543"/>
      <c r="F5" s="543"/>
      <c r="G5" s="543"/>
      <c r="H5" s="543"/>
      <c r="I5" s="543"/>
      <c r="J5" s="486"/>
    </row>
    <row r="6" spans="1:10" ht="21" customHeight="1">
      <c r="A6" s="531"/>
      <c r="B6" s="531"/>
      <c r="C6" s="531"/>
      <c r="D6" s="63">
        <v>2018</v>
      </c>
      <c r="E6" s="63">
        <v>2019</v>
      </c>
      <c r="F6" s="63">
        <v>2020</v>
      </c>
      <c r="G6" s="63">
        <v>2021</v>
      </c>
      <c r="H6" s="63">
        <v>2022</v>
      </c>
      <c r="I6" s="63">
        <v>2023</v>
      </c>
      <c r="J6" s="63">
        <v>2024</v>
      </c>
    </row>
    <row r="7" spans="1:10" ht="21" customHeight="1">
      <c r="A7" s="63">
        <v>1</v>
      </c>
      <c r="B7" s="63" t="s">
        <v>387</v>
      </c>
      <c r="C7" s="531" t="s">
        <v>848</v>
      </c>
      <c r="D7" s="402">
        <v>29.988896746817488</v>
      </c>
      <c r="E7" s="402">
        <v>52.222455648926449</v>
      </c>
      <c r="F7" s="402">
        <v>44.19295286506469</v>
      </c>
      <c r="G7" s="402">
        <v>52.830828331332427</v>
      </c>
      <c r="H7" s="402">
        <v>65.343269452782351</v>
      </c>
      <c r="I7" s="402">
        <v>42.40654761904733</v>
      </c>
      <c r="J7" s="402">
        <v>39.440381445726295</v>
      </c>
    </row>
    <row r="8" spans="1:10" ht="21" customHeight="1">
      <c r="A8" s="63">
        <v>2</v>
      </c>
      <c r="B8" s="63" t="s">
        <v>956</v>
      </c>
      <c r="C8" s="531"/>
      <c r="D8" s="403">
        <v>139.82054760110552</v>
      </c>
      <c r="E8" s="403">
        <v>94.531395753568006</v>
      </c>
      <c r="F8" s="403">
        <v>82.052222611130205</v>
      </c>
      <c r="G8" s="403">
        <v>44.073922236579435</v>
      </c>
      <c r="H8" s="403">
        <v>52.410405437075035</v>
      </c>
      <c r="I8" s="403">
        <v>38.673000940733878</v>
      </c>
      <c r="J8" s="403">
        <v>35.373714217840615</v>
      </c>
    </row>
    <row r="9" spans="1:10" ht="21" customHeight="1">
      <c r="A9" s="63">
        <v>3</v>
      </c>
      <c r="B9" s="63" t="s">
        <v>957</v>
      </c>
      <c r="C9" s="531"/>
      <c r="D9" s="402">
        <v>92.311908993956592</v>
      </c>
      <c r="E9" s="402">
        <v>118.40528756957359</v>
      </c>
      <c r="F9" s="402">
        <v>74.733096926714083</v>
      </c>
      <c r="G9" s="402">
        <v>55.402457488935305</v>
      </c>
      <c r="H9" s="402">
        <v>67.099535935268705</v>
      </c>
      <c r="I9" s="402">
        <v>54.09780194083941</v>
      </c>
      <c r="J9" s="402">
        <v>41.739228042086012</v>
      </c>
    </row>
    <row r="10" spans="1:10" ht="21" customHeight="1">
      <c r="A10" s="63">
        <v>4</v>
      </c>
      <c r="B10" s="63" t="s">
        <v>958</v>
      </c>
      <c r="C10" s="531"/>
      <c r="D10" s="403">
        <v>10.27922535211267</v>
      </c>
      <c r="E10" s="403">
        <v>16.720840459320772</v>
      </c>
      <c r="F10" s="403">
        <v>16.9962037255364</v>
      </c>
      <c r="G10" s="403">
        <v>20.123271560940843</v>
      </c>
      <c r="H10" s="403">
        <v>15.998359887535138</v>
      </c>
      <c r="I10" s="403">
        <v>13.669603841536599</v>
      </c>
      <c r="J10" s="403">
        <v>13.043167557517981</v>
      </c>
    </row>
    <row r="11" spans="1:10" ht="21" customHeight="1">
      <c r="A11" s="63">
        <v>5</v>
      </c>
      <c r="B11" s="63" t="s">
        <v>959</v>
      </c>
      <c r="C11" s="531"/>
      <c r="D11" s="402">
        <v>140.27674501424474</v>
      </c>
      <c r="E11" s="402">
        <v>99.289945907807862</v>
      </c>
      <c r="F11" s="402">
        <v>76.319538734476453</v>
      </c>
      <c r="G11" s="402">
        <v>39.23147196261683</v>
      </c>
      <c r="H11" s="402">
        <v>51.151775182144114</v>
      </c>
      <c r="I11" s="402">
        <v>24.500596630790799</v>
      </c>
      <c r="J11" s="402">
        <v>24.149769159741449</v>
      </c>
    </row>
    <row r="12" spans="1:10" ht="21" customHeight="1">
      <c r="A12" s="63">
        <v>6</v>
      </c>
      <c r="B12" s="63" t="s">
        <v>960</v>
      </c>
      <c r="C12" s="531"/>
      <c r="D12" s="403">
        <v>216.72778631367419</v>
      </c>
      <c r="E12" s="403">
        <v>127.75668985028859</v>
      </c>
      <c r="F12" s="403">
        <v>109.22919752337017</v>
      </c>
      <c r="G12" s="403">
        <v>54.309990496555045</v>
      </c>
      <c r="H12" s="403">
        <v>64.19535756154761</v>
      </c>
      <c r="I12" s="403">
        <v>39.196022330774653</v>
      </c>
      <c r="J12" s="403">
        <v>32.304051844932303</v>
      </c>
    </row>
    <row r="13" spans="1:10" ht="21" customHeight="1">
      <c r="A13" s="63">
        <v>7</v>
      </c>
      <c r="B13" s="63" t="s">
        <v>961</v>
      </c>
      <c r="C13" s="531"/>
      <c r="D13" s="402">
        <v>125.48263108614209</v>
      </c>
      <c r="E13" s="402">
        <v>37.134046324745796</v>
      </c>
      <c r="F13" s="402">
        <v>39.446270910780491</v>
      </c>
      <c r="G13" s="402">
        <v>41.418857343147543</v>
      </c>
      <c r="H13" s="402">
        <v>63.285588098558762</v>
      </c>
      <c r="I13" s="402">
        <v>23.833379888268222</v>
      </c>
      <c r="J13" s="402">
        <v>22.55630687708787</v>
      </c>
    </row>
    <row r="14" spans="1:10" ht="21" customHeight="1">
      <c r="A14" s="63">
        <v>8</v>
      </c>
      <c r="B14" s="63" t="s">
        <v>962</v>
      </c>
      <c r="C14" s="531"/>
      <c r="D14" s="403">
        <v>99.14107811038329</v>
      </c>
      <c r="E14" s="403">
        <v>102.98104050279372</v>
      </c>
      <c r="F14" s="403">
        <v>101.53276024493655</v>
      </c>
      <c r="G14" s="403">
        <v>29.589104739613902</v>
      </c>
      <c r="H14" s="403">
        <v>34.084711224965098</v>
      </c>
      <c r="I14" s="403">
        <v>27.730714543920957</v>
      </c>
      <c r="J14" s="403">
        <v>84.657918958808523</v>
      </c>
    </row>
    <row r="15" spans="1:10" ht="21" customHeight="1">
      <c r="A15" s="63">
        <v>9</v>
      </c>
      <c r="B15" s="63" t="s">
        <v>963</v>
      </c>
      <c r="C15" s="531"/>
      <c r="D15" s="402">
        <v>105.4700436887472</v>
      </c>
      <c r="E15" s="402">
        <v>91.036030444964794</v>
      </c>
      <c r="F15" s="402">
        <v>77.882997118155686</v>
      </c>
      <c r="G15" s="402">
        <v>31.232621700879825</v>
      </c>
      <c r="H15" s="402">
        <v>27.554757714419885</v>
      </c>
      <c r="I15" s="402">
        <v>26.128446853641286</v>
      </c>
      <c r="J15" s="402">
        <v>75.145527638190899</v>
      </c>
    </row>
    <row r="16" spans="1:10" ht="21" customHeight="1">
      <c r="A16" s="63">
        <v>10</v>
      </c>
      <c r="B16" s="63" t="s">
        <v>964</v>
      </c>
      <c r="C16" s="531"/>
      <c r="D16" s="403">
        <v>24.143405797101462</v>
      </c>
      <c r="E16" s="403">
        <v>28.717544684854225</v>
      </c>
      <c r="F16" s="403">
        <v>29.167676650861655</v>
      </c>
      <c r="G16" s="403">
        <v>30.670439814814827</v>
      </c>
      <c r="H16" s="403">
        <v>30.982332781848186</v>
      </c>
      <c r="I16" s="403">
        <v>28.271470484684873</v>
      </c>
      <c r="J16" s="403">
        <v>26.05091337654693</v>
      </c>
    </row>
    <row r="17" spans="1:10" ht="21" customHeight="1">
      <c r="A17" s="485" t="s">
        <v>850</v>
      </c>
      <c r="B17" s="486"/>
      <c r="C17" s="531"/>
      <c r="D17" s="52">
        <v>125.943288281742</v>
      </c>
      <c r="E17" s="52">
        <v>77.208303754025053</v>
      </c>
      <c r="F17" s="52">
        <v>64.870048036168001</v>
      </c>
      <c r="G17" s="52">
        <v>39.861350976567103</v>
      </c>
      <c r="H17" s="52">
        <v>47.232266931805498</v>
      </c>
      <c r="I17" s="52">
        <v>31.847690602578304</v>
      </c>
      <c r="J17" s="52">
        <v>38.123600120373311</v>
      </c>
    </row>
    <row r="18" spans="1:10" s="170" customFormat="1" ht="14">
      <c r="A18" s="499" t="s">
        <v>851</v>
      </c>
      <c r="B18" s="500"/>
      <c r="C18" s="500"/>
      <c r="D18" s="500"/>
      <c r="E18" s="500"/>
      <c r="F18" s="500"/>
      <c r="G18" s="500"/>
      <c r="H18" s="538"/>
      <c r="I18" s="202"/>
      <c r="J18" s="157" t="s">
        <v>824</v>
      </c>
    </row>
    <row r="20" spans="1:10">
      <c r="D20" s="96"/>
      <c r="E20" s="96"/>
      <c r="F20" s="96"/>
      <c r="G20" s="96"/>
      <c r="H20" s="96"/>
      <c r="I20" s="96"/>
      <c r="J20" s="96"/>
    </row>
  </sheetData>
  <mergeCells count="8">
    <mergeCell ref="C7:C17"/>
    <mergeCell ref="A18:H18"/>
    <mergeCell ref="A17:B17"/>
    <mergeCell ref="A4:J4"/>
    <mergeCell ref="A5:A6"/>
    <mergeCell ref="B5:B6"/>
    <mergeCell ref="C5:C6"/>
    <mergeCell ref="D5:J5"/>
  </mergeCells>
  <hyperlinks>
    <hyperlink ref="J18" location="الفهرس!A1" display="العودة الى الفهرس" xr:uid="{655FE1A4-5D0C-410D-A45C-BDFF70EE6007}"/>
  </hyperlinks>
  <pageMargins left="0.7" right="0.7" top="0.75" bottom="0.75" header="0.3" footer="0.3"/>
  <pageSetup paperSize="9" scale="42"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4A0BA-3AF5-40B8-8F63-721B0939DA40}">
  <dimension ref="A1:J10"/>
  <sheetViews>
    <sheetView showGridLines="0" rightToLeft="1" view="pageBreakPreview" zoomScaleNormal="80" zoomScaleSheetLayoutView="100" workbookViewId="0">
      <selection activeCell="H9" sqref="H9"/>
    </sheetView>
  </sheetViews>
  <sheetFormatPr defaultColWidth="9" defaultRowHeight="19"/>
  <cols>
    <col min="1" max="1" width="3.83203125" style="71" customWidth="1"/>
    <col min="2" max="2" width="18.25" style="71" customWidth="1"/>
    <col min="3" max="3" width="14.75" style="71" bestFit="1" customWidth="1"/>
    <col min="4" max="10" width="10.25" style="71" customWidth="1"/>
    <col min="11" max="16384" width="9" style="71"/>
  </cols>
  <sheetData>
    <row r="1" spans="1:10" ht="21" customHeight="1">
      <c r="A1" s="1"/>
      <c r="B1" s="1"/>
      <c r="C1" s="1"/>
      <c r="D1" s="1"/>
      <c r="E1" s="1"/>
      <c r="F1" s="1"/>
      <c r="G1" s="1"/>
      <c r="H1" s="72"/>
      <c r="I1" s="72"/>
      <c r="J1" s="72"/>
    </row>
    <row r="2" spans="1:10" ht="21" customHeight="1">
      <c r="A2" s="1"/>
      <c r="B2" s="1"/>
      <c r="C2" s="1"/>
      <c r="D2" s="1"/>
      <c r="E2" s="1"/>
      <c r="F2" s="1"/>
      <c r="G2" s="1"/>
      <c r="H2" s="72"/>
      <c r="I2" s="72"/>
      <c r="J2" s="72"/>
    </row>
    <row r="3" spans="1:10" ht="21" customHeight="1">
      <c r="A3" s="1"/>
      <c r="B3" s="1"/>
      <c r="C3" s="1"/>
      <c r="D3" s="1"/>
      <c r="E3" s="1"/>
      <c r="F3" s="1"/>
      <c r="G3" s="1"/>
      <c r="H3" s="72"/>
      <c r="I3" s="72"/>
      <c r="J3" s="72"/>
    </row>
    <row r="4" spans="1:10" ht="55" customHeight="1">
      <c r="A4" s="438" t="s">
        <v>112</v>
      </c>
      <c r="B4" s="438"/>
      <c r="C4" s="438"/>
      <c r="D4" s="438"/>
      <c r="E4" s="438"/>
      <c r="F4" s="438"/>
      <c r="G4" s="438"/>
      <c r="H4" s="438"/>
      <c r="I4" s="438"/>
      <c r="J4" s="438"/>
    </row>
    <row r="5" spans="1:10" ht="21" customHeight="1">
      <c r="A5" s="531" t="s">
        <v>320</v>
      </c>
      <c r="B5" s="531" t="s">
        <v>523</v>
      </c>
      <c r="C5" s="531" t="s">
        <v>323</v>
      </c>
      <c r="D5" s="543" t="s">
        <v>372</v>
      </c>
      <c r="E5" s="543"/>
      <c r="F5" s="543"/>
      <c r="G5" s="543"/>
      <c r="H5" s="543"/>
      <c r="I5" s="543"/>
      <c r="J5" s="486"/>
    </row>
    <row r="6" spans="1:10" ht="21" customHeight="1">
      <c r="A6" s="531"/>
      <c r="B6" s="531"/>
      <c r="C6" s="531"/>
      <c r="D6" s="63">
        <v>2018</v>
      </c>
      <c r="E6" s="63">
        <v>2019</v>
      </c>
      <c r="F6" s="63">
        <v>2020</v>
      </c>
      <c r="G6" s="63">
        <v>2021</v>
      </c>
      <c r="H6" s="63">
        <v>2022</v>
      </c>
      <c r="I6" s="63">
        <v>2023</v>
      </c>
      <c r="J6" s="63">
        <v>2024</v>
      </c>
    </row>
    <row r="7" spans="1:10" ht="21" customHeight="1">
      <c r="A7" s="63">
        <v>1</v>
      </c>
      <c r="B7" s="114" t="s">
        <v>346</v>
      </c>
      <c r="C7" s="63" t="s">
        <v>848</v>
      </c>
      <c r="D7" s="210">
        <v>26.5</v>
      </c>
      <c r="E7" s="210">
        <v>11</v>
      </c>
      <c r="F7" s="210">
        <v>10</v>
      </c>
      <c r="G7" s="210">
        <v>23</v>
      </c>
      <c r="H7" s="210">
        <v>16</v>
      </c>
      <c r="I7" s="210">
        <v>26.75</v>
      </c>
      <c r="J7" s="210">
        <v>19.5</v>
      </c>
    </row>
    <row r="8" spans="1:10" s="170" customFormat="1" ht="14">
      <c r="A8" s="499" t="s">
        <v>656</v>
      </c>
      <c r="B8" s="500"/>
      <c r="C8" s="500"/>
      <c r="D8" s="500"/>
      <c r="E8" s="500"/>
      <c r="F8" s="500"/>
      <c r="G8" s="500"/>
      <c r="H8" s="538"/>
      <c r="I8" s="202"/>
      <c r="J8" s="157" t="s">
        <v>824</v>
      </c>
    </row>
    <row r="10" spans="1:10">
      <c r="D10" s="96"/>
      <c r="E10" s="96"/>
      <c r="F10" s="96"/>
      <c r="G10" s="96"/>
      <c r="H10" s="96"/>
      <c r="I10" s="96"/>
      <c r="J10" s="96"/>
    </row>
  </sheetData>
  <mergeCells count="6">
    <mergeCell ref="A8:H8"/>
    <mergeCell ref="A4:J4"/>
    <mergeCell ref="A5:A6"/>
    <mergeCell ref="B5:B6"/>
    <mergeCell ref="C5:C6"/>
    <mergeCell ref="D5:J5"/>
  </mergeCells>
  <phoneticPr fontId="59" type="noConversion"/>
  <hyperlinks>
    <hyperlink ref="J8" location="الفهرس!A1" display="العودة الى الفهرس" xr:uid="{62ED5987-5EB7-4213-94A9-DC8067CBADFB}"/>
  </hyperlinks>
  <pageMargins left="0.7" right="0.7" top="0.75" bottom="0.75" header="0.3" footer="0.3"/>
  <pageSetup paperSize="9" scale="42"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3F2D9-8288-46C6-9196-69A9A602C4D2}">
  <dimension ref="A1:F22"/>
  <sheetViews>
    <sheetView showGridLines="0" rightToLeft="1" view="pageBreakPreview" zoomScaleNormal="80" zoomScaleSheetLayoutView="100" workbookViewId="0"/>
  </sheetViews>
  <sheetFormatPr defaultColWidth="9" defaultRowHeight="19"/>
  <cols>
    <col min="1" max="1" width="3.83203125" style="71" customWidth="1"/>
    <col min="2" max="2" width="26.25" style="71" customWidth="1"/>
    <col min="3" max="3" width="14.75" style="71" bestFit="1" customWidth="1"/>
    <col min="4" max="6" width="14.83203125" style="71" customWidth="1"/>
    <col min="7" max="16384" width="9" style="71"/>
  </cols>
  <sheetData>
    <row r="1" spans="1:6" ht="21" customHeight="1">
      <c r="A1" s="1"/>
      <c r="B1" s="1"/>
      <c r="C1" s="1"/>
      <c r="D1" s="72"/>
      <c r="E1" s="72"/>
      <c r="F1" s="72"/>
    </row>
    <row r="2" spans="1:6" ht="21" customHeight="1">
      <c r="A2" s="1"/>
      <c r="B2" s="1"/>
      <c r="C2" s="1"/>
      <c r="D2" s="72"/>
      <c r="E2" s="72"/>
    </row>
    <row r="3" spans="1:6" ht="21" customHeight="1">
      <c r="A3" s="1"/>
      <c r="B3" s="1"/>
      <c r="C3" s="1"/>
      <c r="D3" s="72"/>
      <c r="E3" s="72"/>
      <c r="F3" s="72"/>
    </row>
    <row r="4" spans="1:6" ht="55" customHeight="1">
      <c r="A4" s="438" t="s">
        <v>1687</v>
      </c>
      <c r="B4" s="438"/>
      <c r="C4" s="438"/>
      <c r="D4" s="438"/>
      <c r="E4" s="438"/>
      <c r="F4" s="438"/>
    </row>
    <row r="5" spans="1:6" ht="21" customHeight="1">
      <c r="A5" s="539" t="s">
        <v>320</v>
      </c>
      <c r="B5" s="539" t="s">
        <v>321</v>
      </c>
      <c r="C5" s="539" t="s">
        <v>323</v>
      </c>
      <c r="D5" s="539" t="s">
        <v>372</v>
      </c>
      <c r="E5" s="539"/>
      <c r="F5" s="539"/>
    </row>
    <row r="6" spans="1:6" ht="21" customHeight="1">
      <c r="A6" s="539"/>
      <c r="B6" s="539"/>
      <c r="C6" s="539"/>
      <c r="D6" s="173">
        <v>2022</v>
      </c>
      <c r="E6" s="173">
        <v>2023</v>
      </c>
      <c r="F6" s="173">
        <v>2024</v>
      </c>
    </row>
    <row r="7" spans="1:6" ht="21" customHeight="1">
      <c r="A7" s="138">
        <v>1</v>
      </c>
      <c r="B7" s="138" t="s">
        <v>338</v>
      </c>
      <c r="C7" s="539" t="s">
        <v>848</v>
      </c>
      <c r="D7" s="213">
        <v>23.291981376879349</v>
      </c>
      <c r="E7" s="213">
        <v>45.546247969370782</v>
      </c>
      <c r="F7" s="213">
        <v>34.857171207690321</v>
      </c>
    </row>
    <row r="8" spans="1:6" s="170" customFormat="1" ht="21" customHeight="1">
      <c r="A8" s="138">
        <v>2</v>
      </c>
      <c r="B8" s="138" t="s">
        <v>341</v>
      </c>
      <c r="C8" s="539"/>
      <c r="D8" s="214">
        <v>34.325333121265437</v>
      </c>
      <c r="E8" s="214">
        <v>42.751419245503847</v>
      </c>
      <c r="F8" s="214">
        <v>35.120301906858167</v>
      </c>
    </row>
    <row r="9" spans="1:6" s="170" customFormat="1" ht="14">
      <c r="A9" s="138">
        <v>3</v>
      </c>
      <c r="B9" s="138" t="s">
        <v>345</v>
      </c>
      <c r="C9" s="539"/>
      <c r="D9" s="213">
        <v>28.516638496759551</v>
      </c>
      <c r="E9" s="213">
        <v>45.677626521818311</v>
      </c>
      <c r="F9" s="213">
        <v>41.401177477968751</v>
      </c>
    </row>
    <row r="10" spans="1:6">
      <c r="A10" s="138">
        <v>4</v>
      </c>
      <c r="B10" s="138" t="s">
        <v>347</v>
      </c>
      <c r="C10" s="539"/>
      <c r="D10" s="214">
        <v>25.424875053127909</v>
      </c>
      <c r="E10" s="214">
        <v>46.773244313427149</v>
      </c>
      <c r="F10" s="214">
        <v>43.916282718127938</v>
      </c>
    </row>
    <row r="11" spans="1:6">
      <c r="A11" s="138">
        <v>5</v>
      </c>
      <c r="B11" s="138" t="s">
        <v>348</v>
      </c>
      <c r="C11" s="539"/>
      <c r="D11" s="213">
        <v>29.50552313888937</v>
      </c>
      <c r="E11" s="213">
        <v>68.658565214196415</v>
      </c>
      <c r="F11" s="213">
        <v>61.025858521339913</v>
      </c>
    </row>
    <row r="12" spans="1:6">
      <c r="A12" s="138">
        <v>6</v>
      </c>
      <c r="B12" s="138" t="s">
        <v>352</v>
      </c>
      <c r="C12" s="539"/>
      <c r="D12" s="214">
        <v>17.007082268912448</v>
      </c>
      <c r="E12" s="214">
        <v>56.617612189266147</v>
      </c>
      <c r="F12" s="214">
        <v>57.55992512918214</v>
      </c>
    </row>
    <row r="13" spans="1:6">
      <c r="A13" s="138">
        <v>7</v>
      </c>
      <c r="B13" s="138" t="s">
        <v>356</v>
      </c>
      <c r="C13" s="539"/>
      <c r="D13" s="213">
        <v>33.35437805032236</v>
      </c>
      <c r="E13" s="213">
        <v>45.786874076418322</v>
      </c>
      <c r="F13" s="213">
        <v>42.916642094281528</v>
      </c>
    </row>
    <row r="14" spans="1:6">
      <c r="A14" s="138">
        <v>8</v>
      </c>
      <c r="B14" s="138" t="s">
        <v>358</v>
      </c>
      <c r="C14" s="539"/>
      <c r="D14" s="214">
        <v>30.849654458302631</v>
      </c>
      <c r="E14" s="214">
        <v>50.754331123932879</v>
      </c>
      <c r="F14" s="214">
        <v>47.269200898731143</v>
      </c>
    </row>
    <row r="15" spans="1:6">
      <c r="A15" s="138">
        <v>9</v>
      </c>
      <c r="B15" s="138" t="s">
        <v>359</v>
      </c>
      <c r="C15" s="539"/>
      <c r="D15" s="213">
        <v>22.460858821257592</v>
      </c>
      <c r="E15" s="213">
        <v>44.21374077589995</v>
      </c>
      <c r="F15" s="213">
        <v>36.897985785824567</v>
      </c>
    </row>
    <row r="16" spans="1:6">
      <c r="A16" s="138">
        <v>10</v>
      </c>
      <c r="B16" s="138" t="s">
        <v>522</v>
      </c>
      <c r="C16" s="539"/>
      <c r="D16" s="214">
        <v>20.557782556754891</v>
      </c>
      <c r="E16" s="214">
        <v>40.234317585224638</v>
      </c>
      <c r="F16" s="214">
        <v>24.73918083444913</v>
      </c>
    </row>
    <row r="17" spans="1:6">
      <c r="A17" s="138">
        <v>11</v>
      </c>
      <c r="B17" s="138" t="s">
        <v>364</v>
      </c>
      <c r="C17" s="539"/>
      <c r="D17" s="213">
        <v>30.11581931804794</v>
      </c>
      <c r="E17" s="213">
        <v>45.709863143384943</v>
      </c>
      <c r="F17" s="213">
        <v>48.387452753182117</v>
      </c>
    </row>
    <row r="18" spans="1:6">
      <c r="A18" s="138">
        <v>12</v>
      </c>
      <c r="B18" s="138" t="s">
        <v>378</v>
      </c>
      <c r="C18" s="539"/>
      <c r="D18" s="214">
        <v>36.98408357208362</v>
      </c>
      <c r="E18" s="214">
        <v>60.501142093601374</v>
      </c>
      <c r="F18" s="214">
        <v>53.059166653459968</v>
      </c>
    </row>
    <row r="19" spans="1:6">
      <c r="A19" s="138">
        <v>13</v>
      </c>
      <c r="B19" s="138" t="s">
        <v>367</v>
      </c>
      <c r="C19" s="539"/>
      <c r="D19" s="213">
        <v>24.931163470263769</v>
      </c>
      <c r="E19" s="213">
        <v>51.382206414287452</v>
      </c>
      <c r="F19" s="213">
        <v>41.606468392854929</v>
      </c>
    </row>
    <row r="20" spans="1:6">
      <c r="A20" s="539" t="s">
        <v>852</v>
      </c>
      <c r="B20" s="539"/>
      <c r="C20" s="539"/>
      <c r="D20" s="215">
        <v>27.486551823297454</v>
      </c>
      <c r="E20" s="215">
        <v>49.585168512794787</v>
      </c>
      <c r="F20" s="215">
        <v>43.750524182611585</v>
      </c>
    </row>
    <row r="21" spans="1:6" s="217" customFormat="1" ht="21" customHeight="1">
      <c r="A21" s="544" t="s">
        <v>844</v>
      </c>
      <c r="B21" s="544"/>
      <c r="C21" s="544"/>
      <c r="D21" s="216"/>
      <c r="E21" s="216"/>
      <c r="F21" s="157"/>
    </row>
    <row r="22" spans="1:6" s="217" customFormat="1" ht="14">
      <c r="A22" s="218" t="s">
        <v>849</v>
      </c>
      <c r="B22" s="218"/>
      <c r="C22" s="218"/>
      <c r="D22" s="220"/>
      <c r="E22" s="216"/>
      <c r="F22" s="157" t="s">
        <v>824</v>
      </c>
    </row>
  </sheetData>
  <mergeCells count="8">
    <mergeCell ref="A4:F4"/>
    <mergeCell ref="A21:C21"/>
    <mergeCell ref="A5:A6"/>
    <mergeCell ref="B5:B6"/>
    <mergeCell ref="C5:C6"/>
    <mergeCell ref="D5:F5"/>
    <mergeCell ref="C7:C20"/>
    <mergeCell ref="A20:B20"/>
  </mergeCells>
  <hyperlinks>
    <hyperlink ref="F22" location="الفهرس!A1" display="العودة الى الفهرس" xr:uid="{5B7E2460-1406-4438-BD86-F48A9FD433AE}"/>
  </hyperlinks>
  <pageMargins left="0.7" right="0.7" top="0.75" bottom="0.75" header="0.3" footer="0.3"/>
  <pageSetup paperSize="9" scale="42"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CA99D-11CF-4030-B75E-0A73DD14B1C9}">
  <dimension ref="A1:J8"/>
  <sheetViews>
    <sheetView showGridLines="0" rightToLeft="1" view="pageBreakPreview" zoomScaleNormal="80" zoomScaleSheetLayoutView="100" workbookViewId="0">
      <selection activeCell="A4" sqref="A4:J4"/>
    </sheetView>
  </sheetViews>
  <sheetFormatPr defaultColWidth="9" defaultRowHeight="19"/>
  <cols>
    <col min="1" max="1" width="3.83203125" style="71" customWidth="1"/>
    <col min="2" max="2" width="18.25" style="71" customWidth="1"/>
    <col min="3" max="3" width="20.1640625" style="71" customWidth="1"/>
    <col min="4" max="10" width="10.25" style="71" customWidth="1"/>
    <col min="11" max="16384" width="9" style="71"/>
  </cols>
  <sheetData>
    <row r="1" spans="1:10" ht="21" customHeight="1">
      <c r="A1" s="1"/>
      <c r="B1" s="1"/>
      <c r="C1" s="1"/>
      <c r="D1" s="72"/>
      <c r="E1" s="72"/>
      <c r="F1" s="72"/>
      <c r="G1" s="72"/>
      <c r="H1" s="72"/>
      <c r="I1" s="72"/>
      <c r="J1" s="72"/>
    </row>
    <row r="2" spans="1:10" ht="21" customHeight="1">
      <c r="A2" s="1"/>
      <c r="B2" s="1"/>
      <c r="C2" s="1"/>
      <c r="D2" s="72"/>
      <c r="E2" s="72"/>
      <c r="F2" s="72"/>
      <c r="G2" s="72"/>
      <c r="H2" s="72"/>
      <c r="I2" s="72"/>
      <c r="J2" s="72"/>
    </row>
    <row r="3" spans="1:10" ht="21" customHeight="1">
      <c r="A3" s="1"/>
      <c r="B3" s="1"/>
      <c r="C3" s="1"/>
      <c r="D3" s="72"/>
      <c r="E3" s="72"/>
      <c r="F3" s="72"/>
      <c r="G3" s="72"/>
      <c r="H3" s="72"/>
      <c r="I3" s="72"/>
      <c r="J3" s="72"/>
    </row>
    <row r="4" spans="1:10" ht="55" customHeight="1">
      <c r="A4" s="438" t="s">
        <v>1689</v>
      </c>
      <c r="B4" s="438"/>
      <c r="C4" s="438"/>
      <c r="D4" s="438"/>
      <c r="E4" s="438"/>
      <c r="F4" s="438"/>
      <c r="G4" s="438"/>
      <c r="H4" s="438"/>
      <c r="I4" s="438"/>
      <c r="J4" s="438"/>
    </row>
    <row r="5" spans="1:10" ht="21" customHeight="1">
      <c r="A5" s="531" t="s">
        <v>320</v>
      </c>
      <c r="B5" s="531" t="s">
        <v>523</v>
      </c>
      <c r="C5" s="531" t="s">
        <v>323</v>
      </c>
      <c r="D5" s="485" t="s">
        <v>372</v>
      </c>
      <c r="E5" s="543"/>
      <c r="F5" s="543"/>
      <c r="G5" s="543"/>
      <c r="H5" s="543"/>
      <c r="I5" s="543"/>
      <c r="J5" s="486"/>
    </row>
    <row r="6" spans="1:10" ht="21" customHeight="1">
      <c r="A6" s="531"/>
      <c r="B6" s="531"/>
      <c r="C6" s="531"/>
      <c r="D6" s="60">
        <v>2018</v>
      </c>
      <c r="E6" s="60">
        <v>2019</v>
      </c>
      <c r="F6" s="60">
        <v>2020</v>
      </c>
      <c r="G6" s="60">
        <v>2021</v>
      </c>
      <c r="H6" s="60">
        <v>2022</v>
      </c>
      <c r="I6" s="60">
        <v>2023</v>
      </c>
      <c r="J6" s="60">
        <v>2024</v>
      </c>
    </row>
    <row r="7" spans="1:10" ht="21" customHeight="1">
      <c r="A7" s="63">
        <v>1</v>
      </c>
      <c r="B7" s="63" t="s">
        <v>958</v>
      </c>
      <c r="C7" s="63" t="s">
        <v>848</v>
      </c>
      <c r="D7" s="210">
        <v>39.513546099290785</v>
      </c>
      <c r="E7" s="210">
        <v>49.029792928069838</v>
      </c>
      <c r="F7" s="210">
        <v>20.423115702479297</v>
      </c>
      <c r="G7" s="210">
        <v>35.405158720722746</v>
      </c>
      <c r="H7" s="210">
        <v>43.665581095343974</v>
      </c>
      <c r="I7" s="210">
        <v>41.64622978315586</v>
      </c>
      <c r="J7" s="210">
        <v>50.055470649531223</v>
      </c>
    </row>
    <row r="8" spans="1:10" s="170" customFormat="1" ht="14">
      <c r="A8" s="499" t="s">
        <v>851</v>
      </c>
      <c r="B8" s="500"/>
      <c r="C8" s="500"/>
      <c r="D8" s="500"/>
      <c r="E8" s="500"/>
      <c r="F8" s="500"/>
      <c r="G8" s="500"/>
      <c r="H8" s="538"/>
      <c r="I8" s="202"/>
      <c r="J8" s="157" t="s">
        <v>824</v>
      </c>
    </row>
  </sheetData>
  <mergeCells count="6">
    <mergeCell ref="A8:H8"/>
    <mergeCell ref="A4:J4"/>
    <mergeCell ref="A5:A6"/>
    <mergeCell ref="B5:B6"/>
    <mergeCell ref="C5:C6"/>
    <mergeCell ref="D5:J5"/>
  </mergeCells>
  <phoneticPr fontId="59" type="noConversion"/>
  <hyperlinks>
    <hyperlink ref="J8" location="الفهرس!A1" display="العودة الى الفهرس" xr:uid="{8FCD6156-F742-48D2-A95C-377C1ABCA37D}"/>
  </hyperlinks>
  <pageMargins left="0.7" right="0.7" top="0.75" bottom="0.75" header="0.3" footer="0.3"/>
  <pageSetup paperSize="9" scale="42"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F7084-9551-4956-BE32-30ADF6D02E64}">
  <dimension ref="A1:J11"/>
  <sheetViews>
    <sheetView showGridLines="0" rightToLeft="1" view="pageBreakPreview" zoomScaleNormal="80" zoomScaleSheetLayoutView="100" workbookViewId="0">
      <selection activeCell="J11" sqref="J11"/>
    </sheetView>
  </sheetViews>
  <sheetFormatPr defaultColWidth="9" defaultRowHeight="19"/>
  <cols>
    <col min="1" max="1" width="3.83203125" style="71" customWidth="1"/>
    <col min="2" max="2" width="18.25" style="71" customWidth="1"/>
    <col min="3" max="3" width="14.75" style="71" bestFit="1" customWidth="1"/>
    <col min="4" max="10" width="10.25" style="71" customWidth="1"/>
    <col min="11" max="16384" width="9" style="71"/>
  </cols>
  <sheetData>
    <row r="1" spans="1:10" ht="21" customHeight="1">
      <c r="A1" s="1"/>
      <c r="B1" s="1"/>
      <c r="C1" s="1"/>
      <c r="D1" s="72"/>
      <c r="E1" s="72"/>
      <c r="F1" s="72"/>
      <c r="G1" s="72"/>
      <c r="H1" s="72"/>
      <c r="I1" s="72"/>
      <c r="J1" s="72"/>
    </row>
    <row r="2" spans="1:10" ht="21" customHeight="1">
      <c r="A2" s="1"/>
      <c r="B2" s="1"/>
      <c r="C2" s="1"/>
      <c r="D2" s="72"/>
      <c r="E2" s="72"/>
      <c r="F2" s="72"/>
      <c r="G2" s="72"/>
      <c r="H2" s="72"/>
    </row>
    <row r="3" spans="1:10" ht="21" customHeight="1">
      <c r="A3" s="1"/>
      <c r="B3" s="1"/>
      <c r="C3" s="1"/>
      <c r="D3" s="72"/>
      <c r="E3" s="72"/>
      <c r="F3" s="72"/>
      <c r="G3" s="72"/>
      <c r="H3" s="72"/>
      <c r="I3" s="72"/>
      <c r="J3" s="72"/>
    </row>
    <row r="4" spans="1:10" ht="55" customHeight="1">
      <c r="A4" s="438" t="s">
        <v>1690</v>
      </c>
      <c r="B4" s="438"/>
      <c r="C4" s="438"/>
      <c r="D4" s="438"/>
      <c r="E4" s="438"/>
      <c r="F4" s="438"/>
      <c r="G4" s="438"/>
      <c r="H4" s="438"/>
      <c r="I4" s="438"/>
      <c r="J4" s="438"/>
    </row>
    <row r="5" spans="1:10" ht="21" customHeight="1">
      <c r="A5" s="531" t="s">
        <v>320</v>
      </c>
      <c r="B5" s="531" t="s">
        <v>523</v>
      </c>
      <c r="C5" s="531" t="s">
        <v>323</v>
      </c>
      <c r="D5" s="485" t="s">
        <v>372</v>
      </c>
      <c r="E5" s="543"/>
      <c r="F5" s="543"/>
      <c r="G5" s="543"/>
      <c r="H5" s="543"/>
      <c r="I5" s="543"/>
      <c r="J5" s="486"/>
    </row>
    <row r="6" spans="1:10" ht="21" customHeight="1">
      <c r="A6" s="531"/>
      <c r="B6" s="531"/>
      <c r="C6" s="531"/>
      <c r="D6" s="60">
        <v>2018</v>
      </c>
      <c r="E6" s="60">
        <v>2019</v>
      </c>
      <c r="F6" s="60">
        <v>2020</v>
      </c>
      <c r="G6" s="60">
        <v>2021</v>
      </c>
      <c r="H6" s="60">
        <v>2022</v>
      </c>
      <c r="I6" s="60">
        <v>2023</v>
      </c>
      <c r="J6" s="60">
        <v>2024</v>
      </c>
    </row>
    <row r="7" spans="1:10" ht="21" customHeight="1">
      <c r="A7" s="63">
        <v>1</v>
      </c>
      <c r="B7" s="114" t="s">
        <v>363</v>
      </c>
      <c r="C7" s="482" t="s">
        <v>848</v>
      </c>
      <c r="D7" s="210" t="s">
        <v>470</v>
      </c>
      <c r="E7" s="210" t="s">
        <v>470</v>
      </c>
      <c r="F7" s="210" t="s">
        <v>470</v>
      </c>
      <c r="G7" s="210" t="s">
        <v>470</v>
      </c>
      <c r="H7" s="210" t="s">
        <v>470</v>
      </c>
      <c r="I7" s="210">
        <v>190</v>
      </c>
      <c r="J7" s="210">
        <v>200</v>
      </c>
    </row>
    <row r="8" spans="1:10" ht="21" customHeight="1">
      <c r="A8" s="63">
        <v>2</v>
      </c>
      <c r="B8" s="114" t="s">
        <v>525</v>
      </c>
      <c r="C8" s="483"/>
      <c r="D8" s="221" t="s">
        <v>470</v>
      </c>
      <c r="E8" s="221" t="s">
        <v>470</v>
      </c>
      <c r="F8" s="221" t="s">
        <v>470</v>
      </c>
      <c r="G8" s="221" t="s">
        <v>470</v>
      </c>
      <c r="H8" s="221">
        <v>44.72</v>
      </c>
      <c r="I8" s="221">
        <v>40.96</v>
      </c>
      <c r="J8" s="221">
        <v>41.08</v>
      </c>
    </row>
    <row r="9" spans="1:10" ht="21" customHeight="1">
      <c r="A9" s="63">
        <v>3</v>
      </c>
      <c r="B9" s="114" t="s">
        <v>346</v>
      </c>
      <c r="C9" s="484"/>
      <c r="D9" s="210">
        <v>57</v>
      </c>
      <c r="E9" s="210">
        <v>38</v>
      </c>
      <c r="F9" s="210">
        <v>33</v>
      </c>
      <c r="G9" s="210">
        <v>43</v>
      </c>
      <c r="H9" s="210">
        <v>92</v>
      </c>
      <c r="I9" s="210">
        <v>87.5</v>
      </c>
      <c r="J9" s="210">
        <v>87</v>
      </c>
    </row>
    <row r="10" spans="1:10" s="170" customFormat="1" ht="21" customHeight="1">
      <c r="A10" s="500" t="s">
        <v>844</v>
      </c>
      <c r="B10" s="500"/>
      <c r="C10" s="500"/>
      <c r="D10" s="500"/>
      <c r="E10" s="500"/>
      <c r="F10" s="538"/>
      <c r="G10" s="208"/>
      <c r="H10" s="209"/>
      <c r="I10" s="202"/>
      <c r="J10" s="157"/>
    </row>
    <row r="11" spans="1:10" s="170" customFormat="1" ht="14">
      <c r="A11" s="499" t="s">
        <v>656</v>
      </c>
      <c r="B11" s="500"/>
      <c r="C11" s="500"/>
      <c r="D11" s="500"/>
      <c r="E11" s="500"/>
      <c r="F11" s="500"/>
      <c r="G11" s="500"/>
      <c r="H11" s="538"/>
      <c r="I11" s="202"/>
      <c r="J11" s="157" t="s">
        <v>824</v>
      </c>
    </row>
  </sheetData>
  <mergeCells count="8">
    <mergeCell ref="A10:F10"/>
    <mergeCell ref="C7:C9"/>
    <mergeCell ref="A11:H11"/>
    <mergeCell ref="A4:J4"/>
    <mergeCell ref="A5:A6"/>
    <mergeCell ref="B5:B6"/>
    <mergeCell ref="C5:C6"/>
    <mergeCell ref="D5:J5"/>
  </mergeCells>
  <phoneticPr fontId="59" type="noConversion"/>
  <hyperlinks>
    <hyperlink ref="J11" location="الفهرس!A1" display="العودة الى الفهرس" xr:uid="{DE3DB5CD-0794-4150-9FD4-A898C87B1C24}"/>
  </hyperlinks>
  <pageMargins left="0.7" right="0.7" top="0.75" bottom="0.75" header="0.3" footer="0.3"/>
  <pageSetup paperSize="9" scale="42"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5A04C-8FD4-470C-8ABC-3AC0CE82ED87}">
  <dimension ref="A1:F22"/>
  <sheetViews>
    <sheetView showGridLines="0" rightToLeft="1" view="pageBreakPreview" zoomScaleNormal="80" zoomScaleSheetLayoutView="100" workbookViewId="0">
      <selection activeCell="H9" sqref="H9"/>
    </sheetView>
  </sheetViews>
  <sheetFormatPr defaultColWidth="9" defaultRowHeight="19"/>
  <cols>
    <col min="1" max="1" width="3.83203125" style="71" customWidth="1"/>
    <col min="2" max="2" width="22.83203125" style="71" customWidth="1"/>
    <col min="3" max="3" width="14.75" style="71" bestFit="1" customWidth="1"/>
    <col min="4" max="6" width="10.25" style="71" customWidth="1"/>
    <col min="7" max="16384" width="9" style="71"/>
  </cols>
  <sheetData>
    <row r="1" spans="1:6" ht="21" customHeight="1">
      <c r="A1" s="1"/>
      <c r="B1" s="1"/>
      <c r="C1" s="1"/>
      <c r="D1" s="72"/>
      <c r="E1" s="72"/>
      <c r="F1" s="72"/>
    </row>
    <row r="2" spans="1:6" ht="21" customHeight="1">
      <c r="A2" s="1"/>
      <c r="B2" s="1"/>
      <c r="C2" s="1"/>
      <c r="D2" s="72"/>
      <c r="E2" s="72"/>
      <c r="F2" s="72"/>
    </row>
    <row r="3" spans="1:6" ht="21" customHeight="1">
      <c r="A3" s="1"/>
      <c r="B3" s="1"/>
      <c r="C3" s="1"/>
      <c r="D3" s="72"/>
      <c r="E3" s="72"/>
      <c r="F3" s="72"/>
    </row>
    <row r="4" spans="1:6" ht="55" customHeight="1">
      <c r="A4" s="438" t="s">
        <v>118</v>
      </c>
      <c r="B4" s="438"/>
      <c r="C4" s="438"/>
      <c r="D4" s="438"/>
      <c r="E4" s="438"/>
      <c r="F4" s="438"/>
    </row>
    <row r="5" spans="1:6" ht="21" customHeight="1">
      <c r="A5" s="531" t="s">
        <v>320</v>
      </c>
      <c r="B5" s="531" t="s">
        <v>321</v>
      </c>
      <c r="C5" s="531" t="s">
        <v>323</v>
      </c>
      <c r="D5" s="543" t="s">
        <v>372</v>
      </c>
      <c r="E5" s="543"/>
      <c r="F5" s="486"/>
    </row>
    <row r="6" spans="1:6" ht="21" customHeight="1">
      <c r="A6" s="531"/>
      <c r="B6" s="531"/>
      <c r="C6" s="531"/>
      <c r="D6" s="60">
        <v>2022</v>
      </c>
      <c r="E6" s="60">
        <v>2023</v>
      </c>
      <c r="F6" s="60">
        <v>2024</v>
      </c>
    </row>
    <row r="7" spans="1:6" ht="21" customHeight="1">
      <c r="A7" s="63">
        <v>1</v>
      </c>
      <c r="B7" s="63" t="s">
        <v>338</v>
      </c>
      <c r="C7" s="482" t="s">
        <v>848</v>
      </c>
      <c r="D7" s="222">
        <v>0.72449017075022804</v>
      </c>
      <c r="E7" s="222">
        <v>0.51488508792750642</v>
      </c>
      <c r="F7" s="222">
        <v>0.90897958910885202</v>
      </c>
    </row>
    <row r="8" spans="1:6" ht="21" customHeight="1">
      <c r="A8" s="63">
        <v>2</v>
      </c>
      <c r="B8" s="63" t="s">
        <v>341</v>
      </c>
      <c r="C8" s="483"/>
      <c r="D8" s="223">
        <v>0.65264391211381367</v>
      </c>
      <c r="E8" s="223">
        <v>1.351023703679451</v>
      </c>
      <c r="F8" s="223">
        <v>1.447452865809999</v>
      </c>
    </row>
    <row r="9" spans="1:6" ht="21" customHeight="1">
      <c r="A9" s="63">
        <v>3</v>
      </c>
      <c r="B9" s="63" t="s">
        <v>345</v>
      </c>
      <c r="C9" s="483"/>
      <c r="D9" s="222">
        <v>0.58685879212762082</v>
      </c>
      <c r="E9" s="222">
        <v>0.57092247470199631</v>
      </c>
      <c r="F9" s="222">
        <v>0.79628959014318967</v>
      </c>
    </row>
    <row r="10" spans="1:6" ht="21" customHeight="1">
      <c r="A10" s="63">
        <v>4</v>
      </c>
      <c r="B10" s="63" t="s">
        <v>347</v>
      </c>
      <c r="C10" s="483"/>
      <c r="D10" s="223">
        <v>0.99094762759992849</v>
      </c>
      <c r="E10" s="223">
        <v>0.91858026784351543</v>
      </c>
      <c r="F10" s="223">
        <v>0.39652265955562671</v>
      </c>
    </row>
    <row r="11" spans="1:6" ht="21" customHeight="1">
      <c r="A11" s="63">
        <v>5</v>
      </c>
      <c r="B11" s="63" t="s">
        <v>348</v>
      </c>
      <c r="C11" s="483"/>
      <c r="D11" s="222">
        <v>0.89176993328442555</v>
      </c>
      <c r="E11" s="222">
        <v>0.88007154432645562</v>
      </c>
      <c r="F11" s="222">
        <v>0.78594328536446278</v>
      </c>
    </row>
    <row r="12" spans="1:6" ht="21" customHeight="1">
      <c r="A12" s="63">
        <v>6</v>
      </c>
      <c r="B12" s="63" t="s">
        <v>352</v>
      </c>
      <c r="C12" s="483"/>
      <c r="D12" s="223">
        <v>0.34062274515926161</v>
      </c>
      <c r="E12" s="223">
        <v>0.42243946391756099</v>
      </c>
      <c r="F12" s="223">
        <v>1.1021389298974249</v>
      </c>
    </row>
    <row r="13" spans="1:6" ht="21" customHeight="1">
      <c r="A13" s="63">
        <v>7</v>
      </c>
      <c r="B13" s="63" t="s">
        <v>356</v>
      </c>
      <c r="C13" s="483"/>
      <c r="D13" s="222">
        <v>0.46518629415377949</v>
      </c>
      <c r="E13" s="222">
        <v>0.41983890909939769</v>
      </c>
      <c r="F13" s="222">
        <v>0.57955141686916789</v>
      </c>
    </row>
    <row r="14" spans="1:6" ht="21" customHeight="1">
      <c r="A14" s="63">
        <v>8</v>
      </c>
      <c r="B14" s="63" t="s">
        <v>358</v>
      </c>
      <c r="C14" s="483"/>
      <c r="D14" s="223">
        <v>0.65480484344829992</v>
      </c>
      <c r="E14" s="223">
        <v>0.42261233794574438</v>
      </c>
      <c r="F14" s="223">
        <v>1.239516349322535</v>
      </c>
    </row>
    <row r="15" spans="1:6" ht="21" customHeight="1">
      <c r="A15" s="63">
        <v>9</v>
      </c>
      <c r="B15" s="63" t="s">
        <v>359</v>
      </c>
      <c r="C15" s="483"/>
      <c r="D15" s="222">
        <v>0.59422045782089361</v>
      </c>
      <c r="E15" s="222">
        <v>0.93292894610911548</v>
      </c>
      <c r="F15" s="222">
        <v>0.63790948663207392</v>
      </c>
    </row>
    <row r="16" spans="1:6" ht="21" customHeight="1">
      <c r="A16" s="63">
        <v>10</v>
      </c>
      <c r="B16" s="63" t="s">
        <v>522</v>
      </c>
      <c r="C16" s="483"/>
      <c r="D16" s="223">
        <v>0.95484815381507604</v>
      </c>
      <c r="E16" s="223">
        <v>0.86006110131082358</v>
      </c>
      <c r="F16" s="223">
        <v>2.4426260718478061</v>
      </c>
    </row>
    <row r="17" spans="1:6" ht="21" customHeight="1">
      <c r="A17" s="63">
        <v>11</v>
      </c>
      <c r="B17" s="63" t="s">
        <v>364</v>
      </c>
      <c r="C17" s="483"/>
      <c r="D17" s="222">
        <v>0.59925702046255935</v>
      </c>
      <c r="E17" s="222">
        <v>0.80734642239397636</v>
      </c>
      <c r="F17" s="222">
        <v>1.675989480055883</v>
      </c>
    </row>
    <row r="18" spans="1:6" ht="21" customHeight="1">
      <c r="A18" s="63">
        <v>12</v>
      </c>
      <c r="B18" s="63" t="s">
        <v>378</v>
      </c>
      <c r="C18" s="483"/>
      <c r="D18" s="223">
        <v>0.81541844593204871</v>
      </c>
      <c r="E18" s="223">
        <v>0.59417876727775443</v>
      </c>
      <c r="F18" s="223">
        <v>1.841090850415432</v>
      </c>
    </row>
    <row r="19" spans="1:6" ht="21" customHeight="1">
      <c r="A19" s="63">
        <v>13</v>
      </c>
      <c r="B19" s="63" t="s">
        <v>367</v>
      </c>
      <c r="C19" s="483"/>
      <c r="D19" s="222">
        <v>0.79058451238282834</v>
      </c>
      <c r="E19" s="222">
        <v>0.48809450895870887</v>
      </c>
      <c r="F19" s="222">
        <v>0.48786886654580108</v>
      </c>
    </row>
    <row r="20" spans="1:6" ht="21" customHeight="1">
      <c r="A20" s="485" t="s">
        <v>853</v>
      </c>
      <c r="B20" s="486"/>
      <c r="C20" s="484"/>
      <c r="D20" s="224">
        <v>0.69705022377313575</v>
      </c>
      <c r="E20" s="224">
        <v>0.70638334888400034</v>
      </c>
      <c r="F20" s="224">
        <v>1.1032214955052502</v>
      </c>
    </row>
    <row r="21" spans="1:6" s="170" customFormat="1" ht="21" customHeight="1">
      <c r="A21" s="500" t="s">
        <v>844</v>
      </c>
      <c r="B21" s="500"/>
      <c r="C21" s="500"/>
      <c r="D21" s="202"/>
      <c r="E21" s="202"/>
      <c r="F21" s="157"/>
    </row>
    <row r="22" spans="1:6" s="170" customFormat="1" ht="14">
      <c r="A22" s="499" t="s">
        <v>849</v>
      </c>
      <c r="B22" s="500"/>
      <c r="C22" s="500"/>
      <c r="D22" s="500"/>
      <c r="E22" s="538"/>
      <c r="F22" s="157" t="s">
        <v>824</v>
      </c>
    </row>
  </sheetData>
  <mergeCells count="9">
    <mergeCell ref="A21:C21"/>
    <mergeCell ref="C7:C20"/>
    <mergeCell ref="A20:B20"/>
    <mergeCell ref="A22:E22"/>
    <mergeCell ref="A4:F4"/>
    <mergeCell ref="A5:A6"/>
    <mergeCell ref="B5:B6"/>
    <mergeCell ref="C5:C6"/>
    <mergeCell ref="D5:F5"/>
  </mergeCells>
  <hyperlinks>
    <hyperlink ref="F22" location="الفهرس!A1" display="العودة الى الفهرس" xr:uid="{22852081-3F85-437D-A294-C6C046D67102}"/>
  </hyperlinks>
  <pageMargins left="0.7" right="0.7" top="0.75" bottom="0.75" header="0.3" footer="0.3"/>
  <pageSetup paperSize="9" scale="42"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26E02-1265-4DBC-BA33-B3F4D62E161F}">
  <dimension ref="A1:F11"/>
  <sheetViews>
    <sheetView showGridLines="0" rightToLeft="1" view="pageBreakPreview" zoomScaleNormal="80" zoomScaleSheetLayoutView="100" workbookViewId="0">
      <selection activeCell="H9" sqref="H9"/>
    </sheetView>
  </sheetViews>
  <sheetFormatPr defaultColWidth="9" defaultRowHeight="19"/>
  <cols>
    <col min="1" max="1" width="3.83203125" style="71" customWidth="1"/>
    <col min="2" max="2" width="27.4140625" style="71" customWidth="1"/>
    <col min="3" max="3" width="14.75" style="71" bestFit="1" customWidth="1"/>
    <col min="4" max="6" width="14.75" style="71" customWidth="1"/>
    <col min="7" max="16384" width="9" style="71"/>
  </cols>
  <sheetData>
    <row r="1" spans="1:6" ht="21" customHeight="1">
      <c r="A1" s="1"/>
      <c r="B1" s="1"/>
      <c r="C1" s="1"/>
      <c r="D1" s="72"/>
      <c r="E1" s="72"/>
      <c r="F1" s="72"/>
    </row>
    <row r="2" spans="1:6" ht="21" customHeight="1">
      <c r="A2" s="1"/>
      <c r="B2" s="1"/>
      <c r="C2" s="1"/>
      <c r="D2" s="72"/>
      <c r="E2" s="72"/>
      <c r="F2" s="72"/>
    </row>
    <row r="3" spans="1:6" ht="21" customHeight="1">
      <c r="A3" s="1"/>
      <c r="B3" s="1"/>
      <c r="C3" s="1"/>
      <c r="D3" s="72"/>
      <c r="E3" s="72"/>
      <c r="F3" s="72"/>
    </row>
    <row r="4" spans="1:6" ht="55" customHeight="1">
      <c r="A4" s="547" t="s">
        <v>121</v>
      </c>
      <c r="B4" s="547"/>
      <c r="C4" s="547"/>
      <c r="D4" s="547"/>
      <c r="E4" s="547"/>
      <c r="F4" s="547"/>
    </row>
    <row r="5" spans="1:6" ht="21" customHeight="1">
      <c r="A5" s="531" t="s">
        <v>320</v>
      </c>
      <c r="B5" s="531" t="s">
        <v>523</v>
      </c>
      <c r="C5" s="531" t="s">
        <v>323</v>
      </c>
      <c r="D5" s="543" t="s">
        <v>372</v>
      </c>
      <c r="E5" s="543"/>
      <c r="F5" s="486"/>
    </row>
    <row r="6" spans="1:6" ht="21" customHeight="1">
      <c r="A6" s="531"/>
      <c r="B6" s="531"/>
      <c r="C6" s="531"/>
      <c r="D6" s="60">
        <v>2022</v>
      </c>
      <c r="E6" s="60">
        <v>2023</v>
      </c>
      <c r="F6" s="60">
        <v>2024</v>
      </c>
    </row>
    <row r="7" spans="1:6" ht="21" customHeight="1">
      <c r="A7" s="63">
        <v>1</v>
      </c>
      <c r="B7" s="63" t="s">
        <v>957</v>
      </c>
      <c r="C7" s="483" t="s">
        <v>848</v>
      </c>
      <c r="D7" s="222">
        <v>0.29160012060429819</v>
      </c>
      <c r="E7" s="222">
        <v>0.29014538313771043</v>
      </c>
      <c r="F7" s="222">
        <v>9.6913986888664887</v>
      </c>
    </row>
    <row r="8" spans="1:6" ht="21" customHeight="1">
      <c r="A8" s="63">
        <v>2</v>
      </c>
      <c r="B8" s="63" t="s">
        <v>960</v>
      </c>
      <c r="C8" s="483"/>
      <c r="D8" s="223">
        <v>0.35054111983776354</v>
      </c>
      <c r="E8" s="223">
        <v>0.40636069187256407</v>
      </c>
      <c r="F8" s="223">
        <v>0.30374923921025154</v>
      </c>
    </row>
    <row r="9" spans="1:6" ht="21" customHeight="1">
      <c r="A9" s="63">
        <v>3</v>
      </c>
      <c r="B9" s="63" t="s">
        <v>962</v>
      </c>
      <c r="C9" s="483"/>
      <c r="D9" s="222">
        <v>0.37520762636281951</v>
      </c>
      <c r="E9" s="222">
        <v>0.20669726098835864</v>
      </c>
      <c r="F9" s="222">
        <v>12.079896455634021</v>
      </c>
    </row>
    <row r="10" spans="1:6" ht="21" customHeight="1">
      <c r="A10" s="545" t="s">
        <v>850</v>
      </c>
      <c r="B10" s="546"/>
      <c r="C10" s="484"/>
      <c r="D10" s="224">
        <v>0.339255792373929</v>
      </c>
      <c r="E10" s="224">
        <v>0.30187845529189566</v>
      </c>
      <c r="F10" s="224">
        <v>7.2394800158179358</v>
      </c>
    </row>
    <row r="11" spans="1:6" s="170" customFormat="1" ht="14">
      <c r="A11" s="207" t="s">
        <v>851</v>
      </c>
      <c r="B11" s="208"/>
      <c r="C11" s="208"/>
      <c r="D11" s="209"/>
      <c r="E11" s="202"/>
      <c r="F11" s="157" t="s">
        <v>824</v>
      </c>
    </row>
  </sheetData>
  <mergeCells count="7">
    <mergeCell ref="C7:C10"/>
    <mergeCell ref="A10:B10"/>
    <mergeCell ref="A4:F4"/>
    <mergeCell ref="A5:A6"/>
    <mergeCell ref="B5:B6"/>
    <mergeCell ref="C5:C6"/>
    <mergeCell ref="D5:F5"/>
  </mergeCells>
  <hyperlinks>
    <hyperlink ref="F11" location="الفهرس!A1" display="العودة الى الفهرس" xr:uid="{46EF9F89-4B16-40C0-A887-4FBA2864D804}"/>
  </hyperlinks>
  <pageMargins left="0.7" right="0.7" top="0.75" bottom="0.75" header="0.3" footer="0.3"/>
  <pageSetup paperSize="9" scale="42"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B5D92-8F8A-403E-90F4-389E90E78A97}">
  <dimension ref="A1:J12"/>
  <sheetViews>
    <sheetView showGridLines="0" rightToLeft="1" view="pageBreakPreview" zoomScaleNormal="80" zoomScaleSheetLayoutView="100" workbookViewId="0">
      <selection activeCell="H9" sqref="H9"/>
    </sheetView>
  </sheetViews>
  <sheetFormatPr defaultColWidth="9" defaultRowHeight="19"/>
  <cols>
    <col min="1" max="1" width="3.83203125" style="71" customWidth="1"/>
    <col min="2" max="2" width="18.25" style="71" customWidth="1"/>
    <col min="3" max="3" width="14.75" style="71" bestFit="1" customWidth="1"/>
    <col min="4" max="10" width="10.25" style="71" customWidth="1"/>
    <col min="11" max="16384" width="9" style="71"/>
  </cols>
  <sheetData>
    <row r="1" spans="1:10" ht="21" customHeight="1">
      <c r="A1" s="1"/>
      <c r="B1" s="1"/>
      <c r="C1" s="1"/>
      <c r="D1" s="72"/>
      <c r="E1" s="72"/>
      <c r="F1" s="72"/>
      <c r="G1" s="72"/>
      <c r="H1" s="72"/>
      <c r="I1" s="72"/>
      <c r="J1" s="72"/>
    </row>
    <row r="2" spans="1:10" ht="21" customHeight="1">
      <c r="A2" s="1"/>
      <c r="B2" s="1"/>
      <c r="C2" s="1"/>
      <c r="D2" s="72"/>
      <c r="E2" s="72"/>
      <c r="F2" s="72"/>
      <c r="G2" s="72"/>
    </row>
    <row r="3" spans="1:10" ht="21" customHeight="1">
      <c r="A3" s="1"/>
      <c r="B3" s="1"/>
      <c r="C3" s="1"/>
      <c r="D3" s="72"/>
      <c r="E3" s="72"/>
      <c r="F3" s="72"/>
      <c r="G3" s="72"/>
      <c r="H3" s="72"/>
      <c r="I3" s="72"/>
      <c r="J3" s="72"/>
    </row>
    <row r="4" spans="1:10" ht="55" customHeight="1">
      <c r="A4" s="547" t="s">
        <v>123</v>
      </c>
      <c r="B4" s="547"/>
      <c r="C4" s="547"/>
      <c r="D4" s="547"/>
      <c r="E4" s="547"/>
      <c r="F4" s="547"/>
      <c r="G4" s="547"/>
      <c r="H4" s="547"/>
      <c r="I4" s="547"/>
      <c r="J4" s="547"/>
    </row>
    <row r="5" spans="1:10" ht="21" customHeight="1">
      <c r="A5" s="531" t="s">
        <v>320</v>
      </c>
      <c r="B5" s="531" t="s">
        <v>523</v>
      </c>
      <c r="C5" s="531" t="s">
        <v>323</v>
      </c>
      <c r="D5" s="543" t="s">
        <v>372</v>
      </c>
      <c r="E5" s="543"/>
      <c r="F5" s="543"/>
      <c r="G5" s="543"/>
      <c r="H5" s="543"/>
      <c r="I5" s="543"/>
      <c r="J5" s="486"/>
    </row>
    <row r="6" spans="1:10" ht="21" customHeight="1">
      <c r="A6" s="531"/>
      <c r="B6" s="531"/>
      <c r="C6" s="531"/>
      <c r="D6" s="60">
        <v>2018</v>
      </c>
      <c r="E6" s="60">
        <v>2019</v>
      </c>
      <c r="F6" s="60">
        <v>2020</v>
      </c>
      <c r="G6" s="60">
        <v>2021</v>
      </c>
      <c r="H6" s="60">
        <v>2022</v>
      </c>
      <c r="I6" s="60">
        <v>2023</v>
      </c>
      <c r="J6" s="60">
        <v>2024</v>
      </c>
    </row>
    <row r="7" spans="1:10" ht="21" customHeight="1">
      <c r="A7" s="63">
        <v>1</v>
      </c>
      <c r="B7" s="114" t="s">
        <v>526</v>
      </c>
      <c r="C7" s="482" t="s">
        <v>848</v>
      </c>
      <c r="D7" s="213">
        <v>559</v>
      </c>
      <c r="E7" s="213">
        <v>582</v>
      </c>
      <c r="F7" s="213">
        <v>591</v>
      </c>
      <c r="G7" s="213">
        <v>579</v>
      </c>
      <c r="H7" s="213">
        <v>517</v>
      </c>
      <c r="I7" s="213">
        <v>550</v>
      </c>
      <c r="J7" s="213">
        <v>665.31</v>
      </c>
    </row>
    <row r="8" spans="1:10" ht="21" customHeight="1">
      <c r="A8" s="63">
        <v>2</v>
      </c>
      <c r="B8" s="114" t="s">
        <v>363</v>
      </c>
      <c r="C8" s="483"/>
      <c r="D8" s="214" t="s">
        <v>470</v>
      </c>
      <c r="E8" s="214" t="s">
        <v>470</v>
      </c>
      <c r="F8" s="214" t="s">
        <v>470</v>
      </c>
      <c r="G8" s="214" t="s">
        <v>470</v>
      </c>
      <c r="H8" s="214" t="s">
        <v>470</v>
      </c>
      <c r="I8" s="214">
        <v>180</v>
      </c>
      <c r="J8" s="214">
        <v>200</v>
      </c>
    </row>
    <row r="9" spans="1:10" ht="21" customHeight="1">
      <c r="A9" s="63">
        <v>3</v>
      </c>
      <c r="B9" s="114" t="s">
        <v>525</v>
      </c>
      <c r="C9" s="483"/>
      <c r="D9" s="213" t="s">
        <v>470</v>
      </c>
      <c r="E9" s="213" t="s">
        <v>470</v>
      </c>
      <c r="F9" s="213" t="s">
        <v>470</v>
      </c>
      <c r="G9" s="213" t="s">
        <v>470</v>
      </c>
      <c r="H9" s="213">
        <v>584.04999999999995</v>
      </c>
      <c r="I9" s="213">
        <v>744.43</v>
      </c>
      <c r="J9" s="213">
        <v>962.57</v>
      </c>
    </row>
    <row r="10" spans="1:10" ht="21" customHeight="1">
      <c r="A10" s="63">
        <v>4</v>
      </c>
      <c r="B10" s="114" t="s">
        <v>346</v>
      </c>
      <c r="C10" s="484"/>
      <c r="D10" s="214">
        <v>687.6</v>
      </c>
      <c r="E10" s="214">
        <v>653.21999999999991</v>
      </c>
      <c r="F10" s="214">
        <v>458.40000000000003</v>
      </c>
      <c r="G10" s="214">
        <v>504.24</v>
      </c>
      <c r="H10" s="214">
        <v>329.47499999999997</v>
      </c>
      <c r="I10" s="214">
        <v>309.42</v>
      </c>
      <c r="J10" s="214">
        <v>309.42</v>
      </c>
    </row>
    <row r="11" spans="1:10" s="170" customFormat="1" ht="21" customHeight="1">
      <c r="A11" s="500" t="s">
        <v>844</v>
      </c>
      <c r="B11" s="500"/>
      <c r="C11" s="500"/>
      <c r="D11" s="500"/>
      <c r="E11" s="500"/>
      <c r="F11" s="538"/>
      <c r="G11" s="202"/>
      <c r="H11" s="202"/>
      <c r="I11" s="202"/>
      <c r="J11" s="157"/>
    </row>
    <row r="12" spans="1:10" s="170" customFormat="1" ht="14">
      <c r="A12" s="499" t="s">
        <v>656</v>
      </c>
      <c r="B12" s="500"/>
      <c r="C12" s="500"/>
      <c r="D12" s="202"/>
      <c r="E12" s="202"/>
      <c r="F12" s="202"/>
      <c r="G12" s="202"/>
      <c r="H12" s="202"/>
      <c r="I12" s="202"/>
      <c r="J12" s="157" t="s">
        <v>824</v>
      </c>
    </row>
  </sheetData>
  <mergeCells count="8">
    <mergeCell ref="A11:F11"/>
    <mergeCell ref="A12:C12"/>
    <mergeCell ref="C7:C10"/>
    <mergeCell ref="A4:J4"/>
    <mergeCell ref="A5:A6"/>
    <mergeCell ref="B5:B6"/>
    <mergeCell ref="C5:C6"/>
    <mergeCell ref="D5:J5"/>
  </mergeCells>
  <hyperlinks>
    <hyperlink ref="J12" location="الفهرس!A1" display="العودة الى الفهرس" xr:uid="{1B5827E0-7921-47A1-800B-1AA96556F575}"/>
  </hyperlinks>
  <pageMargins left="0.7" right="0.7" top="0.75" bottom="0.75" header="0.3" footer="0.3"/>
  <pageSetup paperSize="9" scale="42"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B0F2C-1DC4-4C85-A329-530FBCAD2108}">
  <dimension ref="A1:F23"/>
  <sheetViews>
    <sheetView showGridLines="0" rightToLeft="1" view="pageBreakPreview" zoomScaleNormal="80" zoomScaleSheetLayoutView="100" workbookViewId="0">
      <selection activeCell="A4" sqref="A4:F4"/>
    </sheetView>
  </sheetViews>
  <sheetFormatPr defaultColWidth="9" defaultRowHeight="19"/>
  <cols>
    <col min="1" max="1" width="3.83203125" style="71" customWidth="1"/>
    <col min="2" max="2" width="18.25" style="71" customWidth="1"/>
    <col min="3" max="3" width="14.75" style="71" bestFit="1" customWidth="1"/>
    <col min="4" max="6" width="10.25" style="71" customWidth="1"/>
    <col min="7" max="16384" width="9" style="71"/>
  </cols>
  <sheetData>
    <row r="1" spans="1:6" ht="21" customHeight="1">
      <c r="A1" s="1"/>
      <c r="B1" s="1"/>
      <c r="C1" s="1"/>
      <c r="D1" s="72"/>
      <c r="E1" s="72"/>
      <c r="F1" s="72"/>
    </row>
    <row r="2" spans="1:6" ht="21" customHeight="1">
      <c r="A2" s="1"/>
      <c r="B2" s="1"/>
      <c r="C2" s="1"/>
    </row>
    <row r="3" spans="1:6" ht="21" customHeight="1">
      <c r="A3" s="1"/>
      <c r="B3" s="1"/>
      <c r="C3" s="1"/>
      <c r="D3" s="72"/>
      <c r="E3" s="72"/>
      <c r="F3" s="72"/>
    </row>
    <row r="4" spans="1:6" ht="55" customHeight="1">
      <c r="A4" s="547" t="s">
        <v>1696</v>
      </c>
      <c r="B4" s="547"/>
      <c r="C4" s="547"/>
      <c r="D4" s="547"/>
      <c r="E4" s="547"/>
      <c r="F4" s="547"/>
    </row>
    <row r="5" spans="1:6" ht="21" customHeight="1">
      <c r="A5" s="531" t="s">
        <v>320</v>
      </c>
      <c r="B5" s="531" t="s">
        <v>321</v>
      </c>
      <c r="C5" s="531" t="s">
        <v>323</v>
      </c>
      <c r="D5" s="543" t="s">
        <v>372</v>
      </c>
      <c r="E5" s="543"/>
      <c r="F5" s="486"/>
    </row>
    <row r="6" spans="1:6" ht="21" customHeight="1">
      <c r="A6" s="531"/>
      <c r="B6" s="531"/>
      <c r="C6" s="531"/>
      <c r="D6" s="60">
        <v>2022</v>
      </c>
      <c r="E6" s="60">
        <v>2023</v>
      </c>
      <c r="F6" s="60">
        <v>2024</v>
      </c>
    </row>
    <row r="7" spans="1:6" ht="21" customHeight="1">
      <c r="A7" s="63">
        <v>1</v>
      </c>
      <c r="B7" s="63" t="s">
        <v>338</v>
      </c>
      <c r="C7" s="482" t="s">
        <v>848</v>
      </c>
      <c r="D7" s="213">
        <v>2.5995944279916081</v>
      </c>
      <c r="E7" s="213">
        <v>6.021016724899896</v>
      </c>
      <c r="F7" s="213">
        <v>8.590845550313178</v>
      </c>
    </row>
    <row r="8" spans="1:6" ht="21" customHeight="1">
      <c r="A8" s="63">
        <v>2</v>
      </c>
      <c r="B8" s="63" t="s">
        <v>341</v>
      </c>
      <c r="C8" s="483"/>
      <c r="D8" s="214">
        <v>5.71967114326391</v>
      </c>
      <c r="E8" s="214">
        <v>12.123841784274139</v>
      </c>
      <c r="F8" s="214">
        <v>11.80946999394763</v>
      </c>
    </row>
    <row r="9" spans="1:6" ht="21" customHeight="1">
      <c r="A9" s="63">
        <v>3</v>
      </c>
      <c r="B9" s="63" t="s">
        <v>345</v>
      </c>
      <c r="C9" s="483"/>
      <c r="D9" s="213">
        <v>3.0231821912095591</v>
      </c>
      <c r="E9" s="213">
        <v>9.5351766787678631</v>
      </c>
      <c r="F9" s="213">
        <v>10.41859381059426</v>
      </c>
    </row>
    <row r="10" spans="1:6" ht="21" customHeight="1">
      <c r="A10" s="63">
        <v>4</v>
      </c>
      <c r="B10" s="63" t="s">
        <v>347</v>
      </c>
      <c r="C10" s="483"/>
      <c r="D10" s="214">
        <v>3.1239309776740312</v>
      </c>
      <c r="E10" s="214">
        <v>7.4086110281640174</v>
      </c>
      <c r="F10" s="214">
        <v>6.1166557319083514</v>
      </c>
    </row>
    <row r="11" spans="1:6" ht="21" customHeight="1">
      <c r="A11" s="63">
        <v>5</v>
      </c>
      <c r="B11" s="63" t="s">
        <v>348</v>
      </c>
      <c r="C11" s="483"/>
      <c r="D11" s="213">
        <v>4.6300323072975571</v>
      </c>
      <c r="E11" s="213">
        <v>13.006497003638</v>
      </c>
      <c r="F11" s="213">
        <v>13.483031301102431</v>
      </c>
    </row>
    <row r="12" spans="1:6" ht="21" customHeight="1">
      <c r="A12" s="63">
        <v>6</v>
      </c>
      <c r="B12" s="63" t="s">
        <v>352</v>
      </c>
      <c r="C12" s="483"/>
      <c r="D12" s="214">
        <v>2.5368084875434178</v>
      </c>
      <c r="E12" s="214">
        <v>6.6547347647437016</v>
      </c>
      <c r="F12" s="214">
        <v>6.4196581611201751</v>
      </c>
    </row>
    <row r="13" spans="1:6" ht="21" customHeight="1">
      <c r="A13" s="63">
        <v>7</v>
      </c>
      <c r="B13" s="63" t="s">
        <v>356</v>
      </c>
      <c r="C13" s="483"/>
      <c r="D13" s="213">
        <v>4.3893593204938393</v>
      </c>
      <c r="E13" s="213">
        <v>6.9571098538257932</v>
      </c>
      <c r="F13" s="213">
        <v>6.9192336925796107</v>
      </c>
    </row>
    <row r="14" spans="1:6" ht="21" customHeight="1">
      <c r="A14" s="63">
        <v>8</v>
      </c>
      <c r="B14" s="63" t="s">
        <v>358</v>
      </c>
      <c r="C14" s="483"/>
      <c r="D14" s="214">
        <v>2.9204067067349349</v>
      </c>
      <c r="E14" s="214">
        <v>3.303917227967911</v>
      </c>
      <c r="F14" s="214">
        <v>3.5303586510024929</v>
      </c>
    </row>
    <row r="15" spans="1:6" ht="21" customHeight="1">
      <c r="A15" s="63">
        <v>9</v>
      </c>
      <c r="B15" s="63" t="s">
        <v>359</v>
      </c>
      <c r="C15" s="483"/>
      <c r="D15" s="213">
        <v>2.36981216715176</v>
      </c>
      <c r="E15" s="213">
        <v>6.3088994272540324</v>
      </c>
      <c r="F15" s="213">
        <v>6.4664433949941689</v>
      </c>
    </row>
    <row r="16" spans="1:6" ht="21" customHeight="1">
      <c r="A16" s="63">
        <v>10</v>
      </c>
      <c r="B16" s="63" t="s">
        <v>522</v>
      </c>
      <c r="C16" s="483"/>
      <c r="D16" s="214">
        <v>3.3470079026699131</v>
      </c>
      <c r="E16" s="214">
        <v>7.7256743229807601</v>
      </c>
      <c r="F16" s="214">
        <v>7.2490128808948171</v>
      </c>
    </row>
    <row r="17" spans="1:6" ht="21" customHeight="1">
      <c r="A17" s="63">
        <v>11</v>
      </c>
      <c r="B17" s="63" t="s">
        <v>364</v>
      </c>
      <c r="C17" s="483"/>
      <c r="D17" s="213">
        <v>4.1041899346911164</v>
      </c>
      <c r="E17" s="213">
        <v>4.9960843518845772</v>
      </c>
      <c r="F17" s="213">
        <v>7.0655594373028121</v>
      </c>
    </row>
    <row r="18" spans="1:6" ht="21" customHeight="1">
      <c r="A18" s="63">
        <v>12</v>
      </c>
      <c r="B18" s="63" t="s">
        <v>378</v>
      </c>
      <c r="C18" s="483"/>
      <c r="D18" s="214">
        <v>7.8625193647055962</v>
      </c>
      <c r="E18" s="214">
        <v>6.2914192863672422</v>
      </c>
      <c r="F18" s="214">
        <v>9.9051068269253175</v>
      </c>
    </row>
    <row r="19" spans="1:6" ht="21" customHeight="1">
      <c r="A19" s="63">
        <v>13</v>
      </c>
      <c r="B19" s="63" t="s">
        <v>367</v>
      </c>
      <c r="C19" s="483"/>
      <c r="D19" s="213">
        <v>3.850495439790615</v>
      </c>
      <c r="E19" s="213">
        <v>5.5512504815605146</v>
      </c>
      <c r="F19" s="213">
        <v>4.6670967789186708</v>
      </c>
    </row>
    <row r="20" spans="1:6" ht="21" customHeight="1">
      <c r="A20" s="485" t="s">
        <v>524</v>
      </c>
      <c r="B20" s="486"/>
      <c r="C20" s="484"/>
      <c r="D20" s="215">
        <v>3.8828469516321422</v>
      </c>
      <c r="E20" s="215">
        <v>7.37571022587142</v>
      </c>
      <c r="F20" s="215">
        <v>7.8954666316618392</v>
      </c>
    </row>
    <row r="21" spans="1:6" s="170" customFormat="1" ht="21" customHeight="1">
      <c r="A21" s="500" t="s">
        <v>473</v>
      </c>
      <c r="B21" s="500"/>
      <c r="C21" s="500"/>
      <c r="D21" s="202"/>
      <c r="E21" s="202"/>
      <c r="F21" s="157"/>
    </row>
    <row r="22" spans="1:6" s="170" customFormat="1" ht="14">
      <c r="A22" s="499" t="s">
        <v>849</v>
      </c>
      <c r="B22" s="500"/>
      <c r="C22" s="500"/>
      <c r="D22" s="500"/>
      <c r="E22" s="500"/>
      <c r="F22" s="538"/>
    </row>
    <row r="23" spans="1:6">
      <c r="F23" s="157" t="s">
        <v>824</v>
      </c>
    </row>
  </sheetData>
  <mergeCells count="9">
    <mergeCell ref="A21:C21"/>
    <mergeCell ref="C7:C20"/>
    <mergeCell ref="A20:B20"/>
    <mergeCell ref="A22:F22"/>
    <mergeCell ref="A4:F4"/>
    <mergeCell ref="A5:A6"/>
    <mergeCell ref="B5:B6"/>
    <mergeCell ref="C5:C6"/>
    <mergeCell ref="D5:F5"/>
  </mergeCells>
  <hyperlinks>
    <hyperlink ref="F23" location="الفهرس!A1" display="العودة الى الفهرس" xr:uid="{78218BAB-C02E-4E84-BD9D-C0DD6B631242}"/>
  </hyperlinks>
  <pageMargins left="0.7" right="0.7" top="0.75" bottom="0.75" header="0.3" footer="0.3"/>
  <pageSetup paperSize="9" scale="4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Worksheet____45"/>
  <dimension ref="A1:S10"/>
  <sheetViews>
    <sheetView showGridLines="0" rightToLeft="1" view="pageBreakPreview" zoomScaleNormal="100" zoomScaleSheetLayoutView="100" workbookViewId="0"/>
  </sheetViews>
  <sheetFormatPr defaultColWidth="8.75" defaultRowHeight="19"/>
  <cols>
    <col min="1" max="1" width="21.75" style="32" customWidth="1"/>
    <col min="2" max="2" width="10.25" style="32" customWidth="1"/>
    <col min="3" max="17" width="10.4140625" style="32" customWidth="1"/>
    <col min="18" max="19" width="11.75" style="32" bestFit="1" customWidth="1"/>
    <col min="20" max="16384" width="8.75" style="32"/>
  </cols>
  <sheetData>
    <row r="1" spans="1:19" ht="21" customHeight="1">
      <c r="A1" s="1"/>
      <c r="B1" s="1"/>
      <c r="C1" s="1"/>
      <c r="D1" s="78"/>
      <c r="E1" s="43"/>
      <c r="F1" s="43"/>
      <c r="G1" s="43"/>
      <c r="H1" s="43"/>
      <c r="I1" s="43"/>
      <c r="J1" s="43"/>
      <c r="K1" s="43"/>
      <c r="L1" s="43"/>
      <c r="M1" s="43"/>
      <c r="N1" s="43"/>
      <c r="O1" s="43"/>
      <c r="P1" s="43"/>
      <c r="Q1" s="43"/>
    </row>
    <row r="2" spans="1:19" ht="21" customHeight="1">
      <c r="A2" s="1"/>
      <c r="B2" s="1"/>
      <c r="C2" s="1"/>
      <c r="D2" s="78"/>
      <c r="E2" s="43"/>
      <c r="F2" s="43"/>
      <c r="G2" s="43"/>
      <c r="H2" s="43"/>
      <c r="I2" s="43"/>
      <c r="J2" s="43"/>
      <c r="K2" s="43"/>
      <c r="L2" s="43"/>
      <c r="M2" s="43"/>
      <c r="N2" s="43"/>
      <c r="O2" s="43"/>
      <c r="P2" s="43"/>
      <c r="Q2" s="43"/>
    </row>
    <row r="3" spans="1:19" ht="21" customHeight="1">
      <c r="A3" s="1"/>
      <c r="B3" s="1"/>
      <c r="C3" s="1"/>
      <c r="D3" s="78"/>
      <c r="E3" s="43"/>
      <c r="F3" s="43"/>
      <c r="G3" s="43"/>
      <c r="H3" s="43"/>
      <c r="I3" s="43"/>
      <c r="J3" s="43"/>
      <c r="K3" s="43"/>
      <c r="L3" s="43"/>
      <c r="M3" s="43"/>
      <c r="N3" s="43"/>
      <c r="O3" s="43"/>
      <c r="P3" s="43"/>
      <c r="Q3" s="43"/>
    </row>
    <row r="4" spans="1:19" ht="55" customHeight="1">
      <c r="A4" s="438" t="s">
        <v>12</v>
      </c>
      <c r="B4" s="438"/>
      <c r="C4" s="438"/>
      <c r="D4" s="438"/>
      <c r="E4" s="438"/>
      <c r="F4" s="438"/>
      <c r="G4" s="438"/>
      <c r="H4" s="438"/>
      <c r="I4" s="438"/>
      <c r="J4" s="438"/>
      <c r="K4" s="438"/>
      <c r="L4" s="438"/>
      <c r="M4" s="438"/>
      <c r="N4" s="438"/>
      <c r="O4" s="438"/>
      <c r="P4" s="438"/>
      <c r="Q4" s="438"/>
    </row>
    <row r="5" spans="1:19" ht="21" customHeight="1">
      <c r="A5" s="453" t="s">
        <v>441</v>
      </c>
      <c r="B5" s="451" t="s">
        <v>323</v>
      </c>
      <c r="C5" s="453" t="s">
        <v>372</v>
      </c>
      <c r="D5" s="453"/>
      <c r="E5" s="453"/>
      <c r="F5" s="453"/>
      <c r="G5" s="453"/>
      <c r="H5" s="453"/>
      <c r="I5" s="453"/>
      <c r="J5" s="453"/>
      <c r="K5" s="453"/>
      <c r="L5" s="453"/>
      <c r="M5" s="453"/>
      <c r="N5" s="453"/>
      <c r="O5" s="453"/>
      <c r="P5" s="453"/>
      <c r="Q5" s="453"/>
    </row>
    <row r="6" spans="1:19" ht="21" customHeight="1">
      <c r="A6" s="453"/>
      <c r="B6" s="452"/>
      <c r="C6" s="65">
        <v>2010</v>
      </c>
      <c r="D6" s="65">
        <v>2011</v>
      </c>
      <c r="E6" s="65">
        <v>2012</v>
      </c>
      <c r="F6" s="65">
        <v>2013</v>
      </c>
      <c r="G6" s="65">
        <v>2014</v>
      </c>
      <c r="H6" s="65">
        <v>2015</v>
      </c>
      <c r="I6" s="65">
        <v>2016</v>
      </c>
      <c r="J6" s="65">
        <v>2017</v>
      </c>
      <c r="K6" s="65">
        <v>2018</v>
      </c>
      <c r="L6" s="65">
        <v>2019</v>
      </c>
      <c r="M6" s="65">
        <v>2020</v>
      </c>
      <c r="N6" s="65">
        <v>2021</v>
      </c>
      <c r="O6" s="65">
        <v>2022</v>
      </c>
      <c r="P6" s="65">
        <v>2023</v>
      </c>
      <c r="Q6" s="65">
        <v>2024</v>
      </c>
    </row>
    <row r="7" spans="1:19" ht="21" customHeight="1">
      <c r="A7" s="453" t="s">
        <v>12</v>
      </c>
      <c r="B7" s="453" t="s">
        <v>373</v>
      </c>
      <c r="C7" s="454">
        <v>81.400000000000006</v>
      </c>
      <c r="D7" s="454">
        <v>62.8</v>
      </c>
      <c r="E7" s="454">
        <v>56.6</v>
      </c>
      <c r="F7" s="454">
        <v>88.1</v>
      </c>
      <c r="G7" s="454">
        <v>63.3</v>
      </c>
      <c r="H7" s="454">
        <v>70.8</v>
      </c>
      <c r="I7" s="454">
        <v>96.4</v>
      </c>
      <c r="J7" s="454">
        <v>68</v>
      </c>
      <c r="K7" s="454">
        <v>127</v>
      </c>
      <c r="L7" s="454">
        <v>96</v>
      </c>
      <c r="M7" s="454">
        <v>85.9</v>
      </c>
      <c r="N7" s="454">
        <v>62.9</v>
      </c>
      <c r="O7" s="454">
        <v>99</v>
      </c>
      <c r="P7" s="454">
        <v>151.9</v>
      </c>
      <c r="Q7" s="454">
        <v>145.2844230769231</v>
      </c>
    </row>
    <row r="8" spans="1:19" ht="21" customHeight="1">
      <c r="A8" s="453"/>
      <c r="B8" s="453"/>
      <c r="C8" s="455"/>
      <c r="D8" s="455"/>
      <c r="E8" s="455"/>
      <c r="F8" s="455"/>
      <c r="G8" s="455"/>
      <c r="H8" s="455"/>
      <c r="I8" s="455"/>
      <c r="J8" s="455"/>
      <c r="K8" s="455"/>
      <c r="L8" s="455"/>
      <c r="M8" s="455"/>
      <c r="N8" s="455"/>
      <c r="O8" s="455"/>
      <c r="P8" s="455"/>
      <c r="Q8" s="455"/>
      <c r="R8" s="75"/>
      <c r="S8" s="75"/>
    </row>
    <row r="9" spans="1:19" s="165" customFormat="1" ht="21" customHeight="1">
      <c r="A9" s="456" t="s">
        <v>823</v>
      </c>
      <c r="B9" s="456"/>
      <c r="C9" s="456"/>
      <c r="D9" s="456"/>
      <c r="E9" s="456"/>
      <c r="F9" s="456"/>
      <c r="G9" s="456"/>
      <c r="H9" s="456"/>
      <c r="I9" s="456"/>
      <c r="J9" s="456"/>
      <c r="K9" s="163"/>
      <c r="L9" s="163"/>
      <c r="M9" s="163"/>
      <c r="N9" s="163"/>
      <c r="O9" s="163"/>
      <c r="P9" s="163"/>
      <c r="Q9" s="157" t="s">
        <v>824</v>
      </c>
      <c r="R9" s="164"/>
    </row>
    <row r="10" spans="1:19">
      <c r="Q10" s="44"/>
    </row>
  </sheetData>
  <mergeCells count="24">
    <mergeCell ref="E9:G9"/>
    <mergeCell ref="H9:J9"/>
    <mergeCell ref="A9:D9"/>
    <mergeCell ref="C5:Q5"/>
    <mergeCell ref="C7:C8"/>
    <mergeCell ref="D7:D8"/>
    <mergeCell ref="E7:E8"/>
    <mergeCell ref="F7:F8"/>
    <mergeCell ref="G7:G8"/>
    <mergeCell ref="H7:H8"/>
    <mergeCell ref="I7:I8"/>
    <mergeCell ref="J7:J8"/>
    <mergeCell ref="Q7:Q8"/>
    <mergeCell ref="K7:K8"/>
    <mergeCell ref="L7:L8"/>
    <mergeCell ref="M7:M8"/>
    <mergeCell ref="B5:B6"/>
    <mergeCell ref="A4:Q4"/>
    <mergeCell ref="B7:B8"/>
    <mergeCell ref="N7:N8"/>
    <mergeCell ref="O7:O8"/>
    <mergeCell ref="P7:P8"/>
    <mergeCell ref="A5:A6"/>
    <mergeCell ref="A7:A8"/>
  </mergeCells>
  <hyperlinks>
    <hyperlink ref="Q9" location="الفهرس!A1" display="العودة الى الفهرس" xr:uid="{7B439CBC-DCD1-4A51-B9F9-4F459CAA9B73}"/>
  </hyperlinks>
  <pageMargins left="0.7" right="0.7" top="0.75" bottom="0.75" header="0.3" footer="0.3"/>
  <pageSetup paperSize="9" scale="43"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2EB06-19A6-41B7-8BC9-7B84FD483C4D}">
  <dimension ref="A1:J19"/>
  <sheetViews>
    <sheetView showGridLines="0" rightToLeft="1" view="pageBreakPreview" zoomScaleNormal="80" zoomScaleSheetLayoutView="100" workbookViewId="0">
      <selection activeCell="A4" sqref="A4:J4"/>
    </sheetView>
  </sheetViews>
  <sheetFormatPr defaultColWidth="9" defaultRowHeight="19"/>
  <cols>
    <col min="1" max="1" width="3.83203125" style="71" customWidth="1"/>
    <col min="2" max="2" width="24.58203125" style="71" customWidth="1"/>
    <col min="3" max="3" width="14.75" style="71" bestFit="1" customWidth="1"/>
    <col min="4" max="10" width="10.25" style="71" customWidth="1"/>
    <col min="11" max="16384" width="9" style="71"/>
  </cols>
  <sheetData>
    <row r="1" spans="1:10" ht="21" customHeight="1">
      <c r="A1" s="1"/>
      <c r="B1" s="1"/>
      <c r="C1" s="1"/>
      <c r="D1" s="72"/>
      <c r="E1" s="72"/>
      <c r="F1" s="72"/>
      <c r="G1" s="72"/>
      <c r="H1" s="72"/>
      <c r="I1" s="72"/>
      <c r="J1" s="72"/>
    </row>
    <row r="2" spans="1:10" ht="21" customHeight="1">
      <c r="A2" s="1"/>
      <c r="B2" s="1"/>
      <c r="C2" s="1"/>
      <c r="D2" s="72"/>
      <c r="E2" s="72"/>
      <c r="F2" s="72"/>
      <c r="G2" s="72"/>
      <c r="H2" s="72"/>
      <c r="I2" s="72"/>
      <c r="J2" s="72"/>
    </row>
    <row r="3" spans="1:10" ht="21" customHeight="1">
      <c r="A3" s="1"/>
      <c r="B3" s="1"/>
      <c r="C3" s="1"/>
      <c r="D3" s="72"/>
      <c r="E3" s="72"/>
      <c r="F3" s="72"/>
      <c r="G3" s="72"/>
      <c r="H3" s="72"/>
      <c r="I3" s="72"/>
      <c r="J3" s="72"/>
    </row>
    <row r="4" spans="1:10" ht="55" customHeight="1">
      <c r="A4" s="547" t="s">
        <v>1697</v>
      </c>
      <c r="B4" s="547"/>
      <c r="C4" s="547"/>
      <c r="D4" s="547"/>
      <c r="E4" s="547"/>
      <c r="F4" s="547"/>
      <c r="G4" s="547"/>
      <c r="H4" s="547"/>
      <c r="I4" s="547"/>
      <c r="J4" s="547"/>
    </row>
    <row r="5" spans="1:10" ht="21" customHeight="1">
      <c r="A5" s="531" t="s">
        <v>320</v>
      </c>
      <c r="B5" s="531" t="s">
        <v>523</v>
      </c>
      <c r="C5" s="531" t="s">
        <v>323</v>
      </c>
      <c r="D5" s="485" t="s">
        <v>372</v>
      </c>
      <c r="E5" s="543"/>
      <c r="F5" s="543"/>
      <c r="G5" s="543"/>
      <c r="H5" s="543"/>
      <c r="I5" s="543"/>
      <c r="J5" s="486"/>
    </row>
    <row r="6" spans="1:10" ht="21" customHeight="1">
      <c r="A6" s="531"/>
      <c r="B6" s="531"/>
      <c r="C6" s="531"/>
      <c r="D6" s="60">
        <v>2018</v>
      </c>
      <c r="E6" s="60">
        <v>2019</v>
      </c>
      <c r="F6" s="60">
        <v>2020</v>
      </c>
      <c r="G6" s="60">
        <v>2021</v>
      </c>
      <c r="H6" s="60">
        <v>2022</v>
      </c>
      <c r="I6" s="60">
        <v>2023</v>
      </c>
      <c r="J6" s="60">
        <v>2024</v>
      </c>
    </row>
    <row r="7" spans="1:10" ht="21" customHeight="1">
      <c r="A7" s="63">
        <v>1</v>
      </c>
      <c r="B7" s="63" t="s">
        <v>387</v>
      </c>
      <c r="C7" s="482" t="s">
        <v>848</v>
      </c>
      <c r="D7" s="213">
        <v>14.876908592057763</v>
      </c>
      <c r="E7" s="213">
        <v>18.034328212945635</v>
      </c>
      <c r="F7" s="213">
        <v>13.446023518497052</v>
      </c>
      <c r="G7" s="213">
        <v>8.9132878999278216</v>
      </c>
      <c r="H7" s="213">
        <v>9.4931809678542791</v>
      </c>
      <c r="I7" s="213">
        <v>12.630639105356121</v>
      </c>
      <c r="J7" s="213">
        <v>5.8781841124780358</v>
      </c>
    </row>
    <row r="8" spans="1:10" ht="21" customHeight="1">
      <c r="A8" s="63">
        <v>2</v>
      </c>
      <c r="B8" s="63" t="s">
        <v>956</v>
      </c>
      <c r="C8" s="483"/>
      <c r="D8" s="214">
        <v>11.123375647029823</v>
      </c>
      <c r="E8" s="214">
        <v>13.262403963165854</v>
      </c>
      <c r="F8" s="214">
        <v>10.894821645525438</v>
      </c>
      <c r="G8" s="214">
        <v>13.062054009130318</v>
      </c>
      <c r="H8" s="214">
        <v>9.8442514386792119</v>
      </c>
      <c r="I8" s="214">
        <v>8.7113557683101916</v>
      </c>
      <c r="J8" s="214">
        <v>7.2381448075526675</v>
      </c>
    </row>
    <row r="9" spans="1:10" ht="21" customHeight="1">
      <c r="A9" s="63">
        <v>3</v>
      </c>
      <c r="B9" s="63" t="s">
        <v>957</v>
      </c>
      <c r="C9" s="483"/>
      <c r="D9" s="213">
        <v>11.835309499705701</v>
      </c>
      <c r="E9" s="213">
        <v>12.307099716043545</v>
      </c>
      <c r="F9" s="213">
        <v>17.087969907517145</v>
      </c>
      <c r="G9" s="213">
        <v>16.483325146886038</v>
      </c>
      <c r="H9" s="213">
        <v>16.321039298331094</v>
      </c>
      <c r="I9" s="213">
        <v>17.003349981727382</v>
      </c>
      <c r="J9" s="213">
        <v>28.116346476343992</v>
      </c>
    </row>
    <row r="10" spans="1:10" ht="21" customHeight="1">
      <c r="A10" s="63">
        <v>4</v>
      </c>
      <c r="B10" s="63" t="s">
        <v>958</v>
      </c>
      <c r="C10" s="483"/>
      <c r="D10" s="214">
        <v>6.4923229681978816</v>
      </c>
      <c r="E10" s="214">
        <v>5.3023026632616057</v>
      </c>
      <c r="F10" s="214">
        <v>4.654857395612173</v>
      </c>
      <c r="G10" s="214">
        <v>5.6454482742204251</v>
      </c>
      <c r="H10" s="214">
        <v>6.1278864176570673</v>
      </c>
      <c r="I10" s="214">
        <v>3.7672487253487286</v>
      </c>
      <c r="J10" s="214">
        <v>5.4069008746355713</v>
      </c>
    </row>
    <row r="11" spans="1:10" ht="21" customHeight="1">
      <c r="A11" s="63">
        <v>5</v>
      </c>
      <c r="B11" s="63" t="s">
        <v>959</v>
      </c>
      <c r="C11" s="483"/>
      <c r="D11" s="213">
        <v>7.9499222091102197</v>
      </c>
      <c r="E11" s="213">
        <v>7.7085402430474437</v>
      </c>
      <c r="F11" s="213">
        <v>7.3369480564958476</v>
      </c>
      <c r="G11" s="213">
        <v>6.489324068901305</v>
      </c>
      <c r="H11" s="213">
        <v>8.4118724698235905</v>
      </c>
      <c r="I11" s="213">
        <v>9.8248801407624899</v>
      </c>
      <c r="J11" s="213">
        <v>10.042047481507542</v>
      </c>
    </row>
    <row r="12" spans="1:10" ht="21" customHeight="1">
      <c r="A12" s="63">
        <v>6</v>
      </c>
      <c r="B12" s="63" t="s">
        <v>960</v>
      </c>
      <c r="C12" s="483"/>
      <c r="D12" s="214">
        <v>30.876400536505713</v>
      </c>
      <c r="E12" s="214">
        <v>36.571486928028136</v>
      </c>
      <c r="F12" s="214">
        <v>31.694943500119795</v>
      </c>
      <c r="G12" s="214">
        <v>35.524752969064934</v>
      </c>
      <c r="H12" s="214">
        <v>37.745382366097559</v>
      </c>
      <c r="I12" s="214">
        <v>30.014201145662735</v>
      </c>
      <c r="J12" s="214">
        <v>40.98160694214873</v>
      </c>
    </row>
    <row r="13" spans="1:10" ht="21" customHeight="1">
      <c r="A13" s="63">
        <v>7</v>
      </c>
      <c r="B13" s="63" t="s">
        <v>961</v>
      </c>
      <c r="C13" s="483"/>
      <c r="D13" s="213">
        <v>5.375556521739135</v>
      </c>
      <c r="E13" s="213">
        <v>7.8346726214044295</v>
      </c>
      <c r="F13" s="213">
        <v>5.4773176088971276</v>
      </c>
      <c r="G13" s="213">
        <v>4.4629589568608337</v>
      </c>
      <c r="H13" s="213">
        <v>5.7183100535257223</v>
      </c>
      <c r="I13" s="213">
        <v>6.0755077371317689</v>
      </c>
      <c r="J13" s="213">
        <v>6.6613781181111484</v>
      </c>
    </row>
    <row r="14" spans="1:10" ht="21" customHeight="1">
      <c r="A14" s="63">
        <v>8</v>
      </c>
      <c r="B14" s="63" t="s">
        <v>962</v>
      </c>
      <c r="C14" s="483"/>
      <c r="D14" s="214">
        <v>46.960032397458058</v>
      </c>
      <c r="E14" s="214">
        <v>46.086672628788705</v>
      </c>
      <c r="F14" s="214">
        <v>30.230275820339777</v>
      </c>
      <c r="G14" s="214">
        <v>19.726791098130882</v>
      </c>
      <c r="H14" s="214">
        <v>17.714382796214149</v>
      </c>
      <c r="I14" s="214">
        <v>23.809488416133821</v>
      </c>
      <c r="J14" s="214">
        <v>57.716197641090822</v>
      </c>
    </row>
    <row r="15" spans="1:10" ht="21" customHeight="1">
      <c r="A15" s="63">
        <v>9</v>
      </c>
      <c r="B15" s="63" t="s">
        <v>963</v>
      </c>
      <c r="C15" s="483"/>
      <c r="D15" s="213">
        <v>16.672616207878484</v>
      </c>
      <c r="E15" s="213">
        <v>22.514252305171961</v>
      </c>
      <c r="F15" s="213">
        <v>19.608200812328327</v>
      </c>
      <c r="G15" s="213">
        <v>15.439563528315107</v>
      </c>
      <c r="H15" s="213">
        <v>17.88254472847208</v>
      </c>
      <c r="I15" s="213">
        <v>13.564177283427556</v>
      </c>
      <c r="J15" s="213">
        <v>16.93179484340871</v>
      </c>
    </row>
    <row r="16" spans="1:10" ht="21" customHeight="1">
      <c r="A16" s="63">
        <v>10</v>
      </c>
      <c r="B16" s="63" t="s">
        <v>964</v>
      </c>
      <c r="C16" s="483"/>
      <c r="D16" s="214">
        <v>10.347381321839084</v>
      </c>
      <c r="E16" s="214">
        <v>8.9653491275325052</v>
      </c>
      <c r="F16" s="214">
        <v>7.0928098682690077</v>
      </c>
      <c r="G16" s="214">
        <v>8.7622833140744429</v>
      </c>
      <c r="H16" s="214">
        <v>11.316451693238632</v>
      </c>
      <c r="I16" s="214">
        <v>13.611480379746808</v>
      </c>
      <c r="J16" s="214">
        <v>16.985735452322704</v>
      </c>
    </row>
    <row r="17" spans="1:10" ht="21" customHeight="1">
      <c r="A17" s="485" t="s">
        <v>850</v>
      </c>
      <c r="B17" s="486"/>
      <c r="C17" s="484"/>
      <c r="D17" s="215">
        <v>18.466356430950558</v>
      </c>
      <c r="E17" s="215">
        <v>17.948244925733658</v>
      </c>
      <c r="F17" s="215">
        <v>14.693832309495962</v>
      </c>
      <c r="G17" s="215">
        <v>13.475170714622571</v>
      </c>
      <c r="H17" s="215">
        <v>14.039722898708197</v>
      </c>
      <c r="I17" s="215">
        <v>13.816731215098468</v>
      </c>
      <c r="J17" s="215">
        <v>19.370861038504195</v>
      </c>
    </row>
    <row r="18" spans="1:10" s="170" customFormat="1" ht="21" customHeight="1">
      <c r="A18" s="500" t="s">
        <v>844</v>
      </c>
      <c r="B18" s="500"/>
      <c r="C18" s="500"/>
      <c r="D18" s="500"/>
      <c r="E18" s="500"/>
      <c r="F18" s="538"/>
      <c r="G18" s="208"/>
      <c r="H18" s="209"/>
      <c r="I18" s="202"/>
      <c r="J18" s="157"/>
    </row>
    <row r="19" spans="1:10" s="170" customFormat="1" ht="14">
      <c r="A19" s="499" t="s">
        <v>851</v>
      </c>
      <c r="B19" s="500"/>
      <c r="C19" s="500"/>
      <c r="D19" s="500"/>
      <c r="E19" s="500"/>
      <c r="F19" s="500"/>
      <c r="G19" s="500"/>
      <c r="H19" s="538"/>
      <c r="I19" s="202"/>
      <c r="J19" s="157" t="s">
        <v>824</v>
      </c>
    </row>
  </sheetData>
  <mergeCells count="9">
    <mergeCell ref="A18:F18"/>
    <mergeCell ref="C7:C17"/>
    <mergeCell ref="A17:B17"/>
    <mergeCell ref="A19:H19"/>
    <mergeCell ref="A4:J4"/>
    <mergeCell ref="A5:A6"/>
    <mergeCell ref="B5:B6"/>
    <mergeCell ref="C5:C6"/>
    <mergeCell ref="D5:J5"/>
  </mergeCells>
  <hyperlinks>
    <hyperlink ref="J19" location="الفهرس!A1" display="العودة الى الفهرس" xr:uid="{EF6A34D0-B64A-4D4C-8A6C-CF720263E2DF}"/>
  </hyperlinks>
  <pageMargins left="0.7" right="0.7" top="0.75" bottom="0.75" header="0.3" footer="0.3"/>
  <pageSetup paperSize="9" scale="45"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35947-76C9-49EA-8918-644A4E4D2F34}">
  <dimension ref="A1:J12"/>
  <sheetViews>
    <sheetView showGridLines="0" rightToLeft="1" view="pageBreakPreview" zoomScaleNormal="80" zoomScaleSheetLayoutView="100" workbookViewId="0">
      <selection activeCell="H19" sqref="H19"/>
    </sheetView>
  </sheetViews>
  <sheetFormatPr defaultColWidth="9" defaultRowHeight="19"/>
  <cols>
    <col min="1" max="1" width="3.83203125" style="71" customWidth="1"/>
    <col min="2" max="2" width="18.25" style="71" customWidth="1"/>
    <col min="3" max="3" width="14.75" style="71" bestFit="1" customWidth="1"/>
    <col min="4" max="10" width="10.25" style="71" customWidth="1"/>
    <col min="11" max="16384" width="9" style="71"/>
  </cols>
  <sheetData>
    <row r="1" spans="1:10" ht="21" customHeight="1">
      <c r="A1" s="1"/>
      <c r="B1" s="1"/>
      <c r="C1" s="1"/>
      <c r="D1" s="72"/>
      <c r="E1" s="72"/>
      <c r="F1" s="72"/>
      <c r="G1" s="72"/>
      <c r="H1" s="72"/>
      <c r="I1" s="72"/>
      <c r="J1" s="72"/>
    </row>
    <row r="2" spans="1:10" ht="21" customHeight="1">
      <c r="A2" s="1"/>
      <c r="B2" s="1"/>
      <c r="C2" s="1"/>
      <c r="D2" s="72"/>
      <c r="E2" s="72"/>
      <c r="F2" s="72"/>
      <c r="G2" s="72"/>
    </row>
    <row r="3" spans="1:10" ht="21" customHeight="1">
      <c r="A3" s="1"/>
      <c r="B3" s="1"/>
      <c r="C3" s="1"/>
      <c r="D3" s="72"/>
      <c r="E3" s="72"/>
      <c r="F3" s="72"/>
      <c r="G3" s="72"/>
      <c r="H3" s="72"/>
      <c r="I3" s="72"/>
      <c r="J3" s="72"/>
    </row>
    <row r="4" spans="1:10" ht="55" customHeight="1">
      <c r="A4" s="547" t="s">
        <v>1698</v>
      </c>
      <c r="B4" s="547"/>
      <c r="C4" s="547"/>
      <c r="D4" s="547"/>
      <c r="E4" s="547"/>
      <c r="F4" s="547"/>
      <c r="G4" s="547"/>
      <c r="H4" s="547"/>
      <c r="I4" s="547"/>
      <c r="J4" s="547"/>
    </row>
    <row r="5" spans="1:10" ht="21" customHeight="1">
      <c r="A5" s="531" t="s">
        <v>320</v>
      </c>
      <c r="B5" s="531" t="s">
        <v>523</v>
      </c>
      <c r="C5" s="531" t="s">
        <v>323</v>
      </c>
      <c r="D5" s="485" t="s">
        <v>372</v>
      </c>
      <c r="E5" s="543"/>
      <c r="F5" s="543"/>
      <c r="G5" s="543"/>
      <c r="H5" s="543"/>
      <c r="I5" s="543"/>
      <c r="J5" s="486"/>
    </row>
    <row r="6" spans="1:10" ht="21" customHeight="1">
      <c r="A6" s="531"/>
      <c r="B6" s="531"/>
      <c r="C6" s="531"/>
      <c r="D6" s="60">
        <v>2018</v>
      </c>
      <c r="E6" s="60">
        <v>2019</v>
      </c>
      <c r="F6" s="60">
        <v>2020</v>
      </c>
      <c r="G6" s="60">
        <v>2021</v>
      </c>
      <c r="H6" s="60">
        <v>2022</v>
      </c>
      <c r="I6" s="60">
        <v>2023</v>
      </c>
      <c r="J6" s="60">
        <v>2024</v>
      </c>
    </row>
    <row r="7" spans="1:10" ht="21" customHeight="1">
      <c r="A7" s="63">
        <v>1</v>
      </c>
      <c r="B7" s="114" t="s">
        <v>526</v>
      </c>
      <c r="C7" s="482" t="s">
        <v>848</v>
      </c>
      <c r="D7" s="213">
        <v>16.399999999999999</v>
      </c>
      <c r="E7" s="213">
        <v>16.100000000000001</v>
      </c>
      <c r="F7" s="213">
        <v>16.7</v>
      </c>
      <c r="G7" s="213">
        <v>17</v>
      </c>
      <c r="H7" s="213">
        <v>16.899999999999999</v>
      </c>
      <c r="I7" s="213">
        <v>17.899999999999999</v>
      </c>
      <c r="J7" s="213">
        <v>18.2</v>
      </c>
    </row>
    <row r="8" spans="1:10" ht="21" customHeight="1">
      <c r="A8" s="63">
        <v>2</v>
      </c>
      <c r="B8" s="114" t="s">
        <v>363</v>
      </c>
      <c r="C8" s="483"/>
      <c r="D8" s="214" t="s">
        <v>470</v>
      </c>
      <c r="E8" s="214" t="s">
        <v>470</v>
      </c>
      <c r="F8" s="214" t="s">
        <v>470</v>
      </c>
      <c r="G8" s="214" t="s">
        <v>470</v>
      </c>
      <c r="H8" s="214" t="s">
        <v>470</v>
      </c>
      <c r="I8" s="214">
        <v>31.8</v>
      </c>
      <c r="J8" s="214">
        <v>29.3</v>
      </c>
    </row>
    <row r="9" spans="1:10" ht="21" customHeight="1">
      <c r="A9" s="63">
        <v>3</v>
      </c>
      <c r="B9" s="114" t="s">
        <v>525</v>
      </c>
      <c r="C9" s="483"/>
      <c r="D9" s="213">
        <v>11</v>
      </c>
      <c r="E9" s="213">
        <v>12</v>
      </c>
      <c r="F9" s="213">
        <v>21.39</v>
      </c>
      <c r="G9" s="213">
        <v>28.9</v>
      </c>
      <c r="H9" s="213">
        <v>16</v>
      </c>
      <c r="I9" s="213">
        <v>23.234000000000002</v>
      </c>
      <c r="J9" s="213">
        <v>19.37</v>
      </c>
    </row>
    <row r="10" spans="1:10" ht="21" customHeight="1">
      <c r="A10" s="63">
        <v>4</v>
      </c>
      <c r="B10" s="114" t="s">
        <v>346</v>
      </c>
      <c r="C10" s="484"/>
      <c r="D10" s="214">
        <v>35</v>
      </c>
      <c r="E10" s="214">
        <v>19</v>
      </c>
      <c r="F10" s="214">
        <v>13</v>
      </c>
      <c r="G10" s="214">
        <v>25</v>
      </c>
      <c r="H10" s="214">
        <v>23.75</v>
      </c>
      <c r="I10" s="214">
        <v>28</v>
      </c>
      <c r="J10" s="214">
        <v>28.75</v>
      </c>
    </row>
    <row r="11" spans="1:10" s="170" customFormat="1" ht="21" customHeight="1">
      <c r="A11" s="500" t="s">
        <v>844</v>
      </c>
      <c r="B11" s="500"/>
      <c r="C11" s="500"/>
      <c r="D11" s="500"/>
      <c r="E11" s="500"/>
      <c r="F11" s="538"/>
      <c r="G11" s="202"/>
      <c r="H11" s="202"/>
      <c r="I11" s="202"/>
      <c r="J11" s="157"/>
    </row>
    <row r="12" spans="1:10" s="170" customFormat="1" ht="14">
      <c r="A12" s="499" t="s">
        <v>656</v>
      </c>
      <c r="B12" s="500"/>
      <c r="C12" s="500"/>
      <c r="D12" s="202"/>
      <c r="E12" s="202"/>
      <c r="F12" s="202"/>
      <c r="G12" s="202"/>
      <c r="H12" s="202"/>
      <c r="I12" s="202"/>
      <c r="J12" s="157" t="s">
        <v>824</v>
      </c>
    </row>
  </sheetData>
  <mergeCells count="8">
    <mergeCell ref="A11:F11"/>
    <mergeCell ref="A12:C12"/>
    <mergeCell ref="C7:C10"/>
    <mergeCell ref="A4:J4"/>
    <mergeCell ref="A5:A6"/>
    <mergeCell ref="B5:B6"/>
    <mergeCell ref="C5:C6"/>
    <mergeCell ref="D5:J5"/>
  </mergeCells>
  <hyperlinks>
    <hyperlink ref="J12" location="الفهرس!A1" display="العودة الى الفهرس" xr:uid="{80305329-D2A1-4FC6-8011-5BF4026ECED6}"/>
  </hyperlinks>
  <pageMargins left="0.7" right="0.7" top="0.75" bottom="0.75" header="0.3" footer="0.3"/>
  <pageSetup paperSize="9" scale="45"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2728A-CC5C-4999-9F8A-5BEA916B6B32}">
  <dimension ref="A1:J18"/>
  <sheetViews>
    <sheetView showGridLines="0" rightToLeft="1" view="pageBreakPreview" zoomScaleNormal="80" zoomScaleSheetLayoutView="100" workbookViewId="0">
      <selection activeCell="A4" sqref="A4:J4"/>
    </sheetView>
  </sheetViews>
  <sheetFormatPr defaultColWidth="9" defaultRowHeight="19"/>
  <cols>
    <col min="1" max="1" width="3.83203125" style="71" customWidth="1"/>
    <col min="2" max="2" width="24.58203125" style="71" customWidth="1"/>
    <col min="3" max="3" width="14.75" style="71" bestFit="1" customWidth="1"/>
    <col min="4" max="10" width="10.25" style="71" customWidth="1"/>
    <col min="11" max="16384" width="9" style="71"/>
  </cols>
  <sheetData>
    <row r="1" spans="1:10" ht="21" customHeight="1">
      <c r="A1" s="1"/>
      <c r="B1" s="1"/>
      <c r="C1" s="1"/>
      <c r="D1" s="1"/>
      <c r="E1" s="1"/>
      <c r="F1" s="1"/>
      <c r="G1" s="1"/>
      <c r="H1" s="1"/>
      <c r="I1" s="1"/>
      <c r="J1" s="72"/>
    </row>
    <row r="2" spans="1:10" ht="21" customHeight="1">
      <c r="A2" s="1"/>
      <c r="B2" s="1"/>
      <c r="C2" s="1"/>
      <c r="D2" s="1"/>
      <c r="E2" s="1"/>
      <c r="F2" s="1"/>
      <c r="G2" s="1"/>
      <c r="H2" s="1"/>
      <c r="I2" s="1"/>
      <c r="J2" s="72"/>
    </row>
    <row r="3" spans="1:10" ht="21" customHeight="1">
      <c r="A3" s="1"/>
      <c r="B3" s="1"/>
      <c r="C3" s="1"/>
      <c r="D3" s="1"/>
      <c r="E3" s="1"/>
      <c r="F3" s="1"/>
      <c r="G3" s="1"/>
      <c r="H3" s="1"/>
      <c r="I3" s="1"/>
      <c r="J3" s="72"/>
    </row>
    <row r="4" spans="1:10" ht="55" customHeight="1">
      <c r="A4" s="547" t="s">
        <v>131</v>
      </c>
      <c r="B4" s="547"/>
      <c r="C4" s="547"/>
      <c r="D4" s="547"/>
      <c r="E4" s="547"/>
      <c r="F4" s="547"/>
      <c r="G4" s="547"/>
      <c r="H4" s="547"/>
      <c r="I4" s="547"/>
      <c r="J4" s="547"/>
    </row>
    <row r="5" spans="1:10" ht="21" customHeight="1">
      <c r="A5" s="531" t="s">
        <v>320</v>
      </c>
      <c r="B5" s="531" t="s">
        <v>523</v>
      </c>
      <c r="C5" s="485" t="s">
        <v>323</v>
      </c>
      <c r="D5" s="549" t="s">
        <v>372</v>
      </c>
      <c r="E5" s="550"/>
      <c r="F5" s="550"/>
      <c r="G5" s="550"/>
      <c r="H5" s="550"/>
      <c r="I5" s="550"/>
      <c r="J5" s="551"/>
    </row>
    <row r="6" spans="1:10" ht="21" customHeight="1">
      <c r="A6" s="531"/>
      <c r="B6" s="531"/>
      <c r="C6" s="485"/>
      <c r="D6" s="60">
        <v>2018</v>
      </c>
      <c r="E6" s="60">
        <v>2019</v>
      </c>
      <c r="F6" s="60">
        <v>2020</v>
      </c>
      <c r="G6" s="60">
        <v>2021</v>
      </c>
      <c r="H6" s="60">
        <v>2022</v>
      </c>
      <c r="I6" s="60">
        <v>2023</v>
      </c>
      <c r="J6" s="60">
        <v>2024</v>
      </c>
    </row>
    <row r="7" spans="1:10" ht="21" customHeight="1">
      <c r="A7" s="63">
        <v>1</v>
      </c>
      <c r="B7" s="63" t="s">
        <v>387</v>
      </c>
      <c r="C7" s="482" t="s">
        <v>848</v>
      </c>
      <c r="D7" s="226">
        <v>25.352702875629035</v>
      </c>
      <c r="E7" s="226">
        <v>30.532664855072497</v>
      </c>
      <c r="F7" s="226">
        <v>36.961192540252512</v>
      </c>
      <c r="G7" s="226">
        <v>34.954051017459207</v>
      </c>
      <c r="H7" s="226">
        <v>33.141107659377631</v>
      </c>
      <c r="I7" s="226">
        <v>35.438687625496136</v>
      </c>
      <c r="J7" s="226">
        <v>39.048632489795857</v>
      </c>
    </row>
    <row r="8" spans="1:10" ht="21" customHeight="1">
      <c r="A8" s="63">
        <v>2</v>
      </c>
      <c r="B8" s="63" t="s">
        <v>956</v>
      </c>
      <c r="C8" s="483"/>
      <c r="D8" s="214">
        <v>66.608595146699216</v>
      </c>
      <c r="E8" s="214">
        <v>62.196345468225431</v>
      </c>
      <c r="F8" s="214">
        <v>59.405302978329047</v>
      </c>
      <c r="G8" s="214">
        <v>55.849156325195771</v>
      </c>
      <c r="H8" s="214">
        <v>52.894478543169498</v>
      </c>
      <c r="I8" s="214">
        <v>61.433327651603861</v>
      </c>
      <c r="J8" s="214">
        <v>66.992976047692224</v>
      </c>
    </row>
    <row r="9" spans="1:10" ht="21" customHeight="1">
      <c r="A9" s="63">
        <v>3</v>
      </c>
      <c r="B9" s="63" t="s">
        <v>957</v>
      </c>
      <c r="C9" s="483"/>
      <c r="D9" s="226">
        <v>89.526039791739237</v>
      </c>
      <c r="E9" s="226">
        <v>86.009487547915057</v>
      </c>
      <c r="F9" s="226">
        <v>64.435174305473879</v>
      </c>
      <c r="G9" s="226">
        <v>65.143254375796857</v>
      </c>
      <c r="H9" s="226">
        <v>69.20101771509475</v>
      </c>
      <c r="I9" s="226">
        <v>72.942926620208937</v>
      </c>
      <c r="J9" s="226">
        <v>79.699868573060627</v>
      </c>
    </row>
    <row r="10" spans="1:10" ht="21" customHeight="1">
      <c r="A10" s="63">
        <v>4</v>
      </c>
      <c r="B10" s="63" t="s">
        <v>958</v>
      </c>
      <c r="C10" s="483"/>
      <c r="D10" s="214">
        <v>9.7512536842105195</v>
      </c>
      <c r="E10" s="214">
        <v>9.10685787377823</v>
      </c>
      <c r="F10" s="214">
        <v>6.9864241188909881</v>
      </c>
      <c r="G10" s="214">
        <v>7.4066402740049559</v>
      </c>
      <c r="H10" s="214">
        <v>5.2159678496380852</v>
      </c>
      <c r="I10" s="214">
        <v>5.3307398664759154</v>
      </c>
      <c r="J10" s="214">
        <v>6.7685097437705775</v>
      </c>
    </row>
    <row r="11" spans="1:10" ht="21" customHeight="1">
      <c r="A11" s="63">
        <v>5</v>
      </c>
      <c r="B11" s="63" t="s">
        <v>959</v>
      </c>
      <c r="C11" s="483"/>
      <c r="D11" s="226">
        <v>23.325437958514048</v>
      </c>
      <c r="E11" s="226">
        <v>19.623695867382622</v>
      </c>
      <c r="F11" s="226">
        <v>23.088124574095701</v>
      </c>
      <c r="G11" s="226">
        <v>34.400837372211903</v>
      </c>
      <c r="H11" s="226">
        <v>37.613864754760435</v>
      </c>
      <c r="I11" s="226">
        <v>34.577689010732605</v>
      </c>
      <c r="J11" s="226">
        <v>37.741308666512623</v>
      </c>
    </row>
    <row r="12" spans="1:10" ht="21" customHeight="1">
      <c r="A12" s="63">
        <v>6</v>
      </c>
      <c r="B12" s="63" t="s">
        <v>960</v>
      </c>
      <c r="C12" s="483"/>
      <c r="D12" s="214">
        <v>93.985190778664645</v>
      </c>
      <c r="E12" s="214">
        <v>88.270006092607431</v>
      </c>
      <c r="F12" s="214">
        <v>82.877245094766494</v>
      </c>
      <c r="G12" s="214">
        <v>82.853119100460347</v>
      </c>
      <c r="H12" s="214">
        <v>87.21289574816025</v>
      </c>
      <c r="I12" s="214">
        <v>97.345569569244958</v>
      </c>
      <c r="J12" s="214">
        <v>94.196742222221843</v>
      </c>
    </row>
    <row r="13" spans="1:10" ht="21" customHeight="1">
      <c r="A13" s="63">
        <v>7</v>
      </c>
      <c r="B13" s="63" t="s">
        <v>961</v>
      </c>
      <c r="C13" s="483"/>
      <c r="D13" s="226">
        <v>30.664200057716755</v>
      </c>
      <c r="E13" s="226">
        <v>32.082186183215029</v>
      </c>
      <c r="F13" s="226">
        <v>28.098691401825938</v>
      </c>
      <c r="G13" s="226">
        <v>32.073297923714001</v>
      </c>
      <c r="H13" s="226">
        <v>32.228741617425534</v>
      </c>
      <c r="I13" s="226">
        <v>22.517302016518286</v>
      </c>
      <c r="J13" s="226">
        <v>21.880767387533098</v>
      </c>
    </row>
    <row r="14" spans="1:10" ht="21" customHeight="1">
      <c r="A14" s="63">
        <v>8</v>
      </c>
      <c r="B14" s="63" t="s">
        <v>962</v>
      </c>
      <c r="C14" s="483"/>
      <c r="D14" s="214">
        <v>102.36882233514255</v>
      </c>
      <c r="E14" s="214">
        <v>111.25846973290349</v>
      </c>
      <c r="F14" s="214">
        <v>93.086524000000267</v>
      </c>
      <c r="G14" s="214">
        <v>88.0699336236938</v>
      </c>
      <c r="H14" s="214">
        <v>93.232506203617902</v>
      </c>
      <c r="I14" s="214">
        <v>85.11102472977791</v>
      </c>
      <c r="J14" s="214">
        <v>74.090330811015747</v>
      </c>
    </row>
    <row r="15" spans="1:10" ht="21" customHeight="1">
      <c r="A15" s="63">
        <v>9</v>
      </c>
      <c r="B15" s="63" t="s">
        <v>963</v>
      </c>
      <c r="C15" s="483"/>
      <c r="D15" s="226">
        <v>43.528859878632304</v>
      </c>
      <c r="E15" s="226">
        <v>38.62141276892676</v>
      </c>
      <c r="F15" s="226">
        <v>37.644816177172942</v>
      </c>
      <c r="G15" s="226">
        <v>31.247198618367673</v>
      </c>
      <c r="H15" s="226">
        <v>35.217219263488943</v>
      </c>
      <c r="I15" s="226">
        <v>33.844222625014538</v>
      </c>
      <c r="J15" s="226">
        <v>29.184300100114459</v>
      </c>
    </row>
    <row r="16" spans="1:10" ht="21" customHeight="1">
      <c r="A16" s="63">
        <v>10</v>
      </c>
      <c r="B16" s="63" t="s">
        <v>964</v>
      </c>
      <c r="C16" s="483"/>
      <c r="D16" s="214">
        <v>21.198120603015084</v>
      </c>
      <c r="E16" s="214">
        <v>19.137782355004699</v>
      </c>
      <c r="F16" s="214">
        <v>22.583272030961183</v>
      </c>
      <c r="G16" s="214">
        <v>28.633355903419613</v>
      </c>
      <c r="H16" s="214">
        <v>32.88228714285718</v>
      </c>
      <c r="I16" s="214">
        <v>33.969688874575603</v>
      </c>
      <c r="J16" s="214">
        <v>39.651717914968046</v>
      </c>
    </row>
    <row r="17" spans="1:10" ht="21" customHeight="1">
      <c r="A17" s="485" t="s">
        <v>850</v>
      </c>
      <c r="B17" s="486"/>
      <c r="C17" s="484"/>
      <c r="D17" s="215">
        <v>62.262625604887241</v>
      </c>
      <c r="E17" s="215">
        <v>49.951881082121432</v>
      </c>
      <c r="F17" s="215">
        <v>45.466902500759659</v>
      </c>
      <c r="G17" s="215">
        <v>46.102174985671219</v>
      </c>
      <c r="H17" s="215">
        <v>47.844121301251384</v>
      </c>
      <c r="I17" s="215">
        <v>48.101001454034808</v>
      </c>
      <c r="J17" s="215">
        <v>49.153387470369474</v>
      </c>
    </row>
    <row r="18" spans="1:10" s="170" customFormat="1" ht="25" customHeight="1">
      <c r="A18" s="487" t="s">
        <v>851</v>
      </c>
      <c r="B18" s="488"/>
      <c r="C18" s="488"/>
      <c r="D18" s="488"/>
      <c r="E18" s="488"/>
      <c r="F18" s="488"/>
      <c r="G18" s="488"/>
      <c r="H18" s="548"/>
      <c r="I18" s="227"/>
      <c r="J18" s="157" t="s">
        <v>824</v>
      </c>
    </row>
  </sheetData>
  <mergeCells count="8">
    <mergeCell ref="C7:C17"/>
    <mergeCell ref="A17:B17"/>
    <mergeCell ref="A18:H18"/>
    <mergeCell ref="A4:J4"/>
    <mergeCell ref="A5:A6"/>
    <mergeCell ref="B5:B6"/>
    <mergeCell ref="C5:C6"/>
    <mergeCell ref="D5:J5"/>
  </mergeCells>
  <hyperlinks>
    <hyperlink ref="J18" location="الفهرس!A1" display="العودة الى الفهرس" xr:uid="{B75787CB-1B47-4B29-8358-17B045F3D3D9}"/>
  </hyperlinks>
  <pageMargins left="0.7" right="0.7" top="0.75" bottom="0.75" header="0.3" footer="0.3"/>
  <pageSetup paperSize="9" scale="45"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5A1A4-3043-4E5D-83E3-B268E22E1B21}">
  <dimension ref="A1:J12"/>
  <sheetViews>
    <sheetView showGridLines="0" rightToLeft="1" view="pageBreakPreview" zoomScaleNormal="80" zoomScaleSheetLayoutView="100" workbookViewId="0">
      <selection activeCell="A4" sqref="A4:J4"/>
    </sheetView>
  </sheetViews>
  <sheetFormatPr defaultColWidth="9" defaultRowHeight="19"/>
  <cols>
    <col min="1" max="1" width="3.83203125" style="71" customWidth="1"/>
    <col min="2" max="2" width="18.25" style="71" customWidth="1"/>
    <col min="3" max="3" width="14.75" style="71" bestFit="1" customWidth="1"/>
    <col min="4" max="10" width="10.25" style="71" customWidth="1"/>
    <col min="11" max="16384" width="9" style="71"/>
  </cols>
  <sheetData>
    <row r="1" spans="1:10" ht="21" customHeight="1">
      <c r="A1" s="1"/>
      <c r="B1" s="1"/>
      <c r="C1" s="1"/>
      <c r="D1" s="1"/>
      <c r="E1" s="1"/>
      <c r="F1" s="1"/>
      <c r="G1" s="1"/>
      <c r="H1" s="1"/>
      <c r="I1" s="1"/>
      <c r="J1" s="72"/>
    </row>
    <row r="2" spans="1:10" ht="21" customHeight="1">
      <c r="A2" s="1"/>
      <c r="B2" s="1"/>
      <c r="C2" s="1"/>
      <c r="D2" s="1"/>
      <c r="E2" s="1"/>
      <c r="F2" s="1"/>
      <c r="G2" s="1"/>
    </row>
    <row r="3" spans="1:10" ht="21" customHeight="1">
      <c r="A3" s="1"/>
      <c r="B3" s="1"/>
      <c r="C3" s="1"/>
      <c r="D3" s="1"/>
      <c r="E3" s="1"/>
      <c r="F3" s="1"/>
      <c r="G3" s="1"/>
      <c r="H3" s="1"/>
      <c r="I3" s="1"/>
      <c r="J3" s="72"/>
    </row>
    <row r="4" spans="1:10" ht="55" customHeight="1">
      <c r="A4" s="547" t="s">
        <v>133</v>
      </c>
      <c r="B4" s="547"/>
      <c r="C4" s="547"/>
      <c r="D4" s="547"/>
      <c r="E4" s="547"/>
      <c r="F4" s="547"/>
      <c r="G4" s="547"/>
      <c r="H4" s="547"/>
      <c r="I4" s="547"/>
      <c r="J4" s="547"/>
    </row>
    <row r="5" spans="1:10" ht="21" customHeight="1">
      <c r="A5" s="531" t="s">
        <v>320</v>
      </c>
      <c r="B5" s="531" t="s">
        <v>523</v>
      </c>
      <c r="C5" s="485" t="s">
        <v>323</v>
      </c>
      <c r="D5" s="549" t="s">
        <v>372</v>
      </c>
      <c r="E5" s="550"/>
      <c r="F5" s="550"/>
      <c r="G5" s="550"/>
      <c r="H5" s="550"/>
      <c r="I5" s="550"/>
      <c r="J5" s="551"/>
    </row>
    <row r="6" spans="1:10" ht="21" customHeight="1">
      <c r="A6" s="531"/>
      <c r="B6" s="531"/>
      <c r="C6" s="485"/>
      <c r="D6" s="60">
        <v>2018</v>
      </c>
      <c r="E6" s="60">
        <v>2019</v>
      </c>
      <c r="F6" s="60">
        <v>2020</v>
      </c>
      <c r="G6" s="60">
        <v>2021</v>
      </c>
      <c r="H6" s="60">
        <v>2022</v>
      </c>
      <c r="I6" s="60">
        <v>2023</v>
      </c>
      <c r="J6" s="60">
        <v>2024</v>
      </c>
    </row>
    <row r="7" spans="1:10" ht="21" customHeight="1">
      <c r="A7" s="63">
        <v>1</v>
      </c>
      <c r="B7" s="114" t="s">
        <v>526</v>
      </c>
      <c r="C7" s="482" t="s">
        <v>848</v>
      </c>
      <c r="D7" s="226">
        <v>44.7</v>
      </c>
      <c r="E7" s="226">
        <v>34.5</v>
      </c>
      <c r="F7" s="226">
        <v>29</v>
      </c>
      <c r="G7" s="226">
        <v>33.799999999999997</v>
      </c>
      <c r="H7" s="226">
        <v>37.4</v>
      </c>
      <c r="I7" s="226">
        <v>31.01</v>
      </c>
      <c r="J7" s="226">
        <v>37.79</v>
      </c>
    </row>
    <row r="8" spans="1:10" ht="21" customHeight="1">
      <c r="A8" s="63">
        <v>2</v>
      </c>
      <c r="B8" s="114" t="s">
        <v>363</v>
      </c>
      <c r="C8" s="483"/>
      <c r="D8" s="214" t="s">
        <v>470</v>
      </c>
      <c r="E8" s="214" t="s">
        <v>470</v>
      </c>
      <c r="F8" s="214" t="s">
        <v>470</v>
      </c>
      <c r="G8" s="214" t="s">
        <v>470</v>
      </c>
      <c r="H8" s="214" t="s">
        <v>470</v>
      </c>
      <c r="I8" s="214">
        <v>34.659999999999997</v>
      </c>
      <c r="J8" s="214">
        <v>37.6</v>
      </c>
    </row>
    <row r="9" spans="1:10" ht="21" customHeight="1">
      <c r="A9" s="63">
        <v>3</v>
      </c>
      <c r="B9" s="114" t="s">
        <v>525</v>
      </c>
      <c r="C9" s="483"/>
      <c r="D9" s="226">
        <v>35</v>
      </c>
      <c r="E9" s="226">
        <v>33.340000000000003</v>
      </c>
      <c r="F9" s="226">
        <v>34.76</v>
      </c>
      <c r="G9" s="226">
        <v>50.16</v>
      </c>
      <c r="H9" s="226">
        <v>43.19</v>
      </c>
      <c r="I9" s="226">
        <v>48.46</v>
      </c>
      <c r="J9" s="226">
        <v>43.88</v>
      </c>
    </row>
    <row r="10" spans="1:10" ht="21" customHeight="1">
      <c r="A10" s="63">
        <v>4</v>
      </c>
      <c r="B10" s="114" t="s">
        <v>346</v>
      </c>
      <c r="C10" s="484"/>
      <c r="D10" s="214">
        <v>24</v>
      </c>
      <c r="E10" s="214">
        <v>17</v>
      </c>
      <c r="F10" s="214">
        <v>15</v>
      </c>
      <c r="G10" s="214">
        <v>8</v>
      </c>
      <c r="H10" s="214">
        <v>28</v>
      </c>
      <c r="I10" s="214">
        <v>7</v>
      </c>
      <c r="J10" s="214">
        <v>0</v>
      </c>
    </row>
    <row r="11" spans="1:10" s="170" customFormat="1" ht="21" customHeight="1">
      <c r="A11" s="500" t="s">
        <v>844</v>
      </c>
      <c r="B11" s="500"/>
      <c r="C11" s="500"/>
      <c r="D11" s="500"/>
      <c r="E11" s="500"/>
      <c r="F11" s="538"/>
      <c r="G11" s="227"/>
      <c r="H11" s="227"/>
      <c r="I11" s="227"/>
      <c r="J11" s="157"/>
    </row>
    <row r="12" spans="1:10" s="170" customFormat="1" ht="25" customHeight="1">
      <c r="A12" s="487" t="s">
        <v>656</v>
      </c>
      <c r="B12" s="488"/>
      <c r="C12" s="548"/>
      <c r="D12" s="227"/>
      <c r="E12" s="227"/>
      <c r="F12" s="227"/>
      <c r="G12" s="227"/>
      <c r="H12" s="227"/>
      <c r="I12" s="227"/>
      <c r="J12" s="157" t="s">
        <v>824</v>
      </c>
    </row>
  </sheetData>
  <mergeCells count="8">
    <mergeCell ref="A11:F11"/>
    <mergeCell ref="A12:C12"/>
    <mergeCell ref="C7:C10"/>
    <mergeCell ref="A4:J4"/>
    <mergeCell ref="A5:A6"/>
    <mergeCell ref="B5:B6"/>
    <mergeCell ref="C5:C6"/>
    <mergeCell ref="D5:J5"/>
  </mergeCells>
  <hyperlinks>
    <hyperlink ref="J12" location="الفهرس!A1" display="العودة الى الفهرس" xr:uid="{9B1F571E-0140-4ADA-92F1-0B5D42FD9823}"/>
  </hyperlinks>
  <pageMargins left="0.7" right="0.7" top="0.75" bottom="0.75" header="0.3" footer="0.3"/>
  <pageSetup paperSize="9" scale="45"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F0A54-A617-43DC-B77C-F5AB383FF65E}">
  <dimension ref="A1:F23"/>
  <sheetViews>
    <sheetView showGridLines="0" rightToLeft="1" view="pageBreakPreview" zoomScaleNormal="80" zoomScaleSheetLayoutView="100" workbookViewId="0">
      <selection activeCell="N22" sqref="N22"/>
    </sheetView>
  </sheetViews>
  <sheetFormatPr defaultColWidth="9" defaultRowHeight="19"/>
  <cols>
    <col min="1" max="1" width="3.83203125" style="71" customWidth="1"/>
    <col min="2" max="2" width="25.58203125" style="71" customWidth="1"/>
    <col min="3" max="3" width="14.75" style="71" bestFit="1" customWidth="1"/>
    <col min="4" max="6" width="10.25" style="71" customWidth="1"/>
    <col min="7" max="16363" width="9" style="71"/>
    <col min="16364" max="16364" width="9" style="71" bestFit="1"/>
    <col min="16365" max="16384" width="9" style="71"/>
  </cols>
  <sheetData>
    <row r="1" spans="1:6" ht="21" customHeight="1">
      <c r="A1" s="1"/>
      <c r="B1" s="1"/>
      <c r="C1" s="1"/>
      <c r="D1" s="72"/>
      <c r="E1" s="72"/>
      <c r="F1" s="72"/>
    </row>
    <row r="2" spans="1:6" ht="21" customHeight="1">
      <c r="A2" s="1"/>
      <c r="B2" s="1"/>
      <c r="C2" s="1"/>
    </row>
    <row r="3" spans="1:6" ht="21" customHeight="1">
      <c r="A3" s="1"/>
      <c r="B3" s="1"/>
      <c r="C3" s="1"/>
      <c r="D3" s="72"/>
      <c r="E3" s="72"/>
      <c r="F3" s="72"/>
    </row>
    <row r="4" spans="1:6" ht="55" customHeight="1">
      <c r="A4" s="547" t="s">
        <v>1699</v>
      </c>
      <c r="B4" s="547"/>
      <c r="C4" s="547"/>
      <c r="D4" s="547"/>
      <c r="E4" s="547"/>
      <c r="F4" s="547"/>
    </row>
    <row r="5" spans="1:6" ht="21" customHeight="1">
      <c r="A5" s="531" t="s">
        <v>320</v>
      </c>
      <c r="B5" s="531" t="s">
        <v>321</v>
      </c>
      <c r="C5" s="531" t="s">
        <v>323</v>
      </c>
      <c r="D5" s="543" t="s">
        <v>372</v>
      </c>
      <c r="E5" s="543"/>
      <c r="F5" s="486"/>
    </row>
    <row r="6" spans="1:6" ht="21" customHeight="1">
      <c r="A6" s="531"/>
      <c r="B6" s="531"/>
      <c r="C6" s="531"/>
      <c r="D6" s="60">
        <v>2022</v>
      </c>
      <c r="E6" s="60">
        <v>2023</v>
      </c>
      <c r="F6" s="60">
        <v>2024</v>
      </c>
    </row>
    <row r="7" spans="1:6" ht="21" customHeight="1">
      <c r="A7" s="63">
        <v>1</v>
      </c>
      <c r="B7" s="63" t="s">
        <v>338</v>
      </c>
      <c r="C7" s="482" t="s">
        <v>848</v>
      </c>
      <c r="D7" s="213">
        <v>24.303985871792261</v>
      </c>
      <c r="E7" s="213">
        <v>34.644280455822567</v>
      </c>
      <c r="F7" s="213">
        <v>30.520768051504039</v>
      </c>
    </row>
    <row r="8" spans="1:6" ht="21" customHeight="1">
      <c r="A8" s="63">
        <v>2</v>
      </c>
      <c r="B8" s="63" t="s">
        <v>341</v>
      </c>
      <c r="C8" s="483"/>
      <c r="D8" s="214">
        <v>21.96498141062364</v>
      </c>
      <c r="E8" s="214">
        <v>26.169455627331871</v>
      </c>
      <c r="F8" s="214">
        <v>26.849924920607471</v>
      </c>
    </row>
    <row r="9" spans="1:6" ht="21" customHeight="1">
      <c r="A9" s="63">
        <v>3</v>
      </c>
      <c r="B9" s="63" t="s">
        <v>345</v>
      </c>
      <c r="C9" s="483"/>
      <c r="D9" s="213">
        <v>16.736624959009909</v>
      </c>
      <c r="E9" s="213">
        <v>24.018727166323679</v>
      </c>
      <c r="F9" s="213">
        <v>17.348938619091491</v>
      </c>
    </row>
    <row r="10" spans="1:6" ht="21" customHeight="1">
      <c r="A10" s="63">
        <v>4</v>
      </c>
      <c r="B10" s="63" t="s">
        <v>347</v>
      </c>
      <c r="C10" s="483"/>
      <c r="D10" s="214">
        <v>18.437664117491199</v>
      </c>
      <c r="E10" s="214">
        <v>15.618812973778409</v>
      </c>
      <c r="F10" s="214">
        <v>15.65394088793272</v>
      </c>
    </row>
    <row r="11" spans="1:6" ht="21" customHeight="1">
      <c r="A11" s="63">
        <v>5</v>
      </c>
      <c r="B11" s="63" t="s">
        <v>348</v>
      </c>
      <c r="C11" s="483"/>
      <c r="D11" s="213">
        <v>26.505758109214941</v>
      </c>
      <c r="E11" s="213">
        <v>28.972138545525581</v>
      </c>
      <c r="F11" s="213">
        <v>32.1212889129038</v>
      </c>
    </row>
    <row r="12" spans="1:6" ht="21" customHeight="1">
      <c r="A12" s="63">
        <v>6</v>
      </c>
      <c r="B12" s="63" t="s">
        <v>352</v>
      </c>
      <c r="C12" s="483"/>
      <c r="D12" s="214">
        <v>12.150972699266561</v>
      </c>
      <c r="E12" s="214">
        <v>17.832747809349961</v>
      </c>
      <c r="F12" s="214">
        <v>16.593688314451679</v>
      </c>
    </row>
    <row r="13" spans="1:6" ht="21" customHeight="1">
      <c r="A13" s="63">
        <v>7</v>
      </c>
      <c r="B13" s="63" t="s">
        <v>356</v>
      </c>
      <c r="C13" s="483"/>
      <c r="D13" s="213">
        <v>13.458606917179891</v>
      </c>
      <c r="E13" s="213">
        <v>24.58513864414325</v>
      </c>
      <c r="F13" s="213">
        <v>19.9729808090121</v>
      </c>
    </row>
    <row r="14" spans="1:6" ht="21" customHeight="1">
      <c r="A14" s="63">
        <v>8</v>
      </c>
      <c r="B14" s="63" t="s">
        <v>358</v>
      </c>
      <c r="C14" s="483"/>
      <c r="D14" s="214">
        <v>10.06613936702443</v>
      </c>
      <c r="E14" s="214">
        <v>14.311353302537031</v>
      </c>
      <c r="F14" s="214">
        <v>9.8560857118343144</v>
      </c>
    </row>
    <row r="15" spans="1:6" ht="21" customHeight="1">
      <c r="A15" s="63">
        <v>9</v>
      </c>
      <c r="B15" s="63" t="s">
        <v>359</v>
      </c>
      <c r="C15" s="483"/>
      <c r="D15" s="213">
        <v>13.116035707534429</v>
      </c>
      <c r="E15" s="213">
        <v>22.406572860167611</v>
      </c>
      <c r="F15" s="213">
        <v>30.287535342478371</v>
      </c>
    </row>
    <row r="16" spans="1:6" ht="21" customHeight="1">
      <c r="A16" s="63">
        <v>10</v>
      </c>
      <c r="B16" s="63" t="s">
        <v>522</v>
      </c>
      <c r="C16" s="483"/>
      <c r="D16" s="214">
        <v>6.6206644483194568</v>
      </c>
      <c r="E16" s="214">
        <v>10.534641351949359</v>
      </c>
      <c r="F16" s="214">
        <v>15.05660511771398</v>
      </c>
    </row>
    <row r="17" spans="1:6" ht="21" customHeight="1">
      <c r="A17" s="63">
        <v>11</v>
      </c>
      <c r="B17" s="63" t="s">
        <v>364</v>
      </c>
      <c r="C17" s="483"/>
      <c r="D17" s="213">
        <v>10.812199728616751</v>
      </c>
      <c r="E17" s="213">
        <v>13.62350452742267</v>
      </c>
      <c r="F17" s="213">
        <v>17.686939254275462</v>
      </c>
    </row>
    <row r="18" spans="1:6" ht="21" customHeight="1">
      <c r="A18" s="63">
        <v>12</v>
      </c>
      <c r="B18" s="63" t="s">
        <v>378</v>
      </c>
      <c r="C18" s="483"/>
      <c r="D18" s="214">
        <v>2.90591085738621</v>
      </c>
      <c r="E18" s="214">
        <v>10.37290639326376</v>
      </c>
      <c r="F18" s="214">
        <v>9.3697662911969726</v>
      </c>
    </row>
    <row r="19" spans="1:6" ht="21" customHeight="1">
      <c r="A19" s="63">
        <v>13</v>
      </c>
      <c r="B19" s="63" t="s">
        <v>367</v>
      </c>
      <c r="C19" s="483"/>
      <c r="D19" s="213">
        <v>9.5363564785664874</v>
      </c>
      <c r="E19" s="213">
        <v>24.866807480641771</v>
      </c>
      <c r="F19" s="213">
        <v>18.778804675553381</v>
      </c>
    </row>
    <row r="20" spans="1:6" ht="21" customHeight="1">
      <c r="A20" s="485" t="s">
        <v>853</v>
      </c>
      <c r="B20" s="486"/>
      <c r="C20" s="484"/>
      <c r="D20" s="215">
        <v>14.355069282463548</v>
      </c>
      <c r="E20" s="215">
        <v>20.61208362601981</v>
      </c>
      <c r="F20" s="228">
        <v>20.007482069888908</v>
      </c>
    </row>
    <row r="21" spans="1:6" s="170" customFormat="1" ht="21" customHeight="1">
      <c r="A21" s="500" t="s">
        <v>844</v>
      </c>
      <c r="B21" s="500"/>
      <c r="C21" s="500"/>
      <c r="D21" s="202"/>
      <c r="E21" s="202"/>
      <c r="F21" s="157"/>
    </row>
    <row r="22" spans="1:6" s="170" customFormat="1" ht="14">
      <c r="A22" s="499" t="s">
        <v>849</v>
      </c>
      <c r="B22" s="500"/>
      <c r="C22" s="500"/>
      <c r="D22" s="500"/>
      <c r="E22" s="500"/>
      <c r="F22" s="538"/>
    </row>
    <row r="23" spans="1:6">
      <c r="F23" s="157" t="s">
        <v>824</v>
      </c>
    </row>
  </sheetData>
  <mergeCells count="9">
    <mergeCell ref="A21:C21"/>
    <mergeCell ref="C7:C20"/>
    <mergeCell ref="A20:B20"/>
    <mergeCell ref="A22:F22"/>
    <mergeCell ref="A4:F4"/>
    <mergeCell ref="A5:A6"/>
    <mergeCell ref="B5:B6"/>
    <mergeCell ref="C5:C6"/>
    <mergeCell ref="D5:F5"/>
  </mergeCells>
  <hyperlinks>
    <hyperlink ref="F23" location="الفهرس!A1" display="العودة الى الفهرس" xr:uid="{2EFD4730-4B67-4176-B0EE-C8A69D0EF55A}"/>
  </hyperlinks>
  <pageMargins left="0.7" right="0.7" top="0.75" bottom="0.75" header="0.3" footer="0.3"/>
  <pageSetup paperSize="9" scale="42"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10FD2-9201-4C7A-B593-DDAD234412A7}">
  <dimension ref="A1:J18"/>
  <sheetViews>
    <sheetView showGridLines="0" rightToLeft="1" view="pageBreakPreview" zoomScaleNormal="80" zoomScaleSheetLayoutView="100" workbookViewId="0">
      <selection activeCell="K4" sqref="K4"/>
    </sheetView>
  </sheetViews>
  <sheetFormatPr defaultColWidth="9" defaultRowHeight="19"/>
  <cols>
    <col min="1" max="1" width="3.83203125" style="71" customWidth="1"/>
    <col min="2" max="2" width="27.1640625" style="71" customWidth="1"/>
    <col min="3" max="3" width="14.75" style="71" bestFit="1" customWidth="1"/>
    <col min="4" max="10" width="10.25" style="71" customWidth="1"/>
    <col min="11" max="16384" width="9" style="71"/>
  </cols>
  <sheetData>
    <row r="1" spans="1:10" ht="21" customHeight="1">
      <c r="A1" s="1"/>
      <c r="B1" s="1"/>
      <c r="C1" s="1"/>
      <c r="D1" s="72"/>
      <c r="E1" s="72"/>
      <c r="F1" s="72"/>
      <c r="G1" s="72"/>
      <c r="H1" s="72"/>
      <c r="I1" s="72"/>
      <c r="J1" s="72"/>
    </row>
    <row r="2" spans="1:10" ht="21" customHeight="1">
      <c r="A2" s="1"/>
      <c r="B2" s="1"/>
      <c r="C2" s="1"/>
      <c r="D2" s="72"/>
      <c r="E2" s="72"/>
      <c r="F2" s="72"/>
      <c r="G2" s="72"/>
      <c r="H2" s="72"/>
      <c r="I2" s="72"/>
      <c r="J2" s="72"/>
    </row>
    <row r="3" spans="1:10" ht="21" customHeight="1">
      <c r="A3" s="1"/>
      <c r="B3" s="1"/>
      <c r="C3" s="1"/>
      <c r="D3" s="72"/>
      <c r="E3" s="72"/>
      <c r="F3" s="72"/>
      <c r="G3" s="72"/>
      <c r="H3" s="72"/>
      <c r="I3" s="72"/>
      <c r="J3" s="72"/>
    </row>
    <row r="4" spans="1:10" ht="55" customHeight="1">
      <c r="A4" s="547" t="s">
        <v>1700</v>
      </c>
      <c r="B4" s="547"/>
      <c r="C4" s="547"/>
      <c r="D4" s="547"/>
      <c r="E4" s="547"/>
      <c r="F4" s="547"/>
      <c r="G4" s="547"/>
      <c r="H4" s="547"/>
      <c r="I4" s="547"/>
      <c r="J4" s="547"/>
    </row>
    <row r="5" spans="1:10" ht="21" customHeight="1">
      <c r="A5" s="531" t="s">
        <v>320</v>
      </c>
      <c r="B5" s="531" t="s">
        <v>523</v>
      </c>
      <c r="C5" s="531" t="s">
        <v>323</v>
      </c>
      <c r="D5" s="543" t="s">
        <v>372</v>
      </c>
      <c r="E5" s="543"/>
      <c r="F5" s="543"/>
      <c r="G5" s="543"/>
      <c r="H5" s="543"/>
      <c r="I5" s="543"/>
      <c r="J5" s="486"/>
    </row>
    <row r="6" spans="1:10" ht="21" customHeight="1">
      <c r="A6" s="531"/>
      <c r="B6" s="531"/>
      <c r="C6" s="531"/>
      <c r="D6" s="60">
        <v>2018</v>
      </c>
      <c r="E6" s="60">
        <v>2019</v>
      </c>
      <c r="F6" s="60">
        <v>2020</v>
      </c>
      <c r="G6" s="60">
        <v>2021</v>
      </c>
      <c r="H6" s="60">
        <v>2022</v>
      </c>
      <c r="I6" s="60">
        <v>2023</v>
      </c>
      <c r="J6" s="60">
        <v>2024</v>
      </c>
    </row>
    <row r="7" spans="1:10" ht="21" customHeight="1">
      <c r="A7" s="63">
        <v>1</v>
      </c>
      <c r="B7" s="63" t="s">
        <v>387</v>
      </c>
      <c r="C7" s="482" t="s">
        <v>848</v>
      </c>
      <c r="D7" s="213">
        <v>20.256668871315608</v>
      </c>
      <c r="E7" s="213">
        <v>24.042228918760937</v>
      </c>
      <c r="F7" s="213">
        <v>29.063332236765916</v>
      </c>
      <c r="G7" s="213">
        <v>27.515211414810224</v>
      </c>
      <c r="H7" s="213">
        <v>26.107420571560862</v>
      </c>
      <c r="I7" s="213">
        <v>28.432651646042629</v>
      </c>
      <c r="J7" s="213">
        <v>32.053210452636485</v>
      </c>
    </row>
    <row r="8" spans="1:10" ht="21" customHeight="1">
      <c r="A8" s="63">
        <v>2</v>
      </c>
      <c r="B8" s="63" t="s">
        <v>956</v>
      </c>
      <c r="C8" s="483"/>
      <c r="D8" s="214">
        <v>50.125403471882393</v>
      </c>
      <c r="E8" s="214">
        <v>49.299545317745206</v>
      </c>
      <c r="F8" s="214">
        <v>48.072569521381276</v>
      </c>
      <c r="G8" s="214">
        <v>48.684836631234511</v>
      </c>
      <c r="H8" s="214">
        <v>40.455482675974565</v>
      </c>
      <c r="I8" s="214">
        <v>48.406018124341287</v>
      </c>
      <c r="J8" s="214">
        <v>54.837480783758217</v>
      </c>
    </row>
    <row r="9" spans="1:10" ht="21" customHeight="1">
      <c r="A9" s="63">
        <v>3</v>
      </c>
      <c r="B9" s="63" t="s">
        <v>957</v>
      </c>
      <c r="C9" s="483"/>
      <c r="D9" s="213">
        <v>66.8524392652388</v>
      </c>
      <c r="E9" s="213">
        <v>69.432466163317343</v>
      </c>
      <c r="F9" s="213">
        <v>51.634359770249844</v>
      </c>
      <c r="G9" s="213">
        <v>51.885441613538681</v>
      </c>
      <c r="H9" s="213">
        <v>52.248060049569318</v>
      </c>
      <c r="I9" s="213">
        <v>56.99317384436705</v>
      </c>
      <c r="J9" s="213">
        <v>76.684594095738873</v>
      </c>
    </row>
    <row r="10" spans="1:10" ht="21" customHeight="1">
      <c r="A10" s="63">
        <v>4</v>
      </c>
      <c r="B10" s="63" t="s">
        <v>958</v>
      </c>
      <c r="C10" s="483"/>
      <c r="D10" s="214">
        <v>7.6832631578947383</v>
      </c>
      <c r="E10" s="214">
        <v>5.7913233256908425</v>
      </c>
      <c r="F10" s="214">
        <v>4.0418520206766875</v>
      </c>
      <c r="G10" s="214">
        <v>3.9494634065674594</v>
      </c>
      <c r="H10" s="214">
        <v>3.9809142657015988</v>
      </c>
      <c r="I10" s="214">
        <v>3.7293592274677949</v>
      </c>
      <c r="J10" s="214">
        <v>3.8657047014574633</v>
      </c>
    </row>
    <row r="11" spans="1:10" ht="21" customHeight="1">
      <c r="A11" s="63">
        <v>5</v>
      </c>
      <c r="B11" s="63" t="s">
        <v>959</v>
      </c>
      <c r="C11" s="483"/>
      <c r="D11" s="213">
        <v>0</v>
      </c>
      <c r="E11" s="213">
        <v>0</v>
      </c>
      <c r="F11" s="213">
        <v>0</v>
      </c>
      <c r="G11" s="213">
        <v>0</v>
      </c>
      <c r="H11" s="213">
        <v>0</v>
      </c>
      <c r="I11" s="213">
        <v>0</v>
      </c>
      <c r="J11" s="213">
        <v>26.804192327247442</v>
      </c>
    </row>
    <row r="12" spans="1:10" ht="21" customHeight="1">
      <c r="A12" s="63">
        <v>6</v>
      </c>
      <c r="B12" s="63" t="s">
        <v>960</v>
      </c>
      <c r="C12" s="483"/>
      <c r="D12" s="214">
        <v>54.192290963785538</v>
      </c>
      <c r="E12" s="214">
        <v>58.150603551120021</v>
      </c>
      <c r="F12" s="214">
        <v>49.297615925616896</v>
      </c>
      <c r="G12" s="214">
        <v>46.461218321331494</v>
      </c>
      <c r="H12" s="214">
        <v>51.401149824807298</v>
      </c>
      <c r="I12" s="214">
        <v>54.859666975451589</v>
      </c>
      <c r="J12" s="214">
        <v>56.230415031995427</v>
      </c>
    </row>
    <row r="13" spans="1:10" ht="21" customHeight="1">
      <c r="A13" s="63">
        <v>7</v>
      </c>
      <c r="B13" s="63" t="s">
        <v>961</v>
      </c>
      <c r="C13" s="483"/>
      <c r="D13" s="213">
        <v>20.159405148331899</v>
      </c>
      <c r="E13" s="213">
        <v>21.993076382260476</v>
      </c>
      <c r="F13" s="213">
        <v>18.620343002426917</v>
      </c>
      <c r="G13" s="213">
        <v>20.36137574061113</v>
      </c>
      <c r="H13" s="213">
        <v>20.906573653110907</v>
      </c>
      <c r="I13" s="213">
        <v>17.293929257829234</v>
      </c>
      <c r="J13" s="213">
        <v>16.720227732840289</v>
      </c>
    </row>
    <row r="14" spans="1:10" ht="21" customHeight="1">
      <c r="A14" s="63">
        <v>8</v>
      </c>
      <c r="B14" s="63" t="s">
        <v>962</v>
      </c>
      <c r="C14" s="483"/>
      <c r="D14" s="214">
        <v>58.615314793856243</v>
      </c>
      <c r="E14" s="214">
        <v>62.736441952567382</v>
      </c>
      <c r="F14" s="214">
        <v>55.358732846377201</v>
      </c>
      <c r="G14" s="214">
        <v>50.068122880371568</v>
      </c>
      <c r="H14" s="214">
        <v>51.111089564007209</v>
      </c>
      <c r="I14" s="214">
        <v>49.84722527616092</v>
      </c>
      <c r="J14" s="214">
        <v>80.188178091872501</v>
      </c>
    </row>
    <row r="15" spans="1:10" ht="21" customHeight="1">
      <c r="A15" s="63">
        <v>9</v>
      </c>
      <c r="B15" s="63" t="s">
        <v>963</v>
      </c>
      <c r="C15" s="483"/>
      <c r="D15" s="213">
        <v>28.136796545688117</v>
      </c>
      <c r="E15" s="213">
        <v>25.951960320967508</v>
      </c>
      <c r="F15" s="213">
        <v>26.452906303725026</v>
      </c>
      <c r="G15" s="213">
        <v>22.008476581911072</v>
      </c>
      <c r="H15" s="213">
        <v>22.517148444237222</v>
      </c>
      <c r="I15" s="213">
        <v>23.325534071570079</v>
      </c>
      <c r="J15" s="213">
        <v>20.888133638443918</v>
      </c>
    </row>
    <row r="16" spans="1:10" ht="21" customHeight="1">
      <c r="A16" s="63">
        <v>10</v>
      </c>
      <c r="B16" s="63" t="s">
        <v>964</v>
      </c>
      <c r="C16" s="483"/>
      <c r="D16" s="214">
        <v>13.642578320172289</v>
      </c>
      <c r="E16" s="214">
        <v>12.155402478952295</v>
      </c>
      <c r="F16" s="214">
        <v>14.297941827422845</v>
      </c>
      <c r="G16" s="214">
        <v>18.7545398798521</v>
      </c>
      <c r="H16" s="214">
        <v>21.613141602787387</v>
      </c>
      <c r="I16" s="214">
        <v>22.803164867080525</v>
      </c>
      <c r="J16" s="214">
        <v>25.37806219426961</v>
      </c>
    </row>
    <row r="17" spans="1:10" ht="21" customHeight="1">
      <c r="A17" s="485" t="s">
        <v>850</v>
      </c>
      <c r="B17" s="486"/>
      <c r="C17" s="484"/>
      <c r="D17" s="215">
        <v>44.587954809496885</v>
      </c>
      <c r="E17" s="215">
        <v>36.810601563492483</v>
      </c>
      <c r="F17" s="215">
        <v>32.960383632231455</v>
      </c>
      <c r="G17" s="215">
        <v>32.224195715568023</v>
      </c>
      <c r="H17" s="215">
        <v>32.228656950248848</v>
      </c>
      <c r="I17" s="215">
        <v>33.871413602742862</v>
      </c>
      <c r="J17" s="228">
        <v>39.454911825588354</v>
      </c>
    </row>
    <row r="18" spans="1:10" s="170" customFormat="1" ht="14">
      <c r="A18" s="499" t="s">
        <v>851</v>
      </c>
      <c r="B18" s="500"/>
      <c r="C18" s="500"/>
      <c r="D18" s="500"/>
      <c r="E18" s="500"/>
      <c r="F18" s="500"/>
      <c r="G18" s="538"/>
      <c r="H18" s="202"/>
      <c r="I18" s="202"/>
      <c r="J18" s="157" t="s">
        <v>824</v>
      </c>
    </row>
  </sheetData>
  <mergeCells count="8">
    <mergeCell ref="A18:G18"/>
    <mergeCell ref="C7:C17"/>
    <mergeCell ref="A17:B17"/>
    <mergeCell ref="A4:J4"/>
    <mergeCell ref="A5:A6"/>
    <mergeCell ref="B5:B6"/>
    <mergeCell ref="C5:C6"/>
    <mergeCell ref="D5:J5"/>
  </mergeCells>
  <hyperlinks>
    <hyperlink ref="J18" location="الفهرس!A1" display="العودة الى الفهرس" xr:uid="{F9C3B103-EB94-480E-9C5A-EDC0C69B6C16}"/>
  </hyperlinks>
  <pageMargins left="0.7" right="0.7" top="0.75" bottom="0.75" header="0.3" footer="0.3"/>
  <pageSetup paperSize="9" scale="42"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730FA-281F-4062-AF9A-C4321DF05267}">
  <dimension ref="A1:H9"/>
  <sheetViews>
    <sheetView showGridLines="0" rightToLeft="1" view="pageBreakPreview" zoomScaleNormal="80" zoomScaleSheetLayoutView="100" workbookViewId="0">
      <selection activeCell="H9" sqref="H9"/>
    </sheetView>
  </sheetViews>
  <sheetFormatPr defaultColWidth="8.75" defaultRowHeight="19"/>
  <cols>
    <col min="1" max="1" width="4.4140625" style="83" customWidth="1"/>
    <col min="2" max="2" width="41" style="83" customWidth="1"/>
    <col min="3" max="3" width="10.4140625" style="83" customWidth="1"/>
    <col min="4" max="8" width="14.58203125" style="83" customWidth="1"/>
    <col min="9" max="16384" width="8.75" style="83"/>
  </cols>
  <sheetData>
    <row r="1" spans="1:8" ht="21" customHeight="1">
      <c r="A1" s="1"/>
      <c r="B1" s="1"/>
      <c r="C1" s="1"/>
    </row>
    <row r="2" spans="1:8" ht="21" customHeight="1">
      <c r="A2" s="1"/>
      <c r="B2" s="1"/>
      <c r="C2" s="1"/>
    </row>
    <row r="3" spans="1:8" ht="21" customHeight="1">
      <c r="A3" s="1"/>
      <c r="B3" s="1"/>
      <c r="C3" s="1"/>
    </row>
    <row r="4" spans="1:8" ht="55" customHeight="1">
      <c r="A4" s="547" t="s">
        <v>855</v>
      </c>
      <c r="B4" s="547"/>
      <c r="C4" s="547"/>
      <c r="D4" s="547"/>
      <c r="E4" s="547"/>
      <c r="F4" s="547"/>
      <c r="G4" s="547"/>
      <c r="H4" s="547"/>
    </row>
    <row r="5" spans="1:8" ht="21" customHeight="1">
      <c r="A5" s="552" t="s">
        <v>320</v>
      </c>
      <c r="B5" s="552" t="s">
        <v>441</v>
      </c>
      <c r="C5" s="552" t="s">
        <v>323</v>
      </c>
      <c r="D5" s="552" t="s">
        <v>527</v>
      </c>
      <c r="E5" s="552"/>
      <c r="F5" s="552"/>
      <c r="G5" s="552"/>
      <c r="H5" s="552"/>
    </row>
    <row r="6" spans="1:8" ht="21" customHeight="1">
      <c r="A6" s="552"/>
      <c r="B6" s="552"/>
      <c r="C6" s="552"/>
      <c r="D6" s="62" t="s">
        <v>528</v>
      </c>
      <c r="E6" s="62" t="s">
        <v>529</v>
      </c>
      <c r="F6" s="62" t="s">
        <v>530</v>
      </c>
      <c r="G6" s="62" t="s">
        <v>531</v>
      </c>
      <c r="H6" s="62" t="s">
        <v>532</v>
      </c>
    </row>
    <row r="7" spans="1:8" ht="21" customHeight="1">
      <c r="A7" s="62">
        <v>1</v>
      </c>
      <c r="B7" s="62" t="s">
        <v>533</v>
      </c>
      <c r="C7" s="62" t="s">
        <v>380</v>
      </c>
      <c r="D7" s="190">
        <v>1</v>
      </c>
      <c r="E7" s="190">
        <v>1</v>
      </c>
      <c r="F7" s="190">
        <v>0.99900000000000011</v>
      </c>
      <c r="G7" s="190">
        <v>0.99980000000000002</v>
      </c>
      <c r="H7" s="190">
        <v>1</v>
      </c>
    </row>
    <row r="8" spans="1:8" s="229" customFormat="1" ht="21" customHeight="1">
      <c r="A8" s="499" t="s">
        <v>854</v>
      </c>
      <c r="B8" s="500"/>
      <c r="C8" s="500"/>
      <c r="D8" s="500"/>
      <c r="E8" s="500"/>
      <c r="F8" s="500"/>
      <c r="G8" s="500"/>
      <c r="H8" s="538"/>
    </row>
    <row r="9" spans="1:8">
      <c r="H9" s="157" t="s">
        <v>824</v>
      </c>
    </row>
  </sheetData>
  <mergeCells count="6">
    <mergeCell ref="A8:H8"/>
    <mergeCell ref="A4:H4"/>
    <mergeCell ref="A5:A6"/>
    <mergeCell ref="B5:B6"/>
    <mergeCell ref="C5:C6"/>
    <mergeCell ref="D5:H5"/>
  </mergeCells>
  <hyperlinks>
    <hyperlink ref="A8:F8" r:id="rId1" display="المصدر : تم حساب المؤشر بناء على البيانات الخام من وزارة البيئة والمياه والزراعة , شركة المياه الوطنية بحسب اشتراطات منظمة الصحة العالية الواردة في وثيقة الارشادات الخاصة بجودة مياه الشرب" xr:uid="{897A9ABE-6FB2-400F-9819-718AB48B695A}"/>
    <hyperlink ref="H9" location="الفهرس!A1" display="العودة الى الفهرس" xr:uid="{005E1E44-6C5E-4B9F-BA93-DC18CD3EB900}"/>
  </hyperlinks>
  <pageMargins left="0.70866141732283461" right="0.70866141732283461" top="0.74803149606299213" bottom="0.74803149606299213" header="0.31496062992125984" footer="0.31496062992125984"/>
  <pageSetup paperSize="9" scale="71" orientation="landscape" r:id="rId2"/>
  <drawing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0FD84-A7A6-41F6-9B06-05DF11094F29}">
  <dimension ref="A1:H25"/>
  <sheetViews>
    <sheetView showGridLines="0" rightToLeft="1" view="pageBreakPreview" topLeftCell="A4" zoomScaleNormal="80" zoomScaleSheetLayoutView="100" workbookViewId="0">
      <selection activeCell="H25" sqref="H25"/>
    </sheetView>
  </sheetViews>
  <sheetFormatPr defaultColWidth="8.75" defaultRowHeight="19"/>
  <cols>
    <col min="1" max="1" width="2.83203125" style="83" bestFit="1" customWidth="1"/>
    <col min="2" max="2" width="24.4140625" style="83" customWidth="1"/>
    <col min="3" max="3" width="10.4140625" style="83" customWidth="1"/>
    <col min="4" max="8" width="10.25" style="83" customWidth="1"/>
    <col min="9" max="16384" width="8.75" style="83"/>
  </cols>
  <sheetData>
    <row r="1" spans="1:8" ht="21" customHeight="1">
      <c r="A1" s="1"/>
      <c r="B1" s="1"/>
      <c r="C1" s="1"/>
    </row>
    <row r="2" spans="1:8" ht="21" customHeight="1">
      <c r="A2" s="1"/>
      <c r="B2" s="1"/>
      <c r="C2" s="1"/>
    </row>
    <row r="3" spans="1:8" ht="21" customHeight="1">
      <c r="A3" s="1"/>
      <c r="B3" s="1"/>
      <c r="C3" s="1"/>
    </row>
    <row r="4" spans="1:8" ht="55" customHeight="1">
      <c r="A4" s="547" t="s">
        <v>141</v>
      </c>
      <c r="B4" s="547"/>
      <c r="C4" s="547"/>
      <c r="D4" s="547"/>
      <c r="E4" s="547"/>
      <c r="F4" s="547"/>
      <c r="G4" s="547"/>
      <c r="H4" s="547"/>
    </row>
    <row r="5" spans="1:8" ht="21" customHeight="1">
      <c r="A5" s="552" t="s">
        <v>320</v>
      </c>
      <c r="B5" s="552" t="s">
        <v>322</v>
      </c>
      <c r="C5" s="553" t="s">
        <v>323</v>
      </c>
      <c r="D5" s="559" t="s">
        <v>372</v>
      </c>
      <c r="E5" s="559"/>
      <c r="F5" s="559"/>
      <c r="G5" s="559"/>
      <c r="H5" s="559"/>
    </row>
    <row r="6" spans="1:8" ht="21" customHeight="1">
      <c r="A6" s="552"/>
      <c r="B6" s="552"/>
      <c r="C6" s="555"/>
      <c r="D6" s="62">
        <v>2020</v>
      </c>
      <c r="E6" s="62">
        <v>2021</v>
      </c>
      <c r="F6" s="62">
        <v>2022</v>
      </c>
      <c r="G6" s="62">
        <v>2023</v>
      </c>
      <c r="H6" s="62">
        <v>2024</v>
      </c>
    </row>
    <row r="7" spans="1:8" ht="21" customHeight="1">
      <c r="A7" s="62">
        <v>1</v>
      </c>
      <c r="B7" s="62" t="s">
        <v>534</v>
      </c>
      <c r="C7" s="553" t="s">
        <v>856</v>
      </c>
      <c r="D7" s="221">
        <v>0</v>
      </c>
      <c r="E7" s="221">
        <v>0</v>
      </c>
      <c r="F7" s="221">
        <v>0</v>
      </c>
      <c r="G7" s="221">
        <v>0</v>
      </c>
      <c r="H7" s="221">
        <v>0</v>
      </c>
    </row>
    <row r="8" spans="1:8" ht="21" customHeight="1">
      <c r="A8" s="62">
        <v>2</v>
      </c>
      <c r="B8" s="62" t="s">
        <v>535</v>
      </c>
      <c r="C8" s="554"/>
      <c r="D8" s="210">
        <v>0</v>
      </c>
      <c r="E8" s="210">
        <v>0</v>
      </c>
      <c r="F8" s="210">
        <v>0</v>
      </c>
      <c r="G8" s="210">
        <v>0</v>
      </c>
      <c r="H8" s="210">
        <v>0</v>
      </c>
    </row>
    <row r="9" spans="1:8" ht="21" customHeight="1">
      <c r="A9" s="62">
        <v>3</v>
      </c>
      <c r="B9" s="62" t="s">
        <v>536</v>
      </c>
      <c r="C9" s="554"/>
      <c r="D9" s="221">
        <v>0</v>
      </c>
      <c r="E9" s="221">
        <v>0</v>
      </c>
      <c r="F9" s="221">
        <v>0</v>
      </c>
      <c r="G9" s="221">
        <v>0</v>
      </c>
      <c r="H9" s="221">
        <v>0</v>
      </c>
    </row>
    <row r="10" spans="1:8" ht="21" customHeight="1">
      <c r="A10" s="62">
        <v>4</v>
      </c>
      <c r="B10" s="62" t="s">
        <v>537</v>
      </c>
      <c r="C10" s="554"/>
      <c r="D10" s="210">
        <v>0</v>
      </c>
      <c r="E10" s="210">
        <v>0</v>
      </c>
      <c r="F10" s="210">
        <v>0</v>
      </c>
      <c r="G10" s="210">
        <v>0</v>
      </c>
      <c r="H10" s="210">
        <v>0</v>
      </c>
    </row>
    <row r="11" spans="1:8" ht="21" customHeight="1">
      <c r="A11" s="62">
        <v>5</v>
      </c>
      <c r="B11" s="62" t="s">
        <v>538</v>
      </c>
      <c r="C11" s="554"/>
      <c r="D11" s="221">
        <v>0</v>
      </c>
      <c r="E11" s="221">
        <v>0</v>
      </c>
      <c r="F11" s="221">
        <v>0</v>
      </c>
      <c r="G11" s="221">
        <v>0</v>
      </c>
      <c r="H11" s="221">
        <v>0</v>
      </c>
    </row>
    <row r="12" spans="1:8" ht="21" customHeight="1">
      <c r="A12" s="62">
        <v>6</v>
      </c>
      <c r="B12" s="62" t="s">
        <v>539</v>
      </c>
      <c r="C12" s="554"/>
      <c r="D12" s="210">
        <v>0</v>
      </c>
      <c r="E12" s="210">
        <v>0</v>
      </c>
      <c r="F12" s="210">
        <v>0</v>
      </c>
      <c r="G12" s="210">
        <v>0</v>
      </c>
      <c r="H12" s="210">
        <v>0</v>
      </c>
    </row>
    <row r="13" spans="1:8" ht="21" customHeight="1">
      <c r="A13" s="62">
        <v>7</v>
      </c>
      <c r="B13" s="62" t="s">
        <v>348</v>
      </c>
      <c r="C13" s="554"/>
      <c r="D13" s="221">
        <v>0</v>
      </c>
      <c r="E13" s="221">
        <v>0</v>
      </c>
      <c r="F13" s="221">
        <v>0</v>
      </c>
      <c r="G13" s="221">
        <v>0</v>
      </c>
      <c r="H13" s="221">
        <v>0</v>
      </c>
    </row>
    <row r="14" spans="1:8" ht="21" customHeight="1">
      <c r="A14" s="62">
        <v>8</v>
      </c>
      <c r="B14" s="62" t="s">
        <v>345</v>
      </c>
      <c r="C14" s="554"/>
      <c r="D14" s="230">
        <v>0</v>
      </c>
      <c r="E14" s="210">
        <v>0</v>
      </c>
      <c r="F14" s="210">
        <v>0</v>
      </c>
      <c r="G14" s="210">
        <v>0</v>
      </c>
      <c r="H14" s="210">
        <v>0</v>
      </c>
    </row>
    <row r="15" spans="1:8" ht="21" customHeight="1">
      <c r="A15" s="62">
        <v>9</v>
      </c>
      <c r="B15" s="62" t="s">
        <v>356</v>
      </c>
      <c r="C15" s="554"/>
      <c r="D15" s="221">
        <v>0</v>
      </c>
      <c r="E15" s="221">
        <v>0</v>
      </c>
      <c r="F15" s="221">
        <v>0</v>
      </c>
      <c r="G15" s="221">
        <v>0</v>
      </c>
      <c r="H15" s="221">
        <v>0</v>
      </c>
    </row>
    <row r="16" spans="1:8" ht="21" customHeight="1">
      <c r="A16" s="62">
        <v>10</v>
      </c>
      <c r="B16" s="62" t="s">
        <v>347</v>
      </c>
      <c r="C16" s="554"/>
      <c r="D16" s="210">
        <v>0</v>
      </c>
      <c r="E16" s="210">
        <v>0</v>
      </c>
      <c r="F16" s="210">
        <v>0</v>
      </c>
      <c r="G16" s="210">
        <v>0</v>
      </c>
      <c r="H16" s="210">
        <v>0</v>
      </c>
    </row>
    <row r="17" spans="1:8" ht="21" customHeight="1">
      <c r="A17" s="62">
        <v>11</v>
      </c>
      <c r="B17" s="62" t="s">
        <v>358</v>
      </c>
      <c r="C17" s="554"/>
      <c r="D17" s="221">
        <v>0</v>
      </c>
      <c r="E17" s="221">
        <v>0</v>
      </c>
      <c r="F17" s="221">
        <v>0</v>
      </c>
      <c r="G17" s="221">
        <v>0</v>
      </c>
      <c r="H17" s="221">
        <v>0</v>
      </c>
    </row>
    <row r="18" spans="1:8" ht="21" customHeight="1">
      <c r="A18" s="62">
        <v>12</v>
      </c>
      <c r="B18" s="62" t="s">
        <v>359</v>
      </c>
      <c r="C18" s="554"/>
      <c r="D18" s="210">
        <v>0</v>
      </c>
      <c r="E18" s="210">
        <v>0</v>
      </c>
      <c r="F18" s="210">
        <v>0</v>
      </c>
      <c r="G18" s="210">
        <v>0</v>
      </c>
      <c r="H18" s="210">
        <v>0</v>
      </c>
    </row>
    <row r="19" spans="1:8" ht="21" customHeight="1">
      <c r="A19" s="62">
        <v>13</v>
      </c>
      <c r="B19" s="62" t="s">
        <v>367</v>
      </c>
      <c r="C19" s="554"/>
      <c r="D19" s="221">
        <v>0</v>
      </c>
      <c r="E19" s="221">
        <v>0</v>
      </c>
      <c r="F19" s="231">
        <v>0</v>
      </c>
      <c r="G19" s="231">
        <v>0</v>
      </c>
      <c r="H19" s="231">
        <v>0</v>
      </c>
    </row>
    <row r="20" spans="1:8" ht="21" customHeight="1">
      <c r="A20" s="62">
        <v>14</v>
      </c>
      <c r="B20" s="62" t="s">
        <v>363</v>
      </c>
      <c r="C20" s="554"/>
      <c r="D20" s="210">
        <v>2</v>
      </c>
      <c r="E20" s="210">
        <v>2</v>
      </c>
      <c r="F20" s="232">
        <v>1</v>
      </c>
      <c r="G20" s="232">
        <v>0</v>
      </c>
      <c r="H20" s="232">
        <v>0</v>
      </c>
    </row>
    <row r="21" spans="1:8" ht="21" customHeight="1">
      <c r="A21" s="62">
        <v>15</v>
      </c>
      <c r="B21" s="62" t="s">
        <v>364</v>
      </c>
      <c r="C21" s="554"/>
      <c r="D21" s="221">
        <v>0</v>
      </c>
      <c r="E21" s="221">
        <v>0</v>
      </c>
      <c r="F21" s="231">
        <v>0</v>
      </c>
      <c r="G21" s="231">
        <v>0</v>
      </c>
      <c r="H21" s="231">
        <v>0</v>
      </c>
    </row>
    <row r="22" spans="1:8" ht="21" customHeight="1">
      <c r="A22" s="62">
        <v>16</v>
      </c>
      <c r="B22" s="62" t="s">
        <v>378</v>
      </c>
      <c r="C22" s="554"/>
      <c r="D22" s="210">
        <v>3</v>
      </c>
      <c r="E22" s="210">
        <v>2</v>
      </c>
      <c r="F22" s="232">
        <v>1</v>
      </c>
      <c r="G22" s="232">
        <v>0</v>
      </c>
      <c r="H22" s="232">
        <v>0</v>
      </c>
    </row>
    <row r="23" spans="1:8" ht="21" customHeight="1">
      <c r="A23" s="62">
        <v>17</v>
      </c>
      <c r="B23" s="62" t="s">
        <v>352</v>
      </c>
      <c r="C23" s="554"/>
      <c r="D23" s="221">
        <v>0</v>
      </c>
      <c r="E23" s="221">
        <v>0</v>
      </c>
      <c r="F23" s="231">
        <v>0</v>
      </c>
      <c r="G23" s="231">
        <v>0</v>
      </c>
      <c r="H23" s="231">
        <v>0</v>
      </c>
    </row>
    <row r="24" spans="1:8" ht="21" customHeight="1">
      <c r="A24" s="552" t="s">
        <v>853</v>
      </c>
      <c r="B24" s="552"/>
      <c r="C24" s="555"/>
      <c r="D24" s="233">
        <v>0.29411764705882398</v>
      </c>
      <c r="E24" s="233">
        <v>0.23529411764705899</v>
      </c>
      <c r="F24" s="233">
        <v>0.11764705882352899</v>
      </c>
      <c r="G24" s="233">
        <v>0</v>
      </c>
      <c r="H24" s="233">
        <v>0</v>
      </c>
    </row>
    <row r="25" spans="1:8" s="229" customFormat="1" ht="21" customHeight="1">
      <c r="A25" s="556" t="s">
        <v>857</v>
      </c>
      <c r="B25" s="557"/>
      <c r="C25" s="557"/>
      <c r="D25" s="557"/>
      <c r="E25" s="557"/>
      <c r="F25" s="558"/>
      <c r="G25" s="234"/>
      <c r="H25" s="157" t="s">
        <v>824</v>
      </c>
    </row>
  </sheetData>
  <mergeCells count="8">
    <mergeCell ref="A24:B24"/>
    <mergeCell ref="C7:C24"/>
    <mergeCell ref="A25:F25"/>
    <mergeCell ref="A4:H4"/>
    <mergeCell ref="A5:A6"/>
    <mergeCell ref="B5:B6"/>
    <mergeCell ref="C5:C6"/>
    <mergeCell ref="D5:H5"/>
  </mergeCells>
  <hyperlinks>
    <hyperlink ref="H25" location="الفهرس!A1" display="العودة الى الفهرس" xr:uid="{8CBA69F5-941F-4834-9222-10A409FDFAFA}"/>
  </hyperlinks>
  <pageMargins left="0.70866141732283461" right="0.70866141732283461" top="0.74803149606299213" bottom="0.74803149606299213" header="0.31496062992125984" footer="0.31496062992125984"/>
  <pageSetup paperSize="9" scale="71" orientation="landscape"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Worksheet____24"/>
  <dimension ref="A1:I26"/>
  <sheetViews>
    <sheetView showGridLines="0" rightToLeft="1" view="pageBreakPreview" zoomScaleNormal="80" zoomScaleSheetLayoutView="100" workbookViewId="0">
      <selection activeCell="I1" sqref="I1"/>
    </sheetView>
  </sheetViews>
  <sheetFormatPr defaultColWidth="9" defaultRowHeight="19"/>
  <cols>
    <col min="1" max="1" width="3.83203125" style="71" customWidth="1"/>
    <col min="2" max="2" width="26.58203125" style="71" customWidth="1"/>
    <col min="3" max="8" width="10.25" style="71" customWidth="1"/>
    <col min="9" max="16384" width="9" style="71"/>
  </cols>
  <sheetData>
    <row r="1" spans="1:8" ht="21" customHeight="1">
      <c r="A1" s="1"/>
      <c r="B1" s="1"/>
      <c r="C1" s="1"/>
      <c r="D1" s="72"/>
      <c r="E1" s="72"/>
      <c r="F1" s="72"/>
      <c r="G1" s="72"/>
      <c r="H1" s="72"/>
    </row>
    <row r="2" spans="1:8" ht="21" customHeight="1">
      <c r="A2" s="1"/>
      <c r="B2" s="1"/>
      <c r="C2" s="1"/>
      <c r="D2" s="72"/>
      <c r="E2" s="72"/>
      <c r="F2" s="72"/>
      <c r="G2" s="72"/>
      <c r="H2" s="72"/>
    </row>
    <row r="3" spans="1:8" ht="21" customHeight="1">
      <c r="A3" s="1"/>
      <c r="B3" s="1"/>
      <c r="C3" s="1"/>
      <c r="D3" s="72"/>
      <c r="E3" s="72"/>
      <c r="F3" s="72"/>
      <c r="G3" s="72"/>
      <c r="H3" s="72"/>
    </row>
    <row r="4" spans="1:8" ht="55" customHeight="1">
      <c r="A4" s="547" t="s">
        <v>540</v>
      </c>
      <c r="B4" s="547"/>
      <c r="C4" s="547"/>
      <c r="D4" s="547"/>
      <c r="E4" s="547"/>
      <c r="F4" s="547"/>
      <c r="G4" s="547"/>
      <c r="H4" s="547"/>
    </row>
    <row r="5" spans="1:8" ht="21" customHeight="1">
      <c r="A5" s="531" t="s">
        <v>320</v>
      </c>
      <c r="B5" s="531" t="s">
        <v>322</v>
      </c>
      <c r="C5" s="531" t="s">
        <v>323</v>
      </c>
      <c r="D5" s="531" t="s">
        <v>372</v>
      </c>
      <c r="E5" s="531"/>
      <c r="F5" s="531"/>
      <c r="G5" s="531"/>
      <c r="H5" s="531"/>
    </row>
    <row r="6" spans="1:8" ht="21" customHeight="1">
      <c r="A6" s="531"/>
      <c r="B6" s="531"/>
      <c r="C6" s="531"/>
      <c r="D6" s="63">
        <v>2020</v>
      </c>
      <c r="E6" s="63">
        <v>2021</v>
      </c>
      <c r="F6" s="63">
        <v>2022</v>
      </c>
      <c r="G6" s="63">
        <v>2023</v>
      </c>
      <c r="H6" s="63">
        <v>2024</v>
      </c>
    </row>
    <row r="7" spans="1:8" ht="21" customHeight="1">
      <c r="A7" s="63">
        <v>1</v>
      </c>
      <c r="B7" s="63" t="s">
        <v>534</v>
      </c>
      <c r="C7" s="482" t="s">
        <v>953</v>
      </c>
      <c r="D7" s="221">
        <v>7.7</v>
      </c>
      <c r="E7" s="221">
        <v>7.7</v>
      </c>
      <c r="F7" s="221">
        <v>7.71</v>
      </c>
      <c r="G7" s="221">
        <v>7.9</v>
      </c>
      <c r="H7" s="221">
        <v>8.1999999999999993</v>
      </c>
    </row>
    <row r="8" spans="1:8" ht="21" customHeight="1">
      <c r="A8" s="63">
        <v>2</v>
      </c>
      <c r="B8" s="63" t="s">
        <v>535</v>
      </c>
      <c r="C8" s="483"/>
      <c r="D8" s="210">
        <v>7.51</v>
      </c>
      <c r="E8" s="210">
        <v>7.32</v>
      </c>
      <c r="F8" s="210">
        <v>7.55</v>
      </c>
      <c r="G8" s="210">
        <v>7.61</v>
      </c>
      <c r="H8" s="210">
        <v>7.8</v>
      </c>
    </row>
    <row r="9" spans="1:8" ht="21" customHeight="1">
      <c r="A9" s="63">
        <v>3</v>
      </c>
      <c r="B9" s="63" t="s">
        <v>536</v>
      </c>
      <c r="C9" s="483"/>
      <c r="D9" s="221">
        <v>7.95</v>
      </c>
      <c r="E9" s="221">
        <v>7.9</v>
      </c>
      <c r="F9" s="221">
        <v>8.35</v>
      </c>
      <c r="G9" s="221">
        <v>8.2799999999999994</v>
      </c>
      <c r="H9" s="221">
        <v>8.3000000000000007</v>
      </c>
    </row>
    <row r="10" spans="1:8" ht="21" customHeight="1">
      <c r="A10" s="63">
        <v>4</v>
      </c>
      <c r="B10" s="63" t="s">
        <v>537</v>
      </c>
      <c r="C10" s="483"/>
      <c r="D10" s="210">
        <v>8.32</v>
      </c>
      <c r="E10" s="210">
        <v>8.0399999999999991</v>
      </c>
      <c r="F10" s="210">
        <v>8.27</v>
      </c>
      <c r="G10" s="210">
        <v>8.42</v>
      </c>
      <c r="H10" s="210">
        <v>8.3000000000000007</v>
      </c>
    </row>
    <row r="11" spans="1:8" ht="21" customHeight="1">
      <c r="A11" s="63">
        <v>5</v>
      </c>
      <c r="B11" s="63" t="s">
        <v>538</v>
      </c>
      <c r="C11" s="483"/>
      <c r="D11" s="221">
        <v>7.56</v>
      </c>
      <c r="E11" s="221">
        <v>7.65</v>
      </c>
      <c r="F11" s="221">
        <v>7.99</v>
      </c>
      <c r="G11" s="221">
        <v>7.97</v>
      </c>
      <c r="H11" s="221">
        <v>8</v>
      </c>
    </row>
    <row r="12" spans="1:8" ht="21" customHeight="1">
      <c r="A12" s="63">
        <v>6</v>
      </c>
      <c r="B12" s="63" t="s">
        <v>539</v>
      </c>
      <c r="C12" s="483"/>
      <c r="D12" s="210">
        <v>7.8</v>
      </c>
      <c r="E12" s="210">
        <v>7.75</v>
      </c>
      <c r="F12" s="210">
        <v>8.2100000000000009</v>
      </c>
      <c r="G12" s="210">
        <v>7.9</v>
      </c>
      <c r="H12" s="210">
        <v>8</v>
      </c>
    </row>
    <row r="13" spans="1:8" ht="21" customHeight="1">
      <c r="A13" s="63">
        <v>7</v>
      </c>
      <c r="B13" s="63" t="s">
        <v>348</v>
      </c>
      <c r="C13" s="483"/>
      <c r="D13" s="221">
        <v>7.5</v>
      </c>
      <c r="E13" s="221">
        <v>7.6</v>
      </c>
      <c r="F13" s="221">
        <v>7.65</v>
      </c>
      <c r="G13" s="221">
        <v>7.85</v>
      </c>
      <c r="H13" s="221">
        <v>8</v>
      </c>
    </row>
    <row r="14" spans="1:8" ht="21" customHeight="1">
      <c r="A14" s="63">
        <v>8</v>
      </c>
      <c r="B14" s="63" t="s">
        <v>345</v>
      </c>
      <c r="C14" s="483"/>
      <c r="D14" s="230">
        <v>8.3000000000000007</v>
      </c>
      <c r="E14" s="210">
        <v>8.3000000000000007</v>
      </c>
      <c r="F14" s="210">
        <v>8.1999999999999993</v>
      </c>
      <c r="G14" s="210">
        <v>8.3000000000000007</v>
      </c>
      <c r="H14" s="210">
        <v>8.3000000000000007</v>
      </c>
    </row>
    <row r="15" spans="1:8" ht="21" customHeight="1">
      <c r="A15" s="63">
        <v>9</v>
      </c>
      <c r="B15" s="63" t="s">
        <v>356</v>
      </c>
      <c r="C15" s="483"/>
      <c r="D15" s="221">
        <v>6.5</v>
      </c>
      <c r="E15" s="221">
        <v>6.9</v>
      </c>
      <c r="F15" s="221">
        <v>6.7</v>
      </c>
      <c r="G15" s="221">
        <v>6.8</v>
      </c>
      <c r="H15" s="221">
        <v>7.8</v>
      </c>
    </row>
    <row r="16" spans="1:8" ht="21" customHeight="1">
      <c r="A16" s="63">
        <v>10</v>
      </c>
      <c r="B16" s="63" t="s">
        <v>347</v>
      </c>
      <c r="C16" s="483"/>
      <c r="D16" s="210">
        <v>7.45</v>
      </c>
      <c r="E16" s="210">
        <v>7.3</v>
      </c>
      <c r="F16" s="210">
        <v>7.5</v>
      </c>
      <c r="G16" s="210">
        <v>7.7</v>
      </c>
      <c r="H16" s="210">
        <v>8.3000000000000007</v>
      </c>
    </row>
    <row r="17" spans="1:9" ht="21" customHeight="1">
      <c r="A17" s="63">
        <v>11</v>
      </c>
      <c r="B17" s="63" t="s">
        <v>358</v>
      </c>
      <c r="C17" s="483"/>
      <c r="D17" s="221">
        <v>7.5</v>
      </c>
      <c r="E17" s="221">
        <v>7.4</v>
      </c>
      <c r="F17" s="221">
        <v>7.2</v>
      </c>
      <c r="G17" s="221">
        <v>7.81</v>
      </c>
      <c r="H17" s="221">
        <v>7.6</v>
      </c>
    </row>
    <row r="18" spans="1:9" ht="21" customHeight="1">
      <c r="A18" s="63">
        <v>12</v>
      </c>
      <c r="B18" s="63" t="s">
        <v>359</v>
      </c>
      <c r="C18" s="483"/>
      <c r="D18" s="210">
        <v>7.88</v>
      </c>
      <c r="E18" s="210">
        <v>7.9</v>
      </c>
      <c r="F18" s="210">
        <v>7.84</v>
      </c>
      <c r="G18" s="210">
        <v>7.81</v>
      </c>
      <c r="H18" s="210">
        <v>7.9</v>
      </c>
    </row>
    <row r="19" spans="1:9" ht="21" customHeight="1">
      <c r="A19" s="63">
        <v>13</v>
      </c>
      <c r="B19" s="63" t="s">
        <v>367</v>
      </c>
      <c r="C19" s="483"/>
      <c r="D19" s="221">
        <v>7.6</v>
      </c>
      <c r="E19" s="221">
        <v>7.7</v>
      </c>
      <c r="F19" s="221">
        <v>7.6</v>
      </c>
      <c r="G19" s="221">
        <v>7.6</v>
      </c>
      <c r="H19" s="221">
        <v>7.7</v>
      </c>
    </row>
    <row r="20" spans="1:9" ht="21" customHeight="1">
      <c r="A20" s="63">
        <v>14</v>
      </c>
      <c r="B20" s="63" t="s">
        <v>363</v>
      </c>
      <c r="C20" s="483"/>
      <c r="D20" s="210">
        <v>7.5</v>
      </c>
      <c r="E20" s="210">
        <v>7.56</v>
      </c>
      <c r="F20" s="210">
        <v>7.82</v>
      </c>
      <c r="G20" s="210">
        <v>8.1</v>
      </c>
      <c r="H20" s="210">
        <v>8.1999999999999993</v>
      </c>
    </row>
    <row r="21" spans="1:9" ht="21" customHeight="1">
      <c r="A21" s="63">
        <v>15</v>
      </c>
      <c r="B21" s="63" t="s">
        <v>364</v>
      </c>
      <c r="C21" s="483"/>
      <c r="D21" s="221">
        <v>7.9</v>
      </c>
      <c r="E21" s="221">
        <v>7.56</v>
      </c>
      <c r="F21" s="221">
        <v>7.65</v>
      </c>
      <c r="G21" s="221">
        <v>7.6</v>
      </c>
      <c r="H21" s="221">
        <v>7.5</v>
      </c>
    </row>
    <row r="22" spans="1:9" ht="21" customHeight="1">
      <c r="A22" s="63">
        <v>16</v>
      </c>
      <c r="B22" s="63" t="s">
        <v>378</v>
      </c>
      <c r="C22" s="483"/>
      <c r="D22" s="210">
        <v>7.6</v>
      </c>
      <c r="E22" s="210">
        <v>8</v>
      </c>
      <c r="F22" s="210">
        <v>7.9</v>
      </c>
      <c r="G22" s="210">
        <v>8.1</v>
      </c>
      <c r="H22" s="210">
        <v>8.1</v>
      </c>
    </row>
    <row r="23" spans="1:9" ht="21" customHeight="1">
      <c r="A23" s="63">
        <v>17</v>
      </c>
      <c r="B23" s="63" t="s">
        <v>352</v>
      </c>
      <c r="C23" s="483"/>
      <c r="D23" s="221">
        <v>7.9</v>
      </c>
      <c r="E23" s="221">
        <v>8.1</v>
      </c>
      <c r="F23" s="221">
        <v>8.3000000000000007</v>
      </c>
      <c r="G23" s="221">
        <v>8.4</v>
      </c>
      <c r="H23" s="221">
        <v>8.4</v>
      </c>
    </row>
    <row r="24" spans="1:9" ht="21" customHeight="1">
      <c r="A24" s="531" t="s">
        <v>853</v>
      </c>
      <c r="B24" s="531"/>
      <c r="C24" s="484"/>
      <c r="D24" s="233">
        <v>7.6747058823529413</v>
      </c>
      <c r="E24" s="233">
        <v>7.6870588235294139</v>
      </c>
      <c r="F24" s="233">
        <v>7.7905882352941189</v>
      </c>
      <c r="G24" s="233">
        <v>7.8911764705882339</v>
      </c>
      <c r="H24" s="233">
        <v>8.0235294117647058</v>
      </c>
      <c r="I24" s="96"/>
    </row>
    <row r="25" spans="1:9" s="170" customFormat="1" ht="14">
      <c r="A25" s="560" t="s">
        <v>857</v>
      </c>
      <c r="B25" s="560"/>
      <c r="C25" s="560"/>
      <c r="D25" s="202"/>
      <c r="E25" s="202"/>
      <c r="F25" s="202"/>
      <c r="G25" s="202"/>
      <c r="H25" s="157" t="s">
        <v>824</v>
      </c>
    </row>
    <row r="26" spans="1:9">
      <c r="D26" s="96"/>
    </row>
  </sheetData>
  <mergeCells count="8">
    <mergeCell ref="A25:C25"/>
    <mergeCell ref="A4:H4"/>
    <mergeCell ref="A5:A6"/>
    <mergeCell ref="B5:B6"/>
    <mergeCell ref="C5:C6"/>
    <mergeCell ref="D5:H5"/>
    <mergeCell ref="A24:B24"/>
    <mergeCell ref="C7:C24"/>
  </mergeCells>
  <hyperlinks>
    <hyperlink ref="H25" location="الفهرس!A1" display="العودة الى الفهرس" xr:uid="{EDDC241A-61EA-47A1-A42F-EC7403B90D72}"/>
  </hyperlinks>
  <pageMargins left="0.7" right="0.7" top="0.75" bottom="0.75" header="0.3" footer="0.3"/>
  <pageSetup paperSize="9" scale="69"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Worksheet____25"/>
  <dimension ref="A1:I72"/>
  <sheetViews>
    <sheetView showGridLines="0" rightToLeft="1" view="pageBreakPreview" zoomScaleNormal="100" zoomScaleSheetLayoutView="100" workbookViewId="0">
      <selection activeCell="O22" sqref="O22"/>
    </sheetView>
  </sheetViews>
  <sheetFormatPr defaultColWidth="9" defaultRowHeight="19"/>
  <cols>
    <col min="1" max="1" width="3.83203125" style="71" customWidth="1"/>
    <col min="2" max="2" width="24.83203125" style="71" customWidth="1"/>
    <col min="3" max="8" width="10.25" style="71" customWidth="1"/>
    <col min="9" max="16384" width="9" style="71"/>
  </cols>
  <sheetData>
    <row r="1" spans="1:8" ht="21" customHeight="1">
      <c r="A1" s="1"/>
      <c r="B1" s="1"/>
      <c r="C1" s="1"/>
      <c r="D1" s="72"/>
      <c r="E1" s="72"/>
      <c r="F1" s="72"/>
      <c r="G1" s="72"/>
      <c r="H1" s="72"/>
    </row>
    <row r="2" spans="1:8" ht="21" customHeight="1">
      <c r="A2" s="1"/>
      <c r="B2" s="1"/>
      <c r="C2" s="1"/>
      <c r="D2" s="72"/>
      <c r="E2" s="72"/>
      <c r="F2" s="72"/>
      <c r="G2" s="72"/>
      <c r="H2" s="72"/>
    </row>
    <row r="3" spans="1:8" ht="21" customHeight="1">
      <c r="A3" s="1"/>
      <c r="B3" s="1"/>
      <c r="C3" s="1"/>
      <c r="D3" s="72"/>
      <c r="E3" s="72"/>
      <c r="F3" s="72"/>
      <c r="G3" s="72"/>
      <c r="H3" s="72"/>
    </row>
    <row r="4" spans="1:8" ht="55" customHeight="1">
      <c r="A4" s="547" t="s">
        <v>147</v>
      </c>
      <c r="B4" s="547"/>
      <c r="C4" s="547"/>
      <c r="D4" s="547"/>
      <c r="E4" s="547"/>
      <c r="F4" s="547"/>
      <c r="G4" s="547"/>
      <c r="H4" s="547"/>
    </row>
    <row r="5" spans="1:8" ht="21" customHeight="1">
      <c r="A5" s="531" t="s">
        <v>320</v>
      </c>
      <c r="B5" s="531" t="s">
        <v>322</v>
      </c>
      <c r="C5" s="531" t="s">
        <v>323</v>
      </c>
      <c r="D5" s="531" t="s">
        <v>372</v>
      </c>
      <c r="E5" s="531"/>
      <c r="F5" s="531"/>
      <c r="G5" s="531"/>
      <c r="H5" s="531"/>
    </row>
    <row r="6" spans="1:8" ht="21" customHeight="1">
      <c r="A6" s="531"/>
      <c r="B6" s="531"/>
      <c r="C6" s="531"/>
      <c r="D6" s="63">
        <v>2020</v>
      </c>
      <c r="E6" s="63">
        <v>2021</v>
      </c>
      <c r="F6" s="63">
        <v>2022</v>
      </c>
      <c r="G6" s="63">
        <v>2023</v>
      </c>
      <c r="H6" s="63">
        <v>2024</v>
      </c>
    </row>
    <row r="7" spans="1:8" ht="21" customHeight="1">
      <c r="A7" s="63">
        <v>1</v>
      </c>
      <c r="B7" s="63" t="s">
        <v>534</v>
      </c>
      <c r="C7" s="482" t="s">
        <v>541</v>
      </c>
      <c r="D7" s="221">
        <v>33.700000000000003</v>
      </c>
      <c r="E7" s="221">
        <v>34.200000000000003</v>
      </c>
      <c r="F7" s="221">
        <v>34.299999999999997</v>
      </c>
      <c r="G7" s="221">
        <v>34</v>
      </c>
      <c r="H7" s="221">
        <v>32</v>
      </c>
    </row>
    <row r="8" spans="1:8" ht="21" customHeight="1">
      <c r="A8" s="63">
        <v>2</v>
      </c>
      <c r="B8" s="63" t="s">
        <v>535</v>
      </c>
      <c r="C8" s="483"/>
      <c r="D8" s="210">
        <v>32</v>
      </c>
      <c r="E8" s="210">
        <v>32</v>
      </c>
      <c r="F8" s="210">
        <v>33</v>
      </c>
      <c r="G8" s="210">
        <v>32.700000000000003</v>
      </c>
      <c r="H8" s="210">
        <v>33.4</v>
      </c>
    </row>
    <row r="9" spans="1:8" ht="21" customHeight="1">
      <c r="A9" s="63">
        <v>3</v>
      </c>
      <c r="B9" s="63" t="s">
        <v>536</v>
      </c>
      <c r="C9" s="483"/>
      <c r="D9" s="221">
        <v>33.6</v>
      </c>
      <c r="E9" s="221">
        <v>33.78</v>
      </c>
      <c r="F9" s="221">
        <v>30.9</v>
      </c>
      <c r="G9" s="221">
        <v>32.4</v>
      </c>
      <c r="H9" s="221">
        <v>35.799999999999997</v>
      </c>
    </row>
    <row r="10" spans="1:8" ht="21" customHeight="1">
      <c r="A10" s="63">
        <v>4</v>
      </c>
      <c r="B10" s="63" t="s">
        <v>537</v>
      </c>
      <c r="C10" s="483"/>
      <c r="D10" s="210">
        <v>30.31</v>
      </c>
      <c r="E10" s="210">
        <v>31.27</v>
      </c>
      <c r="F10" s="210">
        <v>30.52</v>
      </c>
      <c r="G10" s="210">
        <v>30.26</v>
      </c>
      <c r="H10" s="210">
        <v>32</v>
      </c>
    </row>
    <row r="11" spans="1:8" ht="21" customHeight="1">
      <c r="A11" s="63">
        <v>5</v>
      </c>
      <c r="B11" s="63" t="s">
        <v>538</v>
      </c>
      <c r="C11" s="483"/>
      <c r="D11" s="221">
        <v>33.42</v>
      </c>
      <c r="E11" s="221">
        <v>32.6</v>
      </c>
      <c r="F11" s="221">
        <v>32.17</v>
      </c>
      <c r="G11" s="221">
        <v>30</v>
      </c>
      <c r="H11" s="221">
        <v>30.9</v>
      </c>
    </row>
    <row r="12" spans="1:8" ht="21" customHeight="1">
      <c r="A12" s="63">
        <v>6</v>
      </c>
      <c r="B12" s="63" t="s">
        <v>539</v>
      </c>
      <c r="C12" s="483"/>
      <c r="D12" s="210">
        <v>33</v>
      </c>
      <c r="E12" s="210">
        <v>32</v>
      </c>
      <c r="F12" s="210">
        <v>30.6</v>
      </c>
      <c r="G12" s="210">
        <v>32.299999999999997</v>
      </c>
      <c r="H12" s="210">
        <v>32.1</v>
      </c>
    </row>
    <row r="13" spans="1:8" ht="21" customHeight="1">
      <c r="A13" s="63">
        <v>7</v>
      </c>
      <c r="B13" s="63" t="s">
        <v>348</v>
      </c>
      <c r="C13" s="483"/>
      <c r="D13" s="221">
        <v>27.1</v>
      </c>
      <c r="E13" s="221">
        <v>27.2</v>
      </c>
      <c r="F13" s="221">
        <v>27</v>
      </c>
      <c r="G13" s="221">
        <v>31.5</v>
      </c>
      <c r="H13" s="221">
        <v>27.7</v>
      </c>
    </row>
    <row r="14" spans="1:8" ht="21" customHeight="1">
      <c r="A14" s="63">
        <v>8</v>
      </c>
      <c r="B14" s="63" t="s">
        <v>345</v>
      </c>
      <c r="C14" s="483"/>
      <c r="D14" s="230">
        <v>25</v>
      </c>
      <c r="E14" s="210">
        <v>25</v>
      </c>
      <c r="F14" s="210">
        <v>30</v>
      </c>
      <c r="G14" s="210">
        <v>31.7</v>
      </c>
      <c r="H14" s="210">
        <v>30.2</v>
      </c>
    </row>
    <row r="15" spans="1:8" ht="21" customHeight="1">
      <c r="A15" s="63">
        <v>9</v>
      </c>
      <c r="B15" s="63" t="s">
        <v>356</v>
      </c>
      <c r="C15" s="483"/>
      <c r="D15" s="221">
        <v>25</v>
      </c>
      <c r="E15" s="221">
        <v>24</v>
      </c>
      <c r="F15" s="221">
        <v>26</v>
      </c>
      <c r="G15" s="221">
        <v>25</v>
      </c>
      <c r="H15" s="221">
        <v>27.4</v>
      </c>
    </row>
    <row r="16" spans="1:8" ht="21" customHeight="1">
      <c r="A16" s="63">
        <v>10</v>
      </c>
      <c r="B16" s="63" t="s">
        <v>347</v>
      </c>
      <c r="C16" s="483"/>
      <c r="D16" s="210">
        <v>25</v>
      </c>
      <c r="E16" s="210">
        <v>23</v>
      </c>
      <c r="F16" s="210">
        <v>22</v>
      </c>
      <c r="G16" s="210">
        <v>22</v>
      </c>
      <c r="H16" s="210">
        <v>23.6</v>
      </c>
    </row>
    <row r="17" spans="1:9" ht="21" customHeight="1">
      <c r="A17" s="63">
        <v>11</v>
      </c>
      <c r="B17" s="63" t="s">
        <v>358</v>
      </c>
      <c r="C17" s="483"/>
      <c r="D17" s="221">
        <v>22.8</v>
      </c>
      <c r="E17" s="221">
        <v>22.9</v>
      </c>
      <c r="F17" s="221">
        <v>23.1</v>
      </c>
      <c r="G17" s="221">
        <v>23.93</v>
      </c>
      <c r="H17" s="221">
        <v>25.2</v>
      </c>
    </row>
    <row r="18" spans="1:9" ht="21" customHeight="1">
      <c r="A18" s="63">
        <v>12</v>
      </c>
      <c r="B18" s="63" t="s">
        <v>359</v>
      </c>
      <c r="C18" s="483"/>
      <c r="D18" s="210">
        <v>29</v>
      </c>
      <c r="E18" s="210">
        <v>29.1</v>
      </c>
      <c r="F18" s="210">
        <v>27</v>
      </c>
      <c r="G18" s="210">
        <v>28.3</v>
      </c>
      <c r="H18" s="210">
        <v>22.8</v>
      </c>
    </row>
    <row r="19" spans="1:9" ht="21" customHeight="1">
      <c r="A19" s="63">
        <v>13</v>
      </c>
      <c r="B19" s="63" t="s">
        <v>367</v>
      </c>
      <c r="C19" s="483"/>
      <c r="D19" s="221">
        <v>26.5</v>
      </c>
      <c r="E19" s="221">
        <v>27</v>
      </c>
      <c r="F19" s="221">
        <v>26</v>
      </c>
      <c r="G19" s="221">
        <v>27.5</v>
      </c>
      <c r="H19" s="221">
        <v>24.6</v>
      </c>
    </row>
    <row r="20" spans="1:9" ht="21" customHeight="1">
      <c r="A20" s="63">
        <v>14</v>
      </c>
      <c r="B20" s="63" t="s">
        <v>363</v>
      </c>
      <c r="C20" s="483"/>
      <c r="D20" s="210">
        <v>27</v>
      </c>
      <c r="E20" s="210">
        <v>28.2</v>
      </c>
      <c r="F20" s="210">
        <v>28.7</v>
      </c>
      <c r="G20" s="210">
        <v>30.5</v>
      </c>
      <c r="H20" s="210">
        <v>32.799999999999997</v>
      </c>
    </row>
    <row r="21" spans="1:9" ht="21" customHeight="1">
      <c r="A21" s="63">
        <v>15</v>
      </c>
      <c r="B21" s="63" t="s">
        <v>364</v>
      </c>
      <c r="C21" s="483"/>
      <c r="D21" s="221">
        <v>29.1</v>
      </c>
      <c r="E21" s="221">
        <v>29.2</v>
      </c>
      <c r="F21" s="221">
        <v>25.45</v>
      </c>
      <c r="G21" s="221">
        <v>28.7</v>
      </c>
      <c r="H21" s="221">
        <v>28.1</v>
      </c>
    </row>
    <row r="22" spans="1:9" ht="21" customHeight="1">
      <c r="A22" s="63">
        <v>16</v>
      </c>
      <c r="B22" s="63" t="s">
        <v>378</v>
      </c>
      <c r="C22" s="483"/>
      <c r="D22" s="210">
        <v>25</v>
      </c>
      <c r="E22" s="210">
        <v>25</v>
      </c>
      <c r="F22" s="210">
        <v>26</v>
      </c>
      <c r="G22" s="210">
        <v>25.8</v>
      </c>
      <c r="H22" s="210">
        <v>25</v>
      </c>
    </row>
    <row r="23" spans="1:9" ht="21" customHeight="1">
      <c r="A23" s="63">
        <v>17</v>
      </c>
      <c r="B23" s="63" t="s">
        <v>352</v>
      </c>
      <c r="C23" s="483"/>
      <c r="D23" s="221">
        <v>27.8</v>
      </c>
      <c r="E23" s="221">
        <v>28.3</v>
      </c>
      <c r="F23" s="221">
        <v>27.5</v>
      </c>
      <c r="G23" s="221">
        <v>26.7</v>
      </c>
      <c r="H23" s="221">
        <v>25.9</v>
      </c>
    </row>
    <row r="24" spans="1:9" ht="21" customHeight="1">
      <c r="A24" s="531" t="s">
        <v>853</v>
      </c>
      <c r="B24" s="531"/>
      <c r="C24" s="484"/>
      <c r="D24" s="233">
        <v>28.548823529411798</v>
      </c>
      <c r="E24" s="233">
        <v>28.514705882352938</v>
      </c>
      <c r="F24" s="233">
        <v>28.249411764705883</v>
      </c>
      <c r="G24" s="233">
        <v>29.01705882352941</v>
      </c>
      <c r="H24" s="233">
        <v>28.794117647058822</v>
      </c>
      <c r="I24" s="82"/>
    </row>
    <row r="25" spans="1:9" s="170" customFormat="1" ht="21" customHeight="1">
      <c r="A25" s="560" t="s">
        <v>857</v>
      </c>
      <c r="B25" s="560"/>
      <c r="C25" s="560"/>
      <c r="D25" s="202"/>
      <c r="E25" s="202"/>
      <c r="F25" s="202"/>
      <c r="G25" s="202"/>
      <c r="H25" s="157" t="s">
        <v>824</v>
      </c>
    </row>
    <row r="26" spans="1:9" ht="21" customHeight="1"/>
    <row r="27" spans="1:9" ht="21" customHeight="1"/>
    <row r="28" spans="1:9" ht="21" customHeight="1"/>
    <row r="29" spans="1:9" ht="21" customHeight="1"/>
    <row r="30" spans="1:9" ht="21" customHeight="1"/>
    <row r="31" spans="1:9" ht="21" customHeight="1"/>
    <row r="32" spans="1:9"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sheetData>
  <mergeCells count="8">
    <mergeCell ref="A25:C25"/>
    <mergeCell ref="A4:H4"/>
    <mergeCell ref="A5:A6"/>
    <mergeCell ref="B5:B6"/>
    <mergeCell ref="C5:C6"/>
    <mergeCell ref="D5:H5"/>
    <mergeCell ref="A24:B24"/>
    <mergeCell ref="C7:C24"/>
  </mergeCells>
  <hyperlinks>
    <hyperlink ref="H25" location="الفهرس!A1" display="العودة الى الفهرس" xr:uid="{71BCC22E-7EB4-45EB-9C98-4ECDB3B3D09C}"/>
  </hyperlinks>
  <pageMargins left="0.7" right="0.7" top="0.75" bottom="0.75" header="0.3" footer="0.3"/>
  <pageSetup paperSize="9" scale="7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3659C-C488-4485-9D5E-A6B7E85226A0}">
  <dimension ref="A1:E9"/>
  <sheetViews>
    <sheetView showGridLines="0" rightToLeft="1" view="pageBreakPreview" zoomScaleNormal="100" zoomScaleSheetLayoutView="100" workbookViewId="0">
      <selection activeCell="E9" sqref="E9"/>
    </sheetView>
  </sheetViews>
  <sheetFormatPr defaultColWidth="8.75" defaultRowHeight="19"/>
  <cols>
    <col min="1" max="1" width="26.25" style="32" customWidth="1"/>
    <col min="2" max="5" width="14.4140625" style="32" customWidth="1"/>
    <col min="6" max="16384" width="8.75" style="32"/>
  </cols>
  <sheetData>
    <row r="1" spans="1:5" ht="21" customHeight="1">
      <c r="A1" s="1"/>
      <c r="B1" s="1"/>
      <c r="C1" s="1"/>
      <c r="D1" s="43"/>
      <c r="E1" s="43"/>
    </row>
    <row r="2" spans="1:5" ht="21" customHeight="1">
      <c r="A2" s="1"/>
      <c r="B2" s="1"/>
      <c r="C2" s="1"/>
      <c r="D2" s="43"/>
      <c r="E2" s="43"/>
    </row>
    <row r="3" spans="1:5" ht="21" customHeight="1">
      <c r="A3" s="1"/>
      <c r="B3" s="1"/>
      <c r="C3" s="1"/>
      <c r="D3" s="43"/>
      <c r="E3" s="43"/>
    </row>
    <row r="4" spans="1:5" ht="55" customHeight="1">
      <c r="A4" s="438" t="s">
        <v>825</v>
      </c>
      <c r="B4" s="438"/>
      <c r="C4" s="438"/>
      <c r="D4" s="438"/>
      <c r="E4" s="438"/>
    </row>
    <row r="5" spans="1:5" ht="19.5" customHeight="1">
      <c r="A5" s="453" t="s">
        <v>441</v>
      </c>
      <c r="B5" s="451" t="s">
        <v>323</v>
      </c>
      <c r="C5" s="453" t="s">
        <v>374</v>
      </c>
      <c r="D5" s="453"/>
      <c r="E5" s="453"/>
    </row>
    <row r="6" spans="1:5">
      <c r="A6" s="453"/>
      <c r="B6" s="452"/>
      <c r="C6" s="65" t="s">
        <v>375</v>
      </c>
      <c r="D6" s="65" t="s">
        <v>376</v>
      </c>
      <c r="E6" s="65" t="s">
        <v>377</v>
      </c>
    </row>
    <row r="7" spans="1:5" ht="19.5" customHeight="1">
      <c r="A7" s="453" t="s">
        <v>825</v>
      </c>
      <c r="B7" s="453" t="s">
        <v>373</v>
      </c>
      <c r="C7" s="454">
        <v>87.5</v>
      </c>
      <c r="D7" s="454">
        <v>90.7</v>
      </c>
      <c r="E7" s="454">
        <v>92.550192081448003</v>
      </c>
    </row>
    <row r="8" spans="1:5">
      <c r="A8" s="453"/>
      <c r="B8" s="453"/>
      <c r="C8" s="455"/>
      <c r="D8" s="455"/>
      <c r="E8" s="455"/>
    </row>
    <row r="9" spans="1:5" s="165" customFormat="1" ht="25" customHeight="1">
      <c r="A9" s="457" t="s">
        <v>823</v>
      </c>
      <c r="B9" s="458"/>
      <c r="C9" s="459"/>
      <c r="D9" s="157"/>
      <c r="E9" s="157" t="s">
        <v>824</v>
      </c>
    </row>
  </sheetData>
  <mergeCells count="10">
    <mergeCell ref="A9:C9"/>
    <mergeCell ref="E7:E8"/>
    <mergeCell ref="A4:E4"/>
    <mergeCell ref="C5:E5"/>
    <mergeCell ref="B7:B8"/>
    <mergeCell ref="C7:C8"/>
    <mergeCell ref="B5:B6"/>
    <mergeCell ref="D7:D8"/>
    <mergeCell ref="A5:A6"/>
    <mergeCell ref="A7:A8"/>
  </mergeCells>
  <hyperlinks>
    <hyperlink ref="C9:E9" location="الفهرس!A1" display="العودة الى الفهرس" xr:uid="{70B06EB6-1D19-45AB-A9B9-8B923D3B7021}"/>
  </hyperlinks>
  <pageMargins left="0.7" right="0.7" top="0.75" bottom="0.75" header="0.3" footer="0.3"/>
  <pageSetup paperSize="9" scale="41"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Worksheet____26"/>
  <dimension ref="A1:H72"/>
  <sheetViews>
    <sheetView showGridLines="0" rightToLeft="1" view="pageBreakPreview" zoomScaleNormal="100" zoomScaleSheetLayoutView="100" workbookViewId="0">
      <selection activeCell="H25" sqref="H25"/>
    </sheetView>
  </sheetViews>
  <sheetFormatPr defaultColWidth="9" defaultRowHeight="24.5"/>
  <cols>
    <col min="1" max="1" width="3.83203125" style="31" customWidth="1"/>
    <col min="2" max="2" width="22.75" style="31" customWidth="1"/>
    <col min="3" max="8" width="10.25" style="31" customWidth="1"/>
    <col min="9" max="16384" width="9" style="31"/>
  </cols>
  <sheetData>
    <row r="1" spans="1:8" ht="21" customHeight="1">
      <c r="A1" s="1"/>
      <c r="B1" s="1"/>
      <c r="C1" s="1"/>
    </row>
    <row r="2" spans="1:8" ht="21" customHeight="1">
      <c r="A2" s="1"/>
      <c r="B2" s="1"/>
      <c r="C2" s="1"/>
    </row>
    <row r="3" spans="1:8" ht="21" customHeight="1">
      <c r="A3" s="1"/>
      <c r="B3" s="1"/>
      <c r="C3" s="1"/>
    </row>
    <row r="4" spans="1:8" ht="55" customHeight="1">
      <c r="A4" s="547" t="s">
        <v>150</v>
      </c>
      <c r="B4" s="547"/>
      <c r="C4" s="547"/>
      <c r="D4" s="547"/>
      <c r="E4" s="547"/>
      <c r="F4" s="547"/>
      <c r="G4" s="547"/>
      <c r="H4" s="547"/>
    </row>
    <row r="5" spans="1:8" ht="21" customHeight="1">
      <c r="A5" s="531" t="s">
        <v>320</v>
      </c>
      <c r="B5" s="531" t="s">
        <v>322</v>
      </c>
      <c r="C5" s="531" t="s">
        <v>323</v>
      </c>
      <c r="D5" s="531" t="s">
        <v>372</v>
      </c>
      <c r="E5" s="531"/>
      <c r="F5" s="531"/>
      <c r="G5" s="531"/>
      <c r="H5" s="531"/>
    </row>
    <row r="6" spans="1:8" ht="21" customHeight="1">
      <c r="A6" s="531"/>
      <c r="B6" s="531"/>
      <c r="C6" s="531"/>
      <c r="D6" s="53">
        <v>2020</v>
      </c>
      <c r="E6" s="53">
        <v>2021</v>
      </c>
      <c r="F6" s="53">
        <v>2022</v>
      </c>
      <c r="G6" s="53">
        <v>2023</v>
      </c>
      <c r="H6" s="53">
        <v>2024</v>
      </c>
    </row>
    <row r="7" spans="1:8" ht="21" customHeight="1">
      <c r="A7" s="63">
        <v>1</v>
      </c>
      <c r="B7" s="63" t="s">
        <v>534</v>
      </c>
      <c r="C7" s="482" t="s">
        <v>856</v>
      </c>
      <c r="D7" s="221">
        <v>0.50800000000000001</v>
      </c>
      <c r="E7" s="221">
        <v>0.59699999999999998</v>
      </c>
      <c r="F7" s="221">
        <v>0.69</v>
      </c>
      <c r="G7" s="221">
        <v>0.63600000000000001</v>
      </c>
      <c r="H7" s="221">
        <v>0.45200000000000001</v>
      </c>
    </row>
    <row r="8" spans="1:8" ht="21" customHeight="1">
      <c r="A8" s="63">
        <v>2</v>
      </c>
      <c r="B8" s="63" t="s">
        <v>535</v>
      </c>
      <c r="C8" s="483"/>
      <c r="D8" s="210">
        <v>0.32100000000000001</v>
      </c>
      <c r="E8" s="210">
        <v>0.40500000000000003</v>
      </c>
      <c r="F8" s="210">
        <v>0.19400000000000001</v>
      </c>
      <c r="G8" s="210">
        <v>9.6000000000000002E-2</v>
      </c>
      <c r="H8" s="210">
        <v>0.13400000000000001</v>
      </c>
    </row>
    <row r="9" spans="1:8" ht="21" customHeight="1">
      <c r="A9" s="63">
        <v>3</v>
      </c>
      <c r="B9" s="63" t="s">
        <v>536</v>
      </c>
      <c r="C9" s="483"/>
      <c r="D9" s="221">
        <v>9.7000000000000003E-2</v>
      </c>
      <c r="E9" s="221">
        <v>8.2000000000000003E-2</v>
      </c>
      <c r="F9" s="221">
        <v>0.10100000000000001</v>
      </c>
      <c r="G9" s="221">
        <v>9.6000000000000002E-2</v>
      </c>
      <c r="H9" s="221">
        <v>0.11700000000000001</v>
      </c>
    </row>
    <row r="10" spans="1:8" ht="21" customHeight="1">
      <c r="A10" s="63">
        <v>4</v>
      </c>
      <c r="B10" s="63" t="s">
        <v>537</v>
      </c>
      <c r="C10" s="483"/>
      <c r="D10" s="210">
        <v>0.12520000000000001</v>
      </c>
      <c r="E10" s="210">
        <v>0.1164</v>
      </c>
      <c r="F10" s="210">
        <v>9.6000000000000002E-2</v>
      </c>
      <c r="G10" s="210">
        <v>7.5700000000000003E-2</v>
      </c>
      <c r="H10" s="210">
        <v>0.12</v>
      </c>
    </row>
    <row r="11" spans="1:8" ht="21" customHeight="1">
      <c r="A11" s="63">
        <v>5</v>
      </c>
      <c r="B11" s="63" t="s">
        <v>538</v>
      </c>
      <c r="C11" s="483"/>
      <c r="D11" s="221">
        <v>0.72399999999999998</v>
      </c>
      <c r="E11" s="221">
        <v>0.71499999999999997</v>
      </c>
      <c r="F11" s="221">
        <v>0.70799999999999996</v>
      </c>
      <c r="G11" s="221">
        <v>0.66100000000000003</v>
      </c>
      <c r="H11" s="221">
        <v>0.621</v>
      </c>
    </row>
    <row r="12" spans="1:8" ht="21" customHeight="1">
      <c r="A12" s="63">
        <v>6</v>
      </c>
      <c r="B12" s="63" t="s">
        <v>539</v>
      </c>
      <c r="C12" s="483"/>
      <c r="D12" s="210">
        <v>0.79</v>
      </c>
      <c r="E12" s="210">
        <v>0.8</v>
      </c>
      <c r="F12" s="210">
        <v>9.8000000000000004E-2</v>
      </c>
      <c r="G12" s="210">
        <v>0.16900000000000001</v>
      </c>
      <c r="H12" s="210">
        <v>0.17299999999999999</v>
      </c>
    </row>
    <row r="13" spans="1:8" ht="21" customHeight="1">
      <c r="A13" s="63">
        <v>7</v>
      </c>
      <c r="B13" s="63" t="s">
        <v>348</v>
      </c>
      <c r="C13" s="483"/>
      <c r="D13" s="221">
        <v>0.69</v>
      </c>
      <c r="E13" s="221">
        <v>0.68</v>
      </c>
      <c r="F13" s="221">
        <v>0.65</v>
      </c>
      <c r="G13" s="221">
        <v>0.61499999999999999</v>
      </c>
      <c r="H13" s="221">
        <v>0.64700000000000002</v>
      </c>
    </row>
    <row r="14" spans="1:8" ht="21" customHeight="1">
      <c r="A14" s="63">
        <v>8</v>
      </c>
      <c r="B14" s="63" t="s">
        <v>345</v>
      </c>
      <c r="C14" s="483"/>
      <c r="D14" s="230">
        <v>0.17399999999999999</v>
      </c>
      <c r="E14" s="210">
        <v>0.16</v>
      </c>
      <c r="F14" s="210">
        <v>0.38</v>
      </c>
      <c r="G14" s="210">
        <v>0.20399999999999999</v>
      </c>
      <c r="H14" s="210">
        <v>0.22</v>
      </c>
    </row>
    <row r="15" spans="1:8" ht="21" customHeight="1">
      <c r="A15" s="63">
        <v>9</v>
      </c>
      <c r="B15" s="63" t="s">
        <v>356</v>
      </c>
      <c r="C15" s="483"/>
      <c r="D15" s="221">
        <v>0.503</v>
      </c>
      <c r="E15" s="221">
        <v>0.51</v>
      </c>
      <c r="F15" s="221">
        <v>0.51700000000000002</v>
      </c>
      <c r="G15" s="221">
        <v>0.50700000000000001</v>
      </c>
      <c r="H15" s="221">
        <v>0.50800000000000001</v>
      </c>
    </row>
    <row r="16" spans="1:8" ht="21" customHeight="1">
      <c r="A16" s="63">
        <v>10</v>
      </c>
      <c r="B16" s="63" t="s">
        <v>347</v>
      </c>
      <c r="C16" s="483"/>
      <c r="D16" s="210">
        <v>0.7</v>
      </c>
      <c r="E16" s="210">
        <v>0.75</v>
      </c>
      <c r="F16" s="210">
        <v>0.8</v>
      </c>
      <c r="G16" s="210">
        <v>0.65</v>
      </c>
      <c r="H16" s="210">
        <v>0.54400000000000004</v>
      </c>
    </row>
    <row r="17" spans="1:8" ht="21" customHeight="1">
      <c r="A17" s="63">
        <v>11</v>
      </c>
      <c r="B17" s="63" t="s">
        <v>358</v>
      </c>
      <c r="C17" s="483"/>
      <c r="D17" s="221">
        <v>0.85</v>
      </c>
      <c r="E17" s="221">
        <v>0.77</v>
      </c>
      <c r="F17" s="221">
        <v>0.26100000000000001</v>
      </c>
      <c r="G17" s="221">
        <v>0.307</v>
      </c>
      <c r="H17" s="221">
        <v>0.24299999999999999</v>
      </c>
    </row>
    <row r="18" spans="1:8" ht="21" customHeight="1">
      <c r="A18" s="63">
        <v>12</v>
      </c>
      <c r="B18" s="63" t="s">
        <v>359</v>
      </c>
      <c r="C18" s="483"/>
      <c r="D18" s="210">
        <v>0.85</v>
      </c>
      <c r="E18" s="210">
        <v>0.77</v>
      </c>
      <c r="F18" s="210">
        <v>0.69899999999999995</v>
      </c>
      <c r="G18" s="210">
        <v>0.68700000000000006</v>
      </c>
      <c r="H18" s="210">
        <v>0.63</v>
      </c>
    </row>
    <row r="19" spans="1:8" ht="21" customHeight="1">
      <c r="A19" s="63">
        <v>13</v>
      </c>
      <c r="B19" s="63" t="s">
        <v>367</v>
      </c>
      <c r="C19" s="483"/>
      <c r="D19" s="221">
        <v>0.55500000000000005</v>
      </c>
      <c r="E19" s="221">
        <v>0.55000000000000004</v>
      </c>
      <c r="F19" s="221">
        <v>0.55000000000000004</v>
      </c>
      <c r="G19" s="221">
        <v>0.55700000000000005</v>
      </c>
      <c r="H19" s="221">
        <v>0.59799999999999998</v>
      </c>
    </row>
    <row r="20" spans="1:8" ht="21" customHeight="1">
      <c r="A20" s="63">
        <v>14</v>
      </c>
      <c r="B20" s="63" t="s">
        <v>363</v>
      </c>
      <c r="C20" s="483"/>
      <c r="D20" s="210">
        <v>0.255</v>
      </c>
      <c r="E20" s="210">
        <v>0.26100000000000001</v>
      </c>
      <c r="F20" s="210">
        <v>0.28399999999999997</v>
      </c>
      <c r="G20" s="210">
        <v>0.252</v>
      </c>
      <c r="H20" s="210">
        <v>0.19</v>
      </c>
    </row>
    <row r="21" spans="1:8" ht="21" customHeight="1">
      <c r="A21" s="63">
        <v>15</v>
      </c>
      <c r="B21" s="63" t="s">
        <v>364</v>
      </c>
      <c r="C21" s="483"/>
      <c r="D21" s="221">
        <v>0.39100000000000001</v>
      </c>
      <c r="E21" s="221">
        <v>0.38300000000000001</v>
      </c>
      <c r="F21" s="221">
        <v>0.41699999999999998</v>
      </c>
      <c r="G21" s="221">
        <v>0.38500000000000001</v>
      </c>
      <c r="H21" s="221">
        <v>0.41799999999999998</v>
      </c>
    </row>
    <row r="22" spans="1:8" ht="21" customHeight="1">
      <c r="A22" s="63">
        <v>16</v>
      </c>
      <c r="B22" s="63" t="s">
        <v>378</v>
      </c>
      <c r="C22" s="483"/>
      <c r="D22" s="210">
        <v>0.26</v>
      </c>
      <c r="E22" s="210">
        <v>0.25</v>
      </c>
      <c r="F22" s="210">
        <v>0.245</v>
      </c>
      <c r="G22" s="210">
        <v>0.26500000000000001</v>
      </c>
      <c r="H22" s="210">
        <v>0.224</v>
      </c>
    </row>
    <row r="23" spans="1:8" ht="21" customHeight="1">
      <c r="A23" s="63">
        <v>17</v>
      </c>
      <c r="B23" s="63" t="s">
        <v>352</v>
      </c>
      <c r="C23" s="483"/>
      <c r="D23" s="221">
        <v>0.25</v>
      </c>
      <c r="E23" s="221">
        <v>0.219</v>
      </c>
      <c r="F23" s="221">
        <v>0.22500000000000001</v>
      </c>
      <c r="G23" s="221">
        <v>0.24399999999999999</v>
      </c>
      <c r="H23" s="221">
        <v>0.26100000000000001</v>
      </c>
    </row>
    <row r="24" spans="1:8" ht="21" customHeight="1">
      <c r="A24" s="485" t="s">
        <v>853</v>
      </c>
      <c r="B24" s="486"/>
      <c r="C24" s="484"/>
      <c r="D24" s="233">
        <v>0.47312941176470602</v>
      </c>
      <c r="E24" s="233">
        <v>0.47167058823529412</v>
      </c>
      <c r="F24" s="233">
        <v>0.40676470588235297</v>
      </c>
      <c r="G24" s="233">
        <v>0.37686470588235299</v>
      </c>
      <c r="H24" s="233">
        <v>0.35882352941176471</v>
      </c>
    </row>
    <row r="25" spans="1:8" s="170" customFormat="1" ht="21" customHeight="1">
      <c r="A25" s="499" t="s">
        <v>857</v>
      </c>
      <c r="B25" s="500"/>
      <c r="C25" s="500"/>
      <c r="D25" s="500"/>
      <c r="E25" s="538"/>
      <c r="F25" s="202"/>
      <c r="G25" s="202"/>
      <c r="H25" s="157" t="s">
        <v>824</v>
      </c>
    </row>
    <row r="26" spans="1:8" ht="21" customHeight="1"/>
    <row r="27" spans="1:8" ht="21" customHeight="1"/>
    <row r="28" spans="1:8" ht="21" customHeight="1"/>
    <row r="29" spans="1:8" ht="21" customHeight="1"/>
    <row r="30" spans="1:8" ht="21" customHeight="1"/>
    <row r="31" spans="1:8" ht="21" customHeight="1"/>
    <row r="32" spans="1:8"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sheetData>
  <mergeCells count="8">
    <mergeCell ref="C7:C24"/>
    <mergeCell ref="A24:B24"/>
    <mergeCell ref="A25:E25"/>
    <mergeCell ref="A4:H4"/>
    <mergeCell ref="A5:A6"/>
    <mergeCell ref="B5:B6"/>
    <mergeCell ref="C5:C6"/>
    <mergeCell ref="D5:H5"/>
  </mergeCells>
  <hyperlinks>
    <hyperlink ref="H25" location="الفهرس!A1" display="العودة الى الفهرس" xr:uid="{A2E2DF51-692C-455B-81DD-C7C6879AEE58}"/>
  </hyperlinks>
  <pageMargins left="0.7" right="0.7" top="0.75" bottom="0.75" header="0.3" footer="0.3"/>
  <pageSetup paperSize="9" scale="69"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Worksheet____27"/>
  <dimension ref="A1:K25"/>
  <sheetViews>
    <sheetView showGridLines="0" rightToLeft="1" view="pageBreakPreview" zoomScaleNormal="100" zoomScaleSheetLayoutView="100" workbookViewId="0">
      <selection activeCell="L1" sqref="L1"/>
    </sheetView>
  </sheetViews>
  <sheetFormatPr defaultColWidth="9" defaultRowHeight="19"/>
  <cols>
    <col min="1" max="1" width="3.83203125" style="36" customWidth="1"/>
    <col min="2" max="2" width="18.75" style="36" customWidth="1"/>
    <col min="3" max="3" width="10.25" style="36" customWidth="1"/>
    <col min="4" max="11" width="11.75" style="36" customWidth="1"/>
    <col min="12" max="16384" width="9" style="36"/>
  </cols>
  <sheetData>
    <row r="1" spans="1:11" ht="21" customHeight="1">
      <c r="A1" s="1"/>
      <c r="B1" s="1"/>
      <c r="C1" s="1"/>
      <c r="D1" s="80"/>
      <c r="E1" s="80"/>
      <c r="F1" s="80"/>
      <c r="G1" s="80"/>
      <c r="H1" s="80"/>
      <c r="I1" s="80"/>
      <c r="J1" s="80"/>
      <c r="K1" s="80"/>
    </row>
    <row r="2" spans="1:11" ht="21" customHeight="1">
      <c r="A2" s="1"/>
      <c r="B2" s="1"/>
      <c r="C2" s="1"/>
      <c r="D2" s="80"/>
      <c r="E2" s="80"/>
      <c r="F2" s="80"/>
      <c r="G2" s="80"/>
      <c r="H2" s="80"/>
      <c r="I2" s="80"/>
    </row>
    <row r="3" spans="1:11" ht="21" customHeight="1">
      <c r="A3" s="1"/>
      <c r="B3" s="1"/>
      <c r="C3" s="1"/>
      <c r="D3" s="80"/>
      <c r="E3" s="80"/>
      <c r="F3" s="80"/>
      <c r="G3" s="80"/>
      <c r="H3" s="80"/>
      <c r="I3" s="80"/>
      <c r="J3" s="80"/>
      <c r="K3" s="80"/>
    </row>
    <row r="4" spans="1:11" ht="55" customHeight="1">
      <c r="A4" s="547" t="s">
        <v>153</v>
      </c>
      <c r="B4" s="547"/>
      <c r="C4" s="547"/>
      <c r="D4" s="547"/>
      <c r="E4" s="547"/>
      <c r="F4" s="547"/>
      <c r="G4" s="547"/>
      <c r="H4" s="547"/>
      <c r="I4" s="547"/>
      <c r="J4" s="547"/>
      <c r="K4" s="547"/>
    </row>
    <row r="5" spans="1:11" ht="21" customHeight="1">
      <c r="A5" s="561" t="s">
        <v>320</v>
      </c>
      <c r="B5" s="561" t="s">
        <v>322</v>
      </c>
      <c r="C5" s="561" t="s">
        <v>323</v>
      </c>
      <c r="D5" s="561" t="s">
        <v>372</v>
      </c>
      <c r="E5" s="561"/>
      <c r="F5" s="561"/>
      <c r="G5" s="561"/>
      <c r="H5" s="561"/>
      <c r="I5" s="561"/>
      <c r="J5" s="561"/>
      <c r="K5" s="561"/>
    </row>
    <row r="6" spans="1:11" ht="21" customHeight="1">
      <c r="A6" s="561"/>
      <c r="B6" s="561"/>
      <c r="C6" s="561"/>
      <c r="D6" s="64">
        <v>2017</v>
      </c>
      <c r="E6" s="64">
        <v>2018</v>
      </c>
      <c r="F6" s="64">
        <v>2019</v>
      </c>
      <c r="G6" s="64">
        <v>2020</v>
      </c>
      <c r="H6" s="64">
        <v>2021</v>
      </c>
      <c r="I6" s="64">
        <v>2022</v>
      </c>
      <c r="J6" s="64">
        <v>2023</v>
      </c>
      <c r="K6" s="64">
        <v>2024</v>
      </c>
    </row>
    <row r="7" spans="1:11" ht="21" customHeight="1">
      <c r="A7" s="64">
        <v>1</v>
      </c>
      <c r="B7" s="64" t="s">
        <v>542</v>
      </c>
      <c r="C7" s="561" t="s">
        <v>856</v>
      </c>
      <c r="D7" s="237" t="s">
        <v>967</v>
      </c>
      <c r="E7" s="237" t="s">
        <v>968</v>
      </c>
      <c r="F7" s="237" t="s">
        <v>543</v>
      </c>
      <c r="G7" s="237" t="s">
        <v>543</v>
      </c>
      <c r="H7" s="235" t="s">
        <v>470</v>
      </c>
      <c r="I7" s="235" t="s">
        <v>544</v>
      </c>
      <c r="J7" s="235" t="s">
        <v>544</v>
      </c>
      <c r="K7" s="235" t="s">
        <v>544</v>
      </c>
    </row>
    <row r="8" spans="1:11" ht="21" customHeight="1">
      <c r="A8" s="64">
        <v>2</v>
      </c>
      <c r="B8" s="64" t="s">
        <v>545</v>
      </c>
      <c r="C8" s="561"/>
      <c r="D8" s="238" t="s">
        <v>969</v>
      </c>
      <c r="E8" s="238" t="s">
        <v>970</v>
      </c>
      <c r="F8" s="238" t="s">
        <v>543</v>
      </c>
      <c r="G8" s="238" t="s">
        <v>543</v>
      </c>
      <c r="H8" s="236" t="s">
        <v>470</v>
      </c>
      <c r="I8" s="236" t="s">
        <v>544</v>
      </c>
      <c r="J8" s="236" t="s">
        <v>544</v>
      </c>
      <c r="K8" s="236" t="s">
        <v>544</v>
      </c>
    </row>
    <row r="9" spans="1:11" ht="21" customHeight="1">
      <c r="A9" s="64">
        <v>3</v>
      </c>
      <c r="B9" s="64" t="s">
        <v>546</v>
      </c>
      <c r="C9" s="561"/>
      <c r="D9" s="237" t="s">
        <v>971</v>
      </c>
      <c r="E9" s="237" t="s">
        <v>972</v>
      </c>
      <c r="F9" s="237" t="s">
        <v>543</v>
      </c>
      <c r="G9" s="237" t="s">
        <v>543</v>
      </c>
      <c r="H9" s="221" t="s">
        <v>470</v>
      </c>
      <c r="I9" s="221" t="s">
        <v>544</v>
      </c>
      <c r="J9" s="221" t="s">
        <v>544</v>
      </c>
      <c r="K9" s="221" t="s">
        <v>544</v>
      </c>
    </row>
    <row r="10" spans="1:11" ht="21" customHeight="1">
      <c r="A10" s="64">
        <v>4</v>
      </c>
      <c r="B10" s="64" t="s">
        <v>547</v>
      </c>
      <c r="C10" s="561"/>
      <c r="D10" s="238" t="s">
        <v>971</v>
      </c>
      <c r="E10" s="238" t="s">
        <v>971</v>
      </c>
      <c r="F10" s="238" t="s">
        <v>543</v>
      </c>
      <c r="G10" s="238" t="s">
        <v>543</v>
      </c>
      <c r="H10" s="210" t="s">
        <v>470</v>
      </c>
      <c r="I10" s="210" t="s">
        <v>544</v>
      </c>
      <c r="J10" s="210" t="s">
        <v>544</v>
      </c>
      <c r="K10" s="210" t="s">
        <v>544</v>
      </c>
    </row>
    <row r="11" spans="1:11" ht="21" customHeight="1">
      <c r="A11" s="64">
        <v>5</v>
      </c>
      <c r="B11" s="64" t="s">
        <v>548</v>
      </c>
      <c r="C11" s="561"/>
      <c r="D11" s="237" t="s">
        <v>972</v>
      </c>
      <c r="E11" s="237" t="s">
        <v>972</v>
      </c>
      <c r="F11" s="237" t="s">
        <v>543</v>
      </c>
      <c r="G11" s="237" t="s">
        <v>543</v>
      </c>
      <c r="H11" s="221" t="s">
        <v>470</v>
      </c>
      <c r="I11" s="221" t="s">
        <v>544</v>
      </c>
      <c r="J11" s="221" t="s">
        <v>544</v>
      </c>
      <c r="K11" s="221" t="s">
        <v>544</v>
      </c>
    </row>
    <row r="12" spans="1:11" ht="21" customHeight="1">
      <c r="A12" s="64">
        <v>6</v>
      </c>
      <c r="B12" s="64" t="s">
        <v>549</v>
      </c>
      <c r="C12" s="561"/>
      <c r="D12" s="238" t="s">
        <v>972</v>
      </c>
      <c r="E12" s="238" t="s">
        <v>972</v>
      </c>
      <c r="F12" s="238" t="s">
        <v>543</v>
      </c>
      <c r="G12" s="238" t="s">
        <v>543</v>
      </c>
      <c r="H12" s="210" t="s">
        <v>470</v>
      </c>
      <c r="I12" s="210" t="s">
        <v>544</v>
      </c>
      <c r="J12" s="210" t="s">
        <v>544</v>
      </c>
      <c r="K12" s="210" t="s">
        <v>544</v>
      </c>
    </row>
    <row r="13" spans="1:11" ht="21" customHeight="1">
      <c r="A13" s="64">
        <v>7</v>
      </c>
      <c r="B13" s="64" t="s">
        <v>550</v>
      </c>
      <c r="C13" s="561"/>
      <c r="D13" s="237" t="s">
        <v>972</v>
      </c>
      <c r="E13" s="237" t="s">
        <v>972</v>
      </c>
      <c r="F13" s="237" t="s">
        <v>543</v>
      </c>
      <c r="G13" s="237" t="s">
        <v>543</v>
      </c>
      <c r="H13" s="221" t="s">
        <v>470</v>
      </c>
      <c r="I13" s="221" t="s">
        <v>544</v>
      </c>
      <c r="J13" s="221" t="s">
        <v>544</v>
      </c>
      <c r="K13" s="221" t="s">
        <v>544</v>
      </c>
    </row>
    <row r="14" spans="1:11" ht="21" customHeight="1">
      <c r="A14" s="64">
        <v>8</v>
      </c>
      <c r="B14" s="64" t="s">
        <v>551</v>
      </c>
      <c r="C14" s="561"/>
      <c r="D14" s="239" t="s">
        <v>973</v>
      </c>
      <c r="E14" s="239" t="s">
        <v>973</v>
      </c>
      <c r="F14" s="238" t="s">
        <v>543</v>
      </c>
      <c r="G14" s="238" t="s">
        <v>543</v>
      </c>
      <c r="H14" s="210" t="s">
        <v>470</v>
      </c>
      <c r="I14" s="210" t="s">
        <v>544</v>
      </c>
      <c r="J14" s="210" t="s">
        <v>544</v>
      </c>
      <c r="K14" s="210" t="s">
        <v>544</v>
      </c>
    </row>
    <row r="15" spans="1:11" ht="21" customHeight="1">
      <c r="A15" s="64">
        <v>9</v>
      </c>
      <c r="B15" s="64" t="s">
        <v>552</v>
      </c>
      <c r="C15" s="561"/>
      <c r="D15" s="237" t="s">
        <v>973</v>
      </c>
      <c r="E15" s="237" t="s">
        <v>973</v>
      </c>
      <c r="F15" s="237" t="s">
        <v>543</v>
      </c>
      <c r="G15" s="237" t="s">
        <v>543</v>
      </c>
      <c r="H15" s="221" t="s">
        <v>470</v>
      </c>
      <c r="I15" s="221" t="s">
        <v>544</v>
      </c>
      <c r="J15" s="221" t="s">
        <v>544</v>
      </c>
      <c r="K15" s="221" t="s">
        <v>544</v>
      </c>
    </row>
    <row r="16" spans="1:11" ht="21" customHeight="1">
      <c r="A16" s="64">
        <v>10</v>
      </c>
      <c r="B16" s="64" t="s">
        <v>553</v>
      </c>
      <c r="C16" s="561"/>
      <c r="D16" s="238" t="s">
        <v>973</v>
      </c>
      <c r="E16" s="238" t="s">
        <v>973</v>
      </c>
      <c r="F16" s="238" t="s">
        <v>543</v>
      </c>
      <c r="G16" s="238" t="s">
        <v>543</v>
      </c>
      <c r="H16" s="210" t="s">
        <v>470</v>
      </c>
      <c r="I16" s="210" t="s">
        <v>544</v>
      </c>
      <c r="J16" s="210" t="s">
        <v>544</v>
      </c>
      <c r="K16" s="210" t="s">
        <v>544</v>
      </c>
    </row>
    <row r="17" spans="1:11" ht="21" customHeight="1">
      <c r="A17" s="64">
        <v>11</v>
      </c>
      <c r="B17" s="64" t="s">
        <v>554</v>
      </c>
      <c r="C17" s="561"/>
      <c r="D17" s="237" t="s">
        <v>973</v>
      </c>
      <c r="E17" s="237" t="s">
        <v>973</v>
      </c>
      <c r="F17" s="237" t="s">
        <v>543</v>
      </c>
      <c r="G17" s="237" t="s">
        <v>543</v>
      </c>
      <c r="H17" s="221" t="s">
        <v>470</v>
      </c>
      <c r="I17" s="221" t="s">
        <v>544</v>
      </c>
      <c r="J17" s="221" t="s">
        <v>544</v>
      </c>
      <c r="K17" s="221" t="s">
        <v>544</v>
      </c>
    </row>
    <row r="18" spans="1:11" ht="21" customHeight="1">
      <c r="A18" s="64">
        <v>12</v>
      </c>
      <c r="B18" s="64" t="s">
        <v>555</v>
      </c>
      <c r="C18" s="561"/>
      <c r="D18" s="238" t="s">
        <v>973</v>
      </c>
      <c r="E18" s="238" t="s">
        <v>973</v>
      </c>
      <c r="F18" s="238" t="s">
        <v>543</v>
      </c>
      <c r="G18" s="238" t="s">
        <v>543</v>
      </c>
      <c r="H18" s="210" t="s">
        <v>470</v>
      </c>
      <c r="I18" s="210" t="s">
        <v>544</v>
      </c>
      <c r="J18" s="210" t="s">
        <v>544</v>
      </c>
      <c r="K18" s="210" t="s">
        <v>544</v>
      </c>
    </row>
    <row r="19" spans="1:11" ht="21" customHeight="1">
      <c r="A19" s="64">
        <v>13</v>
      </c>
      <c r="B19" s="64" t="s">
        <v>556</v>
      </c>
      <c r="C19" s="561"/>
      <c r="D19" s="237" t="s">
        <v>973</v>
      </c>
      <c r="E19" s="237" t="s">
        <v>973</v>
      </c>
      <c r="F19" s="237" t="s">
        <v>543</v>
      </c>
      <c r="G19" s="237" t="s">
        <v>543</v>
      </c>
      <c r="H19" s="221" t="s">
        <v>470</v>
      </c>
      <c r="I19" s="221" t="s">
        <v>544</v>
      </c>
      <c r="J19" s="221" t="s">
        <v>544</v>
      </c>
      <c r="K19" s="221" t="s">
        <v>544</v>
      </c>
    </row>
    <row r="20" spans="1:11" ht="21" customHeight="1">
      <c r="A20" s="64">
        <v>14</v>
      </c>
      <c r="B20" s="64" t="s">
        <v>557</v>
      </c>
      <c r="C20" s="561"/>
      <c r="D20" s="238" t="s">
        <v>973</v>
      </c>
      <c r="E20" s="238" t="s">
        <v>973</v>
      </c>
      <c r="F20" s="238" t="s">
        <v>543</v>
      </c>
      <c r="G20" s="238" t="s">
        <v>543</v>
      </c>
      <c r="H20" s="210" t="s">
        <v>470</v>
      </c>
      <c r="I20" s="210" t="s">
        <v>544</v>
      </c>
      <c r="J20" s="210" t="s">
        <v>544</v>
      </c>
      <c r="K20" s="210" t="s">
        <v>544</v>
      </c>
    </row>
    <row r="21" spans="1:11" ht="21" customHeight="1">
      <c r="A21" s="64">
        <v>15</v>
      </c>
      <c r="B21" s="64" t="s">
        <v>558</v>
      </c>
      <c r="C21" s="561"/>
      <c r="D21" s="237" t="s">
        <v>561</v>
      </c>
      <c r="E21" s="237" t="s">
        <v>561</v>
      </c>
      <c r="F21" s="237" t="s">
        <v>543</v>
      </c>
      <c r="G21" s="237" t="s">
        <v>543</v>
      </c>
      <c r="H21" s="221" t="s">
        <v>470</v>
      </c>
      <c r="I21" s="221" t="s">
        <v>544</v>
      </c>
      <c r="J21" s="221" t="s">
        <v>544</v>
      </c>
      <c r="K21" s="221" t="s">
        <v>544</v>
      </c>
    </row>
    <row r="22" spans="1:11" ht="21" customHeight="1">
      <c r="A22" s="64">
        <v>16</v>
      </c>
      <c r="B22" s="64" t="s">
        <v>559</v>
      </c>
      <c r="C22" s="561"/>
      <c r="D22" s="238" t="s">
        <v>973</v>
      </c>
      <c r="E22" s="238" t="s">
        <v>973</v>
      </c>
      <c r="F22" s="238" t="s">
        <v>543</v>
      </c>
      <c r="G22" s="238" t="s">
        <v>543</v>
      </c>
      <c r="H22" s="210" t="s">
        <v>470</v>
      </c>
      <c r="I22" s="210" t="s">
        <v>544</v>
      </c>
      <c r="J22" s="210" t="s">
        <v>560</v>
      </c>
      <c r="K22" s="210" t="s">
        <v>560</v>
      </c>
    </row>
    <row r="23" spans="1:11" s="168" customFormat="1" ht="21" customHeight="1">
      <c r="A23" s="500" t="s">
        <v>844</v>
      </c>
      <c r="B23" s="500"/>
      <c r="C23" s="500"/>
      <c r="D23" s="500"/>
      <c r="E23" s="500"/>
      <c r="F23" s="538"/>
      <c r="G23" s="240"/>
      <c r="H23" s="240"/>
      <c r="I23" s="240"/>
      <c r="J23" s="240"/>
      <c r="K23" s="241"/>
    </row>
    <row r="24" spans="1:11" s="168" customFormat="1" ht="21" customHeight="1">
      <c r="A24" s="560" t="s">
        <v>858</v>
      </c>
      <c r="B24" s="560"/>
      <c r="C24" s="560"/>
      <c r="D24" s="560"/>
      <c r="E24" s="211"/>
      <c r="F24" s="240"/>
      <c r="G24" s="240"/>
      <c r="H24" s="240"/>
      <c r="I24" s="240"/>
      <c r="J24" s="240"/>
      <c r="K24" s="157" t="s">
        <v>824</v>
      </c>
    </row>
    <row r="25" spans="1:11">
      <c r="D25" s="93"/>
      <c r="E25" s="93"/>
      <c r="F25" s="93"/>
      <c r="G25" s="93"/>
      <c r="H25" s="93"/>
      <c r="I25" s="93"/>
      <c r="J25" s="93"/>
      <c r="K25" s="93"/>
    </row>
  </sheetData>
  <mergeCells count="8">
    <mergeCell ref="A4:K4"/>
    <mergeCell ref="A5:A6"/>
    <mergeCell ref="B5:B6"/>
    <mergeCell ref="A24:D24"/>
    <mergeCell ref="D5:K5"/>
    <mergeCell ref="C5:C6"/>
    <mergeCell ref="C7:C22"/>
    <mergeCell ref="A23:F23"/>
  </mergeCells>
  <hyperlinks>
    <hyperlink ref="K24" location="الفهرس!A1" display="العودة الى الفهرس" xr:uid="{4DE6AF27-0973-462E-B2CC-4DB400458290}"/>
  </hyperlinks>
  <pageMargins left="0.7" right="0.7" top="0.75" bottom="0.75" header="0.3" footer="0.3"/>
  <pageSetup paperSize="9" scale="43"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Worksheet____28"/>
  <dimension ref="A1:K25"/>
  <sheetViews>
    <sheetView showGridLines="0" rightToLeft="1" view="pageBreakPreview" zoomScaleNormal="100" zoomScaleSheetLayoutView="100" workbookViewId="0">
      <selection activeCell="L1" sqref="L1"/>
    </sheetView>
  </sheetViews>
  <sheetFormatPr defaultColWidth="9" defaultRowHeight="19"/>
  <cols>
    <col min="1" max="1" width="3.83203125" style="36" customWidth="1"/>
    <col min="2" max="2" width="18.75" style="36" customWidth="1"/>
    <col min="3" max="3" width="10.25" style="36" customWidth="1"/>
    <col min="4" max="11" width="12.4140625" style="36" customWidth="1"/>
    <col min="12" max="16384" width="9" style="36"/>
  </cols>
  <sheetData>
    <row r="1" spans="1:11" ht="21" customHeight="1">
      <c r="A1" s="1"/>
      <c r="B1" s="1"/>
      <c r="C1" s="1"/>
      <c r="D1" s="80"/>
      <c r="E1" s="80"/>
      <c r="F1" s="80"/>
      <c r="G1" s="80"/>
      <c r="H1" s="80"/>
      <c r="I1" s="80"/>
      <c r="J1" s="80"/>
      <c r="K1" s="80"/>
    </row>
    <row r="2" spans="1:11" ht="21" customHeight="1">
      <c r="A2" s="1"/>
      <c r="B2" s="1"/>
      <c r="C2" s="1"/>
      <c r="D2" s="80"/>
      <c r="E2" s="80"/>
      <c r="F2" s="80"/>
      <c r="G2" s="80"/>
      <c r="H2" s="80"/>
    </row>
    <row r="3" spans="1:11" ht="21" customHeight="1">
      <c r="A3" s="1"/>
      <c r="B3" s="1"/>
      <c r="C3" s="1"/>
      <c r="D3" s="80"/>
      <c r="E3" s="80"/>
      <c r="F3" s="80"/>
      <c r="G3" s="80"/>
      <c r="H3" s="80"/>
      <c r="I3" s="80"/>
      <c r="J3" s="80"/>
      <c r="K3" s="80"/>
    </row>
    <row r="4" spans="1:11" ht="55" customHeight="1">
      <c r="A4" s="547" t="s">
        <v>156</v>
      </c>
      <c r="B4" s="547"/>
      <c r="C4" s="547"/>
      <c r="D4" s="547"/>
      <c r="E4" s="547"/>
      <c r="F4" s="547"/>
      <c r="G4" s="547"/>
      <c r="H4" s="547"/>
      <c r="I4" s="547"/>
      <c r="J4" s="547"/>
      <c r="K4" s="547"/>
    </row>
    <row r="5" spans="1:11" ht="21" customHeight="1">
      <c r="A5" s="561" t="s">
        <v>320</v>
      </c>
      <c r="B5" s="561" t="s">
        <v>322</v>
      </c>
      <c r="C5" s="561" t="s">
        <v>323</v>
      </c>
      <c r="D5" s="561" t="s">
        <v>372</v>
      </c>
      <c r="E5" s="561"/>
      <c r="F5" s="561"/>
      <c r="G5" s="561"/>
      <c r="H5" s="561"/>
      <c r="I5" s="561"/>
      <c r="J5" s="561"/>
      <c r="K5" s="561"/>
    </row>
    <row r="6" spans="1:11" ht="21" customHeight="1">
      <c r="A6" s="561"/>
      <c r="B6" s="561"/>
      <c r="C6" s="561"/>
      <c r="D6" s="68">
        <v>2017</v>
      </c>
      <c r="E6" s="64">
        <v>2018</v>
      </c>
      <c r="F6" s="68">
        <v>2019</v>
      </c>
      <c r="G6" s="64">
        <v>2020</v>
      </c>
      <c r="H6" s="68">
        <v>2021</v>
      </c>
      <c r="I6" s="64">
        <v>2022</v>
      </c>
      <c r="J6" s="68">
        <v>2023</v>
      </c>
      <c r="K6" s="68">
        <v>2024</v>
      </c>
    </row>
    <row r="7" spans="1:11" ht="21" customHeight="1">
      <c r="A7" s="64">
        <v>1</v>
      </c>
      <c r="B7" s="64" t="s">
        <v>542</v>
      </c>
      <c r="C7" s="561" t="s">
        <v>856</v>
      </c>
      <c r="D7" s="242" t="s">
        <v>561</v>
      </c>
      <c r="E7" s="242" t="s">
        <v>561</v>
      </c>
      <c r="F7" s="242" t="s">
        <v>561</v>
      </c>
      <c r="G7" s="242" t="s">
        <v>561</v>
      </c>
      <c r="H7" s="221" t="s">
        <v>470</v>
      </c>
      <c r="I7" s="221" t="s">
        <v>562</v>
      </c>
      <c r="J7" s="221" t="s">
        <v>562</v>
      </c>
      <c r="K7" s="221" t="s">
        <v>562</v>
      </c>
    </row>
    <row r="8" spans="1:11" ht="21" customHeight="1">
      <c r="A8" s="64">
        <v>2</v>
      </c>
      <c r="B8" s="64" t="s">
        <v>545</v>
      </c>
      <c r="C8" s="561"/>
      <c r="D8" s="239" t="s">
        <v>561</v>
      </c>
      <c r="E8" s="238" t="s">
        <v>561</v>
      </c>
      <c r="F8" s="239" t="s">
        <v>561</v>
      </c>
      <c r="G8" s="239" t="s">
        <v>561</v>
      </c>
      <c r="H8" s="210" t="s">
        <v>470</v>
      </c>
      <c r="I8" s="210" t="s">
        <v>562</v>
      </c>
      <c r="J8" s="210" t="s">
        <v>562</v>
      </c>
      <c r="K8" s="210" t="s">
        <v>562</v>
      </c>
    </row>
    <row r="9" spans="1:11" ht="21" customHeight="1">
      <c r="A9" s="64">
        <v>3</v>
      </c>
      <c r="B9" s="64" t="s">
        <v>546</v>
      </c>
      <c r="C9" s="561"/>
      <c r="D9" s="242" t="s">
        <v>561</v>
      </c>
      <c r="E9" s="237" t="s">
        <v>561</v>
      </c>
      <c r="F9" s="242" t="s">
        <v>561</v>
      </c>
      <c r="G9" s="242" t="s">
        <v>561</v>
      </c>
      <c r="H9" s="221" t="s">
        <v>470</v>
      </c>
      <c r="I9" s="221" t="s">
        <v>562</v>
      </c>
      <c r="J9" s="221" t="s">
        <v>562</v>
      </c>
      <c r="K9" s="221" t="s">
        <v>562</v>
      </c>
    </row>
    <row r="10" spans="1:11" ht="21" customHeight="1">
      <c r="A10" s="64">
        <v>4</v>
      </c>
      <c r="B10" s="64" t="s">
        <v>547</v>
      </c>
      <c r="C10" s="561"/>
      <c r="D10" s="239" t="s">
        <v>978</v>
      </c>
      <c r="E10" s="238" t="s">
        <v>561</v>
      </c>
      <c r="F10" s="239" t="s">
        <v>561</v>
      </c>
      <c r="G10" s="239" t="s">
        <v>561</v>
      </c>
      <c r="H10" s="210" t="s">
        <v>470</v>
      </c>
      <c r="I10" s="210" t="s">
        <v>562</v>
      </c>
      <c r="J10" s="210" t="s">
        <v>562</v>
      </c>
      <c r="K10" s="210" t="s">
        <v>562</v>
      </c>
    </row>
    <row r="11" spans="1:11" ht="21" customHeight="1">
      <c r="A11" s="64">
        <v>5</v>
      </c>
      <c r="B11" s="64" t="s">
        <v>548</v>
      </c>
      <c r="C11" s="561"/>
      <c r="D11" s="242" t="s">
        <v>561</v>
      </c>
      <c r="E11" s="237" t="s">
        <v>974</v>
      </c>
      <c r="F11" s="242" t="s">
        <v>561</v>
      </c>
      <c r="G11" s="242" t="s">
        <v>561</v>
      </c>
      <c r="H11" s="221" t="s">
        <v>470</v>
      </c>
      <c r="I11" s="221" t="s">
        <v>562</v>
      </c>
      <c r="J11" s="221" t="s">
        <v>562</v>
      </c>
      <c r="K11" s="221" t="s">
        <v>562</v>
      </c>
    </row>
    <row r="12" spans="1:11" ht="21" customHeight="1">
      <c r="A12" s="64">
        <v>6</v>
      </c>
      <c r="B12" s="64" t="s">
        <v>549</v>
      </c>
      <c r="C12" s="561"/>
      <c r="D12" s="239">
        <v>0.1</v>
      </c>
      <c r="E12" s="238" t="s">
        <v>561</v>
      </c>
      <c r="F12" s="239" t="s">
        <v>561</v>
      </c>
      <c r="G12" s="239" t="s">
        <v>561</v>
      </c>
      <c r="H12" s="210" t="s">
        <v>470</v>
      </c>
      <c r="I12" s="210" t="s">
        <v>562</v>
      </c>
      <c r="J12" s="210" t="s">
        <v>562</v>
      </c>
      <c r="K12" s="210" t="s">
        <v>562</v>
      </c>
    </row>
    <row r="13" spans="1:11" ht="21" customHeight="1">
      <c r="A13" s="64">
        <v>7</v>
      </c>
      <c r="B13" s="64" t="s">
        <v>550</v>
      </c>
      <c r="C13" s="561"/>
      <c r="D13" s="242" t="s">
        <v>979</v>
      </c>
      <c r="E13" s="237" t="s">
        <v>979</v>
      </c>
      <c r="F13" s="242" t="s">
        <v>561</v>
      </c>
      <c r="G13" s="242" t="s">
        <v>561</v>
      </c>
      <c r="H13" s="221" t="s">
        <v>470</v>
      </c>
      <c r="I13" s="221" t="s">
        <v>562</v>
      </c>
      <c r="J13" s="221" t="s">
        <v>562</v>
      </c>
      <c r="K13" s="221" t="s">
        <v>562</v>
      </c>
    </row>
    <row r="14" spans="1:11" ht="21" customHeight="1">
      <c r="A14" s="64">
        <v>8</v>
      </c>
      <c r="B14" s="64" t="s">
        <v>551</v>
      </c>
      <c r="C14" s="561"/>
      <c r="D14" s="239" t="s">
        <v>980</v>
      </c>
      <c r="E14" s="239" t="s">
        <v>981</v>
      </c>
      <c r="F14" s="239" t="s">
        <v>561</v>
      </c>
      <c r="G14" s="239" t="s">
        <v>561</v>
      </c>
      <c r="H14" s="210" t="s">
        <v>470</v>
      </c>
      <c r="I14" s="210" t="s">
        <v>562</v>
      </c>
      <c r="J14" s="210" t="s">
        <v>562</v>
      </c>
      <c r="K14" s="210" t="s">
        <v>562</v>
      </c>
    </row>
    <row r="15" spans="1:11" ht="21" customHeight="1">
      <c r="A15" s="64">
        <v>9</v>
      </c>
      <c r="B15" s="64" t="s">
        <v>552</v>
      </c>
      <c r="C15" s="561"/>
      <c r="D15" s="242" t="s">
        <v>561</v>
      </c>
      <c r="E15" s="237" t="s">
        <v>561</v>
      </c>
      <c r="F15" s="242" t="s">
        <v>561</v>
      </c>
      <c r="G15" s="242" t="s">
        <v>561</v>
      </c>
      <c r="H15" s="221" t="s">
        <v>470</v>
      </c>
      <c r="I15" s="221" t="s">
        <v>562</v>
      </c>
      <c r="J15" s="221" t="s">
        <v>562</v>
      </c>
      <c r="K15" s="221" t="s">
        <v>562</v>
      </c>
    </row>
    <row r="16" spans="1:11" ht="21" customHeight="1">
      <c r="A16" s="64">
        <v>10</v>
      </c>
      <c r="B16" s="64" t="s">
        <v>553</v>
      </c>
      <c r="C16" s="561"/>
      <c r="D16" s="239" t="s">
        <v>561</v>
      </c>
      <c r="E16" s="238" t="s">
        <v>561</v>
      </c>
      <c r="F16" s="239" t="s">
        <v>561</v>
      </c>
      <c r="G16" s="239" t="s">
        <v>561</v>
      </c>
      <c r="H16" s="210" t="s">
        <v>470</v>
      </c>
      <c r="I16" s="210" t="s">
        <v>562</v>
      </c>
      <c r="J16" s="210" t="s">
        <v>562</v>
      </c>
      <c r="K16" s="210" t="s">
        <v>562</v>
      </c>
    </row>
    <row r="17" spans="1:11" ht="21" customHeight="1">
      <c r="A17" s="64">
        <v>11</v>
      </c>
      <c r="B17" s="64" t="s">
        <v>554</v>
      </c>
      <c r="C17" s="561"/>
      <c r="D17" s="242" t="s">
        <v>561</v>
      </c>
      <c r="E17" s="237" t="s">
        <v>561</v>
      </c>
      <c r="F17" s="242" t="s">
        <v>561</v>
      </c>
      <c r="G17" s="242" t="s">
        <v>561</v>
      </c>
      <c r="H17" s="221" t="s">
        <v>470</v>
      </c>
      <c r="I17" s="221" t="s">
        <v>562</v>
      </c>
      <c r="J17" s="221" t="s">
        <v>562</v>
      </c>
      <c r="K17" s="221" t="s">
        <v>562</v>
      </c>
    </row>
    <row r="18" spans="1:11" ht="21" customHeight="1">
      <c r="A18" s="64">
        <v>12</v>
      </c>
      <c r="B18" s="64" t="s">
        <v>555</v>
      </c>
      <c r="C18" s="561"/>
      <c r="D18" s="239" t="s">
        <v>979</v>
      </c>
      <c r="E18" s="238" t="s">
        <v>975</v>
      </c>
      <c r="F18" s="239" t="s">
        <v>561</v>
      </c>
      <c r="G18" s="239" t="s">
        <v>561</v>
      </c>
      <c r="H18" s="210" t="s">
        <v>470</v>
      </c>
      <c r="I18" s="210" t="s">
        <v>562</v>
      </c>
      <c r="J18" s="210" t="s">
        <v>562</v>
      </c>
      <c r="K18" s="210" t="s">
        <v>562</v>
      </c>
    </row>
    <row r="19" spans="1:11" ht="21" customHeight="1">
      <c r="A19" s="64">
        <v>13</v>
      </c>
      <c r="B19" s="64" t="s">
        <v>556</v>
      </c>
      <c r="C19" s="561"/>
      <c r="D19" s="242" t="s">
        <v>561</v>
      </c>
      <c r="E19" s="242" t="s">
        <v>561</v>
      </c>
      <c r="F19" s="242" t="s">
        <v>561</v>
      </c>
      <c r="G19" s="242" t="s">
        <v>561</v>
      </c>
      <c r="H19" s="221" t="s">
        <v>470</v>
      </c>
      <c r="I19" s="221" t="s">
        <v>562</v>
      </c>
      <c r="J19" s="221" t="s">
        <v>562</v>
      </c>
      <c r="K19" s="221" t="s">
        <v>562</v>
      </c>
    </row>
    <row r="20" spans="1:11" ht="21" customHeight="1">
      <c r="A20" s="64">
        <v>14</v>
      </c>
      <c r="B20" s="64" t="s">
        <v>557</v>
      </c>
      <c r="C20" s="561"/>
      <c r="D20" s="239" t="s">
        <v>561</v>
      </c>
      <c r="E20" s="238" t="s">
        <v>561</v>
      </c>
      <c r="F20" s="239" t="s">
        <v>561</v>
      </c>
      <c r="G20" s="239" t="s">
        <v>561</v>
      </c>
      <c r="H20" s="210" t="s">
        <v>470</v>
      </c>
      <c r="I20" s="210" t="s">
        <v>562</v>
      </c>
      <c r="J20" s="210" t="s">
        <v>562</v>
      </c>
      <c r="K20" s="210" t="s">
        <v>562</v>
      </c>
    </row>
    <row r="21" spans="1:11" ht="21" customHeight="1">
      <c r="A21" s="64">
        <v>15</v>
      </c>
      <c r="B21" s="64" t="s">
        <v>558</v>
      </c>
      <c r="C21" s="561"/>
      <c r="D21" s="242" t="s">
        <v>561</v>
      </c>
      <c r="E21" s="237" t="s">
        <v>561</v>
      </c>
      <c r="F21" s="242" t="s">
        <v>561</v>
      </c>
      <c r="G21" s="242" t="s">
        <v>561</v>
      </c>
      <c r="H21" s="221" t="s">
        <v>470</v>
      </c>
      <c r="I21" s="221" t="s">
        <v>562</v>
      </c>
      <c r="J21" s="221" t="s">
        <v>562</v>
      </c>
      <c r="K21" s="221" t="s">
        <v>562</v>
      </c>
    </row>
    <row r="22" spans="1:11" ht="21" customHeight="1">
      <c r="A22" s="64">
        <v>16</v>
      </c>
      <c r="B22" s="64" t="s">
        <v>559</v>
      </c>
      <c r="C22" s="561"/>
      <c r="D22" s="239" t="s">
        <v>561</v>
      </c>
      <c r="E22" s="238" t="s">
        <v>982</v>
      </c>
      <c r="F22" s="239" t="s">
        <v>561</v>
      </c>
      <c r="G22" s="239" t="s">
        <v>561</v>
      </c>
      <c r="H22" s="210" t="s">
        <v>470</v>
      </c>
      <c r="I22" s="210" t="s">
        <v>562</v>
      </c>
      <c r="J22" s="210" t="s">
        <v>560</v>
      </c>
      <c r="K22" s="210" t="s">
        <v>560</v>
      </c>
    </row>
    <row r="23" spans="1:11" s="168" customFormat="1" ht="21" customHeight="1">
      <c r="A23" s="500" t="s">
        <v>844</v>
      </c>
      <c r="B23" s="500"/>
      <c r="C23" s="500"/>
      <c r="D23" s="500"/>
      <c r="E23" s="500"/>
      <c r="F23" s="538"/>
      <c r="G23" s="212"/>
      <c r="H23" s="212"/>
      <c r="I23" s="212"/>
      <c r="J23" s="212"/>
      <c r="K23" s="241"/>
    </row>
    <row r="24" spans="1:11" s="168" customFormat="1" ht="21" customHeight="1">
      <c r="A24" s="499" t="s">
        <v>858</v>
      </c>
      <c r="B24" s="500"/>
      <c r="C24" s="500"/>
      <c r="D24" s="500"/>
      <c r="E24" s="500"/>
      <c r="F24" s="500"/>
      <c r="G24" s="538"/>
      <c r="H24" s="212"/>
      <c r="I24" s="212"/>
      <c r="J24" s="212"/>
      <c r="K24" s="157" t="s">
        <v>824</v>
      </c>
    </row>
    <row r="25" spans="1:11">
      <c r="D25" s="99"/>
      <c r="E25" s="99"/>
      <c r="F25" s="99"/>
      <c r="G25" s="99"/>
      <c r="H25" s="99"/>
      <c r="I25" s="99"/>
      <c r="J25" s="99"/>
      <c r="K25" s="99"/>
    </row>
  </sheetData>
  <mergeCells count="8">
    <mergeCell ref="A24:G24"/>
    <mergeCell ref="A4:K4"/>
    <mergeCell ref="A5:A6"/>
    <mergeCell ref="B5:B6"/>
    <mergeCell ref="C5:C6"/>
    <mergeCell ref="C7:C22"/>
    <mergeCell ref="D5:K5"/>
    <mergeCell ref="A23:F23"/>
  </mergeCells>
  <hyperlinks>
    <hyperlink ref="K24" location="الفهرس!A1" display="العودة الى الفهرس" xr:uid="{23E5A586-EE9E-4707-9A7D-D78B359D2BAB}"/>
  </hyperlinks>
  <pageMargins left="0.7" right="0.7" top="0.75" bottom="0.75" header="0.3" footer="0.3"/>
  <pageSetup paperSize="9" scale="44"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Worksheet____29"/>
  <dimension ref="A1:K26"/>
  <sheetViews>
    <sheetView showGridLines="0" rightToLeft="1" view="pageBreakPreview" zoomScaleNormal="100" zoomScaleSheetLayoutView="100" workbookViewId="0">
      <selection activeCell="L1" sqref="L1"/>
    </sheetView>
  </sheetViews>
  <sheetFormatPr defaultColWidth="9" defaultRowHeight="19"/>
  <cols>
    <col min="1" max="1" width="5.75" style="36" customWidth="1"/>
    <col min="2" max="2" width="18.75" style="36" customWidth="1"/>
    <col min="3" max="3" width="10.25" style="36" customWidth="1"/>
    <col min="4" max="11" width="12" style="36" customWidth="1"/>
    <col min="12" max="16384" width="9" style="36"/>
  </cols>
  <sheetData>
    <row r="1" spans="1:11" ht="21" customHeight="1">
      <c r="A1" s="1"/>
      <c r="B1" s="1"/>
      <c r="C1" s="1"/>
      <c r="D1" s="1"/>
      <c r="E1" s="1"/>
      <c r="F1" s="1"/>
      <c r="G1" s="1"/>
      <c r="H1" s="1"/>
      <c r="I1" s="1"/>
      <c r="J1" s="1"/>
      <c r="K1" s="1"/>
    </row>
    <row r="2" spans="1:11" ht="21" customHeight="1">
      <c r="A2" s="1"/>
      <c r="B2" s="1"/>
      <c r="C2" s="1"/>
      <c r="D2" s="1"/>
      <c r="E2" s="1"/>
      <c r="F2" s="1"/>
      <c r="G2" s="1"/>
      <c r="H2" s="1"/>
      <c r="I2" s="1"/>
      <c r="J2" s="1"/>
      <c r="K2" s="1"/>
    </row>
    <row r="3" spans="1:11" ht="21" customHeight="1">
      <c r="A3" s="1"/>
      <c r="B3" s="1"/>
      <c r="C3" s="1"/>
      <c r="D3" s="1"/>
      <c r="E3" s="1"/>
      <c r="F3" s="1"/>
      <c r="G3" s="1"/>
      <c r="H3" s="1"/>
      <c r="I3" s="1"/>
      <c r="J3" s="1"/>
      <c r="K3" s="1"/>
    </row>
    <row r="4" spans="1:11" ht="55" customHeight="1">
      <c r="A4" s="547" t="s">
        <v>159</v>
      </c>
      <c r="B4" s="547"/>
      <c r="C4" s="547"/>
      <c r="D4" s="547"/>
      <c r="E4" s="547"/>
      <c r="F4" s="547"/>
      <c r="G4" s="547"/>
      <c r="H4" s="547"/>
      <c r="I4" s="547"/>
      <c r="J4" s="547"/>
      <c r="K4" s="547"/>
    </row>
    <row r="5" spans="1:11" ht="21" customHeight="1">
      <c r="A5" s="561" t="s">
        <v>320</v>
      </c>
      <c r="B5" s="561" t="s">
        <v>322</v>
      </c>
      <c r="C5" s="561" t="s">
        <v>323</v>
      </c>
      <c r="D5" s="561" t="s">
        <v>372</v>
      </c>
      <c r="E5" s="561"/>
      <c r="F5" s="561"/>
      <c r="G5" s="561"/>
      <c r="H5" s="561"/>
      <c r="I5" s="561"/>
      <c r="J5" s="561"/>
      <c r="K5" s="561"/>
    </row>
    <row r="6" spans="1:11" ht="21" customHeight="1">
      <c r="A6" s="561"/>
      <c r="B6" s="561"/>
      <c r="C6" s="561"/>
      <c r="D6" s="64">
        <v>2017</v>
      </c>
      <c r="E6" s="64">
        <v>2018</v>
      </c>
      <c r="F6" s="64">
        <v>2019</v>
      </c>
      <c r="G6" s="64">
        <v>2020</v>
      </c>
      <c r="H6" s="64">
        <v>2021</v>
      </c>
      <c r="I6" s="64">
        <v>2022</v>
      </c>
      <c r="J6" s="64">
        <v>2023</v>
      </c>
      <c r="K6" s="64">
        <v>2024</v>
      </c>
    </row>
    <row r="7" spans="1:11" ht="21" customHeight="1">
      <c r="A7" s="64">
        <v>1</v>
      </c>
      <c r="B7" s="64" t="s">
        <v>542</v>
      </c>
      <c r="C7" s="561" t="s">
        <v>856</v>
      </c>
      <c r="D7" s="237" t="s">
        <v>976</v>
      </c>
      <c r="E7" s="237" t="s">
        <v>976</v>
      </c>
      <c r="F7" s="237" t="s">
        <v>563</v>
      </c>
      <c r="G7" s="237" t="s">
        <v>563</v>
      </c>
      <c r="H7" s="221" t="s">
        <v>470</v>
      </c>
      <c r="I7" s="221" t="s">
        <v>564</v>
      </c>
      <c r="J7" s="221">
        <v>8</v>
      </c>
      <c r="K7" s="221" t="s">
        <v>564</v>
      </c>
    </row>
    <row r="8" spans="1:11" ht="21" customHeight="1">
      <c r="A8" s="64">
        <v>2</v>
      </c>
      <c r="B8" s="64" t="s">
        <v>545</v>
      </c>
      <c r="C8" s="561"/>
      <c r="D8" s="238" t="s">
        <v>976</v>
      </c>
      <c r="E8" s="238" t="s">
        <v>976</v>
      </c>
      <c r="F8" s="238" t="s">
        <v>563</v>
      </c>
      <c r="G8" s="238" t="s">
        <v>563</v>
      </c>
      <c r="H8" s="210" t="s">
        <v>470</v>
      </c>
      <c r="I8" s="210" t="s">
        <v>564</v>
      </c>
      <c r="J8" s="210" t="s">
        <v>564</v>
      </c>
      <c r="K8" s="210">
        <v>6</v>
      </c>
    </row>
    <row r="9" spans="1:11" ht="21" customHeight="1">
      <c r="A9" s="64">
        <v>3</v>
      </c>
      <c r="B9" s="64" t="s">
        <v>546</v>
      </c>
      <c r="C9" s="561"/>
      <c r="D9" s="237" t="s">
        <v>976</v>
      </c>
      <c r="E9" s="237" t="s">
        <v>976</v>
      </c>
      <c r="F9" s="237" t="s">
        <v>563</v>
      </c>
      <c r="G9" s="237" t="s">
        <v>563</v>
      </c>
      <c r="H9" s="221" t="s">
        <v>470</v>
      </c>
      <c r="I9" s="221" t="s">
        <v>564</v>
      </c>
      <c r="J9" s="221">
        <v>6</v>
      </c>
      <c r="K9" s="221">
        <v>9</v>
      </c>
    </row>
    <row r="10" spans="1:11" ht="21" customHeight="1">
      <c r="A10" s="64">
        <v>4</v>
      </c>
      <c r="B10" s="64" t="s">
        <v>547</v>
      </c>
      <c r="C10" s="561"/>
      <c r="D10" s="238" t="s">
        <v>976</v>
      </c>
      <c r="E10" s="238" t="s">
        <v>976</v>
      </c>
      <c r="F10" s="238" t="s">
        <v>563</v>
      </c>
      <c r="G10" s="238" t="s">
        <v>563</v>
      </c>
      <c r="H10" s="210" t="s">
        <v>470</v>
      </c>
      <c r="I10" s="210" t="s">
        <v>564</v>
      </c>
      <c r="J10" s="210" t="s">
        <v>564</v>
      </c>
      <c r="K10" s="210" t="s">
        <v>564</v>
      </c>
    </row>
    <row r="11" spans="1:11" ht="21" customHeight="1">
      <c r="A11" s="64">
        <v>5</v>
      </c>
      <c r="B11" s="64" t="s">
        <v>548</v>
      </c>
      <c r="C11" s="561"/>
      <c r="D11" s="237" t="s">
        <v>976</v>
      </c>
      <c r="E11" s="237" t="s">
        <v>976</v>
      </c>
      <c r="F11" s="237" t="s">
        <v>563</v>
      </c>
      <c r="G11" s="237" t="s">
        <v>563</v>
      </c>
      <c r="H11" s="221" t="s">
        <v>470</v>
      </c>
      <c r="I11" s="221" t="s">
        <v>564</v>
      </c>
      <c r="J11" s="221" t="s">
        <v>564</v>
      </c>
      <c r="K11" s="221" t="s">
        <v>564</v>
      </c>
    </row>
    <row r="12" spans="1:11" ht="21" customHeight="1">
      <c r="A12" s="64">
        <v>6</v>
      </c>
      <c r="B12" s="64" t="s">
        <v>549</v>
      </c>
      <c r="C12" s="561"/>
      <c r="D12" s="238" t="s">
        <v>976</v>
      </c>
      <c r="E12" s="238" t="s">
        <v>976</v>
      </c>
      <c r="F12" s="238" t="s">
        <v>563</v>
      </c>
      <c r="G12" s="238" t="s">
        <v>563</v>
      </c>
      <c r="H12" s="210" t="s">
        <v>470</v>
      </c>
      <c r="I12" s="210" t="s">
        <v>564</v>
      </c>
      <c r="J12" s="210" t="s">
        <v>564</v>
      </c>
      <c r="K12" s="210" t="s">
        <v>564</v>
      </c>
    </row>
    <row r="13" spans="1:11" ht="21" customHeight="1">
      <c r="A13" s="64">
        <v>7</v>
      </c>
      <c r="B13" s="64" t="s">
        <v>550</v>
      </c>
      <c r="C13" s="561"/>
      <c r="D13" s="237" t="s">
        <v>976</v>
      </c>
      <c r="E13" s="237" t="s">
        <v>976</v>
      </c>
      <c r="F13" s="237" t="s">
        <v>563</v>
      </c>
      <c r="G13" s="237" t="s">
        <v>563</v>
      </c>
      <c r="H13" s="221" t="s">
        <v>470</v>
      </c>
      <c r="I13" s="221" t="s">
        <v>564</v>
      </c>
      <c r="J13" s="221" t="s">
        <v>564</v>
      </c>
      <c r="K13" s="221" t="s">
        <v>564</v>
      </c>
    </row>
    <row r="14" spans="1:11" ht="21" customHeight="1">
      <c r="A14" s="64">
        <v>8</v>
      </c>
      <c r="B14" s="64" t="s">
        <v>551</v>
      </c>
      <c r="C14" s="561"/>
      <c r="D14" s="238" t="s">
        <v>976</v>
      </c>
      <c r="E14" s="238" t="s">
        <v>976</v>
      </c>
      <c r="F14" s="238" t="s">
        <v>563</v>
      </c>
      <c r="G14" s="238" t="s">
        <v>563</v>
      </c>
      <c r="H14" s="210" t="s">
        <v>470</v>
      </c>
      <c r="I14" s="210" t="s">
        <v>564</v>
      </c>
      <c r="J14" s="210" t="s">
        <v>564</v>
      </c>
      <c r="K14" s="210" t="s">
        <v>564</v>
      </c>
    </row>
    <row r="15" spans="1:11" ht="21" customHeight="1">
      <c r="A15" s="64">
        <v>9</v>
      </c>
      <c r="B15" s="64" t="s">
        <v>552</v>
      </c>
      <c r="C15" s="561"/>
      <c r="D15" s="237" t="s">
        <v>976</v>
      </c>
      <c r="E15" s="237" t="s">
        <v>976</v>
      </c>
      <c r="F15" s="237" t="s">
        <v>563</v>
      </c>
      <c r="G15" s="237" t="s">
        <v>563</v>
      </c>
      <c r="H15" s="221" t="s">
        <v>470</v>
      </c>
      <c r="I15" s="221" t="s">
        <v>564</v>
      </c>
      <c r="J15" s="221" t="s">
        <v>564</v>
      </c>
      <c r="K15" s="221" t="s">
        <v>564</v>
      </c>
    </row>
    <row r="16" spans="1:11" ht="21" customHeight="1">
      <c r="A16" s="64">
        <v>10</v>
      </c>
      <c r="B16" s="64" t="s">
        <v>553</v>
      </c>
      <c r="C16" s="561"/>
      <c r="D16" s="238" t="s">
        <v>976</v>
      </c>
      <c r="E16" s="238" t="s">
        <v>976</v>
      </c>
      <c r="F16" s="238" t="s">
        <v>563</v>
      </c>
      <c r="G16" s="238" t="s">
        <v>563</v>
      </c>
      <c r="H16" s="210" t="s">
        <v>470</v>
      </c>
      <c r="I16" s="210" t="s">
        <v>564</v>
      </c>
      <c r="J16" s="210" t="s">
        <v>564</v>
      </c>
      <c r="K16" s="210" t="s">
        <v>564</v>
      </c>
    </row>
    <row r="17" spans="1:11" ht="21" customHeight="1">
      <c r="A17" s="64">
        <v>11</v>
      </c>
      <c r="B17" s="64" t="s">
        <v>554</v>
      </c>
      <c r="C17" s="561"/>
      <c r="D17" s="237" t="s">
        <v>976</v>
      </c>
      <c r="E17" s="237" t="s">
        <v>976</v>
      </c>
      <c r="F17" s="237" t="s">
        <v>563</v>
      </c>
      <c r="G17" s="237" t="s">
        <v>563</v>
      </c>
      <c r="H17" s="221" t="s">
        <v>470</v>
      </c>
      <c r="I17" s="221" t="s">
        <v>564</v>
      </c>
      <c r="J17" s="221" t="s">
        <v>564</v>
      </c>
      <c r="K17" s="221" t="s">
        <v>564</v>
      </c>
    </row>
    <row r="18" spans="1:11" ht="21" customHeight="1">
      <c r="A18" s="64">
        <v>12</v>
      </c>
      <c r="B18" s="64" t="s">
        <v>555</v>
      </c>
      <c r="C18" s="561"/>
      <c r="D18" s="238" t="s">
        <v>976</v>
      </c>
      <c r="E18" s="238" t="s">
        <v>976</v>
      </c>
      <c r="F18" s="238" t="s">
        <v>563</v>
      </c>
      <c r="G18" s="238" t="s">
        <v>563</v>
      </c>
      <c r="H18" s="210" t="s">
        <v>470</v>
      </c>
      <c r="I18" s="210" t="s">
        <v>564</v>
      </c>
      <c r="J18" s="210" t="s">
        <v>564</v>
      </c>
      <c r="K18" s="210" t="s">
        <v>564</v>
      </c>
    </row>
    <row r="19" spans="1:11" ht="21" customHeight="1">
      <c r="A19" s="64">
        <v>13</v>
      </c>
      <c r="B19" s="64" t="s">
        <v>556</v>
      </c>
      <c r="C19" s="561"/>
      <c r="D19" s="237" t="s">
        <v>976</v>
      </c>
      <c r="E19" s="237" t="s">
        <v>976</v>
      </c>
      <c r="F19" s="237" t="s">
        <v>563</v>
      </c>
      <c r="G19" s="237" t="s">
        <v>563</v>
      </c>
      <c r="H19" s="221" t="s">
        <v>470</v>
      </c>
      <c r="I19" s="221" t="s">
        <v>564</v>
      </c>
      <c r="J19" s="221" t="s">
        <v>564</v>
      </c>
      <c r="K19" s="221" t="s">
        <v>564</v>
      </c>
    </row>
    <row r="20" spans="1:11" ht="21" customHeight="1">
      <c r="A20" s="64">
        <v>14</v>
      </c>
      <c r="B20" s="64" t="s">
        <v>557</v>
      </c>
      <c r="C20" s="561"/>
      <c r="D20" s="238" t="s">
        <v>976</v>
      </c>
      <c r="E20" s="238" t="s">
        <v>976</v>
      </c>
      <c r="F20" s="238" t="s">
        <v>563</v>
      </c>
      <c r="G20" s="238" t="s">
        <v>563</v>
      </c>
      <c r="H20" s="210" t="s">
        <v>470</v>
      </c>
      <c r="I20" s="210" t="s">
        <v>564</v>
      </c>
      <c r="J20" s="210" t="s">
        <v>564</v>
      </c>
      <c r="K20" s="210" t="s">
        <v>564</v>
      </c>
    </row>
    <row r="21" spans="1:11" ht="21" customHeight="1">
      <c r="A21" s="64">
        <v>15</v>
      </c>
      <c r="B21" s="64" t="s">
        <v>558</v>
      </c>
      <c r="C21" s="561"/>
      <c r="D21" s="237" t="s">
        <v>976</v>
      </c>
      <c r="E21" s="237" t="s">
        <v>976</v>
      </c>
      <c r="F21" s="237" t="s">
        <v>563</v>
      </c>
      <c r="G21" s="237" t="s">
        <v>563</v>
      </c>
      <c r="H21" s="221" t="s">
        <v>470</v>
      </c>
      <c r="I21" s="221" t="s">
        <v>564</v>
      </c>
      <c r="J21" s="221" t="s">
        <v>564</v>
      </c>
      <c r="K21" s="221" t="s">
        <v>564</v>
      </c>
    </row>
    <row r="22" spans="1:11" ht="21" customHeight="1">
      <c r="A22" s="64">
        <v>16</v>
      </c>
      <c r="B22" s="64" t="s">
        <v>559</v>
      </c>
      <c r="C22" s="561"/>
      <c r="D22" s="238" t="s">
        <v>976</v>
      </c>
      <c r="E22" s="238" t="s">
        <v>976</v>
      </c>
      <c r="F22" s="238" t="s">
        <v>563</v>
      </c>
      <c r="G22" s="238" t="s">
        <v>563</v>
      </c>
      <c r="H22" s="210" t="s">
        <v>470</v>
      </c>
      <c r="I22" s="210" t="s">
        <v>564</v>
      </c>
      <c r="J22" s="210" t="s">
        <v>560</v>
      </c>
      <c r="K22" s="210" t="s">
        <v>560</v>
      </c>
    </row>
    <row r="23" spans="1:11" s="168" customFormat="1" ht="21" customHeight="1">
      <c r="A23" s="500" t="s">
        <v>844</v>
      </c>
      <c r="B23" s="500"/>
      <c r="C23" s="500"/>
      <c r="D23" s="500"/>
      <c r="E23" s="500"/>
      <c r="F23" s="538"/>
      <c r="G23" s="211"/>
      <c r="H23" s="211"/>
      <c r="I23" s="211"/>
      <c r="J23" s="211"/>
      <c r="K23" s="157"/>
    </row>
    <row r="24" spans="1:11" s="168" customFormat="1" ht="21" customHeight="1">
      <c r="A24" s="560" t="s">
        <v>858</v>
      </c>
      <c r="B24" s="560"/>
      <c r="C24" s="560"/>
      <c r="D24" s="560"/>
      <c r="E24" s="211"/>
      <c r="F24" s="211"/>
      <c r="G24" s="211"/>
      <c r="H24" s="211"/>
      <c r="I24" s="211"/>
      <c r="J24" s="211"/>
      <c r="K24" s="157" t="s">
        <v>824</v>
      </c>
    </row>
    <row r="26" spans="1:11">
      <c r="D26" s="99"/>
      <c r="E26" s="99"/>
      <c r="F26" s="99"/>
      <c r="G26" s="99"/>
      <c r="H26" s="99"/>
      <c r="I26" s="99"/>
      <c r="J26" s="99"/>
    </row>
  </sheetData>
  <mergeCells count="8">
    <mergeCell ref="A4:K4"/>
    <mergeCell ref="A5:A6"/>
    <mergeCell ref="B5:B6"/>
    <mergeCell ref="A24:D24"/>
    <mergeCell ref="D5:K5"/>
    <mergeCell ref="C5:C6"/>
    <mergeCell ref="C7:C22"/>
    <mergeCell ref="A23:F23"/>
  </mergeCells>
  <hyperlinks>
    <hyperlink ref="K24" location="الفهرس!A1" display="العودة الى الفهرس" xr:uid="{B0B10191-1420-4E12-81F0-5CACC65C2F53}"/>
  </hyperlinks>
  <pageMargins left="0.7" right="0.7" top="0.75" bottom="0.75" header="0.3" footer="0.3"/>
  <pageSetup paperSize="9" scale="45"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Worksheet____30"/>
  <dimension ref="A1:K24"/>
  <sheetViews>
    <sheetView showGridLines="0" rightToLeft="1" view="pageBreakPreview" zoomScaleNormal="100" zoomScaleSheetLayoutView="100" workbookViewId="0">
      <selection activeCell="L1" sqref="L1"/>
    </sheetView>
  </sheetViews>
  <sheetFormatPr defaultColWidth="9" defaultRowHeight="19"/>
  <cols>
    <col min="1" max="1" width="3.83203125" style="36" customWidth="1"/>
    <col min="2" max="2" width="18.75" style="36" customWidth="1"/>
    <col min="3" max="3" width="10.25" style="36" customWidth="1"/>
    <col min="4" max="11" width="13.25" style="36" customWidth="1"/>
    <col min="12" max="16384" width="9" style="36"/>
  </cols>
  <sheetData>
    <row r="1" spans="1:11" ht="21" customHeight="1">
      <c r="A1" s="1"/>
      <c r="B1" s="1"/>
      <c r="C1" s="1"/>
      <c r="D1" s="77"/>
      <c r="E1" s="77"/>
      <c r="F1" s="77"/>
      <c r="G1" s="77"/>
      <c r="H1" s="77"/>
      <c r="I1" s="77"/>
      <c r="J1" s="77"/>
      <c r="K1" s="80"/>
    </row>
    <row r="2" spans="1:11" ht="21" customHeight="1">
      <c r="A2" s="1"/>
      <c r="B2" s="1"/>
      <c r="C2" s="1"/>
      <c r="D2" s="77"/>
      <c r="E2" s="77"/>
      <c r="F2" s="77"/>
      <c r="G2" s="77"/>
      <c r="H2" s="77"/>
      <c r="I2" s="77"/>
      <c r="J2" s="77"/>
      <c r="K2" s="80"/>
    </row>
    <row r="3" spans="1:11" ht="21" customHeight="1">
      <c r="A3" s="1"/>
      <c r="B3" s="1"/>
      <c r="C3" s="1"/>
      <c r="D3" s="77"/>
      <c r="E3" s="77"/>
      <c r="F3" s="77"/>
      <c r="G3" s="77"/>
      <c r="H3" s="77"/>
      <c r="I3" s="77"/>
    </row>
    <row r="4" spans="1:11" ht="55" customHeight="1">
      <c r="A4" s="547" t="s">
        <v>162</v>
      </c>
      <c r="B4" s="547"/>
      <c r="C4" s="547"/>
      <c r="D4" s="547"/>
      <c r="E4" s="547"/>
      <c r="F4" s="547"/>
      <c r="G4" s="547"/>
      <c r="H4" s="547"/>
      <c r="I4" s="547"/>
      <c r="J4" s="547"/>
      <c r="K4" s="547"/>
    </row>
    <row r="5" spans="1:11" ht="21" customHeight="1">
      <c r="A5" s="561" t="s">
        <v>320</v>
      </c>
      <c r="B5" s="561" t="s">
        <v>322</v>
      </c>
      <c r="C5" s="561" t="s">
        <v>323</v>
      </c>
      <c r="D5" s="561" t="s">
        <v>372</v>
      </c>
      <c r="E5" s="561"/>
      <c r="F5" s="561"/>
      <c r="G5" s="561"/>
      <c r="H5" s="561"/>
      <c r="I5" s="561"/>
      <c r="J5" s="561"/>
      <c r="K5" s="561"/>
    </row>
    <row r="6" spans="1:11" ht="21" customHeight="1">
      <c r="A6" s="561"/>
      <c r="B6" s="561"/>
      <c r="C6" s="561"/>
      <c r="D6" s="64">
        <v>2017</v>
      </c>
      <c r="E6" s="64">
        <v>2018</v>
      </c>
      <c r="F6" s="64">
        <v>2019</v>
      </c>
      <c r="G6" s="64">
        <v>2020</v>
      </c>
      <c r="H6" s="64">
        <v>2021</v>
      </c>
      <c r="I6" s="64">
        <v>2022</v>
      </c>
      <c r="J6" s="64">
        <v>2023</v>
      </c>
      <c r="K6" s="64">
        <v>2024</v>
      </c>
    </row>
    <row r="7" spans="1:11" ht="21" customHeight="1">
      <c r="A7" s="64">
        <v>1</v>
      </c>
      <c r="B7" s="64" t="s">
        <v>542</v>
      </c>
      <c r="C7" s="561" t="s">
        <v>856</v>
      </c>
      <c r="D7" s="237">
        <v>11</v>
      </c>
      <c r="E7" s="237">
        <v>11.7</v>
      </c>
      <c r="F7" s="237">
        <v>12.18</v>
      </c>
      <c r="G7" s="237">
        <v>19.3</v>
      </c>
      <c r="H7" s="237" t="s">
        <v>470</v>
      </c>
      <c r="I7" s="237" t="s">
        <v>564</v>
      </c>
      <c r="J7" s="221">
        <v>26.28</v>
      </c>
      <c r="K7" s="221">
        <v>7</v>
      </c>
    </row>
    <row r="8" spans="1:11" ht="21" customHeight="1">
      <c r="A8" s="64">
        <v>2</v>
      </c>
      <c r="B8" s="64" t="s">
        <v>545</v>
      </c>
      <c r="C8" s="561"/>
      <c r="D8" s="238">
        <v>11</v>
      </c>
      <c r="E8" s="238">
        <v>10.95</v>
      </c>
      <c r="F8" s="238">
        <v>13.3</v>
      </c>
      <c r="G8" s="238">
        <v>19.3</v>
      </c>
      <c r="H8" s="238" t="s">
        <v>470</v>
      </c>
      <c r="I8" s="238" t="s">
        <v>564</v>
      </c>
      <c r="J8" s="210">
        <v>17.399999999999999</v>
      </c>
      <c r="K8" s="210">
        <v>16</v>
      </c>
    </row>
    <row r="9" spans="1:11" ht="21" customHeight="1">
      <c r="A9" s="64">
        <v>3</v>
      </c>
      <c r="B9" s="64" t="s">
        <v>546</v>
      </c>
      <c r="C9" s="561"/>
      <c r="D9" s="237">
        <v>14.4</v>
      </c>
      <c r="E9" s="237">
        <v>11.67</v>
      </c>
      <c r="F9" s="237">
        <v>12.5</v>
      </c>
      <c r="G9" s="237">
        <v>19.3</v>
      </c>
      <c r="H9" s="237" t="s">
        <v>470</v>
      </c>
      <c r="I9" s="237" t="s">
        <v>564</v>
      </c>
      <c r="J9" s="221">
        <v>25.9</v>
      </c>
      <c r="K9" s="221">
        <v>32</v>
      </c>
    </row>
    <row r="10" spans="1:11" ht="21" customHeight="1">
      <c r="A10" s="64">
        <v>4</v>
      </c>
      <c r="B10" s="64" t="s">
        <v>547</v>
      </c>
      <c r="C10" s="561"/>
      <c r="D10" s="238">
        <v>10.95</v>
      </c>
      <c r="E10" s="238">
        <v>10.1</v>
      </c>
      <c r="F10" s="238">
        <v>13.17</v>
      </c>
      <c r="G10" s="238">
        <v>19.3</v>
      </c>
      <c r="H10" s="238" t="s">
        <v>470</v>
      </c>
      <c r="I10" s="238" t="s">
        <v>564</v>
      </c>
      <c r="J10" s="210">
        <v>11.5</v>
      </c>
      <c r="K10" s="210">
        <v>15.65</v>
      </c>
    </row>
    <row r="11" spans="1:11" ht="21" customHeight="1">
      <c r="A11" s="64">
        <v>5</v>
      </c>
      <c r="B11" s="64" t="s">
        <v>548</v>
      </c>
      <c r="C11" s="561"/>
      <c r="D11" s="237">
        <v>10.95</v>
      </c>
      <c r="E11" s="237">
        <v>10.1</v>
      </c>
      <c r="F11" s="237">
        <v>12.61</v>
      </c>
      <c r="G11" s="237">
        <v>19.8</v>
      </c>
      <c r="H11" s="237" t="s">
        <v>470</v>
      </c>
      <c r="I11" s="237" t="s">
        <v>564</v>
      </c>
      <c r="J11" s="221">
        <v>5</v>
      </c>
      <c r="K11" s="221" t="s">
        <v>565</v>
      </c>
    </row>
    <row r="12" spans="1:11" ht="21" customHeight="1">
      <c r="A12" s="64">
        <v>6</v>
      </c>
      <c r="B12" s="64" t="s">
        <v>549</v>
      </c>
      <c r="C12" s="561"/>
      <c r="D12" s="238">
        <v>12.8</v>
      </c>
      <c r="E12" s="238">
        <v>10.85</v>
      </c>
      <c r="F12" s="238">
        <v>12.6</v>
      </c>
      <c r="G12" s="238">
        <v>19.3</v>
      </c>
      <c r="H12" s="238" t="s">
        <v>470</v>
      </c>
      <c r="I12" s="238" t="s">
        <v>564</v>
      </c>
      <c r="J12" s="210">
        <v>21</v>
      </c>
      <c r="K12" s="210">
        <v>14</v>
      </c>
    </row>
    <row r="13" spans="1:11" ht="21" customHeight="1">
      <c r="A13" s="64">
        <v>7</v>
      </c>
      <c r="B13" s="64" t="s">
        <v>550</v>
      </c>
      <c r="C13" s="561"/>
      <c r="D13" s="237">
        <v>12.75</v>
      </c>
      <c r="E13" s="237">
        <v>11.25</v>
      </c>
      <c r="F13" s="237">
        <v>12.6</v>
      </c>
      <c r="G13" s="237">
        <v>19.3</v>
      </c>
      <c r="H13" s="237" t="s">
        <v>470</v>
      </c>
      <c r="I13" s="237" t="s">
        <v>564</v>
      </c>
      <c r="J13" s="221">
        <v>8.8000000000000007</v>
      </c>
      <c r="K13" s="221">
        <v>14</v>
      </c>
    </row>
    <row r="14" spans="1:11" ht="21" customHeight="1">
      <c r="A14" s="64">
        <v>8</v>
      </c>
      <c r="B14" s="64" t="s">
        <v>551</v>
      </c>
      <c r="C14" s="561"/>
      <c r="D14" s="238" t="s">
        <v>566</v>
      </c>
      <c r="E14" s="238" t="s">
        <v>567</v>
      </c>
      <c r="F14" s="238">
        <v>12.26</v>
      </c>
      <c r="G14" s="238">
        <v>24.1</v>
      </c>
      <c r="H14" s="238" t="s">
        <v>470</v>
      </c>
      <c r="I14" s="238" t="s">
        <v>564</v>
      </c>
      <c r="J14" s="210">
        <v>19.399999999999999</v>
      </c>
      <c r="K14" s="210">
        <v>7</v>
      </c>
    </row>
    <row r="15" spans="1:11" ht="21" customHeight="1">
      <c r="A15" s="64">
        <v>9</v>
      </c>
      <c r="B15" s="64" t="s">
        <v>552</v>
      </c>
      <c r="C15" s="561"/>
      <c r="D15" s="237">
        <v>10.9</v>
      </c>
      <c r="E15" s="237">
        <v>10.7</v>
      </c>
      <c r="F15" s="237">
        <v>12.88</v>
      </c>
      <c r="G15" s="237">
        <v>19.3</v>
      </c>
      <c r="H15" s="237" t="s">
        <v>470</v>
      </c>
      <c r="I15" s="237" t="s">
        <v>564</v>
      </c>
      <c r="J15" s="221">
        <v>38</v>
      </c>
      <c r="K15" s="221">
        <v>8.5</v>
      </c>
    </row>
    <row r="16" spans="1:11" ht="21" customHeight="1">
      <c r="A16" s="64">
        <v>10</v>
      </c>
      <c r="B16" s="64" t="s">
        <v>553</v>
      </c>
      <c r="C16" s="561"/>
      <c r="D16" s="238">
        <v>11</v>
      </c>
      <c r="E16" s="238">
        <v>10.1</v>
      </c>
      <c r="F16" s="238">
        <v>12.59</v>
      </c>
      <c r="G16" s="238">
        <v>20.9</v>
      </c>
      <c r="H16" s="238" t="s">
        <v>470</v>
      </c>
      <c r="I16" s="238" t="s">
        <v>564</v>
      </c>
      <c r="J16" s="210">
        <v>29.5</v>
      </c>
      <c r="K16" s="210">
        <v>10.6</v>
      </c>
    </row>
    <row r="17" spans="1:11" ht="21" customHeight="1">
      <c r="A17" s="64">
        <v>11</v>
      </c>
      <c r="B17" s="64" t="s">
        <v>554</v>
      </c>
      <c r="C17" s="561"/>
      <c r="D17" s="237">
        <v>11</v>
      </c>
      <c r="E17" s="237">
        <v>10.9</v>
      </c>
      <c r="F17" s="237">
        <v>13.07</v>
      </c>
      <c r="G17" s="237">
        <v>19.3</v>
      </c>
      <c r="H17" s="237" t="s">
        <v>470</v>
      </c>
      <c r="I17" s="237" t="s">
        <v>564</v>
      </c>
      <c r="J17" s="221">
        <v>22.1</v>
      </c>
      <c r="K17" s="221">
        <v>18</v>
      </c>
    </row>
    <row r="18" spans="1:11" ht="21" customHeight="1">
      <c r="A18" s="64">
        <v>12</v>
      </c>
      <c r="B18" s="64" t="s">
        <v>555</v>
      </c>
      <c r="C18" s="561"/>
      <c r="D18" s="238" t="s">
        <v>568</v>
      </c>
      <c r="E18" s="238" t="s">
        <v>569</v>
      </c>
      <c r="F18" s="238">
        <v>13.18</v>
      </c>
      <c r="G18" s="238">
        <v>19.3</v>
      </c>
      <c r="H18" s="238" t="s">
        <v>470</v>
      </c>
      <c r="I18" s="238" t="s">
        <v>564</v>
      </c>
      <c r="J18" s="210">
        <v>16.03</v>
      </c>
      <c r="K18" s="210">
        <v>16.329999999999998</v>
      </c>
    </row>
    <row r="19" spans="1:11" ht="21" customHeight="1">
      <c r="A19" s="64">
        <v>13</v>
      </c>
      <c r="B19" s="64" t="s">
        <v>556</v>
      </c>
      <c r="C19" s="561"/>
      <c r="D19" s="237">
        <v>5</v>
      </c>
      <c r="E19" s="237">
        <v>10</v>
      </c>
      <c r="F19" s="237">
        <v>12.6</v>
      </c>
      <c r="G19" s="237">
        <v>19.3</v>
      </c>
      <c r="H19" s="237" t="s">
        <v>470</v>
      </c>
      <c r="I19" s="237" t="s">
        <v>564</v>
      </c>
      <c r="J19" s="221">
        <v>16</v>
      </c>
      <c r="K19" s="221">
        <v>15</v>
      </c>
    </row>
    <row r="20" spans="1:11" ht="21" customHeight="1">
      <c r="A20" s="64">
        <v>14</v>
      </c>
      <c r="B20" s="64" t="s">
        <v>557</v>
      </c>
      <c r="C20" s="561"/>
      <c r="D20" s="238">
        <v>11</v>
      </c>
      <c r="E20" s="238">
        <v>11.3</v>
      </c>
      <c r="F20" s="238">
        <v>12.69</v>
      </c>
      <c r="G20" s="238">
        <v>19.3</v>
      </c>
      <c r="H20" s="238" t="s">
        <v>470</v>
      </c>
      <c r="I20" s="238" t="s">
        <v>564</v>
      </c>
      <c r="J20" s="210">
        <v>13.1</v>
      </c>
      <c r="K20" s="210">
        <v>8</v>
      </c>
    </row>
    <row r="21" spans="1:11" ht="21" customHeight="1">
      <c r="A21" s="64">
        <v>15</v>
      </c>
      <c r="B21" s="64" t="s">
        <v>558</v>
      </c>
      <c r="C21" s="561"/>
      <c r="D21" s="237">
        <v>11</v>
      </c>
      <c r="E21" s="237">
        <v>10.1</v>
      </c>
      <c r="F21" s="237">
        <v>12.77</v>
      </c>
      <c r="G21" s="237">
        <v>19.2</v>
      </c>
      <c r="H21" s="237" t="s">
        <v>470</v>
      </c>
      <c r="I21" s="237" t="s">
        <v>564</v>
      </c>
      <c r="J21" s="221">
        <v>13</v>
      </c>
      <c r="K21" s="221">
        <v>6</v>
      </c>
    </row>
    <row r="22" spans="1:11" ht="21" customHeight="1">
      <c r="A22" s="64">
        <v>16</v>
      </c>
      <c r="B22" s="64" t="s">
        <v>559</v>
      </c>
      <c r="C22" s="561"/>
      <c r="D22" s="238">
        <v>10.95</v>
      </c>
      <c r="E22" s="238">
        <v>10.050000000000001</v>
      </c>
      <c r="F22" s="238">
        <v>11.99</v>
      </c>
      <c r="G22" s="238">
        <v>19.3</v>
      </c>
      <c r="H22" s="238" t="s">
        <v>470</v>
      </c>
      <c r="I22" s="238" t="s">
        <v>564</v>
      </c>
      <c r="J22" s="210" t="s">
        <v>560</v>
      </c>
      <c r="K22" s="210" t="s">
        <v>560</v>
      </c>
    </row>
    <row r="23" spans="1:11" s="168" customFormat="1" ht="21" customHeight="1">
      <c r="A23" s="500" t="s">
        <v>844</v>
      </c>
      <c r="B23" s="500"/>
      <c r="C23" s="500"/>
      <c r="D23" s="500"/>
      <c r="E23" s="500"/>
      <c r="F23" s="538"/>
      <c r="G23" s="193"/>
      <c r="H23" s="193"/>
      <c r="I23" s="193"/>
      <c r="J23" s="193"/>
      <c r="K23" s="157"/>
    </row>
    <row r="24" spans="1:11" s="168" customFormat="1" ht="21" customHeight="1">
      <c r="A24" s="499" t="s">
        <v>858</v>
      </c>
      <c r="B24" s="500"/>
      <c r="C24" s="500"/>
      <c r="D24" s="500"/>
      <c r="E24" s="500"/>
      <c r="F24" s="500"/>
      <c r="G24" s="538"/>
      <c r="H24" s="193"/>
      <c r="I24" s="193"/>
      <c r="J24" s="193"/>
      <c r="K24" s="157" t="s">
        <v>824</v>
      </c>
    </row>
  </sheetData>
  <mergeCells count="8">
    <mergeCell ref="C7:C22"/>
    <mergeCell ref="D5:K5"/>
    <mergeCell ref="A23:F23"/>
    <mergeCell ref="A24:G24"/>
    <mergeCell ref="A4:K4"/>
    <mergeCell ref="A5:A6"/>
    <mergeCell ref="B5:B6"/>
    <mergeCell ref="C5:C6"/>
  </mergeCells>
  <hyperlinks>
    <hyperlink ref="K24" location="الفهرس!A1" display="العودة الى الفهرس" xr:uid="{44A63D0A-36D1-4828-9AA8-6F42F653D0CF}"/>
  </hyperlinks>
  <pageMargins left="0.7" right="0.7" top="0.75" bottom="0.75" header="0.3" footer="0.3"/>
  <pageSetup paperSize="9" scale="58"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Worksheet____31"/>
  <dimension ref="A1:K47"/>
  <sheetViews>
    <sheetView showGridLines="0" rightToLeft="1" view="pageBreakPreview" zoomScaleNormal="100" zoomScaleSheetLayoutView="100" workbookViewId="0">
      <selection activeCell="L1" sqref="L1"/>
    </sheetView>
  </sheetViews>
  <sheetFormatPr defaultColWidth="9" defaultRowHeight="19"/>
  <cols>
    <col min="1" max="1" width="6.83203125" style="36" customWidth="1"/>
    <col min="2" max="2" width="21.4140625" style="36" customWidth="1"/>
    <col min="3" max="3" width="10.25" style="36" customWidth="1"/>
    <col min="4" max="11" width="11.75" style="36" customWidth="1"/>
    <col min="12" max="16384" width="9" style="36"/>
  </cols>
  <sheetData>
    <row r="1" spans="1:11" ht="21" customHeight="1">
      <c r="A1" s="1"/>
      <c r="B1" s="1"/>
      <c r="C1" s="1"/>
      <c r="D1" s="1"/>
      <c r="E1" s="1"/>
      <c r="F1" s="1"/>
      <c r="G1" s="1"/>
      <c r="H1" s="1"/>
      <c r="I1" s="1"/>
      <c r="J1" s="1"/>
      <c r="K1" s="1"/>
    </row>
    <row r="2" spans="1:11" ht="21" customHeight="1">
      <c r="A2" s="1"/>
      <c r="B2" s="1"/>
      <c r="C2" s="1"/>
      <c r="D2" s="1"/>
      <c r="E2" s="1"/>
      <c r="F2" s="1"/>
      <c r="G2" s="1"/>
      <c r="H2" s="1"/>
      <c r="I2" s="1"/>
      <c r="J2" s="1"/>
      <c r="K2" s="1"/>
    </row>
    <row r="3" spans="1:11" ht="21" customHeight="1">
      <c r="A3" s="1"/>
      <c r="B3" s="1"/>
      <c r="C3" s="1"/>
      <c r="D3" s="1"/>
      <c r="E3" s="1"/>
      <c r="F3" s="1"/>
      <c r="G3" s="1"/>
      <c r="H3" s="1"/>
      <c r="I3" s="1"/>
      <c r="J3" s="1"/>
      <c r="K3" s="1"/>
    </row>
    <row r="4" spans="1:11" ht="55" customHeight="1">
      <c r="A4" s="547" t="s">
        <v>570</v>
      </c>
      <c r="B4" s="547"/>
      <c r="C4" s="547"/>
      <c r="D4" s="547"/>
      <c r="E4" s="547"/>
      <c r="F4" s="547"/>
      <c r="G4" s="547"/>
      <c r="H4" s="547"/>
      <c r="I4" s="547"/>
      <c r="J4" s="547"/>
      <c r="K4" s="547"/>
    </row>
    <row r="5" spans="1:11" ht="21" customHeight="1">
      <c r="A5" s="561" t="s">
        <v>320</v>
      </c>
      <c r="B5" s="561" t="s">
        <v>322</v>
      </c>
      <c r="C5" s="561" t="s">
        <v>323</v>
      </c>
      <c r="D5" s="561" t="s">
        <v>372</v>
      </c>
      <c r="E5" s="561"/>
      <c r="F5" s="561"/>
      <c r="G5" s="561"/>
      <c r="H5" s="561"/>
      <c r="I5" s="561"/>
      <c r="J5" s="561"/>
      <c r="K5" s="561"/>
    </row>
    <row r="6" spans="1:11" ht="21" customHeight="1">
      <c r="A6" s="561"/>
      <c r="B6" s="561"/>
      <c r="C6" s="561"/>
      <c r="D6" s="64">
        <v>2017</v>
      </c>
      <c r="E6" s="64">
        <v>2018</v>
      </c>
      <c r="F6" s="64">
        <v>2019</v>
      </c>
      <c r="G6" s="64">
        <v>2020</v>
      </c>
      <c r="H6" s="64">
        <v>2021</v>
      </c>
      <c r="I6" s="64">
        <v>2022</v>
      </c>
      <c r="J6" s="64">
        <v>2023</v>
      </c>
      <c r="K6" s="64">
        <v>2024</v>
      </c>
    </row>
    <row r="7" spans="1:11" ht="21" customHeight="1">
      <c r="A7" s="64">
        <v>1</v>
      </c>
      <c r="B7" s="64" t="s">
        <v>571</v>
      </c>
      <c r="C7" s="561" t="s">
        <v>953</v>
      </c>
      <c r="D7" s="243">
        <v>7.93</v>
      </c>
      <c r="E7" s="243">
        <v>7.88</v>
      </c>
      <c r="F7" s="243">
        <v>8</v>
      </c>
      <c r="G7" s="243">
        <v>8.25</v>
      </c>
      <c r="H7" s="243" t="s">
        <v>470</v>
      </c>
      <c r="I7" s="243">
        <v>8.1999999999999993</v>
      </c>
      <c r="J7" s="221">
        <v>8.14</v>
      </c>
      <c r="K7" s="221">
        <v>8.42</v>
      </c>
    </row>
    <row r="8" spans="1:11" ht="21" customHeight="1">
      <c r="A8" s="64">
        <v>2</v>
      </c>
      <c r="B8" s="64" t="s">
        <v>545</v>
      </c>
      <c r="C8" s="561"/>
      <c r="D8" s="244">
        <v>7.97</v>
      </c>
      <c r="E8" s="244">
        <v>8.08</v>
      </c>
      <c r="F8" s="244">
        <v>7.78</v>
      </c>
      <c r="G8" s="244">
        <v>7.59</v>
      </c>
      <c r="H8" s="244" t="s">
        <v>470</v>
      </c>
      <c r="I8" s="244">
        <v>8.1</v>
      </c>
      <c r="J8" s="210">
        <v>8.02</v>
      </c>
      <c r="K8" s="210">
        <v>8.18</v>
      </c>
    </row>
    <row r="9" spans="1:11" ht="21" customHeight="1">
      <c r="A9" s="64">
        <v>3</v>
      </c>
      <c r="B9" s="64" t="s">
        <v>546</v>
      </c>
      <c r="C9" s="561"/>
      <c r="D9" s="243">
        <v>7.74</v>
      </c>
      <c r="E9" s="243">
        <v>7.95</v>
      </c>
      <c r="F9" s="243">
        <v>7.55</v>
      </c>
      <c r="G9" s="243">
        <v>7.85</v>
      </c>
      <c r="H9" s="243" t="s">
        <v>470</v>
      </c>
      <c r="I9" s="243">
        <v>8.11</v>
      </c>
      <c r="J9" s="221">
        <v>8.1199999999999992</v>
      </c>
      <c r="K9" s="221">
        <v>7.96</v>
      </c>
    </row>
    <row r="10" spans="1:11" ht="21" customHeight="1">
      <c r="A10" s="64">
        <v>4</v>
      </c>
      <c r="B10" s="64" t="s">
        <v>547</v>
      </c>
      <c r="C10" s="561"/>
      <c r="D10" s="244">
        <v>7.67</v>
      </c>
      <c r="E10" s="244">
        <v>8.18</v>
      </c>
      <c r="F10" s="244">
        <v>7.9</v>
      </c>
      <c r="G10" s="244">
        <v>8.33</v>
      </c>
      <c r="H10" s="244" t="s">
        <v>470</v>
      </c>
      <c r="I10" s="244">
        <v>8.1</v>
      </c>
      <c r="J10" s="210">
        <v>8.0500000000000007</v>
      </c>
      <c r="K10" s="210">
        <v>7.71</v>
      </c>
    </row>
    <row r="11" spans="1:11" ht="21" customHeight="1">
      <c r="A11" s="64">
        <v>5</v>
      </c>
      <c r="B11" s="64" t="s">
        <v>548</v>
      </c>
      <c r="C11" s="561"/>
      <c r="D11" s="243">
        <v>7.91</v>
      </c>
      <c r="E11" s="243">
        <v>8.0399999999999991</v>
      </c>
      <c r="F11" s="243">
        <v>6.73</v>
      </c>
      <c r="G11" s="243">
        <v>7.55</v>
      </c>
      <c r="H11" s="243" t="s">
        <v>470</v>
      </c>
      <c r="I11" s="243">
        <v>8.1</v>
      </c>
      <c r="J11" s="221">
        <v>8.1999999999999993</v>
      </c>
      <c r="K11" s="221">
        <v>8.11</v>
      </c>
    </row>
    <row r="12" spans="1:11" ht="21" customHeight="1">
      <c r="A12" s="64">
        <v>6</v>
      </c>
      <c r="B12" s="64" t="s">
        <v>549</v>
      </c>
      <c r="C12" s="561"/>
      <c r="D12" s="244">
        <v>8.1349999999999998</v>
      </c>
      <c r="E12" s="244">
        <v>8.02</v>
      </c>
      <c r="F12" s="244">
        <v>8.19</v>
      </c>
      <c r="G12" s="244">
        <v>8.07</v>
      </c>
      <c r="H12" s="244" t="s">
        <v>470</v>
      </c>
      <c r="I12" s="244">
        <v>7.86</v>
      </c>
      <c r="J12" s="210">
        <v>8.1199999999999992</v>
      </c>
      <c r="K12" s="210">
        <v>7.65</v>
      </c>
    </row>
    <row r="13" spans="1:11" ht="21" customHeight="1">
      <c r="A13" s="64">
        <v>7</v>
      </c>
      <c r="B13" s="64" t="s">
        <v>550</v>
      </c>
      <c r="C13" s="561"/>
      <c r="D13" s="243">
        <v>8.23</v>
      </c>
      <c r="E13" s="243">
        <v>8.24</v>
      </c>
      <c r="F13" s="243">
        <v>8.19</v>
      </c>
      <c r="G13" s="243">
        <v>8.1999999999999993</v>
      </c>
      <c r="H13" s="243" t="s">
        <v>470</v>
      </c>
      <c r="I13" s="243">
        <v>8.01</v>
      </c>
      <c r="J13" s="221">
        <v>8.2100000000000009</v>
      </c>
      <c r="K13" s="221">
        <v>7.8</v>
      </c>
    </row>
    <row r="14" spans="1:11" ht="21" customHeight="1">
      <c r="A14" s="64">
        <v>8</v>
      </c>
      <c r="B14" s="64" t="s">
        <v>551</v>
      </c>
      <c r="C14" s="561"/>
      <c r="D14" s="244">
        <v>7.93</v>
      </c>
      <c r="E14" s="244">
        <v>7.92</v>
      </c>
      <c r="F14" s="244">
        <v>8.25</v>
      </c>
      <c r="G14" s="244">
        <v>6.63</v>
      </c>
      <c r="H14" s="244" t="s">
        <v>470</v>
      </c>
      <c r="I14" s="244">
        <v>8.1</v>
      </c>
      <c r="J14" s="210">
        <v>8.07</v>
      </c>
      <c r="K14" s="210">
        <v>7.54</v>
      </c>
    </row>
    <row r="15" spans="1:11" ht="21" customHeight="1">
      <c r="A15" s="64">
        <v>9</v>
      </c>
      <c r="B15" s="64" t="s">
        <v>552</v>
      </c>
      <c r="C15" s="561"/>
      <c r="D15" s="243">
        <v>8.0500000000000007</v>
      </c>
      <c r="E15" s="243">
        <v>8.0299999999999994</v>
      </c>
      <c r="F15" s="243">
        <v>7.89</v>
      </c>
      <c r="G15" s="243">
        <v>8.15</v>
      </c>
      <c r="H15" s="243" t="s">
        <v>470</v>
      </c>
      <c r="I15" s="243">
        <v>8</v>
      </c>
      <c r="J15" s="221">
        <v>8.14</v>
      </c>
      <c r="K15" s="221">
        <v>7.92</v>
      </c>
    </row>
    <row r="16" spans="1:11" ht="21" customHeight="1">
      <c r="A16" s="64">
        <v>10</v>
      </c>
      <c r="B16" s="64" t="s">
        <v>553</v>
      </c>
      <c r="C16" s="561"/>
      <c r="D16" s="244">
        <v>7.65</v>
      </c>
      <c r="E16" s="244">
        <v>8.1</v>
      </c>
      <c r="F16" s="244">
        <v>8.2200000000000006</v>
      </c>
      <c r="G16" s="244">
        <v>8.18</v>
      </c>
      <c r="H16" s="244" t="s">
        <v>470</v>
      </c>
      <c r="I16" s="244">
        <v>8.14</v>
      </c>
      <c r="J16" s="210">
        <v>8</v>
      </c>
      <c r="K16" s="210">
        <v>8.18</v>
      </c>
    </row>
    <row r="17" spans="1:11" ht="21" customHeight="1">
      <c r="A17" s="64">
        <v>11</v>
      </c>
      <c r="B17" s="64" t="s">
        <v>554</v>
      </c>
      <c r="C17" s="561"/>
      <c r="D17" s="243">
        <v>7.9649999999999999</v>
      </c>
      <c r="E17" s="243">
        <v>7.9024999999999999</v>
      </c>
      <c r="F17" s="243">
        <v>8.1999999999999993</v>
      </c>
      <c r="G17" s="243">
        <v>7.85</v>
      </c>
      <c r="H17" s="243" t="s">
        <v>470</v>
      </c>
      <c r="I17" s="243">
        <v>8.0299999999999994</v>
      </c>
      <c r="J17" s="221">
        <v>8.19</v>
      </c>
      <c r="K17" s="221">
        <v>7.72</v>
      </c>
    </row>
    <row r="18" spans="1:11" ht="21" customHeight="1">
      <c r="A18" s="64">
        <v>12</v>
      </c>
      <c r="B18" s="64" t="s">
        <v>555</v>
      </c>
      <c r="C18" s="561"/>
      <c r="D18" s="244">
        <v>8.07</v>
      </c>
      <c r="E18" s="244" t="s">
        <v>569</v>
      </c>
      <c r="F18" s="244">
        <v>7.55</v>
      </c>
      <c r="G18" s="244">
        <v>8.06</v>
      </c>
      <c r="H18" s="244" t="s">
        <v>470</v>
      </c>
      <c r="I18" s="244">
        <v>7.94</v>
      </c>
      <c r="J18" s="210">
        <v>8.16</v>
      </c>
      <c r="K18" s="210">
        <v>7.85</v>
      </c>
    </row>
    <row r="19" spans="1:11" ht="21" customHeight="1">
      <c r="A19" s="64">
        <v>13</v>
      </c>
      <c r="B19" s="64" t="s">
        <v>556</v>
      </c>
      <c r="C19" s="561"/>
      <c r="D19" s="243">
        <v>7.72</v>
      </c>
      <c r="E19" s="243">
        <v>7.79</v>
      </c>
      <c r="F19" s="243">
        <v>7.65</v>
      </c>
      <c r="G19" s="243">
        <v>8.08</v>
      </c>
      <c r="H19" s="243" t="s">
        <v>470</v>
      </c>
      <c r="I19" s="243">
        <v>8.2100000000000009</v>
      </c>
      <c r="J19" s="221">
        <v>8.14</v>
      </c>
      <c r="K19" s="221">
        <v>7.65</v>
      </c>
    </row>
    <row r="20" spans="1:11" ht="21" customHeight="1">
      <c r="A20" s="64">
        <v>14</v>
      </c>
      <c r="B20" s="64" t="s">
        <v>557</v>
      </c>
      <c r="C20" s="561"/>
      <c r="D20" s="244">
        <v>8.0299999999999994</v>
      </c>
      <c r="E20" s="244">
        <v>8.23</v>
      </c>
      <c r="F20" s="244">
        <v>8.14</v>
      </c>
      <c r="G20" s="244">
        <v>8.19</v>
      </c>
      <c r="H20" s="244" t="s">
        <v>470</v>
      </c>
      <c r="I20" s="244">
        <v>8.1199999999999992</v>
      </c>
      <c r="J20" s="210">
        <v>8.19</v>
      </c>
      <c r="K20" s="210">
        <v>8.16</v>
      </c>
    </row>
    <row r="21" spans="1:11" ht="21" customHeight="1">
      <c r="A21" s="64">
        <v>15</v>
      </c>
      <c r="B21" s="64" t="s">
        <v>558</v>
      </c>
      <c r="C21" s="561"/>
      <c r="D21" s="243">
        <v>8</v>
      </c>
      <c r="E21" s="243">
        <v>8.02</v>
      </c>
      <c r="F21" s="243">
        <v>8.1</v>
      </c>
      <c r="G21" s="243">
        <v>8.31</v>
      </c>
      <c r="H21" s="243" t="s">
        <v>470</v>
      </c>
      <c r="I21" s="243">
        <v>8.23</v>
      </c>
      <c r="J21" s="221">
        <v>8.1199999999999992</v>
      </c>
      <c r="K21" s="221">
        <v>7.62</v>
      </c>
    </row>
    <row r="22" spans="1:11" ht="21" customHeight="1">
      <c r="A22" s="64">
        <v>16</v>
      </c>
      <c r="B22" s="64" t="s">
        <v>559</v>
      </c>
      <c r="C22" s="561"/>
      <c r="D22" s="244">
        <v>7.95</v>
      </c>
      <c r="E22" s="244">
        <v>7.7949999999999999</v>
      </c>
      <c r="F22" s="244">
        <v>8.2100000000000009</v>
      </c>
      <c r="G22" s="244">
        <v>8.24</v>
      </c>
      <c r="H22" s="244" t="s">
        <v>470</v>
      </c>
      <c r="I22" s="244">
        <v>8.18</v>
      </c>
      <c r="J22" s="210" t="s">
        <v>560</v>
      </c>
      <c r="K22" s="210" t="s">
        <v>560</v>
      </c>
    </row>
    <row r="23" spans="1:11" ht="21" customHeight="1">
      <c r="A23" s="64">
        <v>17</v>
      </c>
      <c r="B23" s="64" t="s">
        <v>572</v>
      </c>
      <c r="C23" s="561"/>
      <c r="D23" s="243" t="s">
        <v>470</v>
      </c>
      <c r="E23" s="243" t="s">
        <v>470</v>
      </c>
      <c r="F23" s="243">
        <v>8.06</v>
      </c>
      <c r="G23" s="243">
        <v>7.9024999999999999</v>
      </c>
      <c r="H23" s="243" t="s">
        <v>470</v>
      </c>
      <c r="I23" s="243">
        <v>8.1999999999999993</v>
      </c>
      <c r="J23" s="243">
        <v>8.25</v>
      </c>
      <c r="K23" s="243">
        <v>7.92</v>
      </c>
    </row>
    <row r="24" spans="1:11" ht="21" customHeight="1">
      <c r="A24" s="561" t="s">
        <v>853</v>
      </c>
      <c r="B24" s="561"/>
      <c r="C24" s="561"/>
      <c r="D24" s="245">
        <v>7.9343750000000002</v>
      </c>
      <c r="E24" s="245">
        <v>8.0118333333333336</v>
      </c>
      <c r="F24" s="245">
        <v>7.9182352941176477</v>
      </c>
      <c r="G24" s="245">
        <v>7.9666176470588219</v>
      </c>
      <c r="H24" s="245" t="s">
        <v>470</v>
      </c>
      <c r="I24" s="245">
        <v>8.0976470588235294</v>
      </c>
      <c r="J24" s="245">
        <v>8.1325000000000003</v>
      </c>
      <c r="K24" s="245">
        <v>7.9</v>
      </c>
    </row>
    <row r="25" spans="1:11" s="168" customFormat="1" ht="21" customHeight="1">
      <c r="A25" s="500" t="s">
        <v>844</v>
      </c>
      <c r="B25" s="500"/>
      <c r="C25" s="500"/>
      <c r="D25" s="500"/>
      <c r="E25" s="500"/>
      <c r="F25" s="538"/>
      <c r="G25" s="211"/>
      <c r="H25" s="211"/>
      <c r="I25" s="211"/>
      <c r="J25" s="211"/>
      <c r="K25" s="157"/>
    </row>
    <row r="26" spans="1:11" s="168" customFormat="1" ht="21" customHeight="1">
      <c r="A26" s="560" t="s">
        <v>858</v>
      </c>
      <c r="B26" s="560"/>
      <c r="C26" s="560"/>
      <c r="D26" s="560"/>
      <c r="E26" s="211"/>
      <c r="F26" s="211"/>
      <c r="G26" s="211"/>
      <c r="H26" s="211"/>
      <c r="I26" s="211"/>
      <c r="J26" s="211"/>
      <c r="K26" s="157" t="s">
        <v>824</v>
      </c>
    </row>
    <row r="27" spans="1:11" ht="21" customHeight="1"/>
    <row r="28" spans="1:11" ht="21" customHeight="1">
      <c r="D28" s="99"/>
      <c r="E28" s="99"/>
      <c r="F28" s="99"/>
      <c r="G28" s="99"/>
      <c r="H28" s="99"/>
      <c r="I28" s="99"/>
      <c r="J28" s="99"/>
      <c r="K28" s="99"/>
    </row>
    <row r="29" spans="1:11" ht="21" customHeight="1"/>
    <row r="30" spans="1:11" ht="21" customHeight="1"/>
    <row r="31" spans="1:11" ht="21" customHeight="1"/>
    <row r="32" spans="1:11"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sheetData>
  <mergeCells count="9">
    <mergeCell ref="A26:D26"/>
    <mergeCell ref="C5:C6"/>
    <mergeCell ref="D5:K5"/>
    <mergeCell ref="A4:K4"/>
    <mergeCell ref="A24:B24"/>
    <mergeCell ref="C7:C24"/>
    <mergeCell ref="A25:F25"/>
    <mergeCell ref="A5:A6"/>
    <mergeCell ref="B5:B6"/>
  </mergeCells>
  <hyperlinks>
    <hyperlink ref="K26" location="الفهرس!A1" display="العودة الى الفهرس" xr:uid="{54FE8F84-8C81-4E7F-A633-5DECC72B180A}"/>
  </hyperlinks>
  <pageMargins left="0.7" right="0.7" top="0.75" bottom="0.75" header="0.3" footer="0.3"/>
  <pageSetup paperSize="9" scale="60"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Worksheet____32"/>
  <dimension ref="A1:K98"/>
  <sheetViews>
    <sheetView showGridLines="0" rightToLeft="1" view="pageBreakPreview" topLeftCell="A3" zoomScaleNormal="100" zoomScaleSheetLayoutView="100" workbookViewId="0">
      <selection activeCell="L3" sqref="L3"/>
    </sheetView>
  </sheetViews>
  <sheetFormatPr defaultColWidth="9" defaultRowHeight="19"/>
  <cols>
    <col min="1" max="1" width="6.75" style="36" customWidth="1"/>
    <col min="2" max="2" width="18.75" style="36" customWidth="1"/>
    <col min="3" max="3" width="10.25" style="36" customWidth="1"/>
    <col min="4" max="11" width="12.1640625" style="36" customWidth="1"/>
    <col min="12" max="16384" width="9" style="36"/>
  </cols>
  <sheetData>
    <row r="1" spans="1:11" ht="21" customHeight="1">
      <c r="A1" s="1"/>
      <c r="B1" s="1"/>
      <c r="C1" s="1"/>
      <c r="D1" s="1"/>
      <c r="E1" s="1"/>
      <c r="F1" s="1"/>
      <c r="G1" s="1"/>
      <c r="H1" s="1"/>
      <c r="I1" s="1"/>
      <c r="J1" s="1"/>
      <c r="K1" s="1"/>
    </row>
    <row r="2" spans="1:11" ht="21" customHeight="1">
      <c r="A2" s="1"/>
      <c r="B2" s="1"/>
      <c r="C2" s="1"/>
      <c r="D2" s="1"/>
      <c r="E2" s="1"/>
      <c r="F2" s="1"/>
      <c r="G2" s="1"/>
      <c r="H2" s="1"/>
      <c r="I2" s="1"/>
      <c r="J2" s="1"/>
      <c r="K2" s="1"/>
    </row>
    <row r="3" spans="1:11" ht="21" customHeight="1">
      <c r="A3" s="1"/>
      <c r="B3" s="1"/>
      <c r="C3" s="1"/>
      <c r="D3" s="1"/>
      <c r="E3" s="1"/>
      <c r="F3" s="1"/>
      <c r="G3" s="1"/>
      <c r="H3" s="1"/>
      <c r="I3" s="1"/>
      <c r="J3" s="1"/>
      <c r="K3" s="1"/>
    </row>
    <row r="4" spans="1:11" ht="55" customHeight="1">
      <c r="A4" s="547" t="s">
        <v>168</v>
      </c>
      <c r="B4" s="547"/>
      <c r="C4" s="547"/>
      <c r="D4" s="547"/>
      <c r="E4" s="547"/>
      <c r="F4" s="547"/>
      <c r="G4" s="547"/>
      <c r="H4" s="547"/>
      <c r="I4" s="547"/>
      <c r="J4" s="547"/>
      <c r="K4" s="547"/>
    </row>
    <row r="5" spans="1:11" ht="21" customHeight="1">
      <c r="A5" s="561" t="s">
        <v>320</v>
      </c>
      <c r="B5" s="561" t="s">
        <v>322</v>
      </c>
      <c r="C5" s="561" t="s">
        <v>323</v>
      </c>
      <c r="D5" s="561" t="s">
        <v>372</v>
      </c>
      <c r="E5" s="561"/>
      <c r="F5" s="561"/>
      <c r="G5" s="561"/>
      <c r="H5" s="561"/>
      <c r="I5" s="561"/>
      <c r="J5" s="561"/>
      <c r="K5" s="561"/>
    </row>
    <row r="6" spans="1:11" ht="21" customHeight="1">
      <c r="A6" s="561"/>
      <c r="B6" s="561"/>
      <c r="C6" s="561"/>
      <c r="D6" s="64">
        <v>2017</v>
      </c>
      <c r="E6" s="64">
        <v>2018</v>
      </c>
      <c r="F6" s="64">
        <v>2019</v>
      </c>
      <c r="G6" s="64">
        <v>2020</v>
      </c>
      <c r="H6" s="64">
        <v>2021</v>
      </c>
      <c r="I6" s="64">
        <v>2022</v>
      </c>
      <c r="J6" s="64">
        <v>2023</v>
      </c>
      <c r="K6" s="64">
        <v>2024</v>
      </c>
    </row>
    <row r="7" spans="1:11" ht="21" customHeight="1">
      <c r="A7" s="64">
        <v>1</v>
      </c>
      <c r="B7" s="64" t="s">
        <v>571</v>
      </c>
      <c r="C7" s="561" t="s">
        <v>541</v>
      </c>
      <c r="D7" s="243">
        <v>23.8</v>
      </c>
      <c r="E7" s="243">
        <v>22.8</v>
      </c>
      <c r="F7" s="243">
        <v>27.4</v>
      </c>
      <c r="G7" s="243">
        <v>28.7</v>
      </c>
      <c r="H7" s="243" t="s">
        <v>470</v>
      </c>
      <c r="I7" s="243">
        <v>23.6</v>
      </c>
      <c r="J7" s="221">
        <v>25.82</v>
      </c>
      <c r="K7" s="221">
        <v>25</v>
      </c>
    </row>
    <row r="8" spans="1:11" ht="21" customHeight="1">
      <c r="A8" s="64">
        <v>2</v>
      </c>
      <c r="B8" s="64" t="s">
        <v>545</v>
      </c>
      <c r="C8" s="561"/>
      <c r="D8" s="244">
        <v>19.100000000000001</v>
      </c>
      <c r="E8" s="244">
        <v>22.8</v>
      </c>
      <c r="F8" s="244">
        <v>25.7</v>
      </c>
      <c r="G8" s="244">
        <v>29.6</v>
      </c>
      <c r="H8" s="244" t="s">
        <v>470</v>
      </c>
      <c r="I8" s="244">
        <v>26.7</v>
      </c>
      <c r="J8" s="210">
        <v>24.5</v>
      </c>
      <c r="K8" s="210">
        <v>25</v>
      </c>
    </row>
    <row r="9" spans="1:11" ht="21" customHeight="1">
      <c r="A9" s="64">
        <v>3</v>
      </c>
      <c r="B9" s="64" t="s">
        <v>546</v>
      </c>
      <c r="C9" s="561"/>
      <c r="D9" s="243">
        <v>20.3</v>
      </c>
      <c r="E9" s="243">
        <v>24.2</v>
      </c>
      <c r="F9" s="243">
        <v>26.12</v>
      </c>
      <c r="G9" s="243">
        <v>28</v>
      </c>
      <c r="H9" s="243" t="s">
        <v>470</v>
      </c>
      <c r="I9" s="243">
        <v>24.9</v>
      </c>
      <c r="J9" s="221">
        <v>26.8</v>
      </c>
      <c r="K9" s="221">
        <v>25</v>
      </c>
    </row>
    <row r="10" spans="1:11" ht="21" customHeight="1">
      <c r="A10" s="64">
        <v>4</v>
      </c>
      <c r="B10" s="64" t="s">
        <v>547</v>
      </c>
      <c r="C10" s="561"/>
      <c r="D10" s="244">
        <v>21.5</v>
      </c>
      <c r="E10" s="244">
        <v>24</v>
      </c>
      <c r="F10" s="244">
        <v>24.12</v>
      </c>
      <c r="G10" s="244">
        <v>24.4</v>
      </c>
      <c r="H10" s="244" t="s">
        <v>470</v>
      </c>
      <c r="I10" s="244">
        <v>24.5</v>
      </c>
      <c r="J10" s="210">
        <v>25.34</v>
      </c>
      <c r="K10" s="210">
        <v>25</v>
      </c>
    </row>
    <row r="11" spans="1:11" ht="21" customHeight="1">
      <c r="A11" s="64">
        <v>5</v>
      </c>
      <c r="B11" s="64" t="s">
        <v>548</v>
      </c>
      <c r="C11" s="561"/>
      <c r="D11" s="243">
        <v>22.3</v>
      </c>
      <c r="E11" s="243">
        <v>24.5</v>
      </c>
      <c r="F11" s="243">
        <v>26.78</v>
      </c>
      <c r="G11" s="243">
        <v>23.5</v>
      </c>
      <c r="H11" s="243" t="s">
        <v>470</v>
      </c>
      <c r="I11" s="243">
        <v>24.85</v>
      </c>
      <c r="J11" s="221">
        <v>24.4</v>
      </c>
      <c r="K11" s="221">
        <v>25</v>
      </c>
    </row>
    <row r="12" spans="1:11" ht="21" customHeight="1">
      <c r="A12" s="64">
        <v>6</v>
      </c>
      <c r="B12" s="64" t="s">
        <v>549</v>
      </c>
      <c r="C12" s="561"/>
      <c r="D12" s="244">
        <v>25.2</v>
      </c>
      <c r="E12" s="244">
        <v>27.15</v>
      </c>
      <c r="F12" s="244">
        <v>28.19</v>
      </c>
      <c r="G12" s="244">
        <v>32.6</v>
      </c>
      <c r="H12" s="244" t="s">
        <v>470</v>
      </c>
      <c r="I12" s="244">
        <v>25</v>
      </c>
      <c r="J12" s="210">
        <v>24.8</v>
      </c>
      <c r="K12" s="210">
        <v>25</v>
      </c>
    </row>
    <row r="13" spans="1:11" ht="21" customHeight="1">
      <c r="A13" s="64">
        <v>7</v>
      </c>
      <c r="B13" s="64" t="s">
        <v>550</v>
      </c>
      <c r="C13" s="561"/>
      <c r="D13" s="243">
        <v>28</v>
      </c>
      <c r="E13" s="243" t="s">
        <v>573</v>
      </c>
      <c r="F13" s="243">
        <v>28.68</v>
      </c>
      <c r="G13" s="243">
        <v>29.8</v>
      </c>
      <c r="H13" s="243" t="s">
        <v>470</v>
      </c>
      <c r="I13" s="243">
        <v>27.8</v>
      </c>
      <c r="J13" s="221">
        <v>24.57</v>
      </c>
      <c r="K13" s="221">
        <v>25</v>
      </c>
    </row>
    <row r="14" spans="1:11" ht="21" customHeight="1">
      <c r="A14" s="64">
        <v>8</v>
      </c>
      <c r="B14" s="64" t="s">
        <v>551</v>
      </c>
      <c r="C14" s="561"/>
      <c r="D14" s="244">
        <v>27.8</v>
      </c>
      <c r="E14" s="244" t="s">
        <v>574</v>
      </c>
      <c r="F14" s="244">
        <v>27.75</v>
      </c>
      <c r="G14" s="244">
        <v>34.299999999999997</v>
      </c>
      <c r="H14" s="244" t="s">
        <v>470</v>
      </c>
      <c r="I14" s="244">
        <v>29.75</v>
      </c>
      <c r="J14" s="210">
        <v>24.29</v>
      </c>
      <c r="K14" s="210">
        <v>25</v>
      </c>
    </row>
    <row r="15" spans="1:11" ht="21" customHeight="1">
      <c r="A15" s="64">
        <v>9</v>
      </c>
      <c r="B15" s="64" t="s">
        <v>552</v>
      </c>
      <c r="C15" s="561"/>
      <c r="D15" s="243">
        <v>30</v>
      </c>
      <c r="E15" s="243">
        <v>30</v>
      </c>
      <c r="F15" s="243">
        <v>29.81</v>
      </c>
      <c r="G15" s="243">
        <v>34</v>
      </c>
      <c r="H15" s="243" t="s">
        <v>470</v>
      </c>
      <c r="I15" s="243">
        <v>25.14</v>
      </c>
      <c r="J15" s="221">
        <v>25.22</v>
      </c>
      <c r="K15" s="221">
        <v>25</v>
      </c>
    </row>
    <row r="16" spans="1:11" ht="21" customHeight="1">
      <c r="A16" s="64">
        <v>10</v>
      </c>
      <c r="B16" s="64" t="s">
        <v>553</v>
      </c>
      <c r="C16" s="561"/>
      <c r="D16" s="244">
        <v>28</v>
      </c>
      <c r="E16" s="244">
        <v>29.8</v>
      </c>
      <c r="F16" s="244">
        <v>27.85</v>
      </c>
      <c r="G16" s="244">
        <v>31.799999999999997</v>
      </c>
      <c r="H16" s="244" t="s">
        <v>470</v>
      </c>
      <c r="I16" s="244">
        <v>28.15</v>
      </c>
      <c r="J16" s="210">
        <v>26.18</v>
      </c>
      <c r="K16" s="210">
        <v>25</v>
      </c>
    </row>
    <row r="17" spans="1:11" ht="21" customHeight="1">
      <c r="A17" s="64">
        <v>11</v>
      </c>
      <c r="B17" s="64" t="s">
        <v>554</v>
      </c>
      <c r="C17" s="561"/>
      <c r="D17" s="243">
        <v>29.1</v>
      </c>
      <c r="E17" s="243">
        <v>29.81</v>
      </c>
      <c r="F17" s="243">
        <v>31.47</v>
      </c>
      <c r="G17" s="243">
        <v>31.4</v>
      </c>
      <c r="H17" s="243" t="s">
        <v>470</v>
      </c>
      <c r="I17" s="243">
        <v>25.14</v>
      </c>
      <c r="J17" s="221">
        <v>26.1</v>
      </c>
      <c r="K17" s="221">
        <v>25</v>
      </c>
    </row>
    <row r="18" spans="1:11" ht="21" customHeight="1">
      <c r="A18" s="64">
        <v>12</v>
      </c>
      <c r="B18" s="64" t="s">
        <v>555</v>
      </c>
      <c r="C18" s="561"/>
      <c r="D18" s="244">
        <v>30</v>
      </c>
      <c r="E18" s="244" t="s">
        <v>569</v>
      </c>
      <c r="F18" s="244">
        <v>30.12</v>
      </c>
      <c r="G18" s="244">
        <v>36.200000000000003</v>
      </c>
      <c r="H18" s="244" t="s">
        <v>470</v>
      </c>
      <c r="I18" s="244">
        <v>25</v>
      </c>
      <c r="J18" s="210">
        <v>25</v>
      </c>
      <c r="K18" s="210">
        <v>25</v>
      </c>
    </row>
    <row r="19" spans="1:11" ht="21" customHeight="1">
      <c r="A19" s="64">
        <v>13</v>
      </c>
      <c r="B19" s="64" t="s">
        <v>556</v>
      </c>
      <c r="C19" s="561"/>
      <c r="D19" s="243">
        <v>27.1</v>
      </c>
      <c r="E19" s="243">
        <v>28.2</v>
      </c>
      <c r="F19" s="243">
        <v>26.11</v>
      </c>
      <c r="G19" s="243">
        <v>30.2</v>
      </c>
      <c r="H19" s="243" t="s">
        <v>470</v>
      </c>
      <c r="I19" s="243">
        <v>25.12</v>
      </c>
      <c r="J19" s="221">
        <v>24.73</v>
      </c>
      <c r="K19" s="221">
        <v>25</v>
      </c>
    </row>
    <row r="20" spans="1:11" ht="21" customHeight="1">
      <c r="A20" s="64">
        <v>14</v>
      </c>
      <c r="B20" s="64" t="s">
        <v>557</v>
      </c>
      <c r="C20" s="561"/>
      <c r="D20" s="244">
        <v>27</v>
      </c>
      <c r="E20" s="244">
        <v>27.3</v>
      </c>
      <c r="F20" s="244">
        <v>29.48</v>
      </c>
      <c r="G20" s="244">
        <v>32.4</v>
      </c>
      <c r="H20" s="244" t="s">
        <v>470</v>
      </c>
      <c r="I20" s="244">
        <v>28.9</v>
      </c>
      <c r="J20" s="210">
        <v>26.56</v>
      </c>
      <c r="K20" s="210">
        <v>25</v>
      </c>
    </row>
    <row r="21" spans="1:11" ht="21" customHeight="1">
      <c r="A21" s="64">
        <v>15</v>
      </c>
      <c r="B21" s="64" t="s">
        <v>558</v>
      </c>
      <c r="C21" s="561"/>
      <c r="D21" s="243">
        <v>24.5</v>
      </c>
      <c r="E21" s="243">
        <v>28.25</v>
      </c>
      <c r="F21" s="243">
        <v>27.61</v>
      </c>
      <c r="G21" s="243">
        <v>32.700000000000003</v>
      </c>
      <c r="H21" s="243" t="s">
        <v>470</v>
      </c>
      <c r="I21" s="243">
        <v>25.24</v>
      </c>
      <c r="J21" s="221">
        <v>24.61</v>
      </c>
      <c r="K21" s="221">
        <v>25</v>
      </c>
    </row>
    <row r="22" spans="1:11" ht="21" customHeight="1">
      <c r="A22" s="64">
        <v>16</v>
      </c>
      <c r="B22" s="64" t="s">
        <v>559</v>
      </c>
      <c r="C22" s="561"/>
      <c r="D22" s="244">
        <v>24.4</v>
      </c>
      <c r="E22" s="244">
        <v>26.074999999999999</v>
      </c>
      <c r="F22" s="244">
        <v>29.25</v>
      </c>
      <c r="G22" s="244">
        <v>33.9</v>
      </c>
      <c r="H22" s="244" t="s">
        <v>470</v>
      </c>
      <c r="I22" s="244">
        <v>25.8</v>
      </c>
      <c r="J22" s="210" t="s">
        <v>560</v>
      </c>
      <c r="K22" s="210" t="s">
        <v>560</v>
      </c>
    </row>
    <row r="23" spans="1:11" s="168" customFormat="1" ht="21" customHeight="1">
      <c r="A23" s="500" t="s">
        <v>844</v>
      </c>
      <c r="B23" s="500"/>
      <c r="C23" s="500"/>
      <c r="D23" s="500"/>
      <c r="E23" s="500"/>
      <c r="F23" s="538"/>
      <c r="G23" s="211"/>
      <c r="H23" s="211"/>
      <c r="I23" s="211"/>
      <c r="J23" s="211"/>
      <c r="K23" s="157"/>
    </row>
    <row r="24" spans="1:11" s="168" customFormat="1" ht="21" customHeight="1">
      <c r="A24" s="560" t="s">
        <v>858</v>
      </c>
      <c r="B24" s="560"/>
      <c r="C24" s="560"/>
      <c r="D24" s="560"/>
      <c r="E24" s="211"/>
      <c r="F24" s="211"/>
      <c r="G24" s="211"/>
      <c r="H24" s="211"/>
      <c r="I24" s="211"/>
      <c r="J24" s="211"/>
      <c r="K24" s="157" t="s">
        <v>824</v>
      </c>
    </row>
    <row r="25" spans="1:11" ht="21" customHeight="1"/>
    <row r="26" spans="1:11" ht="21" customHeight="1"/>
    <row r="27" spans="1:11" ht="21" customHeight="1"/>
    <row r="28" spans="1:11" ht="21" customHeight="1"/>
    <row r="29" spans="1:11" ht="21" customHeight="1"/>
    <row r="30" spans="1:11" ht="21" customHeight="1"/>
    <row r="31" spans="1:11" ht="21" customHeight="1"/>
    <row r="32" spans="1:11"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sheetData>
  <mergeCells count="8">
    <mergeCell ref="A4:K4"/>
    <mergeCell ref="A5:A6"/>
    <mergeCell ref="B5:B6"/>
    <mergeCell ref="A24:D24"/>
    <mergeCell ref="D5:K5"/>
    <mergeCell ref="C5:C6"/>
    <mergeCell ref="C7:C22"/>
    <mergeCell ref="A23:F23"/>
  </mergeCells>
  <hyperlinks>
    <hyperlink ref="K24" location="الفهرس!A1" display="العودة الى الفهرس" xr:uid="{A7652818-3A05-4759-BC3A-451FE462EDB7}"/>
  </hyperlinks>
  <pageMargins left="0.7" right="0.7" top="0.75" bottom="0.75" header="0.3" footer="0.3"/>
  <pageSetup paperSize="9" scale="60"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Worksheet____33"/>
  <dimension ref="A1:K97"/>
  <sheetViews>
    <sheetView showGridLines="0" rightToLeft="1" view="pageBreakPreview" zoomScaleNormal="100" zoomScaleSheetLayoutView="100" workbookViewId="0">
      <selection activeCell="L1" sqref="L1"/>
    </sheetView>
  </sheetViews>
  <sheetFormatPr defaultColWidth="9" defaultRowHeight="19"/>
  <cols>
    <col min="1" max="1" width="6.83203125" style="36" customWidth="1"/>
    <col min="2" max="2" width="18.75" style="36" customWidth="1"/>
    <col min="3" max="3" width="10.25" style="36" customWidth="1"/>
    <col min="4" max="11" width="11.75" style="36" customWidth="1"/>
    <col min="12" max="16384" width="9" style="36"/>
  </cols>
  <sheetData>
    <row r="1" spans="1:11" ht="21" customHeight="1">
      <c r="A1" s="1"/>
      <c r="B1" s="1"/>
      <c r="C1" s="1"/>
      <c r="D1" s="1"/>
      <c r="E1" s="1"/>
      <c r="F1" s="1"/>
      <c r="G1" s="1"/>
      <c r="H1" s="1"/>
      <c r="I1" s="1"/>
      <c r="J1" s="1"/>
      <c r="K1" s="1"/>
    </row>
    <row r="2" spans="1:11" ht="21" customHeight="1">
      <c r="A2" s="1"/>
      <c r="B2" s="1"/>
      <c r="C2" s="1"/>
      <c r="D2" s="1"/>
      <c r="E2" s="1"/>
      <c r="F2" s="1"/>
      <c r="G2" s="1"/>
      <c r="H2" s="1"/>
      <c r="I2" s="1"/>
      <c r="J2" s="1"/>
      <c r="K2" s="1"/>
    </row>
    <row r="3" spans="1:11" ht="21" customHeight="1">
      <c r="A3" s="1"/>
      <c r="B3" s="1"/>
      <c r="C3" s="1"/>
      <c r="D3" s="1"/>
      <c r="E3" s="1"/>
      <c r="F3" s="1"/>
      <c r="G3" s="1"/>
      <c r="H3" s="1"/>
      <c r="I3" s="1"/>
      <c r="J3" s="1"/>
      <c r="K3" s="1"/>
    </row>
    <row r="4" spans="1:11" ht="55" customHeight="1">
      <c r="A4" s="547" t="s">
        <v>6</v>
      </c>
      <c r="B4" s="547"/>
      <c r="C4" s="547"/>
      <c r="D4" s="547"/>
      <c r="E4" s="547"/>
      <c r="F4" s="547"/>
      <c r="G4" s="547"/>
      <c r="H4" s="547"/>
      <c r="I4" s="547"/>
      <c r="J4" s="547"/>
      <c r="K4" s="547"/>
    </row>
    <row r="5" spans="1:11" ht="21" customHeight="1">
      <c r="A5" s="561" t="s">
        <v>320</v>
      </c>
      <c r="B5" s="561" t="s">
        <v>322</v>
      </c>
      <c r="C5" s="561" t="s">
        <v>323</v>
      </c>
      <c r="D5" s="561" t="s">
        <v>372</v>
      </c>
      <c r="E5" s="561"/>
      <c r="F5" s="561"/>
      <c r="G5" s="561"/>
      <c r="H5" s="561"/>
      <c r="I5" s="561"/>
      <c r="J5" s="561"/>
      <c r="K5" s="561"/>
    </row>
    <row r="6" spans="1:11" ht="21" customHeight="1">
      <c r="A6" s="561"/>
      <c r="B6" s="561"/>
      <c r="C6" s="561"/>
      <c r="D6" s="64">
        <v>2017</v>
      </c>
      <c r="E6" s="64">
        <v>2018</v>
      </c>
      <c r="F6" s="64">
        <v>2019</v>
      </c>
      <c r="G6" s="64">
        <v>2020</v>
      </c>
      <c r="H6" s="64">
        <v>2021</v>
      </c>
      <c r="I6" s="64">
        <v>2022</v>
      </c>
      <c r="J6" s="64">
        <v>2023</v>
      </c>
      <c r="K6" s="64">
        <v>2024</v>
      </c>
    </row>
    <row r="7" spans="1:11" ht="21" customHeight="1">
      <c r="A7" s="64">
        <v>1</v>
      </c>
      <c r="B7" s="64" t="s">
        <v>571</v>
      </c>
      <c r="C7" s="561" t="s">
        <v>856</v>
      </c>
      <c r="D7" s="243" t="s">
        <v>977</v>
      </c>
      <c r="E7" s="243" t="s">
        <v>977</v>
      </c>
      <c r="F7" s="243" t="s">
        <v>977</v>
      </c>
      <c r="G7" s="243" t="s">
        <v>564</v>
      </c>
      <c r="H7" s="243" t="s">
        <v>470</v>
      </c>
      <c r="I7" s="243" t="s">
        <v>564</v>
      </c>
      <c r="J7" s="221" t="s">
        <v>564</v>
      </c>
      <c r="K7" s="221" t="s">
        <v>564</v>
      </c>
    </row>
    <row r="8" spans="1:11" ht="21" customHeight="1">
      <c r="A8" s="64">
        <v>2</v>
      </c>
      <c r="B8" s="64" t="s">
        <v>545</v>
      </c>
      <c r="C8" s="561"/>
      <c r="D8" s="244" t="s">
        <v>977</v>
      </c>
      <c r="E8" s="244" t="s">
        <v>977</v>
      </c>
      <c r="F8" s="244" t="s">
        <v>977</v>
      </c>
      <c r="G8" s="244" t="s">
        <v>564</v>
      </c>
      <c r="H8" s="244" t="s">
        <v>470</v>
      </c>
      <c r="I8" s="244" t="s">
        <v>564</v>
      </c>
      <c r="J8" s="210" t="s">
        <v>564</v>
      </c>
      <c r="K8" s="210" t="s">
        <v>564</v>
      </c>
    </row>
    <row r="9" spans="1:11" ht="21" customHeight="1">
      <c r="A9" s="64">
        <v>3</v>
      </c>
      <c r="B9" s="64" t="s">
        <v>546</v>
      </c>
      <c r="C9" s="561"/>
      <c r="D9" s="243" t="s">
        <v>977</v>
      </c>
      <c r="E9" s="243" t="s">
        <v>977</v>
      </c>
      <c r="F9" s="243" t="s">
        <v>977</v>
      </c>
      <c r="G9" s="243" t="s">
        <v>564</v>
      </c>
      <c r="H9" s="243" t="s">
        <v>470</v>
      </c>
      <c r="I9" s="243" t="s">
        <v>564</v>
      </c>
      <c r="J9" s="221" t="s">
        <v>564</v>
      </c>
      <c r="K9" s="221" t="s">
        <v>564</v>
      </c>
    </row>
    <row r="10" spans="1:11" ht="21" customHeight="1">
      <c r="A10" s="64">
        <v>4</v>
      </c>
      <c r="B10" s="64" t="s">
        <v>547</v>
      </c>
      <c r="C10" s="561"/>
      <c r="D10" s="244" t="s">
        <v>977</v>
      </c>
      <c r="E10" s="244" t="s">
        <v>977</v>
      </c>
      <c r="F10" s="244" t="s">
        <v>977</v>
      </c>
      <c r="G10" s="244" t="s">
        <v>564</v>
      </c>
      <c r="H10" s="244" t="s">
        <v>470</v>
      </c>
      <c r="I10" s="244" t="s">
        <v>564</v>
      </c>
      <c r="J10" s="210" t="s">
        <v>564</v>
      </c>
      <c r="K10" s="210" t="s">
        <v>564</v>
      </c>
    </row>
    <row r="11" spans="1:11" ht="21" customHeight="1">
      <c r="A11" s="64">
        <v>5</v>
      </c>
      <c r="B11" s="64" t="s">
        <v>548</v>
      </c>
      <c r="C11" s="561"/>
      <c r="D11" s="243" t="s">
        <v>977</v>
      </c>
      <c r="E11" s="243" t="s">
        <v>977</v>
      </c>
      <c r="F11" s="243" t="s">
        <v>977</v>
      </c>
      <c r="G11" s="243" t="s">
        <v>564</v>
      </c>
      <c r="H11" s="243" t="s">
        <v>470</v>
      </c>
      <c r="I11" s="243" t="s">
        <v>564</v>
      </c>
      <c r="J11" s="221" t="s">
        <v>564</v>
      </c>
      <c r="K11" s="221" t="s">
        <v>564</v>
      </c>
    </row>
    <row r="12" spans="1:11" ht="21" customHeight="1">
      <c r="A12" s="64">
        <v>6</v>
      </c>
      <c r="B12" s="64" t="s">
        <v>549</v>
      </c>
      <c r="C12" s="561"/>
      <c r="D12" s="244" t="s">
        <v>977</v>
      </c>
      <c r="E12" s="244" t="s">
        <v>977</v>
      </c>
      <c r="F12" s="244" t="s">
        <v>977</v>
      </c>
      <c r="G12" s="244" t="s">
        <v>564</v>
      </c>
      <c r="H12" s="244" t="s">
        <v>470</v>
      </c>
      <c r="I12" s="244" t="s">
        <v>564</v>
      </c>
      <c r="J12" s="210" t="s">
        <v>564</v>
      </c>
      <c r="K12" s="210" t="s">
        <v>564</v>
      </c>
    </row>
    <row r="13" spans="1:11" ht="21" customHeight="1">
      <c r="A13" s="64">
        <v>7</v>
      </c>
      <c r="B13" s="64" t="s">
        <v>550</v>
      </c>
      <c r="C13" s="561"/>
      <c r="D13" s="243" t="s">
        <v>977</v>
      </c>
      <c r="E13" s="243" t="s">
        <v>977</v>
      </c>
      <c r="F13" s="243" t="s">
        <v>977</v>
      </c>
      <c r="G13" s="243" t="s">
        <v>564</v>
      </c>
      <c r="H13" s="243" t="s">
        <v>470</v>
      </c>
      <c r="I13" s="243" t="s">
        <v>564</v>
      </c>
      <c r="J13" s="221" t="s">
        <v>564</v>
      </c>
      <c r="K13" s="221" t="s">
        <v>564</v>
      </c>
    </row>
    <row r="14" spans="1:11" ht="21" customHeight="1">
      <c r="A14" s="64">
        <v>8</v>
      </c>
      <c r="B14" s="64" t="s">
        <v>551</v>
      </c>
      <c r="C14" s="561"/>
      <c r="D14" s="244" t="s">
        <v>977</v>
      </c>
      <c r="E14" s="244" t="s">
        <v>977</v>
      </c>
      <c r="F14" s="244" t="s">
        <v>977</v>
      </c>
      <c r="G14" s="244" t="s">
        <v>564</v>
      </c>
      <c r="H14" s="244" t="s">
        <v>470</v>
      </c>
      <c r="I14" s="244" t="s">
        <v>564</v>
      </c>
      <c r="J14" s="210" t="s">
        <v>564</v>
      </c>
      <c r="K14" s="210" t="s">
        <v>564</v>
      </c>
    </row>
    <row r="15" spans="1:11" ht="21" customHeight="1">
      <c r="A15" s="64">
        <v>9</v>
      </c>
      <c r="B15" s="64" t="s">
        <v>552</v>
      </c>
      <c r="C15" s="561"/>
      <c r="D15" s="243" t="s">
        <v>977</v>
      </c>
      <c r="E15" s="243" t="s">
        <v>977</v>
      </c>
      <c r="F15" s="243" t="s">
        <v>977</v>
      </c>
      <c r="G15" s="243" t="s">
        <v>564</v>
      </c>
      <c r="H15" s="243" t="s">
        <v>470</v>
      </c>
      <c r="I15" s="243" t="s">
        <v>564</v>
      </c>
      <c r="J15" s="221" t="s">
        <v>564</v>
      </c>
      <c r="K15" s="221" t="s">
        <v>564</v>
      </c>
    </row>
    <row r="16" spans="1:11" ht="21" customHeight="1">
      <c r="A16" s="64">
        <v>10</v>
      </c>
      <c r="B16" s="64" t="s">
        <v>553</v>
      </c>
      <c r="C16" s="561"/>
      <c r="D16" s="244" t="s">
        <v>977</v>
      </c>
      <c r="E16" s="244" t="s">
        <v>977</v>
      </c>
      <c r="F16" s="244" t="s">
        <v>977</v>
      </c>
      <c r="G16" s="244" t="s">
        <v>564</v>
      </c>
      <c r="H16" s="244" t="s">
        <v>470</v>
      </c>
      <c r="I16" s="244" t="s">
        <v>564</v>
      </c>
      <c r="J16" s="210" t="s">
        <v>564</v>
      </c>
      <c r="K16" s="210" t="s">
        <v>564</v>
      </c>
    </row>
    <row r="17" spans="1:11" ht="21" customHeight="1">
      <c r="A17" s="64">
        <v>11</v>
      </c>
      <c r="B17" s="64" t="s">
        <v>554</v>
      </c>
      <c r="C17" s="561"/>
      <c r="D17" s="243" t="s">
        <v>977</v>
      </c>
      <c r="E17" s="243" t="s">
        <v>977</v>
      </c>
      <c r="F17" s="243" t="s">
        <v>977</v>
      </c>
      <c r="G17" s="243" t="s">
        <v>564</v>
      </c>
      <c r="H17" s="243" t="s">
        <v>470</v>
      </c>
      <c r="I17" s="243" t="s">
        <v>564</v>
      </c>
      <c r="J17" s="221" t="s">
        <v>564</v>
      </c>
      <c r="K17" s="221" t="s">
        <v>564</v>
      </c>
    </row>
    <row r="18" spans="1:11" ht="21" customHeight="1">
      <c r="A18" s="64">
        <v>12</v>
      </c>
      <c r="B18" s="64" t="s">
        <v>555</v>
      </c>
      <c r="C18" s="561"/>
      <c r="D18" s="244" t="s">
        <v>977</v>
      </c>
      <c r="E18" s="244" t="s">
        <v>977</v>
      </c>
      <c r="F18" s="244" t="s">
        <v>977</v>
      </c>
      <c r="G18" s="244" t="s">
        <v>564</v>
      </c>
      <c r="H18" s="244" t="s">
        <v>470</v>
      </c>
      <c r="I18" s="244" t="s">
        <v>564</v>
      </c>
      <c r="J18" s="210" t="s">
        <v>564</v>
      </c>
      <c r="K18" s="210" t="s">
        <v>564</v>
      </c>
    </row>
    <row r="19" spans="1:11" ht="21" customHeight="1">
      <c r="A19" s="64">
        <v>13</v>
      </c>
      <c r="B19" s="64" t="s">
        <v>556</v>
      </c>
      <c r="C19" s="561"/>
      <c r="D19" s="243" t="s">
        <v>977</v>
      </c>
      <c r="E19" s="243" t="s">
        <v>977</v>
      </c>
      <c r="F19" s="243" t="s">
        <v>977</v>
      </c>
      <c r="G19" s="243" t="s">
        <v>564</v>
      </c>
      <c r="H19" s="243" t="s">
        <v>470</v>
      </c>
      <c r="I19" s="243" t="s">
        <v>564</v>
      </c>
      <c r="J19" s="221" t="s">
        <v>564</v>
      </c>
      <c r="K19" s="221" t="s">
        <v>564</v>
      </c>
    </row>
    <row r="20" spans="1:11" ht="21" customHeight="1">
      <c r="A20" s="64">
        <v>14</v>
      </c>
      <c r="B20" s="64" t="s">
        <v>557</v>
      </c>
      <c r="C20" s="561"/>
      <c r="D20" s="244" t="s">
        <v>977</v>
      </c>
      <c r="E20" s="244" t="s">
        <v>977</v>
      </c>
      <c r="F20" s="244" t="s">
        <v>977</v>
      </c>
      <c r="G20" s="244" t="s">
        <v>564</v>
      </c>
      <c r="H20" s="244" t="s">
        <v>470</v>
      </c>
      <c r="I20" s="244" t="s">
        <v>564</v>
      </c>
      <c r="J20" s="210" t="s">
        <v>564</v>
      </c>
      <c r="K20" s="210" t="s">
        <v>564</v>
      </c>
    </row>
    <row r="21" spans="1:11" ht="21" customHeight="1">
      <c r="A21" s="64">
        <v>15</v>
      </c>
      <c r="B21" s="64" t="s">
        <v>558</v>
      </c>
      <c r="C21" s="561"/>
      <c r="D21" s="243" t="s">
        <v>977</v>
      </c>
      <c r="E21" s="243" t="s">
        <v>977</v>
      </c>
      <c r="F21" s="243" t="s">
        <v>977</v>
      </c>
      <c r="G21" s="243" t="s">
        <v>564</v>
      </c>
      <c r="H21" s="243" t="s">
        <v>470</v>
      </c>
      <c r="I21" s="243" t="s">
        <v>564</v>
      </c>
      <c r="J21" s="221" t="s">
        <v>564</v>
      </c>
      <c r="K21" s="221" t="s">
        <v>564</v>
      </c>
    </row>
    <row r="22" spans="1:11" ht="21" customHeight="1">
      <c r="A22" s="64">
        <v>16</v>
      </c>
      <c r="B22" s="64" t="s">
        <v>559</v>
      </c>
      <c r="C22" s="561"/>
      <c r="D22" s="244" t="s">
        <v>977</v>
      </c>
      <c r="E22" s="244" t="s">
        <v>977</v>
      </c>
      <c r="F22" s="244" t="s">
        <v>977</v>
      </c>
      <c r="G22" s="244" t="s">
        <v>564</v>
      </c>
      <c r="H22" s="244" t="s">
        <v>470</v>
      </c>
      <c r="I22" s="244" t="s">
        <v>564</v>
      </c>
      <c r="J22" s="210" t="s">
        <v>560</v>
      </c>
      <c r="K22" s="210" t="s">
        <v>560</v>
      </c>
    </row>
    <row r="23" spans="1:11" s="168" customFormat="1" ht="21" customHeight="1">
      <c r="A23" s="500" t="s">
        <v>844</v>
      </c>
      <c r="B23" s="500"/>
      <c r="C23" s="500"/>
      <c r="D23" s="500"/>
      <c r="E23" s="500"/>
      <c r="F23" s="500"/>
      <c r="G23" s="211"/>
      <c r="H23" s="211"/>
      <c r="I23" s="211"/>
      <c r="J23" s="211"/>
      <c r="K23" s="157"/>
    </row>
    <row r="24" spans="1:11" s="168" customFormat="1" ht="21" customHeight="1">
      <c r="A24" s="560" t="s">
        <v>858</v>
      </c>
      <c r="B24" s="560"/>
      <c r="C24" s="560"/>
      <c r="D24" s="560"/>
      <c r="E24" s="211"/>
      <c r="F24" s="211"/>
      <c r="G24" s="211"/>
      <c r="H24" s="211"/>
      <c r="I24" s="211"/>
      <c r="J24" s="211"/>
      <c r="K24" s="157" t="s">
        <v>824</v>
      </c>
    </row>
    <row r="25" spans="1:11" ht="21" customHeight="1"/>
    <row r="26" spans="1:11" ht="21" customHeight="1"/>
    <row r="27" spans="1:11" ht="21" customHeight="1"/>
    <row r="28" spans="1:11" ht="21" customHeight="1"/>
    <row r="29" spans="1:11" ht="21" customHeight="1"/>
    <row r="30" spans="1:11" ht="21" customHeight="1"/>
    <row r="31" spans="1:11" ht="21" customHeight="1"/>
    <row r="32" spans="1:11"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sheetData>
  <mergeCells count="8">
    <mergeCell ref="A24:D24"/>
    <mergeCell ref="A4:K4"/>
    <mergeCell ref="A5:A6"/>
    <mergeCell ref="B5:B6"/>
    <mergeCell ref="D5:K5"/>
    <mergeCell ref="C5:C6"/>
    <mergeCell ref="C7:C22"/>
    <mergeCell ref="A23:F23"/>
  </mergeCells>
  <hyperlinks>
    <hyperlink ref="K24" location="الفهرس!A1" display="العودة الى الفهرس" xr:uid="{822FA045-894A-46B2-9628-412B0163F861}"/>
  </hyperlinks>
  <pageMargins left="0.7" right="0.7" top="0.75" bottom="0.75" header="0.3" footer="0.3"/>
  <pageSetup paperSize="9" scale="45"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Worksheet____34"/>
  <dimension ref="A1:K118"/>
  <sheetViews>
    <sheetView showGridLines="0" rightToLeft="1" view="pageBreakPreview" zoomScale="85" zoomScaleNormal="100" zoomScaleSheetLayoutView="85" workbookViewId="0">
      <selection activeCell="L1" sqref="L1"/>
    </sheetView>
  </sheetViews>
  <sheetFormatPr defaultColWidth="9" defaultRowHeight="19"/>
  <cols>
    <col min="1" max="1" width="6.75" style="36" customWidth="1"/>
    <col min="2" max="2" width="18.75" style="36" customWidth="1"/>
    <col min="3" max="3" width="10.25" style="36" customWidth="1"/>
    <col min="4" max="11" width="13.25" style="36" customWidth="1"/>
    <col min="12" max="16384" width="9" style="36"/>
  </cols>
  <sheetData>
    <row r="1" spans="1:11" ht="21" customHeight="1">
      <c r="A1" s="1"/>
      <c r="B1" s="1"/>
      <c r="C1" s="1"/>
      <c r="D1" s="43"/>
      <c r="E1" s="43"/>
      <c r="F1" s="77"/>
      <c r="G1" s="77"/>
      <c r="H1" s="77"/>
      <c r="I1" s="77"/>
      <c r="J1" s="77"/>
      <c r="K1" s="77"/>
    </row>
    <row r="2" spans="1:11" ht="21" customHeight="1">
      <c r="A2" s="1"/>
      <c r="B2" s="1"/>
      <c r="C2" s="1"/>
      <c r="D2" s="1"/>
      <c r="E2" s="1"/>
      <c r="F2" s="1"/>
      <c r="G2" s="1"/>
      <c r="H2" s="1"/>
      <c r="I2" s="1"/>
      <c r="J2" s="1"/>
      <c r="K2" s="1"/>
    </row>
    <row r="3" spans="1:11" ht="21" customHeight="1">
      <c r="A3" s="1"/>
      <c r="B3" s="1"/>
      <c r="C3" s="1"/>
      <c r="D3" s="1"/>
      <c r="E3" s="1"/>
      <c r="F3" s="1"/>
      <c r="G3" s="1"/>
      <c r="H3" s="1"/>
      <c r="I3" s="1"/>
      <c r="J3" s="1"/>
      <c r="K3" s="1"/>
    </row>
    <row r="4" spans="1:11" ht="55" customHeight="1">
      <c r="A4" s="547" t="s">
        <v>173</v>
      </c>
      <c r="B4" s="547"/>
      <c r="C4" s="547"/>
      <c r="D4" s="547"/>
      <c r="E4" s="547"/>
      <c r="F4" s="547"/>
      <c r="G4" s="547"/>
      <c r="H4" s="547"/>
      <c r="I4" s="547"/>
      <c r="J4" s="547"/>
      <c r="K4" s="547"/>
    </row>
    <row r="5" spans="1:11" ht="21" customHeight="1">
      <c r="A5" s="561" t="s">
        <v>320</v>
      </c>
      <c r="B5" s="561" t="s">
        <v>322</v>
      </c>
      <c r="C5" s="561" t="s">
        <v>323</v>
      </c>
      <c r="D5" s="561" t="s">
        <v>372</v>
      </c>
      <c r="E5" s="561"/>
      <c r="F5" s="561"/>
      <c r="G5" s="561"/>
      <c r="H5" s="561"/>
      <c r="I5" s="561"/>
      <c r="J5" s="561"/>
      <c r="K5" s="561"/>
    </row>
    <row r="6" spans="1:11" ht="21" customHeight="1">
      <c r="A6" s="561"/>
      <c r="B6" s="561"/>
      <c r="C6" s="561"/>
      <c r="D6" s="64">
        <v>2017</v>
      </c>
      <c r="E6" s="64">
        <v>2018</v>
      </c>
      <c r="F6" s="64">
        <v>2019</v>
      </c>
      <c r="G6" s="64">
        <v>2020</v>
      </c>
      <c r="H6" s="64">
        <v>2021</v>
      </c>
      <c r="I6" s="64">
        <v>2022</v>
      </c>
      <c r="J6" s="64">
        <v>2023</v>
      </c>
      <c r="K6" s="64">
        <v>2024</v>
      </c>
    </row>
    <row r="7" spans="1:11" ht="21" customHeight="1">
      <c r="A7" s="64">
        <v>1</v>
      </c>
      <c r="B7" s="64" t="s">
        <v>571</v>
      </c>
      <c r="C7" s="561" t="s">
        <v>859</v>
      </c>
      <c r="D7" s="243">
        <v>54.8</v>
      </c>
      <c r="E7" s="243">
        <v>45.9</v>
      </c>
      <c r="F7" s="243">
        <v>45.2</v>
      </c>
      <c r="G7" s="243">
        <v>46.5</v>
      </c>
      <c r="H7" s="243" t="s">
        <v>470</v>
      </c>
      <c r="I7" s="243">
        <v>43.5</v>
      </c>
      <c r="J7" s="221">
        <v>42.09</v>
      </c>
      <c r="K7" s="221">
        <v>44</v>
      </c>
    </row>
    <row r="8" spans="1:11" ht="21" customHeight="1">
      <c r="A8" s="64">
        <v>2</v>
      </c>
      <c r="B8" s="64" t="s">
        <v>545</v>
      </c>
      <c r="C8" s="561"/>
      <c r="D8" s="244">
        <v>45.9</v>
      </c>
      <c r="E8" s="244">
        <v>49.2</v>
      </c>
      <c r="F8" s="244">
        <v>45.35</v>
      </c>
      <c r="G8" s="244">
        <v>45.1</v>
      </c>
      <c r="H8" s="244" t="s">
        <v>470</v>
      </c>
      <c r="I8" s="244">
        <v>42.2</v>
      </c>
      <c r="J8" s="210">
        <v>37.299999999999997</v>
      </c>
      <c r="K8" s="210">
        <v>45</v>
      </c>
    </row>
    <row r="9" spans="1:11" ht="21" customHeight="1">
      <c r="A9" s="64">
        <v>3</v>
      </c>
      <c r="B9" s="64" t="s">
        <v>546</v>
      </c>
      <c r="C9" s="561"/>
      <c r="D9" s="243">
        <v>54.5</v>
      </c>
      <c r="E9" s="243">
        <v>57.7</v>
      </c>
      <c r="F9" s="243">
        <v>53.15</v>
      </c>
      <c r="G9" s="243">
        <v>54.7</v>
      </c>
      <c r="H9" s="243" t="s">
        <v>470</v>
      </c>
      <c r="I9" s="243">
        <v>60.5</v>
      </c>
      <c r="J9" s="221">
        <v>55.2</v>
      </c>
      <c r="K9" s="221">
        <v>56</v>
      </c>
    </row>
    <row r="10" spans="1:11" ht="21" customHeight="1">
      <c r="A10" s="64">
        <v>4</v>
      </c>
      <c r="B10" s="64" t="s">
        <v>547</v>
      </c>
      <c r="C10" s="561"/>
      <c r="D10" s="244">
        <v>46.6</v>
      </c>
      <c r="E10" s="244">
        <v>44.3</v>
      </c>
      <c r="F10" s="244">
        <v>43.75</v>
      </c>
      <c r="G10" s="244">
        <v>43.2</v>
      </c>
      <c r="H10" s="244" t="s">
        <v>470</v>
      </c>
      <c r="I10" s="244">
        <v>70.900000000000006</v>
      </c>
      <c r="J10" s="210">
        <v>45.74</v>
      </c>
      <c r="K10" s="210">
        <v>43</v>
      </c>
    </row>
    <row r="11" spans="1:11" ht="21" customHeight="1">
      <c r="A11" s="64">
        <v>5</v>
      </c>
      <c r="B11" s="64" t="s">
        <v>548</v>
      </c>
      <c r="C11" s="561"/>
      <c r="D11" s="243">
        <v>45.5</v>
      </c>
      <c r="E11" s="243">
        <v>41.3</v>
      </c>
      <c r="F11" s="243">
        <v>40.68</v>
      </c>
      <c r="G11" s="243">
        <v>67.2</v>
      </c>
      <c r="H11" s="243" t="s">
        <v>470</v>
      </c>
      <c r="I11" s="243">
        <v>69.849999999999994</v>
      </c>
      <c r="J11" s="221">
        <v>41</v>
      </c>
      <c r="K11" s="221">
        <v>42</v>
      </c>
    </row>
    <row r="12" spans="1:11" ht="21" customHeight="1">
      <c r="A12" s="64">
        <v>6</v>
      </c>
      <c r="B12" s="64" t="s">
        <v>549</v>
      </c>
      <c r="C12" s="561"/>
      <c r="D12" s="244">
        <v>44.9</v>
      </c>
      <c r="E12" s="244">
        <v>42.2</v>
      </c>
      <c r="F12" s="244">
        <v>42.85</v>
      </c>
      <c r="G12" s="244">
        <v>50.1</v>
      </c>
      <c r="H12" s="244" t="s">
        <v>470</v>
      </c>
      <c r="I12" s="244">
        <v>65.2</v>
      </c>
      <c r="J12" s="210">
        <v>43.48</v>
      </c>
      <c r="K12" s="210">
        <v>42.5</v>
      </c>
    </row>
    <row r="13" spans="1:11" ht="21" customHeight="1">
      <c r="A13" s="64">
        <v>7</v>
      </c>
      <c r="B13" s="64" t="s">
        <v>550</v>
      </c>
      <c r="C13" s="561"/>
      <c r="D13" s="243">
        <v>41</v>
      </c>
      <c r="E13" s="243">
        <v>42.6</v>
      </c>
      <c r="F13" s="243">
        <v>40.659999999999997</v>
      </c>
      <c r="G13" s="243">
        <v>34.799999999999997</v>
      </c>
      <c r="H13" s="243" t="s">
        <v>470</v>
      </c>
      <c r="I13" s="243">
        <v>37.5</v>
      </c>
      <c r="J13" s="221">
        <v>40.83</v>
      </c>
      <c r="K13" s="221">
        <v>43</v>
      </c>
    </row>
    <row r="14" spans="1:11" ht="21" customHeight="1">
      <c r="A14" s="64">
        <v>8</v>
      </c>
      <c r="B14" s="64" t="s">
        <v>551</v>
      </c>
      <c r="C14" s="561"/>
      <c r="D14" s="244">
        <v>42.55</v>
      </c>
      <c r="E14" s="244">
        <v>41.5</v>
      </c>
      <c r="F14" s="244">
        <v>40.17</v>
      </c>
      <c r="G14" s="244">
        <v>56.05</v>
      </c>
      <c r="H14" s="244" t="s">
        <v>470</v>
      </c>
      <c r="I14" s="244">
        <v>38.5</v>
      </c>
      <c r="J14" s="210">
        <v>41.93</v>
      </c>
      <c r="K14" s="210">
        <v>41.5</v>
      </c>
    </row>
    <row r="15" spans="1:11" ht="21" customHeight="1">
      <c r="A15" s="64">
        <v>9</v>
      </c>
      <c r="B15" s="64" t="s">
        <v>552</v>
      </c>
      <c r="C15" s="561"/>
      <c r="D15" s="243">
        <v>39.4</v>
      </c>
      <c r="E15" s="243">
        <v>39.4</v>
      </c>
      <c r="F15" s="243">
        <v>40.165999999999997</v>
      </c>
      <c r="G15" s="243">
        <v>40</v>
      </c>
      <c r="H15" s="243" t="s">
        <v>470</v>
      </c>
      <c r="I15" s="243">
        <v>44.7</v>
      </c>
      <c r="J15" s="221">
        <v>42.27</v>
      </c>
      <c r="K15" s="221">
        <v>40.5</v>
      </c>
    </row>
    <row r="16" spans="1:11" ht="21" customHeight="1">
      <c r="A16" s="64">
        <v>10</v>
      </c>
      <c r="B16" s="64" t="s">
        <v>553</v>
      </c>
      <c r="C16" s="561"/>
      <c r="D16" s="244">
        <v>47.6</v>
      </c>
      <c r="E16" s="244">
        <v>43.45</v>
      </c>
      <c r="F16" s="244">
        <v>42.48</v>
      </c>
      <c r="G16" s="244">
        <v>46.1</v>
      </c>
      <c r="H16" s="244" t="s">
        <v>470</v>
      </c>
      <c r="I16" s="244">
        <v>40.5</v>
      </c>
      <c r="J16" s="210">
        <v>39.130000000000003</v>
      </c>
      <c r="K16" s="210">
        <v>43</v>
      </c>
    </row>
    <row r="17" spans="1:11" ht="21" customHeight="1">
      <c r="A17" s="64">
        <v>11</v>
      </c>
      <c r="B17" s="64" t="s">
        <v>554</v>
      </c>
      <c r="C17" s="561"/>
      <c r="D17" s="243">
        <v>42.35</v>
      </c>
      <c r="E17" s="243">
        <v>39.85</v>
      </c>
      <c r="F17" s="243">
        <v>39.9</v>
      </c>
      <c r="G17" s="243">
        <v>42</v>
      </c>
      <c r="H17" s="243" t="s">
        <v>470</v>
      </c>
      <c r="I17" s="243">
        <v>42.1</v>
      </c>
      <c r="J17" s="221">
        <v>36.65</v>
      </c>
      <c r="K17" s="221">
        <v>39</v>
      </c>
    </row>
    <row r="18" spans="1:11" ht="21" customHeight="1">
      <c r="A18" s="64">
        <v>12</v>
      </c>
      <c r="B18" s="64" t="s">
        <v>555</v>
      </c>
      <c r="C18" s="561"/>
      <c r="D18" s="244">
        <v>41.05</v>
      </c>
      <c r="E18" s="244">
        <v>41.83</v>
      </c>
      <c r="F18" s="244">
        <v>39.15</v>
      </c>
      <c r="G18" s="244">
        <v>39.4</v>
      </c>
      <c r="H18" s="244" t="s">
        <v>470</v>
      </c>
      <c r="I18" s="244">
        <v>68.94</v>
      </c>
      <c r="J18" s="210">
        <v>40.369999999999997</v>
      </c>
      <c r="K18" s="210">
        <v>42</v>
      </c>
    </row>
    <row r="19" spans="1:11" ht="21" customHeight="1">
      <c r="A19" s="64">
        <v>13</v>
      </c>
      <c r="B19" s="64" t="s">
        <v>556</v>
      </c>
      <c r="C19" s="561"/>
      <c r="D19" s="243">
        <v>42</v>
      </c>
      <c r="E19" s="243">
        <v>40.9</v>
      </c>
      <c r="F19" s="243">
        <v>40.79</v>
      </c>
      <c r="G19" s="243">
        <v>50.7</v>
      </c>
      <c r="H19" s="243" t="s">
        <v>470</v>
      </c>
      <c r="I19" s="243">
        <v>43.1</v>
      </c>
      <c r="J19" s="221">
        <v>40.11</v>
      </c>
      <c r="K19" s="221">
        <v>42.5</v>
      </c>
    </row>
    <row r="20" spans="1:11" ht="21" customHeight="1">
      <c r="A20" s="64">
        <v>14</v>
      </c>
      <c r="B20" s="64" t="s">
        <v>557</v>
      </c>
      <c r="C20" s="561"/>
      <c r="D20" s="244">
        <v>45.4</v>
      </c>
      <c r="E20" s="244">
        <v>42.6</v>
      </c>
      <c r="F20" s="244">
        <v>40.49</v>
      </c>
      <c r="G20" s="244">
        <v>41.3</v>
      </c>
      <c r="H20" s="244" t="s">
        <v>470</v>
      </c>
      <c r="I20" s="244">
        <v>45.6</v>
      </c>
      <c r="J20" s="210">
        <v>37</v>
      </c>
      <c r="K20" s="210">
        <v>43</v>
      </c>
    </row>
    <row r="21" spans="1:11" ht="21" customHeight="1">
      <c r="A21" s="64">
        <v>15</v>
      </c>
      <c r="B21" s="64" t="s">
        <v>558</v>
      </c>
      <c r="C21" s="561"/>
      <c r="D21" s="243">
        <v>40.200000000000003</v>
      </c>
      <c r="E21" s="243">
        <v>36.799999999999997</v>
      </c>
      <c r="F21" s="243">
        <v>43.17</v>
      </c>
      <c r="G21" s="243">
        <v>46.2</v>
      </c>
      <c r="H21" s="243" t="s">
        <v>470</v>
      </c>
      <c r="I21" s="243">
        <v>47.9</v>
      </c>
      <c r="J21" s="221">
        <v>41.9</v>
      </c>
      <c r="K21" s="221">
        <v>41</v>
      </c>
    </row>
    <row r="22" spans="1:11" ht="21" customHeight="1">
      <c r="A22" s="64">
        <v>16</v>
      </c>
      <c r="B22" s="64" t="s">
        <v>559</v>
      </c>
      <c r="C22" s="561"/>
      <c r="D22" s="244">
        <v>42.95</v>
      </c>
      <c r="E22" s="244">
        <v>42.05</v>
      </c>
      <c r="F22" s="244">
        <v>39.65</v>
      </c>
      <c r="G22" s="244">
        <v>45.8</v>
      </c>
      <c r="H22" s="244" t="s">
        <v>470</v>
      </c>
      <c r="I22" s="244">
        <v>43.5</v>
      </c>
      <c r="J22" s="210" t="s">
        <v>560</v>
      </c>
      <c r="K22" s="210" t="s">
        <v>560</v>
      </c>
    </row>
    <row r="23" spans="1:11" s="168" customFormat="1" ht="21" customHeight="1">
      <c r="A23" s="500" t="s">
        <v>844</v>
      </c>
      <c r="B23" s="500"/>
      <c r="C23" s="500"/>
      <c r="D23" s="500"/>
      <c r="E23" s="500"/>
      <c r="F23" s="538"/>
      <c r="G23" s="211"/>
      <c r="H23" s="211"/>
      <c r="I23" s="211"/>
      <c r="J23" s="211"/>
      <c r="K23" s="157"/>
    </row>
    <row r="24" spans="1:11" s="168" customFormat="1" ht="21" customHeight="1">
      <c r="A24" s="560" t="s">
        <v>858</v>
      </c>
      <c r="B24" s="560"/>
      <c r="C24" s="560"/>
      <c r="D24" s="560"/>
      <c r="E24" s="211"/>
      <c r="F24" s="211"/>
      <c r="G24" s="211"/>
      <c r="H24" s="211"/>
      <c r="I24" s="211"/>
      <c r="J24" s="211"/>
      <c r="K24" s="157" t="s">
        <v>824</v>
      </c>
    </row>
    <row r="25" spans="1:11" ht="21" customHeight="1"/>
    <row r="26" spans="1:11" ht="21" customHeight="1"/>
    <row r="27" spans="1:11" ht="21" customHeight="1"/>
    <row r="28" spans="1:11" ht="21" customHeight="1"/>
    <row r="29" spans="1:11" ht="21" customHeight="1"/>
    <row r="30" spans="1:11" ht="21" customHeight="1"/>
    <row r="31" spans="1:11" ht="21" customHeight="1"/>
    <row r="32" spans="1:11"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sheetData>
  <mergeCells count="8">
    <mergeCell ref="A4:K4"/>
    <mergeCell ref="A5:A6"/>
    <mergeCell ref="B5:B6"/>
    <mergeCell ref="A24:D24"/>
    <mergeCell ref="D5:K5"/>
    <mergeCell ref="C5:C6"/>
    <mergeCell ref="C7:C22"/>
    <mergeCell ref="A23:F23"/>
  </mergeCells>
  <hyperlinks>
    <hyperlink ref="K24" location="الفهرس!A1" display="العودة الى الفهرس" xr:uid="{D214A391-B120-47C8-9A43-C87880E60547}"/>
  </hyperlinks>
  <pageMargins left="0.7" right="0.7" top="0.75" bottom="0.75" header="0.3" footer="0.3"/>
  <pageSetup paperSize="9" scale="56"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Worksheet____35"/>
  <dimension ref="A1:K27"/>
  <sheetViews>
    <sheetView showGridLines="0" rightToLeft="1" view="pageBreakPreview" zoomScaleNormal="100" zoomScaleSheetLayoutView="100" workbookViewId="0">
      <selection activeCell="L1" sqref="L1"/>
    </sheetView>
  </sheetViews>
  <sheetFormatPr defaultColWidth="9" defaultRowHeight="19"/>
  <cols>
    <col min="1" max="1" width="6.1640625" style="36" customWidth="1"/>
    <col min="2" max="2" width="18.75" style="36" customWidth="1"/>
    <col min="3" max="3" width="10.25" style="36" customWidth="1"/>
    <col min="4" max="11" width="11.25" style="36" customWidth="1"/>
    <col min="12" max="16384" width="9" style="36"/>
  </cols>
  <sheetData>
    <row r="1" spans="1:11" ht="21" customHeight="1">
      <c r="A1" s="1"/>
      <c r="B1" s="1"/>
      <c r="C1" s="1"/>
      <c r="D1" s="43"/>
      <c r="E1" s="43"/>
      <c r="F1" s="80"/>
      <c r="G1" s="80"/>
      <c r="H1" s="80"/>
      <c r="I1" s="80"/>
      <c r="J1" s="80"/>
      <c r="K1" s="80"/>
    </row>
    <row r="2" spans="1:11" ht="21" customHeight="1">
      <c r="A2" s="1"/>
      <c r="B2" s="1"/>
      <c r="C2" s="1"/>
      <c r="D2" s="1"/>
      <c r="E2" s="1"/>
      <c r="F2" s="1"/>
      <c r="G2" s="1"/>
      <c r="H2" s="1"/>
      <c r="I2" s="1"/>
      <c r="J2" s="1"/>
      <c r="K2" s="1"/>
    </row>
    <row r="3" spans="1:11" ht="21" customHeight="1">
      <c r="A3" s="1"/>
      <c r="B3" s="1"/>
      <c r="C3" s="1"/>
      <c r="D3" s="1"/>
      <c r="E3" s="1"/>
      <c r="F3" s="1"/>
      <c r="G3" s="1"/>
      <c r="H3" s="1"/>
      <c r="I3" s="1"/>
      <c r="J3" s="1"/>
      <c r="K3" s="1"/>
    </row>
    <row r="4" spans="1:11" ht="55" customHeight="1">
      <c r="A4" s="547" t="s">
        <v>176</v>
      </c>
      <c r="B4" s="547"/>
      <c r="C4" s="547"/>
      <c r="D4" s="547"/>
      <c r="E4" s="547"/>
      <c r="F4" s="547"/>
      <c r="G4" s="547"/>
      <c r="H4" s="547"/>
      <c r="I4" s="547"/>
      <c r="J4" s="547"/>
      <c r="K4" s="547"/>
    </row>
    <row r="5" spans="1:11" ht="21" customHeight="1">
      <c r="A5" s="561" t="s">
        <v>320</v>
      </c>
      <c r="B5" s="561" t="s">
        <v>322</v>
      </c>
      <c r="C5" s="561" t="s">
        <v>323</v>
      </c>
      <c r="D5" s="561" t="s">
        <v>372</v>
      </c>
      <c r="E5" s="561"/>
      <c r="F5" s="561"/>
      <c r="G5" s="561"/>
      <c r="H5" s="561"/>
      <c r="I5" s="561"/>
      <c r="J5" s="561"/>
      <c r="K5" s="561"/>
    </row>
    <row r="6" spans="1:11" ht="21" customHeight="1">
      <c r="A6" s="561"/>
      <c r="B6" s="561"/>
      <c r="C6" s="561"/>
      <c r="D6" s="64">
        <v>2017</v>
      </c>
      <c r="E6" s="64">
        <v>2018</v>
      </c>
      <c r="F6" s="64">
        <v>2019</v>
      </c>
      <c r="G6" s="64">
        <v>2020</v>
      </c>
      <c r="H6" s="64">
        <v>2021</v>
      </c>
      <c r="I6" s="64">
        <v>2022</v>
      </c>
      <c r="J6" s="64">
        <v>2023</v>
      </c>
      <c r="K6" s="64">
        <v>2024</v>
      </c>
    </row>
    <row r="7" spans="1:11" ht="21" customHeight="1">
      <c r="A7" s="64">
        <v>1</v>
      </c>
      <c r="B7" s="64" t="s">
        <v>571</v>
      </c>
      <c r="C7" s="561" t="s">
        <v>856</v>
      </c>
      <c r="D7" s="243">
        <v>5.0999999999999996</v>
      </c>
      <c r="E7" s="243">
        <v>4.5999999999999996</v>
      </c>
      <c r="F7" s="243">
        <v>4.3</v>
      </c>
      <c r="G7" s="243">
        <v>4.8</v>
      </c>
      <c r="H7" s="243" t="s">
        <v>470</v>
      </c>
      <c r="I7" s="243">
        <v>6.5</v>
      </c>
      <c r="J7" s="221">
        <v>6.1</v>
      </c>
      <c r="K7" s="221">
        <v>6.32</v>
      </c>
    </row>
    <row r="8" spans="1:11" ht="21" customHeight="1">
      <c r="A8" s="64">
        <v>2</v>
      </c>
      <c r="B8" s="64" t="s">
        <v>545</v>
      </c>
      <c r="C8" s="561"/>
      <c r="D8" s="244">
        <v>7.07</v>
      </c>
      <c r="E8" s="244">
        <v>6.67</v>
      </c>
      <c r="F8" s="244">
        <v>3.85</v>
      </c>
      <c r="G8" s="244">
        <v>5.01</v>
      </c>
      <c r="H8" s="244" t="s">
        <v>470</v>
      </c>
      <c r="I8" s="244">
        <v>6.2</v>
      </c>
      <c r="J8" s="210">
        <v>6.07</v>
      </c>
      <c r="K8" s="210">
        <v>5.74</v>
      </c>
    </row>
    <row r="9" spans="1:11" ht="21" customHeight="1">
      <c r="A9" s="64">
        <v>3</v>
      </c>
      <c r="B9" s="64" t="s">
        <v>546</v>
      </c>
      <c r="C9" s="561"/>
      <c r="D9" s="243">
        <v>5.5</v>
      </c>
      <c r="E9" s="243">
        <v>4</v>
      </c>
      <c r="F9" s="243">
        <v>3.8</v>
      </c>
      <c r="G9" s="243">
        <v>4.62</v>
      </c>
      <c r="H9" s="243" t="s">
        <v>470</v>
      </c>
      <c r="I9" s="243">
        <v>6.25</v>
      </c>
      <c r="J9" s="221">
        <v>6.06</v>
      </c>
      <c r="K9" s="221">
        <v>5.74</v>
      </c>
    </row>
    <row r="10" spans="1:11" ht="21" customHeight="1">
      <c r="A10" s="64">
        <v>4</v>
      </c>
      <c r="B10" s="64" t="s">
        <v>547</v>
      </c>
      <c r="C10" s="561"/>
      <c r="D10" s="244">
        <v>7.2</v>
      </c>
      <c r="E10" s="244">
        <v>5.42</v>
      </c>
      <c r="F10" s="244">
        <v>4.9000000000000004</v>
      </c>
      <c r="G10" s="244">
        <v>5.16</v>
      </c>
      <c r="H10" s="244" t="s">
        <v>470</v>
      </c>
      <c r="I10" s="244">
        <v>6.45</v>
      </c>
      <c r="J10" s="210">
        <v>6</v>
      </c>
      <c r="K10" s="210">
        <v>5.72</v>
      </c>
    </row>
    <row r="11" spans="1:11" ht="21" customHeight="1">
      <c r="A11" s="64">
        <v>5</v>
      </c>
      <c r="B11" s="64" t="s">
        <v>548</v>
      </c>
      <c r="C11" s="561"/>
      <c r="D11" s="243">
        <v>5.05</v>
      </c>
      <c r="E11" s="243">
        <v>4.3</v>
      </c>
      <c r="F11" s="243">
        <v>4.18</v>
      </c>
      <c r="G11" s="243">
        <v>3.94</v>
      </c>
      <c r="H11" s="243" t="s">
        <v>470</v>
      </c>
      <c r="I11" s="243">
        <v>5.85</v>
      </c>
      <c r="J11" s="221">
        <v>6.06</v>
      </c>
      <c r="K11" s="221">
        <v>6.15</v>
      </c>
    </row>
    <row r="12" spans="1:11" ht="21" customHeight="1">
      <c r="A12" s="64">
        <v>6</v>
      </c>
      <c r="B12" s="64" t="s">
        <v>549</v>
      </c>
      <c r="C12" s="561"/>
      <c r="D12" s="244">
        <v>6.55</v>
      </c>
      <c r="E12" s="244">
        <v>5.9</v>
      </c>
      <c r="F12" s="244">
        <v>4.57</v>
      </c>
      <c r="G12" s="244">
        <v>4.92</v>
      </c>
      <c r="H12" s="244" t="s">
        <v>470</v>
      </c>
      <c r="I12" s="244">
        <v>5.5</v>
      </c>
      <c r="J12" s="210">
        <v>5.98</v>
      </c>
      <c r="K12" s="210">
        <v>6.07</v>
      </c>
    </row>
    <row r="13" spans="1:11" ht="21" customHeight="1">
      <c r="A13" s="64">
        <v>7</v>
      </c>
      <c r="B13" s="64" t="s">
        <v>550</v>
      </c>
      <c r="C13" s="561"/>
      <c r="D13" s="243">
        <v>6.4</v>
      </c>
      <c r="E13" s="243">
        <v>5.0999999999999996</v>
      </c>
      <c r="F13" s="243">
        <v>4.66</v>
      </c>
      <c r="G13" s="243">
        <v>4.8099999999999996</v>
      </c>
      <c r="H13" s="243" t="s">
        <v>470</v>
      </c>
      <c r="I13" s="243">
        <v>5.5</v>
      </c>
      <c r="J13" s="221">
        <v>6.03</v>
      </c>
      <c r="K13" s="221">
        <v>6</v>
      </c>
    </row>
    <row r="14" spans="1:11" ht="21" customHeight="1">
      <c r="A14" s="64">
        <v>8</v>
      </c>
      <c r="B14" s="64" t="s">
        <v>551</v>
      </c>
      <c r="C14" s="561"/>
      <c r="D14" s="244" t="s">
        <v>575</v>
      </c>
      <c r="E14" s="244" t="s">
        <v>576</v>
      </c>
      <c r="F14" s="244">
        <v>4.78</v>
      </c>
      <c r="G14" s="244">
        <v>4.8599999999999994</v>
      </c>
      <c r="H14" s="244" t="s">
        <v>470</v>
      </c>
      <c r="I14" s="244">
        <v>5.0999999999999996</v>
      </c>
      <c r="J14" s="210">
        <v>6.03</v>
      </c>
      <c r="K14" s="210">
        <v>6.1</v>
      </c>
    </row>
    <row r="15" spans="1:11" ht="21" customHeight="1">
      <c r="A15" s="64">
        <v>9</v>
      </c>
      <c r="B15" s="64" t="s">
        <v>552</v>
      </c>
      <c r="C15" s="561"/>
      <c r="D15" s="243">
        <v>5.3</v>
      </c>
      <c r="E15" s="243">
        <v>4.1500000000000004</v>
      </c>
      <c r="F15" s="243">
        <v>3.73</v>
      </c>
      <c r="G15" s="243">
        <v>3.6</v>
      </c>
      <c r="H15" s="243" t="s">
        <v>470</v>
      </c>
      <c r="I15" s="243">
        <v>6.4</v>
      </c>
      <c r="J15" s="221">
        <v>6.08</v>
      </c>
      <c r="K15" s="221">
        <v>6.57</v>
      </c>
    </row>
    <row r="16" spans="1:11" ht="21" customHeight="1">
      <c r="A16" s="64">
        <v>10</v>
      </c>
      <c r="B16" s="64" t="s">
        <v>553</v>
      </c>
      <c r="C16" s="561"/>
      <c r="D16" s="244">
        <v>7.05</v>
      </c>
      <c r="E16" s="244">
        <v>3.6</v>
      </c>
      <c r="F16" s="244">
        <v>4.74</v>
      </c>
      <c r="G16" s="244">
        <v>4.585</v>
      </c>
      <c r="H16" s="244" t="s">
        <v>470</v>
      </c>
      <c r="I16" s="244">
        <v>5.5</v>
      </c>
      <c r="J16" s="210">
        <v>6.17</v>
      </c>
      <c r="K16" s="210">
        <v>6.08</v>
      </c>
    </row>
    <row r="17" spans="1:11" ht="21" customHeight="1">
      <c r="A17" s="64">
        <v>11</v>
      </c>
      <c r="B17" s="64" t="s">
        <v>554</v>
      </c>
      <c r="C17" s="561"/>
      <c r="D17" s="243">
        <v>5.55</v>
      </c>
      <c r="E17" s="243">
        <v>4.18</v>
      </c>
      <c r="F17" s="243">
        <v>4.4000000000000004</v>
      </c>
      <c r="G17" s="243">
        <v>5.0999999999999996</v>
      </c>
      <c r="H17" s="243" t="s">
        <v>470</v>
      </c>
      <c r="I17" s="243">
        <v>5.5</v>
      </c>
      <c r="J17" s="221">
        <v>5.97</v>
      </c>
      <c r="K17" s="221">
        <v>6</v>
      </c>
    </row>
    <row r="18" spans="1:11" ht="21" customHeight="1">
      <c r="A18" s="64">
        <v>12</v>
      </c>
      <c r="B18" s="64" t="s">
        <v>555</v>
      </c>
      <c r="C18" s="561"/>
      <c r="D18" s="244">
        <v>5.15</v>
      </c>
      <c r="E18" s="244">
        <v>3.1</v>
      </c>
      <c r="F18" s="244">
        <v>4.3</v>
      </c>
      <c r="G18" s="244">
        <v>5.21</v>
      </c>
      <c r="H18" s="244" t="s">
        <v>470</v>
      </c>
      <c r="I18" s="244">
        <v>6.2</v>
      </c>
      <c r="J18" s="210">
        <v>6.05</v>
      </c>
      <c r="K18" s="210">
        <v>5.87</v>
      </c>
    </row>
    <row r="19" spans="1:11" ht="21" customHeight="1">
      <c r="A19" s="64">
        <v>13</v>
      </c>
      <c r="B19" s="64" t="s">
        <v>556</v>
      </c>
      <c r="C19" s="561"/>
      <c r="D19" s="243">
        <v>5.2</v>
      </c>
      <c r="E19" s="243">
        <v>3.85</v>
      </c>
      <c r="F19" s="243">
        <v>3.43</v>
      </c>
      <c r="G19" s="243">
        <v>4.88</v>
      </c>
      <c r="H19" s="243" t="s">
        <v>470</v>
      </c>
      <c r="I19" s="243">
        <v>6.3</v>
      </c>
      <c r="J19" s="221">
        <v>6.03</v>
      </c>
      <c r="K19" s="221">
        <v>6.02</v>
      </c>
    </row>
    <row r="20" spans="1:11" ht="21" customHeight="1">
      <c r="A20" s="64">
        <v>14</v>
      </c>
      <c r="B20" s="64" t="s">
        <v>557</v>
      </c>
      <c r="C20" s="561"/>
      <c r="D20" s="244">
        <v>4.5</v>
      </c>
      <c r="E20" s="244">
        <v>4.4000000000000004</v>
      </c>
      <c r="F20" s="244">
        <v>4.79</v>
      </c>
      <c r="G20" s="244">
        <v>5.0599999999999996</v>
      </c>
      <c r="H20" s="244" t="s">
        <v>470</v>
      </c>
      <c r="I20" s="244">
        <v>5.0999999999999996</v>
      </c>
      <c r="J20" s="210">
        <v>6.09</v>
      </c>
      <c r="K20" s="210">
        <v>6.17</v>
      </c>
    </row>
    <row r="21" spans="1:11" ht="21" customHeight="1">
      <c r="A21" s="64">
        <v>15</v>
      </c>
      <c r="B21" s="64" t="s">
        <v>558</v>
      </c>
      <c r="C21" s="561"/>
      <c r="D21" s="243">
        <v>5.35</v>
      </c>
      <c r="E21" s="243">
        <v>4.45</v>
      </c>
      <c r="F21" s="243">
        <v>4.28</v>
      </c>
      <c r="G21" s="243">
        <v>5.26</v>
      </c>
      <c r="H21" s="243" t="s">
        <v>470</v>
      </c>
      <c r="I21" s="243">
        <v>5.9</v>
      </c>
      <c r="J21" s="221">
        <v>6.08</v>
      </c>
      <c r="K21" s="221">
        <v>6.24</v>
      </c>
    </row>
    <row r="22" spans="1:11" ht="21" customHeight="1">
      <c r="A22" s="64">
        <v>16</v>
      </c>
      <c r="B22" s="64" t="s">
        <v>559</v>
      </c>
      <c r="C22" s="561"/>
      <c r="D22" s="244">
        <v>5.65</v>
      </c>
      <c r="E22" s="244">
        <v>4.7750000000000004</v>
      </c>
      <c r="F22" s="244">
        <v>4.07</v>
      </c>
      <c r="G22" s="244">
        <v>5.22</v>
      </c>
      <c r="H22" s="244" t="s">
        <v>470</v>
      </c>
      <c r="I22" s="244">
        <v>6.3</v>
      </c>
      <c r="J22" s="210" t="s">
        <v>560</v>
      </c>
      <c r="K22" s="210" t="s">
        <v>560</v>
      </c>
    </row>
    <row r="23" spans="1:11" s="168" customFormat="1" ht="21" customHeight="1">
      <c r="A23" s="500" t="s">
        <v>844</v>
      </c>
      <c r="B23" s="500"/>
      <c r="C23" s="500"/>
      <c r="D23" s="500"/>
      <c r="E23" s="500"/>
      <c r="F23" s="538"/>
      <c r="G23" s="211"/>
      <c r="H23" s="211"/>
      <c r="I23" s="211"/>
      <c r="J23" s="211"/>
      <c r="K23" s="157"/>
    </row>
    <row r="24" spans="1:11" s="168" customFormat="1" ht="21" customHeight="1">
      <c r="A24" s="560" t="s">
        <v>858</v>
      </c>
      <c r="B24" s="560"/>
      <c r="C24" s="560"/>
      <c r="D24" s="560"/>
      <c r="E24" s="211"/>
      <c r="F24" s="211"/>
      <c r="G24" s="211"/>
      <c r="H24" s="211"/>
      <c r="I24" s="211"/>
      <c r="J24" s="211"/>
      <c r="K24" s="157" t="s">
        <v>824</v>
      </c>
    </row>
    <row r="25" spans="1:11" ht="21" customHeight="1"/>
    <row r="26" spans="1:11" ht="21" customHeight="1"/>
    <row r="27" spans="1:11" ht="21" customHeight="1"/>
  </sheetData>
  <mergeCells count="8">
    <mergeCell ref="A4:K4"/>
    <mergeCell ref="A24:D24"/>
    <mergeCell ref="A5:A6"/>
    <mergeCell ref="B5:B6"/>
    <mergeCell ref="D5:K5"/>
    <mergeCell ref="C5:C6"/>
    <mergeCell ref="C7:C22"/>
    <mergeCell ref="A23:F23"/>
  </mergeCells>
  <hyperlinks>
    <hyperlink ref="K24" location="الفهرس!A1" display="العودة الى الفهرس" xr:uid="{0B8509B3-9413-4589-AADD-470B3FFA23A5}"/>
  </hyperlinks>
  <pageMargins left="0.7" right="0.7" top="0.75" bottom="0.75" header="0.3" footer="0.3"/>
  <pageSetup paperSize="9" scale="6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3F1E3-6587-4946-9215-CC4E9F0E029B}">
  <dimension ref="A1:BC20"/>
  <sheetViews>
    <sheetView showGridLines="0" rightToLeft="1" view="pageBreakPreview" zoomScaleNormal="85" zoomScaleSheetLayoutView="100" workbookViewId="0">
      <selection activeCell="D7" sqref="A7:K32"/>
    </sheetView>
  </sheetViews>
  <sheetFormatPr defaultColWidth="8" defaultRowHeight="20.149999999999999" customHeight="1"/>
  <cols>
    <col min="1" max="1" width="2.83203125" style="3" bestFit="1" customWidth="1"/>
    <col min="2" max="2" width="11.83203125" style="3" bestFit="1" customWidth="1"/>
    <col min="3" max="3" width="9.1640625" style="9" bestFit="1" customWidth="1"/>
    <col min="4" max="15" width="11.75" style="9" customWidth="1"/>
    <col min="16" max="16" width="8" style="3" bestFit="1"/>
    <col min="17" max="16384" width="8" style="3"/>
  </cols>
  <sheetData>
    <row r="1" spans="1:55" ht="21" customHeight="1">
      <c r="A1" s="1"/>
      <c r="B1" s="1"/>
      <c r="C1" s="1"/>
      <c r="D1" s="2"/>
      <c r="E1" s="2"/>
      <c r="F1" s="2"/>
      <c r="G1" s="2"/>
      <c r="H1" s="2"/>
      <c r="I1" s="2"/>
      <c r="J1" s="2"/>
      <c r="K1" s="2"/>
      <c r="L1" s="2"/>
      <c r="M1" s="2"/>
      <c r="N1" s="2"/>
      <c r="O1" s="2"/>
    </row>
    <row r="2" spans="1:55" ht="21" customHeight="1">
      <c r="A2" s="1"/>
      <c r="B2" s="1"/>
      <c r="C2" s="1"/>
      <c r="D2" s="2"/>
      <c r="E2" s="2"/>
      <c r="F2" s="2"/>
      <c r="G2" s="2"/>
      <c r="H2" s="2"/>
      <c r="I2" s="2"/>
      <c r="J2" s="2"/>
      <c r="K2" s="2"/>
      <c r="L2" s="2"/>
      <c r="M2" s="2"/>
      <c r="N2" s="2"/>
      <c r="O2" s="2"/>
    </row>
    <row r="3" spans="1:55" ht="21" customHeight="1">
      <c r="A3" s="1"/>
      <c r="B3" s="1"/>
      <c r="C3" s="1"/>
      <c r="D3" s="2"/>
      <c r="E3" s="2"/>
      <c r="F3" s="2"/>
      <c r="G3" s="2"/>
      <c r="H3" s="2"/>
      <c r="I3" s="2"/>
      <c r="J3" s="2"/>
      <c r="K3" s="2"/>
      <c r="L3" s="2"/>
      <c r="M3" s="2"/>
      <c r="N3" s="2"/>
      <c r="O3" s="2"/>
    </row>
    <row r="4" spans="1:55" s="4" customFormat="1" ht="55" customHeight="1">
      <c r="A4" s="438" t="s">
        <v>18</v>
      </c>
      <c r="B4" s="438"/>
      <c r="C4" s="438"/>
      <c r="D4" s="438"/>
      <c r="E4" s="438"/>
      <c r="F4" s="438"/>
      <c r="G4" s="438"/>
      <c r="H4" s="438"/>
      <c r="I4" s="438"/>
      <c r="J4" s="438"/>
      <c r="K4" s="438"/>
      <c r="L4" s="438"/>
      <c r="M4" s="438"/>
      <c r="N4" s="438"/>
      <c r="O4" s="438"/>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row>
    <row r="5" spans="1:55" s="5" customFormat="1" ht="21" customHeight="1">
      <c r="A5" s="460" t="s">
        <v>320</v>
      </c>
      <c r="B5" s="460" t="s">
        <v>321</v>
      </c>
      <c r="C5" s="461" t="s">
        <v>323</v>
      </c>
      <c r="D5" s="462" t="s">
        <v>324</v>
      </c>
      <c r="E5" s="463"/>
      <c r="F5" s="463"/>
      <c r="G5" s="463"/>
      <c r="H5" s="463"/>
      <c r="I5" s="463"/>
      <c r="J5" s="463"/>
      <c r="K5" s="463"/>
      <c r="L5" s="463"/>
      <c r="M5" s="463"/>
      <c r="N5" s="463"/>
      <c r="O5" s="464"/>
    </row>
    <row r="6" spans="1:55" s="6" customFormat="1" ht="21" customHeight="1">
      <c r="A6" s="460"/>
      <c r="B6" s="460"/>
      <c r="C6" s="461"/>
      <c r="D6" s="58" t="s">
        <v>326</v>
      </c>
      <c r="E6" s="58" t="s">
        <v>327</v>
      </c>
      <c r="F6" s="58" t="s">
        <v>328</v>
      </c>
      <c r="G6" s="58" t="s">
        <v>329</v>
      </c>
      <c r="H6" s="58" t="s">
        <v>330</v>
      </c>
      <c r="I6" s="58" t="s">
        <v>331</v>
      </c>
      <c r="J6" s="58" t="s">
        <v>332</v>
      </c>
      <c r="K6" s="58" t="s">
        <v>333</v>
      </c>
      <c r="L6" s="58" t="s">
        <v>334</v>
      </c>
      <c r="M6" s="58" t="s">
        <v>335</v>
      </c>
      <c r="N6" s="58" t="s">
        <v>336</v>
      </c>
      <c r="O6" s="58" t="s">
        <v>337</v>
      </c>
    </row>
    <row r="7" spans="1:55" s="5" customFormat="1" ht="21" customHeight="1">
      <c r="A7" s="57">
        <v>1</v>
      </c>
      <c r="B7" s="57" t="s">
        <v>338</v>
      </c>
      <c r="C7" s="461" t="s">
        <v>373</v>
      </c>
      <c r="D7" s="121">
        <v>0</v>
      </c>
      <c r="E7" s="121">
        <v>0</v>
      </c>
      <c r="F7" s="121">
        <v>6.6960005760192871</v>
      </c>
      <c r="G7" s="121">
        <v>4.320000171661377</v>
      </c>
      <c r="H7" s="121">
        <v>0</v>
      </c>
      <c r="I7" s="121">
        <v>0</v>
      </c>
      <c r="J7" s="121">
        <v>0</v>
      </c>
      <c r="K7" s="121">
        <v>0</v>
      </c>
      <c r="L7" s="121">
        <v>0</v>
      </c>
      <c r="M7" s="121">
        <v>0</v>
      </c>
      <c r="N7" s="121">
        <v>0</v>
      </c>
      <c r="O7" s="121">
        <v>0</v>
      </c>
    </row>
    <row r="8" spans="1:55" s="5" customFormat="1" ht="21" customHeight="1">
      <c r="A8" s="57">
        <v>2</v>
      </c>
      <c r="B8" s="57" t="s">
        <v>341</v>
      </c>
      <c r="C8" s="461"/>
      <c r="D8" s="122">
        <v>0</v>
      </c>
      <c r="E8" s="122">
        <v>0</v>
      </c>
      <c r="F8" s="122">
        <v>5.2080001831054688</v>
      </c>
      <c r="G8" s="122">
        <v>5.0399999618530273</v>
      </c>
      <c r="H8" s="122">
        <v>0</v>
      </c>
      <c r="I8" s="122">
        <v>0</v>
      </c>
      <c r="J8" s="122">
        <v>0</v>
      </c>
      <c r="K8" s="122">
        <v>4.4640002250671387</v>
      </c>
      <c r="L8" s="122">
        <v>0</v>
      </c>
      <c r="M8" s="122">
        <v>1.4880000352859499</v>
      </c>
      <c r="N8" s="122">
        <v>0.72000002861022949</v>
      </c>
      <c r="O8" s="122">
        <v>0</v>
      </c>
    </row>
    <row r="9" spans="1:55" s="5" customFormat="1" ht="21" customHeight="1">
      <c r="A9" s="57">
        <v>3</v>
      </c>
      <c r="B9" s="57" t="s">
        <v>345</v>
      </c>
      <c r="C9" s="461"/>
      <c r="D9" s="121">
        <v>0</v>
      </c>
      <c r="E9" s="121">
        <v>0</v>
      </c>
      <c r="F9" s="121">
        <v>9.6719999313354492</v>
      </c>
      <c r="G9" s="121">
        <v>0.72000002861022949</v>
      </c>
      <c r="H9" s="121">
        <v>0</v>
      </c>
      <c r="I9" s="121">
        <v>0</v>
      </c>
      <c r="J9" s="121">
        <v>0</v>
      </c>
      <c r="K9" s="121">
        <v>2.2320001125335689</v>
      </c>
      <c r="L9" s="121">
        <v>0</v>
      </c>
      <c r="M9" s="121">
        <v>1.4880000352859499</v>
      </c>
      <c r="N9" s="121">
        <v>0</v>
      </c>
      <c r="O9" s="121">
        <v>0</v>
      </c>
    </row>
    <row r="10" spans="1:55" s="5" customFormat="1" ht="21" customHeight="1">
      <c r="A10" s="57">
        <v>4</v>
      </c>
      <c r="B10" s="57" t="s">
        <v>347</v>
      </c>
      <c r="C10" s="461"/>
      <c r="D10" s="122">
        <v>0</v>
      </c>
      <c r="E10" s="122">
        <v>0.69600003957748413</v>
      </c>
      <c r="F10" s="122">
        <v>20.832000732421879</v>
      </c>
      <c r="G10" s="122">
        <v>10.079999923706049</v>
      </c>
      <c r="H10" s="122">
        <v>0</v>
      </c>
      <c r="I10" s="122">
        <v>0</v>
      </c>
      <c r="J10" s="122">
        <v>0</v>
      </c>
      <c r="K10" s="122">
        <v>0</v>
      </c>
      <c r="L10" s="122">
        <v>0</v>
      </c>
      <c r="M10" s="122">
        <v>14.13600063323975</v>
      </c>
      <c r="N10" s="122">
        <v>4.320000171661377</v>
      </c>
      <c r="O10" s="122">
        <v>0</v>
      </c>
    </row>
    <row r="11" spans="1:55" s="5" customFormat="1" ht="21" customHeight="1">
      <c r="A11" s="57">
        <v>5</v>
      </c>
      <c r="B11" s="57" t="s">
        <v>348</v>
      </c>
      <c r="C11" s="461"/>
      <c r="D11" s="121">
        <v>0</v>
      </c>
      <c r="E11" s="121">
        <v>0</v>
      </c>
      <c r="F11" s="121">
        <v>2.976000070571899</v>
      </c>
      <c r="G11" s="121">
        <v>0.72000002861022949</v>
      </c>
      <c r="H11" s="121">
        <v>0.74400001764297485</v>
      </c>
      <c r="I11" s="121">
        <v>0</v>
      </c>
      <c r="J11" s="121">
        <v>0</v>
      </c>
      <c r="K11" s="121">
        <v>0</v>
      </c>
      <c r="L11" s="121">
        <v>0</v>
      </c>
      <c r="M11" s="121">
        <v>0</v>
      </c>
      <c r="N11" s="121">
        <v>0</v>
      </c>
      <c r="O11" s="121">
        <v>0</v>
      </c>
    </row>
    <row r="12" spans="1:55" s="5" customFormat="1" ht="21" customHeight="1">
      <c r="A12" s="57">
        <v>6</v>
      </c>
      <c r="B12" s="57" t="s">
        <v>352</v>
      </c>
      <c r="C12" s="461"/>
      <c r="D12" s="122">
        <v>0</v>
      </c>
      <c r="E12" s="122">
        <v>0</v>
      </c>
      <c r="F12" s="122">
        <v>19.343999862670898</v>
      </c>
      <c r="G12" s="122">
        <v>15.1200008392334</v>
      </c>
      <c r="H12" s="122">
        <v>3.720000267028809</v>
      </c>
      <c r="I12" s="122">
        <v>0</v>
      </c>
      <c r="J12" s="122">
        <v>0</v>
      </c>
      <c r="K12" s="122">
        <v>5.9520001411437988</v>
      </c>
      <c r="L12" s="122">
        <v>0</v>
      </c>
      <c r="M12" s="122">
        <v>1.4880000352859499</v>
      </c>
      <c r="N12" s="122">
        <v>0.72000002861022949</v>
      </c>
      <c r="O12" s="122">
        <v>0</v>
      </c>
    </row>
    <row r="13" spans="1:55" s="5" customFormat="1" ht="21" customHeight="1">
      <c r="A13" s="57">
        <v>7</v>
      </c>
      <c r="B13" s="57" t="s">
        <v>356</v>
      </c>
      <c r="C13" s="461"/>
      <c r="D13" s="121">
        <v>0</v>
      </c>
      <c r="E13" s="121">
        <v>0.69600003957748413</v>
      </c>
      <c r="F13" s="121">
        <v>1.4880000352859499</v>
      </c>
      <c r="G13" s="121">
        <v>0</v>
      </c>
      <c r="H13" s="121">
        <v>0</v>
      </c>
      <c r="I13" s="121">
        <v>0</v>
      </c>
      <c r="J13" s="121">
        <v>0</v>
      </c>
      <c r="K13" s="121">
        <v>0</v>
      </c>
      <c r="L13" s="121">
        <v>0</v>
      </c>
      <c r="M13" s="121">
        <v>0</v>
      </c>
      <c r="N13" s="121">
        <v>0</v>
      </c>
      <c r="O13" s="121">
        <v>0</v>
      </c>
    </row>
    <row r="14" spans="1:55" s="5" customFormat="1" ht="21" customHeight="1">
      <c r="A14" s="57">
        <v>8</v>
      </c>
      <c r="B14" s="57" t="s">
        <v>358</v>
      </c>
      <c r="C14" s="461"/>
      <c r="D14" s="122">
        <v>0</v>
      </c>
      <c r="E14" s="122">
        <v>0.69600003957748413</v>
      </c>
      <c r="F14" s="122">
        <v>23.808000564575199</v>
      </c>
      <c r="G14" s="122">
        <v>3.600000143051147</v>
      </c>
      <c r="H14" s="122">
        <v>0</v>
      </c>
      <c r="I14" s="122">
        <v>0</v>
      </c>
      <c r="J14" s="122">
        <v>0</v>
      </c>
      <c r="K14" s="122">
        <v>0</v>
      </c>
      <c r="L14" s="122">
        <v>0</v>
      </c>
      <c r="M14" s="122">
        <v>8.1840009689331055</v>
      </c>
      <c r="N14" s="122">
        <v>2.880000114440918</v>
      </c>
      <c r="O14" s="122">
        <v>0</v>
      </c>
    </row>
    <row r="15" spans="1:55" s="5" customFormat="1" ht="21" customHeight="1">
      <c r="A15" s="57">
        <v>9</v>
      </c>
      <c r="B15" s="111" t="s">
        <v>359</v>
      </c>
      <c r="C15" s="461"/>
      <c r="D15" s="121">
        <v>0.74400001764297485</v>
      </c>
      <c r="E15" s="121">
        <v>16.704000473022461</v>
      </c>
      <c r="F15" s="121">
        <v>10.416000366210939</v>
      </c>
      <c r="G15" s="121">
        <v>0</v>
      </c>
      <c r="H15" s="121">
        <v>0</v>
      </c>
      <c r="I15" s="121">
        <v>0</v>
      </c>
      <c r="J15" s="121">
        <v>0</v>
      </c>
      <c r="K15" s="121">
        <v>0</v>
      </c>
      <c r="L15" s="121">
        <v>0</v>
      </c>
      <c r="M15" s="121">
        <v>0</v>
      </c>
      <c r="N15" s="121">
        <v>0</v>
      </c>
      <c r="O15" s="121">
        <v>0.74400001764297485</v>
      </c>
    </row>
    <row r="16" spans="1:55" s="5" customFormat="1" ht="21" customHeight="1">
      <c r="A16" s="57">
        <v>10</v>
      </c>
      <c r="B16" s="57" t="s">
        <v>363</v>
      </c>
      <c r="C16" s="461"/>
      <c r="D16" s="122">
        <v>0.74400001764297485</v>
      </c>
      <c r="E16" s="122">
        <v>0</v>
      </c>
      <c r="F16" s="122">
        <v>1.4880000352859499</v>
      </c>
      <c r="G16" s="122">
        <v>1.440000057220459</v>
      </c>
      <c r="H16" s="122">
        <v>0.74400001764297485</v>
      </c>
      <c r="I16" s="122">
        <v>0</v>
      </c>
      <c r="J16" s="122">
        <v>0</v>
      </c>
      <c r="K16" s="122">
        <v>127.2239990234375</v>
      </c>
      <c r="L16" s="122">
        <v>2.160000085830688</v>
      </c>
      <c r="M16" s="122">
        <v>9.6719999313354492</v>
      </c>
      <c r="N16" s="122">
        <v>2.880000114440918</v>
      </c>
      <c r="O16" s="122">
        <v>0.74400001764297485</v>
      </c>
    </row>
    <row r="17" spans="1:15" s="5" customFormat="1" ht="21" customHeight="1">
      <c r="A17" s="57">
        <v>11</v>
      </c>
      <c r="B17" s="57" t="s">
        <v>364</v>
      </c>
      <c r="C17" s="465"/>
      <c r="D17" s="121">
        <v>0</v>
      </c>
      <c r="E17" s="121">
        <v>0</v>
      </c>
      <c r="F17" s="121">
        <v>5.9520001411437988</v>
      </c>
      <c r="G17" s="121">
        <v>0.72000002861022949</v>
      </c>
      <c r="H17" s="121">
        <v>0.74400001764297485</v>
      </c>
      <c r="I17" s="121">
        <v>0</v>
      </c>
      <c r="J17" s="121">
        <v>0</v>
      </c>
      <c r="K17" s="121">
        <v>0.74400001764297485</v>
      </c>
      <c r="L17" s="121">
        <v>0</v>
      </c>
      <c r="M17" s="121">
        <v>0</v>
      </c>
      <c r="N17" s="121">
        <v>0</v>
      </c>
      <c r="O17" s="121">
        <v>0</v>
      </c>
    </row>
    <row r="18" spans="1:15" s="5" customFormat="1" ht="21" customHeight="1">
      <c r="A18" s="57">
        <v>12</v>
      </c>
      <c r="B18" s="57" t="s">
        <v>378</v>
      </c>
      <c r="C18" s="461"/>
      <c r="D18" s="122">
        <v>0.74400001764297485</v>
      </c>
      <c r="E18" s="122">
        <v>0.69600003957748413</v>
      </c>
      <c r="F18" s="122">
        <v>29.016000747680661</v>
      </c>
      <c r="G18" s="122">
        <v>15.840001106262211</v>
      </c>
      <c r="H18" s="122">
        <v>9.6719999313354492</v>
      </c>
      <c r="I18" s="122">
        <v>1.440000057220459</v>
      </c>
      <c r="J18" s="122">
        <v>1.440000057220459</v>
      </c>
      <c r="K18" s="122">
        <v>55.800003051757813</v>
      </c>
      <c r="L18" s="122">
        <v>0.72000002861022949</v>
      </c>
      <c r="M18" s="122">
        <v>10.416000366210939</v>
      </c>
      <c r="N18" s="122">
        <v>6.4800004959106454</v>
      </c>
      <c r="O18" s="122">
        <v>0</v>
      </c>
    </row>
    <row r="19" spans="1:15" s="5" customFormat="1" ht="21" customHeight="1">
      <c r="A19" s="57">
        <v>13</v>
      </c>
      <c r="B19" s="57" t="s">
        <v>367</v>
      </c>
      <c r="C19" s="461"/>
      <c r="D19" s="121">
        <v>0</v>
      </c>
      <c r="E19" s="121">
        <v>10.440000534057621</v>
      </c>
      <c r="F19" s="121">
        <v>6.6960005760192871</v>
      </c>
      <c r="G19" s="121">
        <v>0.72000002861022949</v>
      </c>
      <c r="H19" s="121">
        <v>0</v>
      </c>
      <c r="I19" s="121">
        <v>0</v>
      </c>
      <c r="J19" s="121">
        <v>0</v>
      </c>
      <c r="K19" s="121">
        <v>0</v>
      </c>
      <c r="L19" s="121">
        <v>0</v>
      </c>
      <c r="M19" s="121">
        <v>0</v>
      </c>
      <c r="N19" s="121">
        <v>0</v>
      </c>
      <c r="O19" s="121">
        <v>0</v>
      </c>
    </row>
    <row r="20" spans="1:15" s="158" customFormat="1" ht="21" customHeight="1">
      <c r="A20" s="457" t="s">
        <v>925</v>
      </c>
      <c r="B20" s="458"/>
      <c r="C20" s="458"/>
      <c r="D20" s="458"/>
      <c r="E20" s="458"/>
      <c r="F20" s="458"/>
      <c r="G20" s="458"/>
      <c r="H20" s="458"/>
      <c r="I20" s="458"/>
      <c r="J20" s="458"/>
      <c r="K20" s="459"/>
      <c r="L20" s="162"/>
      <c r="M20" s="14"/>
      <c r="N20" s="14"/>
      <c r="O20" s="157" t="s">
        <v>824</v>
      </c>
    </row>
  </sheetData>
  <mergeCells count="7">
    <mergeCell ref="A20:K20"/>
    <mergeCell ref="A4:O4"/>
    <mergeCell ref="A5:A6"/>
    <mergeCell ref="B5:B6"/>
    <mergeCell ref="C5:C6"/>
    <mergeCell ref="D5:O5"/>
    <mergeCell ref="C7:C19"/>
  </mergeCells>
  <hyperlinks>
    <hyperlink ref="A20:I20" r:id="rId1" display="المصدر: تقديرات الهيئة العامة للإحصاء بناء على بيانات الأقمار الصناعية المستمدة من منصة جيوفاني (Giovanni) التابعة لوكالة ناسا " xr:uid="{DA4F4F92-3E18-4F5B-992D-B244E728D7D9}"/>
    <hyperlink ref="O20" location="الفهرس!A1" display="العودة الى الفهرس" xr:uid="{7C6B0459-AD31-4D9B-9D59-E1CF7D698D63}"/>
  </hyperlinks>
  <printOptions horizontalCentered="1"/>
  <pageMargins left="0.78" right="0.78740157480314965" top="0.78740157480314965" bottom="0.78740157480314965" header="0" footer="0.59055118110236227"/>
  <pageSetup paperSize="9" scale="45" orientation="landscape" r:id="rId2"/>
  <headerFooter alignWithMargins="0">
    <oddFooter>&amp;C&amp;18 1-5</oddFooter>
  </headerFooter>
  <drawing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029AF-4915-4BA9-B8D5-B672046C2D09}">
  <dimension ref="A1:J21"/>
  <sheetViews>
    <sheetView showGridLines="0" rightToLeft="1" view="pageBreakPreview" zoomScaleNormal="100" zoomScaleSheetLayoutView="100" workbookViewId="0">
      <selection activeCell="J21" sqref="J21"/>
    </sheetView>
  </sheetViews>
  <sheetFormatPr defaultColWidth="8.75" defaultRowHeight="19"/>
  <cols>
    <col min="1" max="1" width="4.25" style="32" customWidth="1"/>
    <col min="2" max="2" width="57.1640625" style="32" bestFit="1" customWidth="1"/>
    <col min="3" max="10" width="10.25" style="32" customWidth="1"/>
    <col min="11" max="16384" width="8.75" style="32"/>
  </cols>
  <sheetData>
    <row r="1" spans="1:10" ht="21" customHeight="1">
      <c r="A1" s="1"/>
      <c r="B1" s="1"/>
      <c r="C1" s="1"/>
      <c r="D1" s="78"/>
      <c r="E1" s="43"/>
      <c r="F1" s="43"/>
      <c r="G1" s="43"/>
      <c r="H1" s="43"/>
      <c r="I1" s="43"/>
      <c r="J1" s="43"/>
    </row>
    <row r="2" spans="1:10" ht="21" customHeight="1">
      <c r="A2" s="1"/>
      <c r="B2" s="1"/>
      <c r="C2" s="1"/>
      <c r="D2" s="78"/>
      <c r="E2" s="43"/>
      <c r="F2" s="43"/>
      <c r="G2" s="43"/>
      <c r="H2" s="43"/>
      <c r="I2" s="43"/>
      <c r="J2" s="43"/>
    </row>
    <row r="3" spans="1:10" ht="21" customHeight="1">
      <c r="A3" s="1"/>
      <c r="B3" s="1"/>
      <c r="C3" s="1"/>
      <c r="D3" s="78"/>
      <c r="E3" s="43"/>
      <c r="F3" s="43"/>
      <c r="G3" s="43"/>
      <c r="H3" s="43"/>
      <c r="I3" s="43"/>
      <c r="J3" s="43"/>
    </row>
    <row r="4" spans="1:10" ht="55" customHeight="1">
      <c r="A4" s="547" t="s">
        <v>179</v>
      </c>
      <c r="B4" s="547"/>
      <c r="C4" s="547"/>
      <c r="D4" s="547"/>
      <c r="E4" s="547"/>
      <c r="F4" s="547"/>
      <c r="G4" s="547"/>
      <c r="H4" s="547"/>
      <c r="I4" s="547"/>
      <c r="J4" s="547"/>
    </row>
    <row r="5" spans="1:10" ht="21" customHeight="1">
      <c r="A5" s="475" t="s">
        <v>320</v>
      </c>
      <c r="B5" s="475" t="s">
        <v>577</v>
      </c>
      <c r="C5" s="475" t="s">
        <v>323</v>
      </c>
      <c r="D5" s="475" t="s">
        <v>372</v>
      </c>
      <c r="E5" s="475"/>
      <c r="F5" s="475"/>
      <c r="G5" s="475"/>
      <c r="H5" s="475"/>
      <c r="I5" s="475"/>
      <c r="J5" s="475"/>
    </row>
    <row r="6" spans="1:10" ht="21" customHeight="1">
      <c r="A6" s="475"/>
      <c r="B6" s="475"/>
      <c r="C6" s="475"/>
      <c r="D6" s="60">
        <v>2018</v>
      </c>
      <c r="E6" s="60">
        <v>2019</v>
      </c>
      <c r="F6" s="60">
        <v>2020</v>
      </c>
      <c r="G6" s="60">
        <v>2021</v>
      </c>
      <c r="H6" s="60">
        <v>2022</v>
      </c>
      <c r="I6" s="60">
        <v>2023</v>
      </c>
      <c r="J6" s="60">
        <v>2024</v>
      </c>
    </row>
    <row r="7" spans="1:10" ht="21" customHeight="1">
      <c r="A7" s="60">
        <v>1</v>
      </c>
      <c r="B7" s="60" t="s">
        <v>578</v>
      </c>
      <c r="C7" s="475" t="s">
        <v>579</v>
      </c>
      <c r="D7" s="248">
        <v>451971.25799999997</v>
      </c>
      <c r="E7" s="248">
        <v>519591.89799999999</v>
      </c>
      <c r="F7" s="248">
        <v>640607.48600000003</v>
      </c>
      <c r="G7" s="248">
        <v>503049.00699999998</v>
      </c>
      <c r="H7" s="248">
        <v>532003.38300000003</v>
      </c>
      <c r="I7" s="248">
        <v>638181.12199999997</v>
      </c>
      <c r="J7" s="248">
        <v>511130.06099999999</v>
      </c>
    </row>
    <row r="8" spans="1:10" ht="21" customHeight="1">
      <c r="A8" s="60">
        <v>2</v>
      </c>
      <c r="B8" s="60" t="s">
        <v>580</v>
      </c>
      <c r="C8" s="475"/>
      <c r="D8" s="41">
        <v>268467.99699999997</v>
      </c>
      <c r="E8" s="41">
        <v>300434.88099999999</v>
      </c>
      <c r="F8" s="41">
        <v>301868.01199999999</v>
      </c>
      <c r="G8" s="41">
        <v>273871.56</v>
      </c>
      <c r="H8" s="41">
        <v>327279.00400000002</v>
      </c>
      <c r="I8" s="41">
        <v>399307.92800000001</v>
      </c>
      <c r="J8" s="41">
        <v>435631.39500000002</v>
      </c>
    </row>
    <row r="9" spans="1:10" ht="21" customHeight="1">
      <c r="A9" s="60">
        <v>3</v>
      </c>
      <c r="B9" s="60" t="s">
        <v>581</v>
      </c>
      <c r="C9" s="475"/>
      <c r="D9" s="248">
        <v>5694864.6129999999</v>
      </c>
      <c r="E9" s="248">
        <v>13125406.124</v>
      </c>
      <c r="F9" s="248">
        <v>13738854.363</v>
      </c>
      <c r="G9" s="248">
        <v>12183019.069</v>
      </c>
      <c r="H9" s="248">
        <v>14686995.998</v>
      </c>
      <c r="I9" s="248">
        <v>11259833.282</v>
      </c>
      <c r="J9" s="248">
        <v>14264381.489</v>
      </c>
    </row>
    <row r="10" spans="1:10" ht="21" customHeight="1">
      <c r="A10" s="60">
        <v>4</v>
      </c>
      <c r="B10" s="60" t="s">
        <v>582</v>
      </c>
      <c r="C10" s="475"/>
      <c r="D10" s="41">
        <v>1959027.4380000001</v>
      </c>
      <c r="E10" s="41">
        <v>1925842.84</v>
      </c>
      <c r="F10" s="41">
        <v>1780230.6410000001</v>
      </c>
      <c r="G10" s="41">
        <v>1378241.355</v>
      </c>
      <c r="H10" s="41">
        <v>1826567.9580000001</v>
      </c>
      <c r="I10" s="41">
        <v>2686005.3289999999</v>
      </c>
      <c r="J10" s="41">
        <v>3754492.3640000001</v>
      </c>
    </row>
    <row r="11" spans="1:10" ht="21" customHeight="1">
      <c r="A11" s="60">
        <v>5</v>
      </c>
      <c r="B11" s="60" t="s">
        <v>583</v>
      </c>
      <c r="C11" s="475"/>
      <c r="D11" s="248">
        <v>4471.9170000000004</v>
      </c>
      <c r="E11" s="248">
        <v>2751.819</v>
      </c>
      <c r="F11" s="248">
        <v>3422.703</v>
      </c>
      <c r="G11" s="248">
        <v>8207.6759999999995</v>
      </c>
      <c r="H11" s="248">
        <v>11240.891</v>
      </c>
      <c r="I11" s="248">
        <v>2982.884</v>
      </c>
      <c r="J11" s="248">
        <v>6440.433</v>
      </c>
    </row>
    <row r="12" spans="1:10" ht="21" customHeight="1">
      <c r="A12" s="60">
        <v>6</v>
      </c>
      <c r="B12" s="60" t="s">
        <v>584</v>
      </c>
      <c r="C12" s="475"/>
      <c r="D12" s="41">
        <v>2488.413</v>
      </c>
      <c r="E12" s="41">
        <v>5883.3720000000003</v>
      </c>
      <c r="F12" s="41">
        <v>12462.663</v>
      </c>
      <c r="G12" s="41">
        <v>5660.3130000000001</v>
      </c>
      <c r="H12" s="41">
        <v>17903.608</v>
      </c>
      <c r="I12" s="41">
        <v>39345.228999999999</v>
      </c>
      <c r="J12" s="41">
        <v>25384.108</v>
      </c>
    </row>
    <row r="13" spans="1:10" ht="21" customHeight="1">
      <c r="A13" s="60">
        <v>7</v>
      </c>
      <c r="B13" s="60" t="s">
        <v>585</v>
      </c>
      <c r="C13" s="475"/>
      <c r="D13" s="248">
        <v>58895.351000000002</v>
      </c>
      <c r="E13" s="248">
        <v>50821.076000000001</v>
      </c>
      <c r="F13" s="248">
        <v>67718.081000000006</v>
      </c>
      <c r="G13" s="248">
        <v>58115.553</v>
      </c>
      <c r="H13" s="248">
        <v>82694.956000000006</v>
      </c>
      <c r="I13" s="248">
        <v>122012.86599999999</v>
      </c>
      <c r="J13" s="248">
        <v>168186.141</v>
      </c>
    </row>
    <row r="14" spans="1:10" ht="21" customHeight="1">
      <c r="A14" s="60">
        <v>8</v>
      </c>
      <c r="B14" s="60" t="s">
        <v>586</v>
      </c>
      <c r="C14" s="475"/>
      <c r="D14" s="41">
        <v>2234872.4730000002</v>
      </c>
      <c r="E14" s="41">
        <v>2390660.8539999998</v>
      </c>
      <c r="F14" s="41">
        <v>3050101.7689999999</v>
      </c>
      <c r="G14" s="41">
        <v>2351898.7069999999</v>
      </c>
      <c r="H14" s="41">
        <v>1828734.1980000001</v>
      </c>
      <c r="I14" s="41">
        <v>1177756.0530000001</v>
      </c>
      <c r="J14" s="41">
        <v>1007292.904</v>
      </c>
    </row>
    <row r="15" spans="1:10" ht="21" customHeight="1">
      <c r="A15" s="60">
        <v>9</v>
      </c>
      <c r="B15" s="60" t="s">
        <v>861</v>
      </c>
      <c r="C15" s="475"/>
      <c r="D15" s="248">
        <v>4948.3770000000004</v>
      </c>
      <c r="E15" s="248">
        <v>8899.6239999999998</v>
      </c>
      <c r="F15" s="248">
        <v>3867.14</v>
      </c>
      <c r="G15" s="248">
        <v>3503.067</v>
      </c>
      <c r="H15" s="248">
        <v>5505.0159999999996</v>
      </c>
      <c r="I15" s="248">
        <v>11942.201999999999</v>
      </c>
      <c r="J15" s="248">
        <v>15157.121999999999</v>
      </c>
    </row>
    <row r="16" spans="1:10" ht="21" customHeight="1">
      <c r="A16" s="60">
        <v>10</v>
      </c>
      <c r="B16" s="60" t="s">
        <v>587</v>
      </c>
      <c r="C16" s="475"/>
      <c r="D16" s="41">
        <v>1527264.2830000001</v>
      </c>
      <c r="E16" s="41">
        <v>1909740.2990000001</v>
      </c>
      <c r="F16" s="41">
        <v>1809910.3540000001</v>
      </c>
      <c r="G16" s="41">
        <v>1413770.547</v>
      </c>
      <c r="H16" s="41">
        <v>1623031.89</v>
      </c>
      <c r="I16" s="41">
        <v>1361132.172</v>
      </c>
      <c r="J16" s="41">
        <v>1627017.0830000001</v>
      </c>
    </row>
    <row r="17" spans="1:10" ht="21" customHeight="1">
      <c r="A17" s="60">
        <v>11</v>
      </c>
      <c r="B17" s="60" t="s">
        <v>588</v>
      </c>
      <c r="C17" s="475"/>
      <c r="D17" s="248">
        <v>296633.36099999998</v>
      </c>
      <c r="E17" s="248">
        <v>366420.30499999999</v>
      </c>
      <c r="F17" s="248">
        <v>347381.25900000002</v>
      </c>
      <c r="G17" s="248">
        <v>363261.91100000002</v>
      </c>
      <c r="H17" s="248">
        <v>463176.68</v>
      </c>
      <c r="I17" s="248">
        <v>555170.64099999995</v>
      </c>
      <c r="J17" s="248">
        <v>564876.97400000005</v>
      </c>
    </row>
    <row r="18" spans="1:10" ht="21" customHeight="1">
      <c r="A18" s="60">
        <v>12</v>
      </c>
      <c r="B18" s="60" t="s">
        <v>862</v>
      </c>
      <c r="C18" s="475"/>
      <c r="D18" s="41">
        <v>2347014.5389999999</v>
      </c>
      <c r="E18" s="41">
        <v>1793204.314</v>
      </c>
      <c r="F18" s="41">
        <v>1756672.0859999999</v>
      </c>
      <c r="G18" s="41">
        <v>1298330.102</v>
      </c>
      <c r="H18" s="41">
        <v>2218463.5359999998</v>
      </c>
      <c r="I18" s="41">
        <v>2488274.4739999999</v>
      </c>
      <c r="J18" s="41">
        <v>2534860.1839999999</v>
      </c>
    </row>
    <row r="19" spans="1:10" ht="21" customHeight="1">
      <c r="A19" s="60">
        <v>13</v>
      </c>
      <c r="B19" s="60" t="s">
        <v>589</v>
      </c>
      <c r="C19" s="475"/>
      <c r="D19" s="248">
        <v>173387.71599999999</v>
      </c>
      <c r="E19" s="248">
        <v>209195.11799999999</v>
      </c>
      <c r="F19" s="248">
        <v>220954.01</v>
      </c>
      <c r="G19" s="248">
        <v>263368.22600000002</v>
      </c>
      <c r="H19" s="248">
        <v>228762.13699999999</v>
      </c>
      <c r="I19" s="248">
        <v>260472.622</v>
      </c>
      <c r="J19" s="248">
        <v>285050.24900000001</v>
      </c>
    </row>
    <row r="20" spans="1:10" ht="21" customHeight="1">
      <c r="A20" s="60">
        <v>14</v>
      </c>
      <c r="B20" s="60" t="s">
        <v>590</v>
      </c>
      <c r="C20" s="475"/>
      <c r="D20" s="41">
        <v>7624247.1169999996</v>
      </c>
      <c r="E20" s="41">
        <v>817280.63699999999</v>
      </c>
      <c r="F20" s="41">
        <v>473450.79800000001</v>
      </c>
      <c r="G20" s="41">
        <v>590149.69099999999</v>
      </c>
      <c r="H20" s="41">
        <v>697253.05099999998</v>
      </c>
      <c r="I20" s="41">
        <v>3873814.5279999999</v>
      </c>
      <c r="J20" s="41">
        <v>2973173.4720000001</v>
      </c>
    </row>
    <row r="21" spans="1:10" s="165" customFormat="1" ht="21" customHeight="1">
      <c r="A21" s="562" t="s">
        <v>860</v>
      </c>
      <c r="B21" s="562"/>
      <c r="C21" s="562"/>
      <c r="D21" s="562"/>
      <c r="E21" s="246"/>
      <c r="F21" s="246"/>
      <c r="G21" s="246"/>
      <c r="H21" s="246"/>
      <c r="I21" s="246"/>
      <c r="J21" s="157" t="s">
        <v>824</v>
      </c>
    </row>
  </sheetData>
  <mergeCells count="7">
    <mergeCell ref="A4:J4"/>
    <mergeCell ref="A21:D21"/>
    <mergeCell ref="C5:C6"/>
    <mergeCell ref="C7:C20"/>
    <mergeCell ref="A5:A6"/>
    <mergeCell ref="B5:B6"/>
    <mergeCell ref="D5:J5"/>
  </mergeCells>
  <hyperlinks>
    <hyperlink ref="J21" location="الفهرس!A1" display="العودة الى الفهرس" xr:uid="{43F582B7-5634-4DF6-8152-38D869DA7042}"/>
  </hyperlinks>
  <pageMargins left="0.7" right="0.7" top="0.75" bottom="0.75" header="0.3" footer="0.3"/>
  <pageSetup paperSize="9" scale="48"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6C394-1D4C-4504-AE81-F9566FBE1D42}">
  <dimension ref="A1:R21"/>
  <sheetViews>
    <sheetView showGridLines="0" rightToLeft="1" view="pageBreakPreview" zoomScaleNormal="100" zoomScaleSheetLayoutView="100" workbookViewId="0">
      <selection activeCell="D19" sqref="D19"/>
    </sheetView>
  </sheetViews>
  <sheetFormatPr defaultColWidth="8.75" defaultRowHeight="19"/>
  <cols>
    <col min="1" max="1" width="4.25" style="32" customWidth="1"/>
    <col min="2" max="2" width="57.1640625" style="32" bestFit="1" customWidth="1"/>
    <col min="3" max="10" width="10.25" style="32" customWidth="1"/>
    <col min="11" max="16384" width="8.75" style="32"/>
  </cols>
  <sheetData>
    <row r="1" spans="1:18" ht="21" customHeight="1">
      <c r="A1" s="1"/>
      <c r="B1" s="1"/>
      <c r="C1" s="1"/>
      <c r="D1" s="78"/>
      <c r="E1" s="43"/>
      <c r="F1" s="43"/>
      <c r="G1" s="43"/>
      <c r="H1" s="43"/>
      <c r="I1" s="43"/>
      <c r="J1" s="43"/>
    </row>
    <row r="2" spans="1:18" ht="21" customHeight="1">
      <c r="A2" s="1"/>
      <c r="B2" s="1"/>
      <c r="C2" s="1"/>
      <c r="D2" s="78"/>
      <c r="E2" s="43"/>
      <c r="F2" s="43"/>
      <c r="G2" s="43"/>
      <c r="H2" s="43"/>
      <c r="I2" s="43"/>
      <c r="J2" s="43"/>
    </row>
    <row r="3" spans="1:18" ht="21" customHeight="1">
      <c r="A3" s="1"/>
      <c r="B3" s="1"/>
      <c r="C3" s="1"/>
      <c r="D3" s="78"/>
      <c r="E3" s="43"/>
      <c r="F3" s="43"/>
      <c r="G3" s="43"/>
      <c r="H3" s="43"/>
      <c r="I3" s="43"/>
      <c r="J3" s="43"/>
    </row>
    <row r="4" spans="1:18" ht="55" customHeight="1">
      <c r="A4" s="547" t="s">
        <v>182</v>
      </c>
      <c r="B4" s="547"/>
      <c r="C4" s="547"/>
      <c r="D4" s="547"/>
      <c r="E4" s="547"/>
      <c r="F4" s="547"/>
      <c r="G4" s="547"/>
      <c r="H4" s="547"/>
      <c r="I4" s="547"/>
      <c r="J4" s="547"/>
    </row>
    <row r="5" spans="1:18" ht="21" customHeight="1">
      <c r="A5" s="475" t="s">
        <v>320</v>
      </c>
      <c r="B5" s="475" t="s">
        <v>577</v>
      </c>
      <c r="C5" s="475" t="s">
        <v>323</v>
      </c>
      <c r="D5" s="475" t="s">
        <v>372</v>
      </c>
      <c r="E5" s="475"/>
      <c r="F5" s="475"/>
      <c r="G5" s="475"/>
      <c r="H5" s="475"/>
      <c r="I5" s="475"/>
      <c r="J5" s="475"/>
    </row>
    <row r="6" spans="1:18" ht="21" customHeight="1">
      <c r="A6" s="475"/>
      <c r="B6" s="475"/>
      <c r="C6" s="475"/>
      <c r="D6" s="60">
        <v>2018</v>
      </c>
      <c r="E6" s="60">
        <v>2019</v>
      </c>
      <c r="F6" s="60">
        <v>2020</v>
      </c>
      <c r="G6" s="60">
        <v>2021</v>
      </c>
      <c r="H6" s="60">
        <v>2022</v>
      </c>
      <c r="I6" s="60">
        <v>2023</v>
      </c>
      <c r="J6" s="60">
        <v>2024</v>
      </c>
    </row>
    <row r="7" spans="1:18" ht="21" customHeight="1">
      <c r="A7" s="60">
        <v>1</v>
      </c>
      <c r="B7" s="60" t="s">
        <v>578</v>
      </c>
      <c r="C7" s="475" t="s">
        <v>579</v>
      </c>
      <c r="D7" s="248">
        <v>967288.18700000003</v>
      </c>
      <c r="E7" s="248">
        <v>966915.42299999995</v>
      </c>
      <c r="F7" s="248">
        <v>968604.77300000004</v>
      </c>
      <c r="G7" s="248">
        <v>1010864.113</v>
      </c>
      <c r="H7" s="248">
        <v>1157501.2379999999</v>
      </c>
      <c r="I7" s="248">
        <v>820028.18500000006</v>
      </c>
      <c r="J7" s="248">
        <v>885393.88899999997</v>
      </c>
      <c r="L7" s="74"/>
      <c r="M7" s="74"/>
      <c r="N7" s="74"/>
      <c r="O7" s="74"/>
      <c r="P7" s="74"/>
      <c r="Q7" s="74"/>
      <c r="R7" s="74"/>
    </row>
    <row r="8" spans="1:18" ht="21" customHeight="1">
      <c r="A8" s="60">
        <v>2</v>
      </c>
      <c r="B8" s="60" t="s">
        <v>580</v>
      </c>
      <c r="C8" s="475"/>
      <c r="D8" s="41">
        <v>136929.25</v>
      </c>
      <c r="E8" s="41">
        <v>135089.43</v>
      </c>
      <c r="F8" s="41">
        <v>132282.74799999999</v>
      </c>
      <c r="G8" s="41">
        <v>169403.72500000001</v>
      </c>
      <c r="H8" s="41">
        <v>334548.98800000001</v>
      </c>
      <c r="I8" s="41">
        <v>208474.633</v>
      </c>
      <c r="J8" s="41">
        <v>209521.53</v>
      </c>
    </row>
    <row r="9" spans="1:18" ht="21" customHeight="1">
      <c r="A9" s="60">
        <v>3</v>
      </c>
      <c r="B9" s="60" t="s">
        <v>581</v>
      </c>
      <c r="C9" s="475"/>
      <c r="D9" s="248">
        <v>2339953.0150000001</v>
      </c>
      <c r="E9" s="248">
        <v>1187056.1810000001</v>
      </c>
      <c r="F9" s="248">
        <v>1153996.1229999999</v>
      </c>
      <c r="G9" s="248">
        <v>1416696.6410000001</v>
      </c>
      <c r="H9" s="248">
        <v>1169831.7660000001</v>
      </c>
      <c r="I9" s="248">
        <v>2001545.9809999999</v>
      </c>
      <c r="J9" s="248">
        <v>1052171.004</v>
      </c>
    </row>
    <row r="10" spans="1:18" ht="21" customHeight="1">
      <c r="A10" s="60">
        <v>4</v>
      </c>
      <c r="B10" s="60" t="s">
        <v>582</v>
      </c>
      <c r="C10" s="475"/>
      <c r="D10" s="41">
        <v>677774.53599999996</v>
      </c>
      <c r="E10" s="41">
        <v>545230.56900000002</v>
      </c>
      <c r="F10" s="41">
        <v>485520.391</v>
      </c>
      <c r="G10" s="41">
        <v>446405.875</v>
      </c>
      <c r="H10" s="41">
        <v>472094.76699999999</v>
      </c>
      <c r="I10" s="41">
        <v>312531.946</v>
      </c>
      <c r="J10" s="41">
        <v>291315.51</v>
      </c>
    </row>
    <row r="11" spans="1:18" ht="21" customHeight="1">
      <c r="A11" s="60">
        <v>5</v>
      </c>
      <c r="B11" s="60" t="s">
        <v>583</v>
      </c>
      <c r="C11" s="475"/>
      <c r="D11" s="248">
        <v>30209.09</v>
      </c>
      <c r="E11" s="248">
        <v>31333.235000000001</v>
      </c>
      <c r="F11" s="248">
        <v>29280.137999999999</v>
      </c>
      <c r="G11" s="248">
        <v>46366.224000000002</v>
      </c>
      <c r="H11" s="248">
        <v>55235.042000000001</v>
      </c>
      <c r="I11" s="248">
        <v>51755.961000000003</v>
      </c>
      <c r="J11" s="248">
        <v>59672.510999999999</v>
      </c>
    </row>
    <row r="12" spans="1:18" ht="21" customHeight="1">
      <c r="A12" s="60">
        <v>6</v>
      </c>
      <c r="B12" s="60" t="s">
        <v>584</v>
      </c>
      <c r="C12" s="475"/>
      <c r="D12" s="41">
        <v>20831.244999999999</v>
      </c>
      <c r="E12" s="41">
        <v>26016.183000000001</v>
      </c>
      <c r="F12" s="41">
        <v>23945.109</v>
      </c>
      <c r="G12" s="41">
        <v>31869.737000000001</v>
      </c>
      <c r="H12" s="41">
        <v>54395.425999999999</v>
      </c>
      <c r="I12" s="41">
        <v>33533.493000000002</v>
      </c>
      <c r="J12" s="41">
        <v>46646.061999999998</v>
      </c>
    </row>
    <row r="13" spans="1:18" ht="21" customHeight="1">
      <c r="A13" s="60">
        <v>7</v>
      </c>
      <c r="B13" s="60" t="s">
        <v>585</v>
      </c>
      <c r="C13" s="475"/>
      <c r="D13" s="248">
        <v>16632.491999999998</v>
      </c>
      <c r="E13" s="248">
        <v>17035.435000000001</v>
      </c>
      <c r="F13" s="248">
        <v>20308.623</v>
      </c>
      <c r="G13" s="248">
        <v>21955.329000000002</v>
      </c>
      <c r="H13" s="248">
        <v>28345.585999999999</v>
      </c>
      <c r="I13" s="248">
        <v>21059.351999999999</v>
      </c>
      <c r="J13" s="248">
        <v>22529.03</v>
      </c>
    </row>
    <row r="14" spans="1:18" ht="21" customHeight="1">
      <c r="A14" s="60">
        <v>8</v>
      </c>
      <c r="B14" s="60" t="s">
        <v>586</v>
      </c>
      <c r="C14" s="475"/>
      <c r="D14" s="41">
        <v>128057.16499999999</v>
      </c>
      <c r="E14" s="41">
        <v>121708.95699999999</v>
      </c>
      <c r="F14" s="41">
        <v>74843.64</v>
      </c>
      <c r="G14" s="41">
        <v>112651.556</v>
      </c>
      <c r="H14" s="41">
        <v>224216.348</v>
      </c>
      <c r="I14" s="41">
        <v>438384.201</v>
      </c>
      <c r="J14" s="41">
        <v>730625.55099999998</v>
      </c>
    </row>
    <row r="15" spans="1:18" ht="21" customHeight="1">
      <c r="A15" s="60">
        <v>9</v>
      </c>
      <c r="B15" s="60" t="s">
        <v>861</v>
      </c>
      <c r="C15" s="475"/>
      <c r="D15" s="248">
        <v>454.88099999999997</v>
      </c>
      <c r="E15" s="248">
        <v>458.79899999999998</v>
      </c>
      <c r="F15" s="248">
        <v>656.76099999999997</v>
      </c>
      <c r="G15" s="248">
        <v>1452.575</v>
      </c>
      <c r="H15" s="248">
        <v>1290.7819999999999</v>
      </c>
      <c r="I15" s="248">
        <v>214.952</v>
      </c>
      <c r="J15" s="248">
        <v>527.01700000000005</v>
      </c>
    </row>
    <row r="16" spans="1:18" ht="21" customHeight="1">
      <c r="A16" s="60">
        <v>10</v>
      </c>
      <c r="B16" s="60" t="s">
        <v>587</v>
      </c>
      <c r="C16" s="475"/>
      <c r="D16" s="41">
        <v>1045516.473</v>
      </c>
      <c r="E16" s="41">
        <v>888107.06599999999</v>
      </c>
      <c r="F16" s="41">
        <v>677952.71900000004</v>
      </c>
      <c r="G16" s="41">
        <v>645779.89</v>
      </c>
      <c r="H16" s="41">
        <v>710512.56900000002</v>
      </c>
      <c r="I16" s="41">
        <v>957374.19499999995</v>
      </c>
      <c r="J16" s="41">
        <v>990293.804</v>
      </c>
    </row>
    <row r="17" spans="1:10" ht="21" customHeight="1">
      <c r="A17" s="60">
        <v>11</v>
      </c>
      <c r="B17" s="60" t="s">
        <v>588</v>
      </c>
      <c r="C17" s="475"/>
      <c r="D17" s="248">
        <v>528531.24399999995</v>
      </c>
      <c r="E17" s="248">
        <v>469833.09899999999</v>
      </c>
      <c r="F17" s="248">
        <v>430240.62400000001</v>
      </c>
      <c r="G17" s="248">
        <v>491789.64600000001</v>
      </c>
      <c r="H17" s="248">
        <v>390852.386</v>
      </c>
      <c r="I17" s="248">
        <v>423043.83</v>
      </c>
      <c r="J17" s="248">
        <v>426338.12</v>
      </c>
    </row>
    <row r="18" spans="1:10" ht="21" customHeight="1">
      <c r="A18" s="60">
        <v>12</v>
      </c>
      <c r="B18" s="60" t="s">
        <v>862</v>
      </c>
      <c r="C18" s="475"/>
      <c r="D18" s="41">
        <v>6406794.4220000003</v>
      </c>
      <c r="E18" s="41">
        <v>8752458.9829999991</v>
      </c>
      <c r="F18" s="41">
        <v>8414185.3399999999</v>
      </c>
      <c r="G18" s="41">
        <v>9854420.5069999993</v>
      </c>
      <c r="H18" s="41">
        <v>10676078.085000001</v>
      </c>
      <c r="I18" s="41">
        <v>10258254.439999999</v>
      </c>
      <c r="J18" s="41">
        <v>8847348.3949999996</v>
      </c>
    </row>
    <row r="19" spans="1:10" ht="21" customHeight="1">
      <c r="A19" s="60">
        <v>13</v>
      </c>
      <c r="B19" s="60" t="s">
        <v>589</v>
      </c>
      <c r="C19" s="475"/>
      <c r="D19" s="248">
        <v>4566855.2029999997</v>
      </c>
      <c r="E19" s="248">
        <v>3974533.3859999999</v>
      </c>
      <c r="F19" s="248">
        <v>4671172.2560000001</v>
      </c>
      <c r="G19" s="248">
        <v>6844537.2359999996</v>
      </c>
      <c r="H19" s="248">
        <v>9057669.4149999991</v>
      </c>
      <c r="I19" s="248">
        <v>9621607.9629999995</v>
      </c>
      <c r="J19" s="248">
        <v>10138288.624</v>
      </c>
    </row>
    <row r="20" spans="1:10" ht="21" customHeight="1">
      <c r="A20" s="60">
        <v>14</v>
      </c>
      <c r="B20" s="60" t="s">
        <v>590</v>
      </c>
      <c r="C20" s="475"/>
      <c r="D20" s="41">
        <v>329892.44500000001</v>
      </c>
      <c r="E20" s="41">
        <v>349605.15</v>
      </c>
      <c r="F20" s="41">
        <v>411527.46100000001</v>
      </c>
      <c r="G20" s="41">
        <v>385172.45500000002</v>
      </c>
      <c r="H20" s="41">
        <v>425587.57500000001</v>
      </c>
      <c r="I20" s="41">
        <v>434925.36099999998</v>
      </c>
      <c r="J20" s="41">
        <v>465092.30800000002</v>
      </c>
    </row>
    <row r="21" spans="1:10" s="165" customFormat="1" ht="21" customHeight="1">
      <c r="A21" s="562" t="s">
        <v>863</v>
      </c>
      <c r="B21" s="562"/>
      <c r="C21" s="562"/>
      <c r="D21" s="562"/>
      <c r="E21" s="246"/>
      <c r="F21" s="246"/>
      <c r="G21" s="246"/>
      <c r="H21" s="246"/>
      <c r="I21" s="246"/>
      <c r="J21" s="157" t="s">
        <v>824</v>
      </c>
    </row>
  </sheetData>
  <mergeCells count="7">
    <mergeCell ref="A21:D21"/>
    <mergeCell ref="C5:C6"/>
    <mergeCell ref="C7:C20"/>
    <mergeCell ref="A4:J4"/>
    <mergeCell ref="A5:A6"/>
    <mergeCell ref="B5:B6"/>
    <mergeCell ref="D5:J5"/>
  </mergeCells>
  <hyperlinks>
    <hyperlink ref="J21" location="الفهرس!A1" display="العودة الى الفهرس" xr:uid="{8BCEC9E3-4A72-45E3-B794-59DCD56413BB}"/>
  </hyperlinks>
  <pageMargins left="0.7" right="0.7" top="0.75" bottom="0.75" header="0.3" footer="0.3"/>
  <pageSetup paperSize="9" scale="48"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CA750-AE77-45BC-A8F7-C262B274167A}">
  <dimension ref="A1:R21"/>
  <sheetViews>
    <sheetView showGridLines="0" rightToLeft="1" view="pageBreakPreview" zoomScaleNormal="90" zoomScaleSheetLayoutView="100" workbookViewId="0">
      <selection activeCell="C1" sqref="C1"/>
    </sheetView>
  </sheetViews>
  <sheetFormatPr defaultColWidth="8.75" defaultRowHeight="19"/>
  <cols>
    <col min="1" max="1" width="4.25" style="32" customWidth="1"/>
    <col min="2" max="2" width="42.4140625" style="32" customWidth="1"/>
    <col min="3" max="18" width="10.4140625" style="32" customWidth="1"/>
    <col min="19" max="16384" width="8.75" style="32"/>
  </cols>
  <sheetData>
    <row r="1" spans="1:18" ht="21" customHeight="1">
      <c r="A1" s="257"/>
      <c r="B1" s="257"/>
      <c r="C1" s="257"/>
      <c r="D1" s="257"/>
      <c r="E1" s="258"/>
      <c r="F1" s="258"/>
      <c r="G1" s="258"/>
      <c r="H1" s="258"/>
      <c r="I1" s="258"/>
      <c r="J1" s="258"/>
      <c r="K1" s="259"/>
      <c r="L1" s="259"/>
      <c r="M1" s="2"/>
      <c r="N1" s="2"/>
      <c r="O1" s="2"/>
      <c r="P1" s="2"/>
      <c r="Q1" s="2"/>
      <c r="R1" s="2"/>
    </row>
    <row r="2" spans="1:18" ht="21" customHeight="1">
      <c r="A2" s="257"/>
      <c r="B2" s="257"/>
      <c r="C2" s="257"/>
      <c r="D2" s="257"/>
      <c r="E2" s="258"/>
      <c r="F2" s="258"/>
      <c r="G2" s="258"/>
      <c r="H2" s="258"/>
      <c r="I2" s="258"/>
      <c r="J2" s="258"/>
      <c r="K2" s="259"/>
      <c r="L2" s="259"/>
      <c r="M2" s="2"/>
      <c r="N2" s="2"/>
      <c r="O2" s="2"/>
      <c r="P2" s="2"/>
      <c r="Q2" s="2"/>
      <c r="R2" s="2"/>
    </row>
    <row r="3" spans="1:18" ht="21" customHeight="1">
      <c r="A3" s="257"/>
      <c r="B3" s="257"/>
      <c r="C3" s="257"/>
      <c r="D3" s="257"/>
      <c r="E3" s="258"/>
      <c r="F3" s="258"/>
      <c r="G3" s="258"/>
      <c r="H3" s="258"/>
      <c r="I3" s="258"/>
      <c r="J3" s="258"/>
      <c r="K3" s="259"/>
      <c r="L3" s="259"/>
      <c r="M3" s="19"/>
      <c r="N3" s="19"/>
      <c r="O3" s="19"/>
      <c r="P3" s="19"/>
      <c r="Q3" s="19"/>
      <c r="R3" s="19"/>
    </row>
    <row r="4" spans="1:18" ht="55" customHeight="1">
      <c r="A4" s="565" t="s">
        <v>185</v>
      </c>
      <c r="B4" s="565"/>
      <c r="C4" s="565"/>
      <c r="D4" s="565"/>
      <c r="E4" s="565"/>
      <c r="F4" s="565"/>
      <c r="G4" s="565"/>
      <c r="H4" s="565"/>
      <c r="I4" s="565"/>
      <c r="J4" s="565"/>
      <c r="K4" s="565"/>
      <c r="L4" s="565"/>
      <c r="M4" s="565"/>
      <c r="N4" s="565"/>
      <c r="O4" s="565"/>
      <c r="P4" s="565"/>
      <c r="Q4" s="565"/>
      <c r="R4" s="565"/>
    </row>
    <row r="5" spans="1:18" ht="21" customHeight="1">
      <c r="A5" s="440" t="s">
        <v>320</v>
      </c>
      <c r="B5" s="440" t="s">
        <v>591</v>
      </c>
      <c r="C5" s="440" t="s">
        <v>323</v>
      </c>
      <c r="D5" s="440" t="s">
        <v>372</v>
      </c>
      <c r="E5" s="440"/>
      <c r="F5" s="440"/>
      <c r="G5" s="440"/>
      <c r="H5" s="440"/>
      <c r="I5" s="440"/>
      <c r="J5" s="440"/>
      <c r="K5" s="440"/>
      <c r="L5" s="440"/>
      <c r="M5" s="440"/>
      <c r="N5" s="440"/>
      <c r="O5" s="440"/>
      <c r="P5" s="440"/>
      <c r="Q5" s="440"/>
      <c r="R5" s="440"/>
    </row>
    <row r="6" spans="1:18" ht="21" customHeight="1">
      <c r="A6" s="440"/>
      <c r="B6" s="440"/>
      <c r="C6" s="440"/>
      <c r="D6" s="58">
        <v>2010</v>
      </c>
      <c r="E6" s="58">
        <v>2011</v>
      </c>
      <c r="F6" s="58">
        <v>2012</v>
      </c>
      <c r="G6" s="58">
        <v>2013</v>
      </c>
      <c r="H6" s="58">
        <v>2014</v>
      </c>
      <c r="I6" s="58">
        <v>2015</v>
      </c>
      <c r="J6" s="58">
        <v>2016</v>
      </c>
      <c r="K6" s="58">
        <v>2017</v>
      </c>
      <c r="L6" s="58">
        <v>2018</v>
      </c>
      <c r="M6" s="58">
        <v>2019</v>
      </c>
      <c r="N6" s="58">
        <v>2020</v>
      </c>
      <c r="O6" s="58">
        <v>2021</v>
      </c>
      <c r="P6" s="58">
        <v>2022</v>
      </c>
      <c r="Q6" s="58">
        <v>2023</v>
      </c>
      <c r="R6" s="58">
        <v>2024</v>
      </c>
    </row>
    <row r="7" spans="1:18" ht="21" customHeight="1">
      <c r="A7" s="58">
        <v>1</v>
      </c>
      <c r="B7" s="58" t="s">
        <v>881</v>
      </c>
      <c r="C7" s="566" t="s">
        <v>579</v>
      </c>
      <c r="D7" s="260">
        <v>414.15899999999999</v>
      </c>
      <c r="E7" s="260">
        <v>403.74</v>
      </c>
      <c r="F7" s="260">
        <v>437.22699999999998</v>
      </c>
      <c r="G7" s="260">
        <v>586.63699999999994</v>
      </c>
      <c r="H7" s="260">
        <v>537.86199999999997</v>
      </c>
      <c r="I7" s="260">
        <v>743.03899999999999</v>
      </c>
      <c r="J7" s="260">
        <v>490.209</v>
      </c>
      <c r="K7" s="260">
        <v>411.596</v>
      </c>
      <c r="L7" s="260">
        <v>292.49099999999999</v>
      </c>
      <c r="M7" s="260">
        <v>428.81099999999998</v>
      </c>
      <c r="N7" s="260">
        <v>401.488</v>
      </c>
      <c r="O7" s="260">
        <v>603.49</v>
      </c>
      <c r="P7" s="260">
        <v>818.59</v>
      </c>
      <c r="Q7" s="260">
        <v>850.94</v>
      </c>
      <c r="R7" s="260">
        <v>862.92499999999995</v>
      </c>
    </row>
    <row r="8" spans="1:18" ht="21" customHeight="1">
      <c r="A8" s="58">
        <v>2</v>
      </c>
      <c r="B8" s="58" t="s">
        <v>592</v>
      </c>
      <c r="C8" s="566"/>
      <c r="D8" s="261">
        <v>7446.518</v>
      </c>
      <c r="E8" s="261">
        <v>1543.38</v>
      </c>
      <c r="F8" s="261">
        <v>2314.1970000000001</v>
      </c>
      <c r="G8" s="261">
        <v>6856.0330000000004</v>
      </c>
      <c r="H8" s="261">
        <v>8713.1110000000008</v>
      </c>
      <c r="I8" s="261">
        <v>11312.724</v>
      </c>
      <c r="J8" s="261">
        <v>11320.75</v>
      </c>
      <c r="K8" s="261">
        <v>704.48</v>
      </c>
      <c r="L8" s="261">
        <v>0</v>
      </c>
      <c r="M8" s="261">
        <v>3724.0929999999998</v>
      </c>
      <c r="N8" s="261">
        <v>33587.294000000002</v>
      </c>
      <c r="O8" s="261">
        <v>22803.664000000001</v>
      </c>
      <c r="P8" s="261">
        <v>35359.404999999999</v>
      </c>
      <c r="Q8" s="261">
        <v>38209.813000000002</v>
      </c>
      <c r="R8" s="261">
        <v>27696.075000000001</v>
      </c>
    </row>
    <row r="9" spans="1:18" ht="21" customHeight="1">
      <c r="A9" s="58">
        <v>3</v>
      </c>
      <c r="B9" s="58" t="s">
        <v>593</v>
      </c>
      <c r="C9" s="566"/>
      <c r="D9" s="260">
        <v>172045.37400000001</v>
      </c>
      <c r="E9" s="260">
        <v>207430.685</v>
      </c>
      <c r="F9" s="260">
        <v>232029.59299999999</v>
      </c>
      <c r="G9" s="260">
        <v>230948.90700000001</v>
      </c>
      <c r="H9" s="260">
        <v>249573.554</v>
      </c>
      <c r="I9" s="260">
        <v>277330.55499999999</v>
      </c>
      <c r="J9" s="260">
        <v>207962.11900000001</v>
      </c>
      <c r="K9" s="260">
        <v>210220.76199999999</v>
      </c>
      <c r="L9" s="260">
        <v>179919.46100000001</v>
      </c>
      <c r="M9" s="260">
        <v>207144.67600000001</v>
      </c>
      <c r="N9" s="260">
        <v>130293.27800000001</v>
      </c>
      <c r="O9" s="260">
        <v>153824.20800000001</v>
      </c>
      <c r="P9" s="260">
        <v>158423.15599999999</v>
      </c>
      <c r="Q9" s="260">
        <v>260444.48300000001</v>
      </c>
      <c r="R9" s="260">
        <v>296422.44900000002</v>
      </c>
    </row>
    <row r="10" spans="1:18" ht="21" customHeight="1">
      <c r="A10" s="440" t="s">
        <v>398</v>
      </c>
      <c r="B10" s="440"/>
      <c r="C10" s="566"/>
      <c r="D10" s="42">
        <v>179906.05100000001</v>
      </c>
      <c r="E10" s="42">
        <v>209377.80499999999</v>
      </c>
      <c r="F10" s="42">
        <v>234781.01699999999</v>
      </c>
      <c r="G10" s="42">
        <v>238391.57700000002</v>
      </c>
      <c r="H10" s="42">
        <v>258824.527</v>
      </c>
      <c r="I10" s="42">
        <v>289386.31799999997</v>
      </c>
      <c r="J10" s="42">
        <v>219773.07800000001</v>
      </c>
      <c r="K10" s="42">
        <v>211336.83799999999</v>
      </c>
      <c r="L10" s="42">
        <v>180211.95200000002</v>
      </c>
      <c r="M10" s="42">
        <v>211297.58000000002</v>
      </c>
      <c r="N10" s="42">
        <v>164282.06</v>
      </c>
      <c r="O10" s="42">
        <v>177231.36200000002</v>
      </c>
      <c r="P10" s="42">
        <v>194601.15099999998</v>
      </c>
      <c r="Q10" s="42">
        <v>299505.23599999998</v>
      </c>
      <c r="R10" s="42">
        <v>324981.44900000002</v>
      </c>
    </row>
    <row r="11" spans="1:18" s="165" customFormat="1" ht="21" customHeight="1">
      <c r="A11" s="563" t="s">
        <v>860</v>
      </c>
      <c r="B11" s="563"/>
      <c r="C11" s="564"/>
      <c r="D11" s="564"/>
      <c r="E11" s="564"/>
      <c r="F11" s="564"/>
      <c r="G11" s="564"/>
      <c r="H11" s="564"/>
      <c r="I11" s="564"/>
      <c r="J11" s="564"/>
      <c r="K11" s="564"/>
      <c r="L11" s="564"/>
      <c r="M11" s="333"/>
      <c r="N11" s="333"/>
      <c r="O11" s="333"/>
      <c r="P11" s="333"/>
      <c r="Q11" s="333"/>
      <c r="R11" s="334" t="s">
        <v>867</v>
      </c>
    </row>
    <row r="13" spans="1:18">
      <c r="D13" s="262"/>
      <c r="E13" s="262"/>
      <c r="F13" s="262"/>
      <c r="G13" s="262"/>
      <c r="H13" s="262"/>
      <c r="I13" s="262"/>
      <c r="J13" s="262"/>
      <c r="K13" s="262"/>
      <c r="L13" s="262"/>
      <c r="M13" s="262"/>
      <c r="N13" s="262"/>
      <c r="O13" s="262"/>
      <c r="P13" s="262"/>
      <c r="Q13" s="262"/>
      <c r="R13" s="262"/>
    </row>
    <row r="14" spans="1:18">
      <c r="D14" s="263"/>
      <c r="E14" s="263"/>
      <c r="F14" s="263"/>
      <c r="G14" s="263"/>
      <c r="H14" s="263"/>
      <c r="I14" s="263"/>
      <c r="J14" s="263"/>
      <c r="K14" s="263"/>
      <c r="L14" s="263"/>
      <c r="M14" s="263"/>
      <c r="N14" s="263"/>
      <c r="O14" s="263"/>
      <c r="P14" s="263"/>
      <c r="Q14" s="263"/>
      <c r="R14" s="263"/>
    </row>
    <row r="15" spans="1:18">
      <c r="D15" s="262"/>
      <c r="E15" s="262"/>
      <c r="F15" s="262"/>
      <c r="G15" s="262"/>
      <c r="H15" s="262"/>
      <c r="I15" s="262"/>
      <c r="J15" s="262"/>
      <c r="K15" s="262"/>
      <c r="L15" s="262"/>
      <c r="M15" s="262"/>
      <c r="N15" s="262"/>
      <c r="O15" s="262"/>
      <c r="P15" s="262"/>
      <c r="Q15" s="262"/>
      <c r="R15" s="262"/>
    </row>
    <row r="16" spans="1:18">
      <c r="D16" s="110"/>
      <c r="E16" s="110"/>
      <c r="F16" s="110"/>
      <c r="G16" s="110"/>
      <c r="H16" s="110"/>
      <c r="I16" s="110"/>
      <c r="J16" s="110"/>
      <c r="K16" s="110"/>
      <c r="L16" s="110"/>
      <c r="M16" s="110"/>
      <c r="N16" s="110"/>
      <c r="O16" s="110"/>
      <c r="P16" s="110"/>
      <c r="Q16" s="110"/>
      <c r="R16" s="110"/>
    </row>
    <row r="18" spans="4:18">
      <c r="D18" s="74"/>
      <c r="E18" s="74"/>
      <c r="F18" s="74"/>
      <c r="G18" s="74"/>
      <c r="H18" s="74"/>
      <c r="I18" s="74"/>
      <c r="J18" s="74"/>
      <c r="K18" s="74"/>
      <c r="L18" s="74"/>
      <c r="M18" s="74"/>
      <c r="N18" s="74"/>
      <c r="O18" s="74"/>
      <c r="P18" s="74"/>
      <c r="Q18" s="74"/>
      <c r="R18" s="74"/>
    </row>
    <row r="19" spans="4:18">
      <c r="D19" s="74"/>
      <c r="E19" s="74"/>
      <c r="F19" s="74"/>
      <c r="G19" s="74"/>
      <c r="H19" s="74"/>
      <c r="I19" s="74"/>
      <c r="J19" s="74"/>
      <c r="K19" s="74"/>
      <c r="L19" s="74"/>
      <c r="M19" s="74"/>
      <c r="N19" s="74"/>
      <c r="O19" s="74"/>
      <c r="P19" s="74"/>
      <c r="Q19" s="74"/>
      <c r="R19" s="74"/>
    </row>
    <row r="20" spans="4:18">
      <c r="D20" s="74"/>
      <c r="E20" s="74"/>
      <c r="F20" s="74"/>
      <c r="G20" s="74"/>
      <c r="H20" s="74"/>
      <c r="I20" s="74"/>
      <c r="J20" s="74"/>
      <c r="K20" s="74"/>
      <c r="L20" s="74"/>
      <c r="M20" s="74"/>
      <c r="N20" s="74"/>
      <c r="O20" s="74"/>
      <c r="P20" s="74"/>
      <c r="Q20" s="74"/>
      <c r="R20" s="74"/>
    </row>
    <row r="21" spans="4:18">
      <c r="D21" s="74"/>
      <c r="E21" s="74"/>
      <c r="F21" s="74"/>
      <c r="G21" s="74"/>
      <c r="H21" s="74"/>
      <c r="I21" s="74"/>
      <c r="J21" s="74"/>
      <c r="K21" s="74"/>
      <c r="L21" s="74"/>
      <c r="M21" s="74"/>
      <c r="N21" s="74"/>
      <c r="O21" s="74"/>
      <c r="P21" s="74"/>
      <c r="Q21" s="74"/>
      <c r="R21" s="74"/>
    </row>
  </sheetData>
  <mergeCells count="8">
    <mergeCell ref="A11:L11"/>
    <mergeCell ref="A4:R4"/>
    <mergeCell ref="A5:A6"/>
    <mergeCell ref="B5:B6"/>
    <mergeCell ref="C5:C6"/>
    <mergeCell ref="D5:R5"/>
    <mergeCell ref="C7:C10"/>
    <mergeCell ref="A10:B10"/>
  </mergeCells>
  <hyperlinks>
    <hyperlink ref="R11" location="الفهرس!A1" display="العودة الى الفهرس" xr:uid="{A89DA83E-5C28-44F2-83A0-3A6DA39FAEC5}"/>
  </hyperlinks>
  <pageMargins left="0.7" right="0.7" top="0.75" bottom="0.75" header="0.3" footer="0.3"/>
  <pageSetup scale="39"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4FF6-E321-44FF-95A9-3CAF5D74CE7B}">
  <dimension ref="A1:R21"/>
  <sheetViews>
    <sheetView showGridLines="0" rightToLeft="1" view="pageBreakPreview" zoomScaleNormal="90" zoomScaleSheetLayoutView="100" workbookViewId="0">
      <selection activeCell="C1" sqref="C1"/>
    </sheetView>
  </sheetViews>
  <sheetFormatPr defaultColWidth="8.75" defaultRowHeight="19"/>
  <cols>
    <col min="1" max="1" width="4.25" style="32" customWidth="1"/>
    <col min="2" max="2" width="42.4140625" style="32" customWidth="1"/>
    <col min="3" max="18" width="10.4140625" style="32" customWidth="1"/>
    <col min="19" max="16384" width="8.75" style="32"/>
  </cols>
  <sheetData>
    <row r="1" spans="1:18" ht="21" customHeight="1">
      <c r="A1" s="257"/>
      <c r="B1" s="257"/>
      <c r="C1" s="257"/>
      <c r="D1" s="257"/>
      <c r="E1" s="258"/>
      <c r="F1" s="258"/>
      <c r="G1" s="258"/>
      <c r="H1" s="258"/>
      <c r="I1" s="258"/>
      <c r="J1" s="258"/>
      <c r="K1" s="259"/>
      <c r="L1" s="259"/>
      <c r="M1" s="2"/>
      <c r="N1" s="2"/>
      <c r="O1" s="2"/>
      <c r="P1" s="2"/>
      <c r="Q1" s="2"/>
      <c r="R1" s="2"/>
    </row>
    <row r="2" spans="1:18" ht="21" customHeight="1">
      <c r="A2" s="257"/>
      <c r="B2" s="257"/>
      <c r="C2" s="257"/>
      <c r="D2" s="257"/>
      <c r="E2" s="258"/>
      <c r="F2" s="258"/>
      <c r="G2" s="258"/>
      <c r="H2" s="258"/>
      <c r="I2" s="258"/>
      <c r="J2" s="258"/>
      <c r="K2" s="259"/>
      <c r="L2" s="259"/>
      <c r="M2" s="2"/>
      <c r="N2" s="2"/>
      <c r="O2" s="2"/>
      <c r="P2" s="2"/>
      <c r="Q2" s="2"/>
      <c r="R2" s="2"/>
    </row>
    <row r="3" spans="1:18" ht="21" customHeight="1">
      <c r="A3" s="257"/>
      <c r="B3" s="257"/>
      <c r="C3" s="257"/>
      <c r="D3" s="257"/>
      <c r="E3" s="258"/>
      <c r="F3" s="258"/>
      <c r="G3" s="258"/>
      <c r="H3" s="258"/>
      <c r="I3" s="258"/>
      <c r="J3" s="258"/>
      <c r="K3" s="259"/>
      <c r="L3" s="259"/>
      <c r="M3" s="19"/>
      <c r="N3" s="19"/>
      <c r="O3" s="19"/>
      <c r="P3" s="19"/>
      <c r="Q3" s="19"/>
      <c r="R3" s="19"/>
    </row>
    <row r="4" spans="1:18" s="264" customFormat="1" ht="55" customHeight="1">
      <c r="A4" s="565" t="s">
        <v>188</v>
      </c>
      <c r="B4" s="565"/>
      <c r="C4" s="565"/>
      <c r="D4" s="565"/>
      <c r="E4" s="565"/>
      <c r="F4" s="565"/>
      <c r="G4" s="565"/>
      <c r="H4" s="565"/>
      <c r="I4" s="565"/>
      <c r="J4" s="565"/>
      <c r="K4" s="565"/>
      <c r="L4" s="565"/>
      <c r="M4" s="565"/>
      <c r="N4" s="565"/>
      <c r="O4" s="565"/>
      <c r="P4" s="565"/>
      <c r="Q4" s="565"/>
      <c r="R4" s="565"/>
    </row>
    <row r="5" spans="1:18" ht="21" customHeight="1">
      <c r="A5" s="440" t="s">
        <v>320</v>
      </c>
      <c r="B5" s="440" t="s">
        <v>591</v>
      </c>
      <c r="C5" s="440" t="s">
        <v>323</v>
      </c>
      <c r="D5" s="440" t="s">
        <v>372</v>
      </c>
      <c r="E5" s="440"/>
      <c r="F5" s="440"/>
      <c r="G5" s="440"/>
      <c r="H5" s="440"/>
      <c r="I5" s="440"/>
      <c r="J5" s="440"/>
      <c r="K5" s="440"/>
      <c r="L5" s="440"/>
      <c r="M5" s="440"/>
      <c r="N5" s="440"/>
      <c r="O5" s="440"/>
      <c r="P5" s="440"/>
      <c r="Q5" s="440"/>
      <c r="R5" s="440"/>
    </row>
    <row r="6" spans="1:18" ht="21" customHeight="1">
      <c r="A6" s="440"/>
      <c r="B6" s="440"/>
      <c r="C6" s="440"/>
      <c r="D6" s="58">
        <v>2010</v>
      </c>
      <c r="E6" s="58">
        <v>2011</v>
      </c>
      <c r="F6" s="58">
        <v>2012</v>
      </c>
      <c r="G6" s="58">
        <v>2013</v>
      </c>
      <c r="H6" s="58">
        <v>2014</v>
      </c>
      <c r="I6" s="58">
        <v>2015</v>
      </c>
      <c r="J6" s="58">
        <v>2016</v>
      </c>
      <c r="K6" s="58">
        <v>2017</v>
      </c>
      <c r="L6" s="58">
        <v>2018</v>
      </c>
      <c r="M6" s="58">
        <v>2019</v>
      </c>
      <c r="N6" s="58">
        <v>2020</v>
      </c>
      <c r="O6" s="58">
        <v>2021</v>
      </c>
      <c r="P6" s="58">
        <v>2022</v>
      </c>
      <c r="Q6" s="58">
        <v>2023</v>
      </c>
      <c r="R6" s="58">
        <v>2024</v>
      </c>
    </row>
    <row r="7" spans="1:18" ht="21" customHeight="1">
      <c r="A7" s="58">
        <v>1</v>
      </c>
      <c r="B7" s="58" t="s">
        <v>881</v>
      </c>
      <c r="C7" s="566" t="s">
        <v>579</v>
      </c>
      <c r="D7" s="260">
        <v>78.73</v>
      </c>
      <c r="E7" s="260">
        <v>72.224999999999994</v>
      </c>
      <c r="F7" s="260">
        <v>34.15</v>
      </c>
      <c r="G7" s="260">
        <v>33.450000000000003</v>
      </c>
      <c r="H7" s="260">
        <v>105.4</v>
      </c>
      <c r="I7" s="260">
        <v>135.94999999999999</v>
      </c>
      <c r="J7" s="260">
        <v>111.7</v>
      </c>
      <c r="K7" s="260">
        <v>105.37</v>
      </c>
      <c r="L7" s="260">
        <v>90.8</v>
      </c>
      <c r="M7" s="260">
        <v>71.762</v>
      </c>
      <c r="N7" s="260">
        <v>53.45</v>
      </c>
      <c r="O7" s="260">
        <v>69.938999999999993</v>
      </c>
      <c r="P7" s="260">
        <v>158.29499999999999</v>
      </c>
      <c r="Q7" s="260">
        <v>67.265000000000001</v>
      </c>
      <c r="R7" s="260">
        <v>96.314999999999998</v>
      </c>
    </row>
    <row r="8" spans="1:18" ht="21" customHeight="1">
      <c r="A8" s="58">
        <v>2</v>
      </c>
      <c r="B8" s="58" t="s">
        <v>592</v>
      </c>
      <c r="C8" s="566"/>
      <c r="D8" s="261">
        <v>11.7</v>
      </c>
      <c r="E8" s="261">
        <v>13.7</v>
      </c>
      <c r="F8" s="261">
        <v>3.37</v>
      </c>
      <c r="G8" s="261">
        <v>0</v>
      </c>
      <c r="H8" s="261">
        <v>0</v>
      </c>
      <c r="I8" s="261">
        <v>0</v>
      </c>
      <c r="J8" s="261">
        <v>0</v>
      </c>
      <c r="K8" s="261">
        <v>0</v>
      </c>
      <c r="L8" s="261">
        <v>88.028999999999996</v>
      </c>
      <c r="M8" s="261">
        <v>134.18799999999999</v>
      </c>
      <c r="N8" s="261">
        <v>139.80000000000001</v>
      </c>
      <c r="O8" s="261">
        <v>921.35699999999997</v>
      </c>
      <c r="P8" s="261">
        <v>0</v>
      </c>
      <c r="Q8" s="261">
        <v>0</v>
      </c>
      <c r="R8" s="261">
        <v>8.6</v>
      </c>
    </row>
    <row r="9" spans="1:18" ht="21" customHeight="1">
      <c r="A9" s="58">
        <v>3</v>
      </c>
      <c r="B9" s="58" t="s">
        <v>593</v>
      </c>
      <c r="C9" s="566"/>
      <c r="D9" s="260">
        <v>11632.404</v>
      </c>
      <c r="E9" s="260">
        <v>12691.553</v>
      </c>
      <c r="F9" s="260">
        <v>9849.3369999999995</v>
      </c>
      <c r="G9" s="260">
        <v>223.77500000000001</v>
      </c>
      <c r="H9" s="260">
        <v>0</v>
      </c>
      <c r="I9" s="260">
        <v>233.93100000000001</v>
      </c>
      <c r="J9" s="260">
        <v>2.4300000000000002</v>
      </c>
      <c r="K9" s="260">
        <v>5.3949999999999996</v>
      </c>
      <c r="L9" s="260">
        <v>1202.54</v>
      </c>
      <c r="M9" s="260">
        <v>2795.6669999999999</v>
      </c>
      <c r="N9" s="260">
        <v>3578.4</v>
      </c>
      <c r="O9" s="260">
        <v>2270.06</v>
      </c>
      <c r="P9" s="260">
        <v>1997.2850000000001</v>
      </c>
      <c r="Q9" s="260">
        <v>1930.895</v>
      </c>
      <c r="R9" s="260">
        <v>1955.1</v>
      </c>
    </row>
    <row r="10" spans="1:18" ht="21" customHeight="1">
      <c r="A10" s="440" t="s">
        <v>398</v>
      </c>
      <c r="B10" s="440"/>
      <c r="C10" s="566"/>
      <c r="D10" s="42">
        <v>11722.834000000001</v>
      </c>
      <c r="E10" s="42">
        <v>12777.477999999999</v>
      </c>
      <c r="F10" s="42">
        <v>9886.857</v>
      </c>
      <c r="G10" s="42">
        <v>257.22500000000002</v>
      </c>
      <c r="H10" s="42">
        <v>105.4</v>
      </c>
      <c r="I10" s="42">
        <v>369.88099999999997</v>
      </c>
      <c r="J10" s="42">
        <v>114.13</v>
      </c>
      <c r="K10" s="42">
        <v>110.765</v>
      </c>
      <c r="L10" s="42">
        <v>1381.3689999999999</v>
      </c>
      <c r="M10" s="42">
        <v>3001.6170000000002</v>
      </c>
      <c r="N10" s="42">
        <v>3771.65</v>
      </c>
      <c r="O10" s="42">
        <v>3261.3560000000002</v>
      </c>
      <c r="P10" s="42">
        <v>2155.58</v>
      </c>
      <c r="Q10" s="42">
        <v>1998.16</v>
      </c>
      <c r="R10" s="42">
        <v>2060.0149999999999</v>
      </c>
    </row>
    <row r="11" spans="1:18" s="165" customFormat="1" ht="21" customHeight="1">
      <c r="A11" s="563" t="s">
        <v>860</v>
      </c>
      <c r="B11" s="563"/>
      <c r="C11" s="563"/>
      <c r="D11" s="563"/>
      <c r="E11" s="563"/>
      <c r="F11" s="563"/>
      <c r="G11" s="563"/>
      <c r="H11" s="563"/>
      <c r="I11" s="563"/>
      <c r="J11" s="563"/>
      <c r="K11" s="563"/>
      <c r="L11" s="563"/>
      <c r="M11" s="335"/>
      <c r="N11" s="335"/>
      <c r="O11" s="335"/>
      <c r="P11" s="335"/>
      <c r="Q11" s="335"/>
      <c r="R11" s="336" t="s">
        <v>824</v>
      </c>
    </row>
    <row r="14" spans="1:18">
      <c r="C14" s="262"/>
      <c r="D14" s="262"/>
      <c r="E14" s="262"/>
      <c r="F14" s="262"/>
      <c r="G14" s="262"/>
      <c r="H14" s="262"/>
      <c r="I14" s="262"/>
      <c r="J14" s="262"/>
      <c r="K14" s="262"/>
      <c r="L14" s="262"/>
      <c r="M14" s="262"/>
      <c r="N14" s="262"/>
      <c r="O14" s="262"/>
      <c r="P14" s="262"/>
      <c r="Q14" s="262"/>
    </row>
    <row r="15" spans="1:18">
      <c r="C15" s="263"/>
      <c r="D15" s="263"/>
      <c r="E15" s="263"/>
      <c r="F15" s="263"/>
      <c r="G15" s="263"/>
      <c r="H15" s="263"/>
      <c r="I15" s="263"/>
      <c r="J15" s="263"/>
      <c r="K15" s="263"/>
      <c r="L15" s="263"/>
      <c r="M15" s="263"/>
      <c r="N15" s="263"/>
      <c r="O15" s="263"/>
      <c r="P15" s="263"/>
      <c r="Q15" s="263"/>
    </row>
    <row r="16" spans="1:18">
      <c r="C16" s="262"/>
      <c r="D16" s="262"/>
      <c r="E16" s="262"/>
      <c r="F16" s="262"/>
      <c r="G16" s="262"/>
      <c r="H16" s="262"/>
      <c r="I16" s="262"/>
      <c r="J16" s="262"/>
      <c r="K16" s="262"/>
      <c r="L16" s="262"/>
      <c r="M16" s="262"/>
      <c r="N16" s="262"/>
      <c r="O16" s="262"/>
      <c r="P16" s="262"/>
      <c r="Q16" s="262"/>
    </row>
    <row r="17" spans="3:17">
      <c r="C17" s="110"/>
      <c r="D17" s="110"/>
      <c r="E17" s="110"/>
      <c r="F17" s="110"/>
      <c r="G17" s="110"/>
      <c r="H17" s="110"/>
      <c r="I17" s="110"/>
      <c r="J17" s="110"/>
      <c r="K17" s="110"/>
      <c r="L17" s="110"/>
      <c r="M17" s="110"/>
      <c r="N17" s="110"/>
      <c r="O17" s="110"/>
      <c r="P17" s="110"/>
      <c r="Q17" s="110"/>
    </row>
    <row r="18" spans="3:17">
      <c r="C18" s="74"/>
      <c r="D18" s="74"/>
      <c r="E18" s="74"/>
      <c r="F18" s="74"/>
      <c r="G18" s="74"/>
      <c r="H18" s="74"/>
      <c r="I18" s="74"/>
      <c r="J18" s="74"/>
      <c r="K18" s="74"/>
      <c r="L18" s="74"/>
      <c r="M18" s="74"/>
      <c r="N18" s="74"/>
      <c r="O18" s="74"/>
      <c r="P18" s="74"/>
      <c r="Q18" s="74"/>
    </row>
    <row r="19" spans="3:17">
      <c r="C19" s="74"/>
      <c r="D19" s="74"/>
      <c r="E19" s="74"/>
      <c r="F19" s="74"/>
      <c r="G19" s="74"/>
      <c r="H19" s="74"/>
      <c r="I19" s="74"/>
      <c r="J19" s="74"/>
      <c r="K19" s="74"/>
      <c r="L19" s="74"/>
      <c r="M19" s="74"/>
      <c r="N19" s="74"/>
      <c r="O19" s="74"/>
      <c r="P19" s="74"/>
      <c r="Q19" s="74"/>
    </row>
    <row r="20" spans="3:17">
      <c r="C20" s="74"/>
      <c r="D20" s="74"/>
      <c r="E20" s="74"/>
      <c r="F20" s="74"/>
      <c r="G20" s="74"/>
      <c r="H20" s="74"/>
      <c r="I20" s="74"/>
      <c r="J20" s="74"/>
      <c r="K20" s="74"/>
      <c r="L20" s="74"/>
      <c r="M20" s="74"/>
      <c r="N20" s="74"/>
      <c r="O20" s="74"/>
      <c r="P20" s="74"/>
      <c r="Q20" s="74"/>
    </row>
    <row r="21" spans="3:17">
      <c r="C21" s="74"/>
      <c r="D21" s="74"/>
      <c r="E21" s="74"/>
      <c r="F21" s="74"/>
      <c r="G21" s="74"/>
      <c r="H21" s="74"/>
      <c r="I21" s="74"/>
      <c r="J21" s="74"/>
      <c r="K21" s="74"/>
      <c r="L21" s="74"/>
      <c r="M21" s="74"/>
      <c r="N21" s="74"/>
      <c r="O21" s="74"/>
      <c r="P21" s="74"/>
      <c r="Q21" s="74"/>
    </row>
  </sheetData>
  <mergeCells count="8">
    <mergeCell ref="A11:L11"/>
    <mergeCell ref="A4:R4"/>
    <mergeCell ref="A5:A6"/>
    <mergeCell ref="B5:B6"/>
    <mergeCell ref="C5:C6"/>
    <mergeCell ref="D5:R5"/>
    <mergeCell ref="C7:C10"/>
    <mergeCell ref="A10:B10"/>
  </mergeCells>
  <hyperlinks>
    <hyperlink ref="R11" location="الفهرس!A1" display="العودة الى الفهرس" xr:uid="{1898F1D1-777B-4F19-9D5A-07A43D9F87FA}"/>
  </hyperlinks>
  <pageMargins left="0.7" right="0.7" top="0.75" bottom="0.75" header="0.3" footer="0.3"/>
  <pageSetup scale="37"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E679E-98AA-43CD-B999-4B0BCA2F68BB}">
  <dimension ref="A1:F11"/>
  <sheetViews>
    <sheetView showGridLines="0" rightToLeft="1" view="pageBreakPreview" zoomScaleNormal="100" zoomScaleSheetLayoutView="100" workbookViewId="0">
      <selection activeCell="H9" sqref="H9"/>
    </sheetView>
  </sheetViews>
  <sheetFormatPr defaultColWidth="9" defaultRowHeight="19"/>
  <cols>
    <col min="1" max="1" width="28.83203125" style="265" customWidth="1"/>
    <col min="2" max="6" width="10.25" style="265" customWidth="1"/>
    <col min="7" max="16384" width="9" style="265"/>
  </cols>
  <sheetData>
    <row r="1" spans="1:6" ht="21" customHeight="1">
      <c r="A1" s="257"/>
      <c r="B1" s="257"/>
      <c r="C1" s="257"/>
      <c r="D1" s="43"/>
      <c r="E1" s="43"/>
      <c r="F1" s="43"/>
    </row>
    <row r="2" spans="1:6" ht="21" customHeight="1">
      <c r="A2" s="257"/>
      <c r="B2" s="257"/>
      <c r="C2" s="257"/>
      <c r="D2" s="43"/>
      <c r="E2" s="43"/>
      <c r="F2" s="43"/>
    </row>
    <row r="3" spans="1:6" ht="21" customHeight="1">
      <c r="A3" s="257"/>
      <c r="B3" s="257"/>
      <c r="C3" s="257"/>
      <c r="D3" s="43"/>
      <c r="E3" s="43"/>
      <c r="F3" s="43"/>
    </row>
    <row r="4" spans="1:6" ht="55" customHeight="1">
      <c r="A4" s="567" t="s">
        <v>191</v>
      </c>
      <c r="B4" s="567"/>
      <c r="C4" s="567"/>
      <c r="D4" s="567"/>
      <c r="E4" s="567"/>
      <c r="F4" s="567"/>
    </row>
    <row r="5" spans="1:6" ht="21" customHeight="1">
      <c r="A5" s="568" t="s">
        <v>441</v>
      </c>
      <c r="B5" s="569" t="s">
        <v>323</v>
      </c>
      <c r="C5" s="568" t="s">
        <v>372</v>
      </c>
      <c r="D5" s="568"/>
      <c r="E5" s="568"/>
      <c r="F5" s="568"/>
    </row>
    <row r="6" spans="1:6" ht="21" customHeight="1">
      <c r="A6" s="568"/>
      <c r="B6" s="570"/>
      <c r="C6" s="173">
        <v>2021</v>
      </c>
      <c r="D6" s="173">
        <v>2022</v>
      </c>
      <c r="E6" s="173">
        <v>2023</v>
      </c>
      <c r="F6" s="173">
        <v>2024</v>
      </c>
    </row>
    <row r="7" spans="1:6" ht="30" customHeight="1">
      <c r="A7" s="266" t="s">
        <v>594</v>
      </c>
      <c r="B7" s="266" t="s">
        <v>868</v>
      </c>
      <c r="C7" s="399">
        <v>35783</v>
      </c>
      <c r="D7" s="399">
        <v>58938</v>
      </c>
      <c r="E7" s="399">
        <v>57878</v>
      </c>
      <c r="F7" s="399">
        <v>103185</v>
      </c>
    </row>
    <row r="8" spans="1:6" s="338" customFormat="1" ht="21" customHeight="1">
      <c r="A8" s="490" t="s">
        <v>842</v>
      </c>
      <c r="B8" s="491"/>
      <c r="C8" s="337"/>
      <c r="D8" s="337"/>
      <c r="E8" s="337"/>
      <c r="F8" s="157" t="s">
        <v>867</v>
      </c>
    </row>
    <row r="11" spans="1:6">
      <c r="C11" s="413"/>
      <c r="D11" s="413"/>
      <c r="E11" s="413"/>
      <c r="F11" s="413"/>
    </row>
  </sheetData>
  <mergeCells count="5">
    <mergeCell ref="A4:F4"/>
    <mergeCell ref="A5:A6"/>
    <mergeCell ref="B5:B6"/>
    <mergeCell ref="C5:F5"/>
    <mergeCell ref="A8:B8"/>
  </mergeCells>
  <hyperlinks>
    <hyperlink ref="F8" location="الفهرس!A1" display="العودة الى الفهرس" xr:uid="{1FBCA610-9561-4269-8E24-7CFFD7BD8494}"/>
  </hyperlinks>
  <pageMargins left="0.7" right="0.7" top="0.75" bottom="0.75" header="0.3" footer="0.3"/>
  <pageSetup paperSize="9" scale="37"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F8EF0-F781-477D-B517-19499A2BEEB4}">
  <dimension ref="A1:P34"/>
  <sheetViews>
    <sheetView showGridLines="0" rightToLeft="1" view="pageBreakPreview" zoomScaleNormal="100" zoomScaleSheetLayoutView="100" workbookViewId="0">
      <selection activeCell="C1" sqref="C1"/>
    </sheetView>
  </sheetViews>
  <sheetFormatPr defaultColWidth="8" defaultRowHeight="20.149999999999999" customHeight="1"/>
  <cols>
    <col min="1" max="1" width="3.83203125" style="3" customWidth="1"/>
    <col min="2" max="2" width="18.75" style="3" customWidth="1"/>
    <col min="3" max="3" width="18.75" style="9" customWidth="1"/>
    <col min="4" max="16" width="10.25" style="9" customWidth="1"/>
    <col min="17" max="16384" width="8" style="3"/>
  </cols>
  <sheetData>
    <row r="1" spans="1:16" ht="21" customHeight="1">
      <c r="A1" s="257"/>
      <c r="B1" s="257"/>
      <c r="C1" s="257"/>
      <c r="D1" s="268"/>
      <c r="E1" s="2"/>
      <c r="F1" s="2"/>
      <c r="G1" s="2"/>
      <c r="H1" s="2"/>
      <c r="I1" s="2"/>
      <c r="J1" s="2"/>
      <c r="K1" s="2"/>
      <c r="L1" s="2"/>
      <c r="M1" s="2"/>
      <c r="N1" s="2"/>
      <c r="O1" s="2"/>
      <c r="P1" s="2"/>
    </row>
    <row r="2" spans="1:16" ht="21" customHeight="1">
      <c r="A2" s="257"/>
      <c r="B2" s="257"/>
      <c r="C2" s="257"/>
      <c r="D2" s="268"/>
      <c r="E2" s="2"/>
      <c r="F2" s="2"/>
      <c r="G2" s="2"/>
      <c r="H2" s="2"/>
      <c r="I2" s="2"/>
      <c r="J2" s="2"/>
      <c r="K2" s="2"/>
      <c r="L2" s="2"/>
      <c r="M2" s="2"/>
      <c r="N2" s="2"/>
      <c r="O2" s="2"/>
      <c r="P2" s="2"/>
    </row>
    <row r="3" spans="1:16" ht="21" customHeight="1">
      <c r="A3" s="257"/>
      <c r="B3" s="257"/>
      <c r="C3" s="257"/>
      <c r="D3" s="268"/>
      <c r="E3" s="2"/>
      <c r="F3" s="2"/>
      <c r="G3" s="2"/>
      <c r="H3" s="2"/>
      <c r="I3" s="2"/>
      <c r="J3" s="2"/>
      <c r="K3" s="2"/>
      <c r="L3" s="2"/>
      <c r="M3" s="2"/>
      <c r="N3" s="2"/>
      <c r="O3" s="2"/>
      <c r="P3" s="2"/>
    </row>
    <row r="4" spans="1:16" s="269" customFormat="1" ht="55" customHeight="1">
      <c r="A4" s="571" t="s">
        <v>194</v>
      </c>
      <c r="B4" s="572"/>
      <c r="C4" s="572"/>
      <c r="D4" s="572"/>
      <c r="E4" s="572"/>
      <c r="F4" s="572"/>
      <c r="G4" s="572"/>
      <c r="H4" s="572"/>
      <c r="I4" s="572"/>
      <c r="J4" s="572"/>
      <c r="K4" s="572"/>
      <c r="L4" s="572"/>
      <c r="M4" s="572"/>
      <c r="N4" s="572"/>
      <c r="O4" s="572"/>
      <c r="P4" s="573"/>
    </row>
    <row r="5" spans="1:16" ht="21" customHeight="1">
      <c r="A5" s="434" t="s">
        <v>320</v>
      </c>
      <c r="B5" s="434" t="s">
        <v>321</v>
      </c>
      <c r="C5" s="466" t="s">
        <v>322</v>
      </c>
      <c r="D5" s="466" t="s">
        <v>323</v>
      </c>
      <c r="E5" s="434" t="s">
        <v>324</v>
      </c>
      <c r="F5" s="434"/>
      <c r="G5" s="434"/>
      <c r="H5" s="434"/>
      <c r="I5" s="434"/>
      <c r="J5" s="434"/>
      <c r="K5" s="434"/>
      <c r="L5" s="434"/>
      <c r="M5" s="434"/>
      <c r="N5" s="434"/>
      <c r="O5" s="434"/>
      <c r="P5" s="434"/>
    </row>
    <row r="6" spans="1:16" s="6" customFormat="1" ht="21" customHeight="1">
      <c r="A6" s="434"/>
      <c r="B6" s="434"/>
      <c r="C6" s="467"/>
      <c r="D6" s="467"/>
      <c r="E6" s="58" t="s">
        <v>326</v>
      </c>
      <c r="F6" s="58" t="s">
        <v>327</v>
      </c>
      <c r="G6" s="58" t="s">
        <v>328</v>
      </c>
      <c r="H6" s="58" t="s">
        <v>329</v>
      </c>
      <c r="I6" s="58" t="s">
        <v>330</v>
      </c>
      <c r="J6" s="58" t="s">
        <v>331</v>
      </c>
      <c r="K6" s="58" t="s">
        <v>332</v>
      </c>
      <c r="L6" s="58" t="s">
        <v>333</v>
      </c>
      <c r="M6" s="58" t="s">
        <v>334</v>
      </c>
      <c r="N6" s="58" t="s">
        <v>335</v>
      </c>
      <c r="O6" s="58" t="s">
        <v>336</v>
      </c>
      <c r="P6" s="58" t="s">
        <v>337</v>
      </c>
    </row>
    <row r="7" spans="1:16" s="5" customFormat="1" ht="21" customHeight="1">
      <c r="A7" s="434">
        <v>1</v>
      </c>
      <c r="B7" s="434" t="s">
        <v>338</v>
      </c>
      <c r="C7" s="173" t="s">
        <v>379</v>
      </c>
      <c r="D7" s="434" t="s">
        <v>923</v>
      </c>
      <c r="E7" s="126">
        <v>0</v>
      </c>
      <c r="F7" s="126">
        <v>9.1</v>
      </c>
      <c r="G7" s="126">
        <v>22</v>
      </c>
      <c r="H7" s="126">
        <v>30.6</v>
      </c>
      <c r="I7" s="126">
        <v>11.6</v>
      </c>
      <c r="J7" s="126">
        <v>0</v>
      </c>
      <c r="K7" s="126">
        <v>0</v>
      </c>
      <c r="L7" s="126">
        <v>0</v>
      </c>
      <c r="M7" s="126">
        <v>0</v>
      </c>
      <c r="N7" s="126">
        <v>0</v>
      </c>
      <c r="O7" s="126">
        <v>4.9000000000000004</v>
      </c>
      <c r="P7" s="126">
        <v>0</v>
      </c>
    </row>
    <row r="8" spans="1:16" s="5" customFormat="1" ht="21" customHeight="1">
      <c r="A8" s="434"/>
      <c r="B8" s="434"/>
      <c r="C8" s="173" t="s">
        <v>340</v>
      </c>
      <c r="D8" s="434"/>
      <c r="E8" s="126">
        <v>0</v>
      </c>
      <c r="F8" s="126">
        <v>0.5</v>
      </c>
      <c r="G8" s="126">
        <v>12</v>
      </c>
      <c r="H8" s="126">
        <v>38.1</v>
      </c>
      <c r="I8" s="126">
        <v>8.4</v>
      </c>
      <c r="J8" s="126">
        <v>0</v>
      </c>
      <c r="K8" s="126">
        <v>0</v>
      </c>
      <c r="L8" s="126">
        <v>1.4</v>
      </c>
      <c r="M8" s="126">
        <v>0</v>
      </c>
      <c r="N8" s="126">
        <v>0</v>
      </c>
      <c r="O8" s="126">
        <v>0</v>
      </c>
      <c r="P8" s="126">
        <v>0</v>
      </c>
    </row>
    <row r="9" spans="1:16" s="5" customFormat="1" ht="21" customHeight="1">
      <c r="A9" s="434">
        <v>2</v>
      </c>
      <c r="B9" s="434" t="s">
        <v>341</v>
      </c>
      <c r="C9" s="173" t="s">
        <v>342</v>
      </c>
      <c r="D9" s="434"/>
      <c r="E9" s="127">
        <v>0</v>
      </c>
      <c r="F9" s="127">
        <v>2</v>
      </c>
      <c r="G9" s="127">
        <v>0</v>
      </c>
      <c r="H9" s="127">
        <v>1</v>
      </c>
      <c r="I9" s="127">
        <v>0</v>
      </c>
      <c r="J9" s="127">
        <v>0</v>
      </c>
      <c r="K9" s="127">
        <v>0</v>
      </c>
      <c r="L9" s="127">
        <v>5.4</v>
      </c>
      <c r="M9" s="127">
        <v>1.3</v>
      </c>
      <c r="N9" s="127">
        <v>0.3</v>
      </c>
      <c r="O9" s="127">
        <v>4.7</v>
      </c>
      <c r="P9" s="127">
        <v>2</v>
      </c>
    </row>
    <row r="10" spans="1:16" s="5" customFormat="1" ht="21" customHeight="1">
      <c r="A10" s="434"/>
      <c r="B10" s="434"/>
      <c r="C10" s="173" t="s">
        <v>343</v>
      </c>
      <c r="D10" s="434"/>
      <c r="E10" s="127">
        <v>0</v>
      </c>
      <c r="F10" s="127">
        <v>9.1</v>
      </c>
      <c r="G10" s="127">
        <v>5.3</v>
      </c>
      <c r="H10" s="127">
        <v>9.9</v>
      </c>
      <c r="I10" s="127">
        <v>0</v>
      </c>
      <c r="J10" s="127">
        <v>0.3</v>
      </c>
      <c r="K10" s="127">
        <v>0</v>
      </c>
      <c r="L10" s="127">
        <v>68.8</v>
      </c>
      <c r="M10" s="127">
        <v>56.9</v>
      </c>
      <c r="N10" s="127">
        <v>80.8</v>
      </c>
      <c r="O10" s="127">
        <v>25.4</v>
      </c>
      <c r="P10" s="127">
        <v>15</v>
      </c>
    </row>
    <row r="11" spans="1:16" s="5" customFormat="1" ht="21" customHeight="1">
      <c r="A11" s="434"/>
      <c r="B11" s="434"/>
      <c r="C11" s="173" t="s">
        <v>344</v>
      </c>
      <c r="D11" s="434"/>
      <c r="E11" s="127">
        <v>0.9</v>
      </c>
      <c r="F11" s="127">
        <v>0</v>
      </c>
      <c r="G11" s="127">
        <v>10.9</v>
      </c>
      <c r="H11" s="127">
        <v>98.1</v>
      </c>
      <c r="I11" s="127">
        <v>19.600000000000001</v>
      </c>
      <c r="J11" s="127">
        <v>29.2</v>
      </c>
      <c r="K11" s="127">
        <v>0</v>
      </c>
      <c r="L11" s="127">
        <v>103.4</v>
      </c>
      <c r="M11" s="127">
        <v>1.4</v>
      </c>
      <c r="N11" s="127">
        <v>88.4</v>
      </c>
      <c r="O11" s="127">
        <v>4.3</v>
      </c>
      <c r="P11" s="127">
        <v>0</v>
      </c>
    </row>
    <row r="12" spans="1:16" s="5" customFormat="1" ht="21" customHeight="1">
      <c r="A12" s="434">
        <v>3</v>
      </c>
      <c r="B12" s="434" t="s">
        <v>345</v>
      </c>
      <c r="C12" s="173" t="s">
        <v>345</v>
      </c>
      <c r="D12" s="434"/>
      <c r="E12" s="126">
        <v>0</v>
      </c>
      <c r="F12" s="126">
        <v>0</v>
      </c>
      <c r="G12" s="126">
        <v>54.7</v>
      </c>
      <c r="H12" s="28">
        <v>20.7</v>
      </c>
      <c r="I12" s="126">
        <v>0.2</v>
      </c>
      <c r="J12" s="126">
        <v>0</v>
      </c>
      <c r="K12" s="28">
        <v>0</v>
      </c>
      <c r="L12" s="126">
        <v>38.9</v>
      </c>
      <c r="M12" s="126">
        <v>0</v>
      </c>
      <c r="N12" s="28">
        <v>0.1</v>
      </c>
      <c r="O12" s="126">
        <v>11.3</v>
      </c>
      <c r="P12" s="126">
        <v>0</v>
      </c>
    </row>
    <row r="13" spans="1:16" s="5" customFormat="1" ht="21" customHeight="1">
      <c r="A13" s="434"/>
      <c r="B13" s="434"/>
      <c r="C13" s="173" t="s">
        <v>346</v>
      </c>
      <c r="D13" s="434"/>
      <c r="E13" s="126">
        <v>0</v>
      </c>
      <c r="F13" s="126">
        <v>0</v>
      </c>
      <c r="G13" s="126">
        <v>18.7</v>
      </c>
      <c r="H13" s="126">
        <v>0</v>
      </c>
      <c r="I13" s="126">
        <v>0</v>
      </c>
      <c r="J13" s="126">
        <v>0</v>
      </c>
      <c r="K13" s="126">
        <v>0</v>
      </c>
      <c r="L13" s="126">
        <v>2.2000000000000002</v>
      </c>
      <c r="M13" s="126">
        <v>0</v>
      </c>
      <c r="N13" s="126">
        <v>0</v>
      </c>
      <c r="O13" s="126">
        <v>18.5</v>
      </c>
      <c r="P13" s="126">
        <v>1.5</v>
      </c>
    </row>
    <row r="14" spans="1:16" s="5" customFormat="1" ht="21" customHeight="1">
      <c r="A14" s="173">
        <v>4</v>
      </c>
      <c r="B14" s="173" t="s">
        <v>347</v>
      </c>
      <c r="C14" s="173" t="s">
        <v>347</v>
      </c>
      <c r="D14" s="434"/>
      <c r="E14" s="127">
        <v>0</v>
      </c>
      <c r="F14" s="127">
        <v>13.7</v>
      </c>
      <c r="G14" s="127">
        <v>23.7</v>
      </c>
      <c r="H14" s="127">
        <v>25.2</v>
      </c>
      <c r="I14" s="127">
        <v>1.2</v>
      </c>
      <c r="J14" s="127">
        <v>0</v>
      </c>
      <c r="K14" s="127">
        <v>0</v>
      </c>
      <c r="L14" s="127">
        <v>0</v>
      </c>
      <c r="M14" s="127">
        <v>0</v>
      </c>
      <c r="N14" s="127">
        <v>45.4</v>
      </c>
      <c r="O14" s="127">
        <v>32.5</v>
      </c>
      <c r="P14" s="127">
        <v>3.2</v>
      </c>
    </row>
    <row r="15" spans="1:16" s="5" customFormat="1" ht="21" customHeight="1">
      <c r="A15" s="434">
        <v>5</v>
      </c>
      <c r="B15" s="434" t="s">
        <v>348</v>
      </c>
      <c r="C15" s="173" t="s">
        <v>349</v>
      </c>
      <c r="D15" s="434"/>
      <c r="E15" s="126">
        <v>2.7</v>
      </c>
      <c r="F15" s="126">
        <v>43.7</v>
      </c>
      <c r="G15" s="126">
        <v>26.8</v>
      </c>
      <c r="H15" s="126">
        <v>24.8</v>
      </c>
      <c r="I15" s="126">
        <v>48.3</v>
      </c>
      <c r="J15" s="126">
        <v>0</v>
      </c>
      <c r="K15" s="126">
        <v>0</v>
      </c>
      <c r="L15" s="126">
        <v>0</v>
      </c>
      <c r="M15" s="126">
        <v>0</v>
      </c>
      <c r="N15" s="126">
        <v>0</v>
      </c>
      <c r="O15" s="126">
        <v>8.1999999999999993</v>
      </c>
      <c r="P15" s="126">
        <v>0</v>
      </c>
    </row>
    <row r="16" spans="1:16" s="5" customFormat="1" ht="21" customHeight="1">
      <c r="A16" s="434"/>
      <c r="B16" s="434"/>
      <c r="C16" s="173" t="s">
        <v>350</v>
      </c>
      <c r="D16" s="434"/>
      <c r="E16" s="126">
        <v>0.3</v>
      </c>
      <c r="F16" s="126">
        <v>18.8</v>
      </c>
      <c r="G16" s="126">
        <v>18.600000000000001</v>
      </c>
      <c r="H16" s="126">
        <v>21.2</v>
      </c>
      <c r="I16" s="126">
        <v>25.8</v>
      </c>
      <c r="J16" s="126">
        <v>0</v>
      </c>
      <c r="K16" s="126">
        <v>0</v>
      </c>
      <c r="L16" s="126">
        <v>0</v>
      </c>
      <c r="M16" s="126">
        <v>0</v>
      </c>
      <c r="N16" s="28">
        <v>0</v>
      </c>
      <c r="O16" s="126">
        <v>0</v>
      </c>
      <c r="P16" s="28">
        <v>0</v>
      </c>
    </row>
    <row r="17" spans="1:16" s="5" customFormat="1" ht="21" customHeight="1">
      <c r="A17" s="434"/>
      <c r="B17" s="434"/>
      <c r="C17" s="173" t="s">
        <v>351</v>
      </c>
      <c r="D17" s="434"/>
      <c r="E17" s="126">
        <v>6.3</v>
      </c>
      <c r="F17" s="126">
        <v>12.2</v>
      </c>
      <c r="G17" s="126">
        <v>28.2</v>
      </c>
      <c r="H17" s="126">
        <v>12.5</v>
      </c>
      <c r="I17" s="126">
        <v>17.7</v>
      </c>
      <c r="J17" s="126">
        <v>0</v>
      </c>
      <c r="K17" s="126">
        <v>0</v>
      </c>
      <c r="L17" s="126">
        <v>0</v>
      </c>
      <c r="M17" s="126">
        <v>0</v>
      </c>
      <c r="N17" s="126">
        <v>38.5</v>
      </c>
      <c r="O17" s="126">
        <v>29.3</v>
      </c>
      <c r="P17" s="126">
        <v>0.9</v>
      </c>
    </row>
    <row r="18" spans="1:16" s="5" customFormat="1" ht="21" customHeight="1">
      <c r="A18" s="434">
        <v>6</v>
      </c>
      <c r="B18" s="434" t="s">
        <v>352</v>
      </c>
      <c r="C18" s="173" t="s">
        <v>353</v>
      </c>
      <c r="D18" s="434"/>
      <c r="E18" s="127">
        <v>0</v>
      </c>
      <c r="F18" s="127">
        <v>0.4</v>
      </c>
      <c r="G18" s="127">
        <v>15.9</v>
      </c>
      <c r="H18" s="127">
        <v>21</v>
      </c>
      <c r="I18" s="127">
        <v>8.4</v>
      </c>
      <c r="J18" s="127">
        <v>0</v>
      </c>
      <c r="K18" s="127">
        <v>0</v>
      </c>
      <c r="L18" s="127">
        <v>1.3</v>
      </c>
      <c r="M18" s="127">
        <v>0</v>
      </c>
      <c r="N18" s="127">
        <v>3</v>
      </c>
      <c r="O18" s="127">
        <v>4.7</v>
      </c>
      <c r="P18" s="127">
        <v>0</v>
      </c>
    </row>
    <row r="19" spans="1:16" s="5" customFormat="1" ht="21" customHeight="1">
      <c r="A19" s="434"/>
      <c r="B19" s="434"/>
      <c r="C19" s="173" t="s">
        <v>354</v>
      </c>
      <c r="D19" s="434"/>
      <c r="E19" s="127">
        <v>1.2</v>
      </c>
      <c r="F19" s="127">
        <v>15</v>
      </c>
      <c r="G19" s="127">
        <v>79.5</v>
      </c>
      <c r="H19" s="127">
        <v>54.1</v>
      </c>
      <c r="I19" s="127">
        <v>17.5</v>
      </c>
      <c r="J19" s="127">
        <v>6.9</v>
      </c>
      <c r="K19" s="127">
        <v>43.5</v>
      </c>
      <c r="L19" s="127">
        <v>137.30000000000001</v>
      </c>
      <c r="M19" s="127">
        <v>3.9</v>
      </c>
      <c r="N19" s="127">
        <v>1.2</v>
      </c>
      <c r="O19" s="127">
        <v>0.5</v>
      </c>
      <c r="P19" s="127">
        <v>0</v>
      </c>
    </row>
    <row r="20" spans="1:16" s="5" customFormat="1" ht="21" customHeight="1">
      <c r="A20" s="434"/>
      <c r="B20" s="434"/>
      <c r="C20" s="173" t="s">
        <v>355</v>
      </c>
      <c r="D20" s="434"/>
      <c r="E20" s="127">
        <v>1.5</v>
      </c>
      <c r="F20" s="127">
        <v>0.8</v>
      </c>
      <c r="G20" s="127">
        <v>71</v>
      </c>
      <c r="H20" s="127">
        <v>15.8</v>
      </c>
      <c r="I20" s="127">
        <v>13.9</v>
      </c>
      <c r="J20" s="127">
        <v>9.4</v>
      </c>
      <c r="K20" s="127">
        <v>33.799999999999997</v>
      </c>
      <c r="L20" s="127">
        <v>69.7</v>
      </c>
      <c r="M20" s="127">
        <v>0</v>
      </c>
      <c r="N20" s="127">
        <v>2.4</v>
      </c>
      <c r="O20" s="127">
        <v>20</v>
      </c>
      <c r="P20" s="127">
        <v>0</v>
      </c>
    </row>
    <row r="21" spans="1:16" s="5" customFormat="1" ht="21" customHeight="1">
      <c r="A21" s="434">
        <v>7</v>
      </c>
      <c r="B21" s="434" t="s">
        <v>356</v>
      </c>
      <c r="C21" s="173" t="s">
        <v>356</v>
      </c>
      <c r="D21" s="434"/>
      <c r="E21" s="126">
        <v>0.5</v>
      </c>
      <c r="F21" s="126">
        <v>8.6</v>
      </c>
      <c r="G21" s="126">
        <v>8.1</v>
      </c>
      <c r="H21" s="126">
        <v>1.4</v>
      </c>
      <c r="I21" s="126">
        <v>0</v>
      </c>
      <c r="J21" s="126">
        <v>0</v>
      </c>
      <c r="K21" s="126">
        <v>0</v>
      </c>
      <c r="L21" s="28">
        <v>0</v>
      </c>
      <c r="M21" s="28">
        <v>0</v>
      </c>
      <c r="N21" s="126">
        <v>1</v>
      </c>
      <c r="O21" s="126">
        <v>0</v>
      </c>
      <c r="P21" s="126">
        <v>0</v>
      </c>
    </row>
    <row r="22" spans="1:16" s="5" customFormat="1" ht="21" customHeight="1">
      <c r="A22" s="434"/>
      <c r="B22" s="434"/>
      <c r="C22" s="173" t="s">
        <v>357</v>
      </c>
      <c r="D22" s="434"/>
      <c r="E22" s="126">
        <v>1.4</v>
      </c>
      <c r="F22" s="126">
        <v>7.6</v>
      </c>
      <c r="G22" s="126">
        <v>7.4</v>
      </c>
      <c r="H22" s="126">
        <v>0</v>
      </c>
      <c r="I22" s="126">
        <v>0</v>
      </c>
      <c r="J22" s="126">
        <v>0</v>
      </c>
      <c r="K22" s="126">
        <v>0</v>
      </c>
      <c r="L22" s="126">
        <v>0</v>
      </c>
      <c r="M22" s="126">
        <v>0</v>
      </c>
      <c r="N22" s="126">
        <v>0</v>
      </c>
      <c r="O22" s="126">
        <v>0</v>
      </c>
      <c r="P22" s="126">
        <v>0</v>
      </c>
    </row>
    <row r="23" spans="1:16" s="5" customFormat="1" ht="21" customHeight="1">
      <c r="A23" s="173">
        <v>8</v>
      </c>
      <c r="B23" s="173" t="s">
        <v>358</v>
      </c>
      <c r="C23" s="173" t="s">
        <v>358</v>
      </c>
      <c r="D23" s="434"/>
      <c r="E23" s="127">
        <v>0</v>
      </c>
      <c r="F23" s="127">
        <v>1.8</v>
      </c>
      <c r="G23" s="127">
        <v>55.9</v>
      </c>
      <c r="H23" s="127">
        <v>2</v>
      </c>
      <c r="I23" s="127">
        <v>3.2</v>
      </c>
      <c r="J23" s="127">
        <v>0</v>
      </c>
      <c r="K23" s="127">
        <v>0</v>
      </c>
      <c r="L23" s="127">
        <v>0</v>
      </c>
      <c r="M23" s="127">
        <v>0</v>
      </c>
      <c r="N23" s="127">
        <v>49.7</v>
      </c>
      <c r="O23" s="127">
        <v>2.5</v>
      </c>
      <c r="P23" s="127">
        <v>0</v>
      </c>
    </row>
    <row r="24" spans="1:16" s="5" customFormat="1" ht="21" customHeight="1">
      <c r="A24" s="434">
        <v>9</v>
      </c>
      <c r="B24" s="434" t="s">
        <v>359</v>
      </c>
      <c r="C24" s="173" t="s">
        <v>360</v>
      </c>
      <c r="D24" s="434"/>
      <c r="E24" s="126">
        <v>1</v>
      </c>
      <c r="F24" s="126">
        <v>52.7</v>
      </c>
      <c r="G24" s="126">
        <v>16.5</v>
      </c>
      <c r="H24" s="126">
        <v>14.1</v>
      </c>
      <c r="I24" s="126">
        <v>1.9</v>
      </c>
      <c r="J24" s="126">
        <v>0</v>
      </c>
      <c r="K24" s="126">
        <v>0</v>
      </c>
      <c r="L24" s="126">
        <v>0</v>
      </c>
      <c r="M24" s="126">
        <v>0</v>
      </c>
      <c r="N24" s="126">
        <v>0.8</v>
      </c>
      <c r="O24" s="126">
        <v>70.099999999999994</v>
      </c>
      <c r="P24" s="126">
        <v>2.2999999999999998</v>
      </c>
    </row>
    <row r="25" spans="1:16" s="5" customFormat="1" ht="21" customHeight="1">
      <c r="A25" s="434"/>
      <c r="B25" s="434"/>
      <c r="C25" s="173" t="s">
        <v>361</v>
      </c>
      <c r="D25" s="434"/>
      <c r="E25" s="126">
        <v>2.7</v>
      </c>
      <c r="F25" s="126">
        <v>26.7</v>
      </c>
      <c r="G25" s="126">
        <v>18.100000000000001</v>
      </c>
      <c r="H25" s="126">
        <v>0</v>
      </c>
      <c r="I25" s="126">
        <v>0</v>
      </c>
      <c r="J25" s="28">
        <v>0</v>
      </c>
      <c r="K25" s="126">
        <v>0</v>
      </c>
      <c r="L25" s="126">
        <v>0</v>
      </c>
      <c r="M25" s="126">
        <v>0</v>
      </c>
      <c r="N25" s="126">
        <v>0</v>
      </c>
      <c r="O25" s="126">
        <v>1</v>
      </c>
      <c r="P25" s="126">
        <v>5</v>
      </c>
    </row>
    <row r="26" spans="1:16" s="5" customFormat="1" ht="21" customHeight="1">
      <c r="A26" s="434"/>
      <c r="B26" s="434"/>
      <c r="C26" s="173" t="s">
        <v>362</v>
      </c>
      <c r="D26" s="434"/>
      <c r="E26" s="126">
        <v>12.7</v>
      </c>
      <c r="F26" s="126">
        <v>42.2</v>
      </c>
      <c r="G26" s="126">
        <v>44.1</v>
      </c>
      <c r="H26" s="126">
        <v>19.7</v>
      </c>
      <c r="I26" s="126">
        <v>0.3</v>
      </c>
      <c r="J26" s="126">
        <v>0</v>
      </c>
      <c r="K26" s="126">
        <v>0</v>
      </c>
      <c r="L26" s="126">
        <v>0</v>
      </c>
      <c r="M26" s="28">
        <v>0</v>
      </c>
      <c r="N26" s="126">
        <v>5.2</v>
      </c>
      <c r="O26" s="126">
        <v>52.9</v>
      </c>
      <c r="P26" s="126">
        <v>1.4</v>
      </c>
    </row>
    <row r="27" spans="1:16" s="5" customFormat="1" ht="21" customHeight="1">
      <c r="A27" s="173">
        <v>10</v>
      </c>
      <c r="B27" s="173" t="s">
        <v>363</v>
      </c>
      <c r="C27" s="173" t="s">
        <v>363</v>
      </c>
      <c r="D27" s="434"/>
      <c r="E27" s="127">
        <v>10.3</v>
      </c>
      <c r="F27" s="127">
        <v>0</v>
      </c>
      <c r="G27" s="127">
        <v>0</v>
      </c>
      <c r="H27" s="127">
        <v>1</v>
      </c>
      <c r="I27" s="127">
        <v>0</v>
      </c>
      <c r="J27" s="127">
        <v>0.3</v>
      </c>
      <c r="K27" s="127">
        <v>10.5</v>
      </c>
      <c r="L27" s="127">
        <v>414.8</v>
      </c>
      <c r="M27" s="127">
        <v>14</v>
      </c>
      <c r="N27" s="127">
        <v>43</v>
      </c>
      <c r="O27" s="127">
        <v>12</v>
      </c>
      <c r="P27" s="127">
        <v>0</v>
      </c>
    </row>
    <row r="28" spans="1:16" s="5" customFormat="1" ht="21" customHeight="1">
      <c r="A28" s="434">
        <v>11</v>
      </c>
      <c r="B28" s="434" t="s">
        <v>364</v>
      </c>
      <c r="C28" s="173" t="s">
        <v>364</v>
      </c>
      <c r="D28" s="434"/>
      <c r="E28" s="126">
        <v>0</v>
      </c>
      <c r="F28" s="28">
        <v>0</v>
      </c>
      <c r="G28" s="126">
        <v>11.6</v>
      </c>
      <c r="H28" s="126">
        <v>5.3</v>
      </c>
      <c r="I28" s="126">
        <v>6.3</v>
      </c>
      <c r="J28" s="126">
        <v>0</v>
      </c>
      <c r="K28" s="126">
        <v>6.8</v>
      </c>
      <c r="L28" s="126">
        <v>34.4</v>
      </c>
      <c r="M28" s="126">
        <v>0</v>
      </c>
      <c r="N28" s="126">
        <v>38.6</v>
      </c>
      <c r="O28" s="126">
        <v>0</v>
      </c>
      <c r="P28" s="126">
        <v>0</v>
      </c>
    </row>
    <row r="29" spans="1:16" s="5" customFormat="1" ht="21" customHeight="1">
      <c r="A29" s="434"/>
      <c r="B29" s="434"/>
      <c r="C29" s="173" t="s">
        <v>365</v>
      </c>
      <c r="D29" s="434"/>
      <c r="E29" s="126">
        <v>0</v>
      </c>
      <c r="F29" s="126">
        <v>5.4</v>
      </c>
      <c r="G29" s="126">
        <v>7.9</v>
      </c>
      <c r="H29" s="126">
        <v>10.8</v>
      </c>
      <c r="I29" s="126">
        <v>32.799999999999997</v>
      </c>
      <c r="J29" s="126">
        <v>0</v>
      </c>
      <c r="K29" s="126">
        <v>0</v>
      </c>
      <c r="L29" s="126">
        <v>18.8</v>
      </c>
      <c r="M29" s="126">
        <v>0.6</v>
      </c>
      <c r="N29" s="28">
        <v>0</v>
      </c>
      <c r="O29" s="126">
        <v>0</v>
      </c>
      <c r="P29" s="28">
        <v>0</v>
      </c>
    </row>
    <row r="30" spans="1:16" s="5" customFormat="1" ht="21" customHeight="1">
      <c r="A30" s="173">
        <v>12</v>
      </c>
      <c r="B30" s="173" t="s">
        <v>366</v>
      </c>
      <c r="C30" s="173" t="s">
        <v>366</v>
      </c>
      <c r="D30" s="434"/>
      <c r="E30" s="127">
        <v>0.4</v>
      </c>
      <c r="F30" s="127">
        <v>0</v>
      </c>
      <c r="G30" s="127">
        <v>73.400000000000006</v>
      </c>
      <c r="H30" s="127">
        <v>37.299999999999997</v>
      </c>
      <c r="I30" s="127">
        <v>24.4</v>
      </c>
      <c r="J30" s="127">
        <v>0</v>
      </c>
      <c r="K30" s="127">
        <v>3.5</v>
      </c>
      <c r="L30" s="127">
        <v>126.8</v>
      </c>
      <c r="M30" s="127">
        <v>1.8</v>
      </c>
      <c r="N30" s="127">
        <v>10.5</v>
      </c>
      <c r="O30" s="127">
        <v>7.8</v>
      </c>
      <c r="P30" s="127">
        <v>0</v>
      </c>
    </row>
    <row r="31" spans="1:16" s="5" customFormat="1" ht="21" customHeight="1">
      <c r="A31" s="434">
        <v>13</v>
      </c>
      <c r="B31" s="434" t="s">
        <v>367</v>
      </c>
      <c r="C31" s="173" t="s">
        <v>367</v>
      </c>
      <c r="D31" s="434"/>
      <c r="E31" s="126">
        <v>0</v>
      </c>
      <c r="F31" s="126">
        <v>28.5</v>
      </c>
      <c r="G31" s="126">
        <v>21.4</v>
      </c>
      <c r="H31" s="126">
        <v>3.5</v>
      </c>
      <c r="I31" s="126">
        <v>0</v>
      </c>
      <c r="J31" s="126">
        <v>0</v>
      </c>
      <c r="K31" s="126">
        <v>0</v>
      </c>
      <c r="L31" s="126">
        <v>0</v>
      </c>
      <c r="M31" s="126">
        <v>0</v>
      </c>
      <c r="N31" s="126">
        <v>0.6</v>
      </c>
      <c r="O31" s="126">
        <v>51.2</v>
      </c>
      <c r="P31" s="126">
        <v>3.1</v>
      </c>
    </row>
    <row r="32" spans="1:16" s="7" customFormat="1" ht="21" customHeight="1">
      <c r="A32" s="434"/>
      <c r="B32" s="434"/>
      <c r="C32" s="173" t="s">
        <v>368</v>
      </c>
      <c r="D32" s="434"/>
      <c r="E32" s="126">
        <v>3.6</v>
      </c>
      <c r="F32" s="126">
        <v>11</v>
      </c>
      <c r="G32" s="126">
        <v>5.0999999999999996</v>
      </c>
      <c r="H32" s="126">
        <v>1.1000000000000001</v>
      </c>
      <c r="I32" s="126">
        <v>0.2</v>
      </c>
      <c r="J32" s="126">
        <v>0</v>
      </c>
      <c r="K32" s="126">
        <v>0</v>
      </c>
      <c r="L32" s="126">
        <v>0</v>
      </c>
      <c r="M32" s="126">
        <v>0</v>
      </c>
      <c r="N32" s="126">
        <v>0</v>
      </c>
      <c r="O32" s="126">
        <v>0.8</v>
      </c>
      <c r="P32" s="126">
        <v>0.5</v>
      </c>
    </row>
    <row r="33" spans="1:16" s="158" customFormat="1" ht="21" customHeight="1">
      <c r="A33" s="468" t="s">
        <v>864</v>
      </c>
      <c r="B33" s="468"/>
      <c r="C33" s="468"/>
      <c r="D33" s="468"/>
      <c r="E33" s="468"/>
      <c r="F33" s="468"/>
      <c r="G33" s="154"/>
      <c r="H33" s="154"/>
      <c r="I33" s="154"/>
      <c r="J33" s="155"/>
      <c r="K33" s="14"/>
      <c r="L33" s="14"/>
      <c r="M33" s="156"/>
      <c r="N33" s="14"/>
      <c r="O33" s="332"/>
      <c r="P33" s="157" t="s">
        <v>824</v>
      </c>
    </row>
    <row r="34" spans="1:16" ht="20.149999999999999" customHeight="1">
      <c r="E34" s="142"/>
      <c r="F34" s="142"/>
      <c r="G34" s="142"/>
      <c r="H34" s="142"/>
      <c r="I34" s="142"/>
      <c r="J34" s="142"/>
      <c r="K34" s="142"/>
      <c r="L34" s="142"/>
      <c r="M34" s="142"/>
      <c r="N34" s="142"/>
      <c r="O34" s="142"/>
      <c r="P34" s="142"/>
    </row>
  </sheetData>
  <mergeCells count="26">
    <mergeCell ref="B31:B32"/>
    <mergeCell ref="A12:A13"/>
    <mergeCell ref="B18:B20"/>
    <mergeCell ref="A21:A22"/>
    <mergeCell ref="B21:B22"/>
    <mergeCell ref="A24:A26"/>
    <mergeCell ref="B24:B26"/>
    <mergeCell ref="B12:B13"/>
    <mergeCell ref="A15:A17"/>
    <mergeCell ref="B15:B17"/>
    <mergeCell ref="A33:F33"/>
    <mergeCell ref="A4:P4"/>
    <mergeCell ref="A5:A6"/>
    <mergeCell ref="B5:B6"/>
    <mergeCell ref="C5:C6"/>
    <mergeCell ref="D5:D6"/>
    <mergeCell ref="E5:P5"/>
    <mergeCell ref="A7:A8"/>
    <mergeCell ref="B7:B8"/>
    <mergeCell ref="D7:D32"/>
    <mergeCell ref="A9:A11"/>
    <mergeCell ref="B9:B11"/>
    <mergeCell ref="A18:A20"/>
    <mergeCell ref="A28:A29"/>
    <mergeCell ref="B28:B29"/>
    <mergeCell ref="A31:A32"/>
  </mergeCells>
  <hyperlinks>
    <hyperlink ref="P33" location="الفهرس!A1" display="العودة الى الفهرس" xr:uid="{E39A51B6-D7CD-4359-878A-219E0E7DA44A}"/>
  </hyperlinks>
  <printOptions horizontalCentered="1"/>
  <pageMargins left="0.78" right="0.78740157480314965" top="0.78740157480314965" bottom="0.78740157480314965" header="0" footer="0.59055118110236227"/>
  <pageSetup paperSize="9" scale="49" orientation="landscape" r:id="rId1"/>
  <headerFooter alignWithMargins="0">
    <oddFooter>&amp;C&amp;18 1-5</oddFooter>
  </headerFooter>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453E5-7075-44A5-8219-99D548615BE1}">
  <dimension ref="A1:AR21"/>
  <sheetViews>
    <sheetView showGridLines="0" rightToLeft="1" view="pageBreakPreview" zoomScaleNormal="100" zoomScaleSheetLayoutView="100" workbookViewId="0">
      <selection activeCell="E1" sqref="E1"/>
    </sheetView>
  </sheetViews>
  <sheetFormatPr defaultColWidth="8" defaultRowHeight="20.149999999999999" customHeight="1"/>
  <cols>
    <col min="1" max="1" width="3.83203125" style="3" customWidth="1"/>
    <col min="2" max="2" width="17" style="3" customWidth="1"/>
    <col min="3" max="3" width="14.58203125" style="9" customWidth="1"/>
    <col min="4" max="4" width="20.4140625" style="9" customWidth="1"/>
    <col min="5" max="16384" width="8" style="3"/>
  </cols>
  <sheetData>
    <row r="1" spans="1:44" ht="21" customHeight="1">
      <c r="A1" s="257"/>
      <c r="B1" s="257"/>
      <c r="C1" s="257"/>
      <c r="D1" s="2"/>
    </row>
    <row r="2" spans="1:44" ht="21" customHeight="1">
      <c r="A2" s="257"/>
      <c r="B2" s="257"/>
      <c r="C2" s="257"/>
      <c r="D2" s="2"/>
    </row>
    <row r="3" spans="1:44" ht="21" customHeight="1">
      <c r="A3" s="257"/>
      <c r="B3" s="257"/>
      <c r="C3" s="257"/>
      <c r="D3" s="2"/>
    </row>
    <row r="4" spans="1:44" s="4" customFormat="1" ht="55" customHeight="1">
      <c r="A4" s="574" t="s">
        <v>197</v>
      </c>
      <c r="B4" s="575"/>
      <c r="C4" s="575"/>
      <c r="D4" s="575"/>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row>
    <row r="5" spans="1:44" s="5" customFormat="1" ht="21" customHeight="1">
      <c r="A5" s="173" t="s">
        <v>320</v>
      </c>
      <c r="B5" s="173" t="s">
        <v>321</v>
      </c>
      <c r="C5" s="181" t="s">
        <v>323</v>
      </c>
      <c r="D5" s="149" t="s">
        <v>595</v>
      </c>
    </row>
    <row r="6" spans="1:44" s="5" customFormat="1" ht="21" customHeight="1">
      <c r="A6" s="173">
        <v>1</v>
      </c>
      <c r="B6" s="173" t="s">
        <v>338</v>
      </c>
      <c r="C6" s="466" t="s">
        <v>869</v>
      </c>
      <c r="D6" s="118">
        <v>0.99241253333333335</v>
      </c>
    </row>
    <row r="7" spans="1:44" s="5" customFormat="1" ht="21" customHeight="1">
      <c r="A7" s="173">
        <v>2</v>
      </c>
      <c r="B7" s="173" t="s">
        <v>341</v>
      </c>
      <c r="C7" s="466"/>
      <c r="D7" s="119">
        <v>2.029311324444445</v>
      </c>
    </row>
    <row r="8" spans="1:44" s="5" customFormat="1" ht="21" customHeight="1">
      <c r="A8" s="173">
        <v>3</v>
      </c>
      <c r="B8" s="173" t="s">
        <v>345</v>
      </c>
      <c r="C8" s="466"/>
      <c r="D8" s="120">
        <v>0.87721549565217383</v>
      </c>
    </row>
    <row r="9" spans="1:44" s="5" customFormat="1" ht="21" customHeight="1">
      <c r="A9" s="173">
        <v>4</v>
      </c>
      <c r="B9" s="173" t="s">
        <v>347</v>
      </c>
      <c r="C9" s="466"/>
      <c r="D9" s="119">
        <v>2.4528756043478266</v>
      </c>
    </row>
    <row r="10" spans="1:44" s="5" customFormat="1" ht="21" customHeight="1">
      <c r="A10" s="173">
        <v>5</v>
      </c>
      <c r="B10" s="173" t="s">
        <v>348</v>
      </c>
      <c r="C10" s="466"/>
      <c r="D10" s="120">
        <v>2.0027329652173913</v>
      </c>
    </row>
    <row r="11" spans="1:44" s="5" customFormat="1" ht="21" customHeight="1">
      <c r="A11" s="173">
        <v>6</v>
      </c>
      <c r="B11" s="173" t="s">
        <v>352</v>
      </c>
      <c r="C11" s="466"/>
      <c r="D11" s="119">
        <v>4.387675680434783</v>
      </c>
    </row>
    <row r="12" spans="1:44" s="5" customFormat="1" ht="21" customHeight="1">
      <c r="A12" s="173">
        <v>7</v>
      </c>
      <c r="B12" s="173" t="s">
        <v>356</v>
      </c>
      <c r="C12" s="466"/>
      <c r="D12" s="120">
        <v>1.4119522543478258</v>
      </c>
    </row>
    <row r="13" spans="1:44" s="5" customFormat="1" ht="21" customHeight="1">
      <c r="A13" s="173">
        <v>8</v>
      </c>
      <c r="B13" s="173" t="s">
        <v>358</v>
      </c>
      <c r="C13" s="466"/>
      <c r="D13" s="119">
        <v>1.6984471565217392</v>
      </c>
    </row>
    <row r="14" spans="1:44" s="5" customFormat="1" ht="21" customHeight="1">
      <c r="A14" s="173">
        <v>9</v>
      </c>
      <c r="B14" s="181" t="s">
        <v>359</v>
      </c>
      <c r="C14" s="466"/>
      <c r="D14" s="120">
        <v>2.2431823413043483</v>
      </c>
    </row>
    <row r="15" spans="1:44" s="5" customFormat="1" ht="21" customHeight="1">
      <c r="A15" s="173">
        <v>10</v>
      </c>
      <c r="B15" s="173" t="s">
        <v>363</v>
      </c>
      <c r="C15" s="466"/>
      <c r="D15" s="119">
        <v>5.5085407065217398</v>
      </c>
    </row>
    <row r="16" spans="1:44" s="5" customFormat="1" ht="21" customHeight="1">
      <c r="A16" s="173">
        <v>11</v>
      </c>
      <c r="B16" s="173" t="s">
        <v>364</v>
      </c>
      <c r="C16" s="469"/>
      <c r="D16" s="120">
        <v>1.0663074275047262</v>
      </c>
    </row>
    <row r="17" spans="1:5" s="5" customFormat="1" ht="21" customHeight="1">
      <c r="A17" s="173">
        <v>12</v>
      </c>
      <c r="B17" s="173" t="s">
        <v>378</v>
      </c>
      <c r="C17" s="466"/>
      <c r="D17" s="119">
        <v>3.4602712782608704</v>
      </c>
    </row>
    <row r="18" spans="1:5" s="5" customFormat="1" ht="21" customHeight="1">
      <c r="A18" s="173">
        <v>13</v>
      </c>
      <c r="B18" s="173" t="s">
        <v>367</v>
      </c>
      <c r="C18" s="466"/>
      <c r="D18" s="120">
        <v>2.7683200043478267</v>
      </c>
    </row>
    <row r="19" spans="1:5" s="5" customFormat="1" ht="21" customHeight="1">
      <c r="A19" s="446" t="s">
        <v>369</v>
      </c>
      <c r="B19" s="448"/>
      <c r="C19" s="466"/>
      <c r="D19" s="119">
        <v>2.7456195444444447</v>
      </c>
    </row>
    <row r="20" spans="1:5" s="8" customFormat="1" ht="56.25" customHeight="1">
      <c r="A20" s="501" t="s">
        <v>925</v>
      </c>
      <c r="B20" s="502"/>
      <c r="C20" s="502"/>
      <c r="D20" s="502"/>
      <c r="E20" s="5"/>
    </row>
    <row r="21" spans="1:5" ht="20.149999999999999" customHeight="1">
      <c r="B21" s="143" t="s">
        <v>596</v>
      </c>
      <c r="D21" s="70" t="s">
        <v>824</v>
      </c>
      <c r="E21" s="5"/>
    </row>
  </sheetData>
  <mergeCells count="4">
    <mergeCell ref="A4:D4"/>
    <mergeCell ref="C6:C19"/>
    <mergeCell ref="A19:B19"/>
    <mergeCell ref="A20:D20"/>
  </mergeCells>
  <hyperlinks>
    <hyperlink ref="D21" location="الفهرس!A1" display="العودة الى الفهرس" xr:uid="{BE8D322A-D16B-4C33-95B4-C5043D7ED3FB}"/>
    <hyperlink ref="A20" r:id="rId1" display="تقديرات الهيئة العامة للإحصاء بناء على بيانات الأقمار الصناعية المستمدة من مركز الأرشيف النشط الموزع لعمليات الأرض (Land Processes Distributed Active Archive Center – LP DAAC) – وكالة ناسا (NASA)." xr:uid="{E33EAE38-692D-4BB8-91D9-1090D553089B}"/>
  </hyperlinks>
  <printOptions horizontalCentered="1"/>
  <pageMargins left="0.78" right="0.78740157480314965" top="0.78740157480314965" bottom="0.78740157480314965" header="0" footer="0.59055118110236227"/>
  <pageSetup paperSize="9" scale="45" orientation="landscape" r:id="rId2"/>
  <headerFooter alignWithMargins="0">
    <oddFooter>&amp;C&amp;18 1-5</oddFooter>
  </headerFooter>
  <drawing r:id="rId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2AADF-1804-4885-9504-7E99C9FE18AE}">
  <dimension ref="A1:N8"/>
  <sheetViews>
    <sheetView showGridLines="0" rightToLeft="1" view="pageBreakPreview" zoomScale="70" zoomScaleNormal="100" zoomScaleSheetLayoutView="70" workbookViewId="0">
      <selection activeCell="N8" sqref="N8"/>
    </sheetView>
  </sheetViews>
  <sheetFormatPr defaultColWidth="8.75" defaultRowHeight="19"/>
  <cols>
    <col min="1" max="1" width="34.4140625" style="32" customWidth="1"/>
    <col min="2" max="2" width="17.75" style="32" customWidth="1"/>
    <col min="3" max="14" width="10.25" style="32" customWidth="1"/>
    <col min="15" max="16384" width="8.75" style="32"/>
  </cols>
  <sheetData>
    <row r="1" spans="1:14" ht="21" customHeight="1">
      <c r="A1" s="257"/>
      <c r="B1" s="257"/>
      <c r="C1" s="257"/>
      <c r="D1" s="257"/>
      <c r="E1" s="43"/>
      <c r="F1" s="43"/>
      <c r="G1" s="43"/>
      <c r="H1" s="43"/>
      <c r="I1" s="43"/>
      <c r="J1" s="43"/>
      <c r="K1" s="43"/>
      <c r="L1" s="43"/>
      <c r="M1" s="43"/>
      <c r="N1" s="43"/>
    </row>
    <row r="2" spans="1:14" ht="21" customHeight="1">
      <c r="A2" s="257"/>
      <c r="B2" s="257"/>
      <c r="C2" s="257"/>
      <c r="D2" s="257"/>
      <c r="E2" s="43"/>
      <c r="F2" s="43"/>
      <c r="G2" s="43"/>
      <c r="H2" s="43"/>
      <c r="I2" s="43"/>
      <c r="J2" s="43"/>
      <c r="K2" s="43"/>
      <c r="L2" s="43"/>
      <c r="M2" s="43"/>
      <c r="N2" s="43"/>
    </row>
    <row r="3" spans="1:14" ht="21" customHeight="1">
      <c r="A3" s="257"/>
      <c r="B3" s="257"/>
      <c r="C3" s="257"/>
      <c r="D3" s="257"/>
      <c r="E3" s="43"/>
      <c r="F3" s="43"/>
      <c r="G3" s="43"/>
      <c r="H3" s="43"/>
      <c r="I3" s="43"/>
      <c r="J3" s="43"/>
      <c r="K3" s="43"/>
      <c r="L3" s="43"/>
      <c r="M3" s="43"/>
      <c r="N3" s="43"/>
    </row>
    <row r="4" spans="1:14" ht="55" customHeight="1">
      <c r="A4" s="577" t="s">
        <v>597</v>
      </c>
      <c r="B4" s="577"/>
      <c r="C4" s="577"/>
      <c r="D4" s="577"/>
      <c r="E4" s="577"/>
      <c r="F4" s="577"/>
      <c r="G4" s="577"/>
      <c r="H4" s="577"/>
      <c r="I4" s="577"/>
      <c r="J4" s="577"/>
      <c r="K4" s="577"/>
      <c r="L4" s="577"/>
      <c r="M4" s="577"/>
      <c r="N4" s="577"/>
    </row>
    <row r="5" spans="1:14" ht="21" customHeight="1">
      <c r="A5" s="569" t="s">
        <v>441</v>
      </c>
      <c r="B5" s="569" t="s">
        <v>827</v>
      </c>
      <c r="C5" s="578" t="s">
        <v>372</v>
      </c>
      <c r="D5" s="579"/>
      <c r="E5" s="579"/>
      <c r="F5" s="579"/>
      <c r="G5" s="579"/>
      <c r="H5" s="579"/>
      <c r="I5" s="579"/>
      <c r="J5" s="579"/>
      <c r="K5" s="579"/>
      <c r="L5" s="579"/>
      <c r="M5" s="579"/>
      <c r="N5" s="580"/>
    </row>
    <row r="6" spans="1:14" ht="21" customHeight="1">
      <c r="A6" s="570"/>
      <c r="B6" s="570"/>
      <c r="C6" s="266">
        <v>2013</v>
      </c>
      <c r="D6" s="266">
        <v>2014</v>
      </c>
      <c r="E6" s="266">
        <v>2015</v>
      </c>
      <c r="F6" s="266">
        <v>2016</v>
      </c>
      <c r="G6" s="266">
        <v>2017</v>
      </c>
      <c r="H6" s="266">
        <v>2018</v>
      </c>
      <c r="I6" s="266">
        <v>2019</v>
      </c>
      <c r="J6" s="266">
        <v>2020</v>
      </c>
      <c r="K6" s="266">
        <v>2021</v>
      </c>
      <c r="L6" s="266">
        <v>2022</v>
      </c>
      <c r="M6" s="266">
        <v>2023</v>
      </c>
      <c r="N6" s="266">
        <v>2024</v>
      </c>
    </row>
    <row r="7" spans="1:14" ht="32.15" customHeight="1">
      <c r="A7" s="266" t="s">
        <v>882</v>
      </c>
      <c r="B7" s="266" t="s">
        <v>870</v>
      </c>
      <c r="C7" s="178">
        <v>468</v>
      </c>
      <c r="D7" s="178">
        <v>358</v>
      </c>
      <c r="E7" s="178">
        <v>450</v>
      </c>
      <c r="F7" s="178">
        <v>720</v>
      </c>
      <c r="G7" s="178">
        <v>561</v>
      </c>
      <c r="H7" s="178">
        <v>1200</v>
      </c>
      <c r="I7" s="178">
        <v>970</v>
      </c>
      <c r="J7" s="178">
        <v>1297</v>
      </c>
      <c r="K7" s="178">
        <v>955</v>
      </c>
      <c r="L7" s="178">
        <v>596</v>
      </c>
      <c r="M7" s="178">
        <v>1574</v>
      </c>
      <c r="N7" s="178">
        <v>900</v>
      </c>
    </row>
    <row r="8" spans="1:14" s="165" customFormat="1" ht="21" customHeight="1">
      <c r="A8" s="576" t="s">
        <v>401</v>
      </c>
      <c r="B8" s="576"/>
      <c r="C8" s="576"/>
      <c r="D8" s="576"/>
      <c r="E8" s="576"/>
      <c r="F8" s="576"/>
      <c r="G8" s="339"/>
      <c r="H8" s="157"/>
      <c r="I8" s="157"/>
      <c r="J8" s="157"/>
      <c r="K8" s="157"/>
      <c r="L8" s="157"/>
      <c r="M8" s="157"/>
      <c r="N8" s="157" t="s">
        <v>824</v>
      </c>
    </row>
  </sheetData>
  <mergeCells count="5">
    <mergeCell ref="A8:F8"/>
    <mergeCell ref="A4:N4"/>
    <mergeCell ref="A5:A6"/>
    <mergeCell ref="B5:B6"/>
    <mergeCell ref="C5:N5"/>
  </mergeCells>
  <hyperlinks>
    <hyperlink ref="I8:N8" location="الفهرس!A1" display="العودة الى الفهرس" xr:uid="{F1A76FB2-7CB9-40D9-945B-5B951C152DDE}"/>
  </hyperlinks>
  <pageMargins left="0.7" right="0.7" top="0.75" bottom="0.75" header="0.3" footer="0.3"/>
  <pageSetup paperSize="9" scale="38" orientation="portrait"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80576-8533-4811-BECF-074C0DDC7DC4}">
  <dimension ref="A1:H15"/>
  <sheetViews>
    <sheetView showGridLines="0" rightToLeft="1" view="pageBreakPreview" zoomScaleNormal="100" zoomScaleSheetLayoutView="100" workbookViewId="0">
      <selection activeCell="B20" sqref="B20"/>
    </sheetView>
  </sheetViews>
  <sheetFormatPr defaultColWidth="9" defaultRowHeight="19"/>
  <cols>
    <col min="1" max="2" width="28.83203125" style="265" customWidth="1"/>
    <col min="3" max="3" width="10.25" style="265" customWidth="1"/>
    <col min="4" max="8" width="14.4140625" style="265" customWidth="1"/>
    <col min="9" max="16384" width="9" style="265"/>
  </cols>
  <sheetData>
    <row r="1" spans="1:8" ht="21" customHeight="1">
      <c r="A1" s="43"/>
      <c r="B1" s="257"/>
      <c r="C1" s="257"/>
      <c r="D1" s="257"/>
      <c r="E1" s="43"/>
      <c r="F1" s="43"/>
      <c r="G1" s="43"/>
      <c r="H1" s="43"/>
    </row>
    <row r="2" spans="1:8" ht="21" customHeight="1">
      <c r="A2" s="43"/>
      <c r="B2" s="257"/>
      <c r="C2" s="257"/>
      <c r="D2" s="257"/>
      <c r="E2" s="43"/>
      <c r="F2" s="43"/>
      <c r="G2" s="43"/>
      <c r="H2" s="43"/>
    </row>
    <row r="3" spans="1:8" ht="21" customHeight="1">
      <c r="A3" s="43"/>
      <c r="B3" s="257"/>
      <c r="C3" s="257"/>
      <c r="D3" s="257"/>
      <c r="E3" s="43"/>
      <c r="F3" s="43"/>
      <c r="G3" s="43"/>
      <c r="H3" s="43"/>
    </row>
    <row r="4" spans="1:8" ht="55" customHeight="1">
      <c r="A4" s="567" t="s">
        <v>203</v>
      </c>
      <c r="B4" s="567"/>
      <c r="C4" s="567"/>
      <c r="D4" s="567"/>
      <c r="E4" s="567"/>
      <c r="F4" s="567"/>
      <c r="G4" s="567"/>
      <c r="H4" s="567"/>
    </row>
    <row r="5" spans="1:8" ht="21" customHeight="1">
      <c r="A5" s="569" t="s">
        <v>441</v>
      </c>
      <c r="B5" s="569" t="s">
        <v>598</v>
      </c>
      <c r="C5" s="569" t="s">
        <v>323</v>
      </c>
      <c r="D5" s="578" t="s">
        <v>372</v>
      </c>
      <c r="E5" s="579"/>
      <c r="F5" s="579"/>
      <c r="G5" s="579"/>
      <c r="H5" s="580"/>
    </row>
    <row r="6" spans="1:8" ht="21" customHeight="1">
      <c r="A6" s="570"/>
      <c r="B6" s="570"/>
      <c r="C6" s="570"/>
      <c r="D6" s="173">
        <v>2020</v>
      </c>
      <c r="E6" s="173">
        <v>2021</v>
      </c>
      <c r="F6" s="173">
        <v>2022</v>
      </c>
      <c r="G6" s="173">
        <v>2023</v>
      </c>
      <c r="H6" s="173">
        <v>2024</v>
      </c>
    </row>
    <row r="7" spans="1:8">
      <c r="A7" s="581" t="s">
        <v>605</v>
      </c>
      <c r="B7" s="266" t="s">
        <v>601</v>
      </c>
      <c r="C7" s="584" t="s">
        <v>600</v>
      </c>
      <c r="D7" s="270">
        <v>1962718023.3576295</v>
      </c>
      <c r="E7" s="270">
        <v>2259218706.9684606</v>
      </c>
      <c r="F7" s="270">
        <v>2437861769.9212971</v>
      </c>
      <c r="G7" s="270">
        <v>2657017874.3563352</v>
      </c>
      <c r="H7" s="270">
        <v>2657600761.0294576</v>
      </c>
    </row>
    <row r="8" spans="1:8">
      <c r="A8" s="582"/>
      <c r="B8" s="266" t="s">
        <v>602</v>
      </c>
      <c r="C8" s="585"/>
      <c r="D8" s="399">
        <v>7779678709.3199663</v>
      </c>
      <c r="E8" s="399">
        <v>8980864056.4115391</v>
      </c>
      <c r="F8" s="399">
        <v>10903311845.644854</v>
      </c>
      <c r="G8" s="399">
        <v>10175614535.123665</v>
      </c>
      <c r="H8" s="399">
        <v>9831150017.9705429</v>
      </c>
    </row>
    <row r="9" spans="1:8">
      <c r="A9" s="582"/>
      <c r="B9" s="266" t="s">
        <v>599</v>
      </c>
      <c r="C9" s="585"/>
      <c r="D9" s="270">
        <v>113356074.519999</v>
      </c>
      <c r="E9" s="270">
        <v>112425848</v>
      </c>
      <c r="F9" s="270">
        <v>55676244.807142861</v>
      </c>
      <c r="G9" s="270">
        <v>35729363.958992004</v>
      </c>
      <c r="H9" s="270">
        <v>32809800.637999993</v>
      </c>
    </row>
    <row r="10" spans="1:8">
      <c r="A10" s="582"/>
      <c r="B10" s="266" t="s">
        <v>603</v>
      </c>
      <c r="C10" s="585"/>
      <c r="D10" s="399">
        <v>13431935073.859999</v>
      </c>
      <c r="E10" s="399">
        <v>13549573286.956665</v>
      </c>
      <c r="F10" s="399">
        <v>13219961323.196667</v>
      </c>
      <c r="G10" s="399">
        <v>12632978560.987499</v>
      </c>
      <c r="H10" s="399">
        <v>16655045385.674999</v>
      </c>
    </row>
    <row r="11" spans="1:8">
      <c r="A11" s="583"/>
      <c r="B11" s="266" t="s">
        <v>606</v>
      </c>
      <c r="C11" s="586"/>
      <c r="D11" s="270">
        <v>23287687881.057594</v>
      </c>
      <c r="E11" s="270">
        <v>24902081898.336662</v>
      </c>
      <c r="F11" s="270">
        <v>26616811183.569962</v>
      </c>
      <c r="G11" s="270">
        <v>25501340334.426491</v>
      </c>
      <c r="H11" s="270">
        <v>29176605965.313</v>
      </c>
    </row>
    <row r="12" spans="1:8">
      <c r="A12" s="587" t="s">
        <v>604</v>
      </c>
      <c r="B12" s="588"/>
      <c r="C12" s="588"/>
      <c r="D12" s="588"/>
      <c r="E12" s="589"/>
      <c r="F12" s="587"/>
      <c r="G12" s="588"/>
      <c r="H12" s="588"/>
    </row>
    <row r="13" spans="1:8">
      <c r="A13" s="587" t="s">
        <v>954</v>
      </c>
      <c r="B13" s="588"/>
      <c r="C13" s="588"/>
      <c r="D13" s="588"/>
      <c r="E13" s="589"/>
      <c r="F13" s="267"/>
      <c r="G13" s="267"/>
      <c r="H13" s="70"/>
    </row>
    <row r="14" spans="1:8">
      <c r="A14" s="587" t="s">
        <v>955</v>
      </c>
      <c r="B14" s="588"/>
      <c r="C14" s="588"/>
      <c r="D14" s="588"/>
      <c r="E14" s="589"/>
      <c r="F14" s="267"/>
      <c r="G14" s="267"/>
      <c r="H14" s="70"/>
    </row>
    <row r="15" spans="1:8">
      <c r="A15" s="587" t="s">
        <v>1654</v>
      </c>
      <c r="B15" s="588"/>
      <c r="C15" s="588"/>
      <c r="D15" s="588"/>
      <c r="E15" s="589"/>
      <c r="F15" s="267"/>
      <c r="G15" s="267"/>
      <c r="H15" s="70" t="s">
        <v>824</v>
      </c>
    </row>
  </sheetData>
  <mergeCells count="12">
    <mergeCell ref="A4:H4"/>
    <mergeCell ref="D5:H5"/>
    <mergeCell ref="C5:C6"/>
    <mergeCell ref="B5:B6"/>
    <mergeCell ref="A5:A6"/>
    <mergeCell ref="A7:A11"/>
    <mergeCell ref="C7:C11"/>
    <mergeCell ref="A15:E15"/>
    <mergeCell ref="A12:E12"/>
    <mergeCell ref="F12:H12"/>
    <mergeCell ref="A13:E13"/>
    <mergeCell ref="A14:E14"/>
  </mergeCells>
  <hyperlinks>
    <hyperlink ref="H15" location="الفهرس!A1" display="العودة الى الفهرس" xr:uid="{CF4DA787-698B-4988-8DA8-E37C74537CC7}"/>
  </hyperlinks>
  <pageMargins left="0.7" right="0.7" top="0.75" bottom="0.75" header="0.3" footer="0.3"/>
  <pageSetup paperSize="9" scale="24" orientation="portrait"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DB748-801A-414C-BE10-B3693E6369D1}">
  <dimension ref="A1:C9"/>
  <sheetViews>
    <sheetView showGridLines="0" rightToLeft="1" view="pageBreakPreview" zoomScaleNormal="100" zoomScaleSheetLayoutView="100" workbookViewId="0">
      <selection activeCell="D1" sqref="D1:I1048576"/>
    </sheetView>
  </sheetViews>
  <sheetFormatPr defaultColWidth="8.75" defaultRowHeight="19"/>
  <cols>
    <col min="1" max="1" width="38.1640625" style="32" bestFit="1" customWidth="1"/>
    <col min="2" max="2" width="10.75" style="32" customWidth="1"/>
    <col min="3" max="3" width="26.75" style="32" customWidth="1"/>
    <col min="4" max="16384" width="8.75" style="32"/>
  </cols>
  <sheetData>
    <row r="1" spans="1:3" ht="21" customHeight="1">
      <c r="A1" s="257"/>
      <c r="B1" s="257"/>
      <c r="C1" s="257"/>
    </row>
    <row r="2" spans="1:3" ht="21" customHeight="1">
      <c r="A2" s="257"/>
      <c r="B2" s="257"/>
      <c r="C2" s="257"/>
    </row>
    <row r="3" spans="1:3" ht="21" customHeight="1">
      <c r="A3" s="257"/>
      <c r="B3" s="257"/>
      <c r="C3" s="257"/>
    </row>
    <row r="4" spans="1:3" ht="55" customHeight="1">
      <c r="A4" s="590" t="s">
        <v>206</v>
      </c>
      <c r="B4" s="590"/>
      <c r="C4" s="590"/>
    </row>
    <row r="5" spans="1:3" ht="21" customHeight="1">
      <c r="A5" s="591" t="s">
        <v>441</v>
      </c>
      <c r="B5" s="451" t="s">
        <v>871</v>
      </c>
      <c r="C5" s="147" t="s">
        <v>609</v>
      </c>
    </row>
    <row r="6" spans="1:3" ht="21" customHeight="1">
      <c r="A6" s="592"/>
      <c r="B6" s="452"/>
      <c r="C6" s="173">
        <v>2021</v>
      </c>
    </row>
    <row r="7" spans="1:3" ht="21" customHeight="1">
      <c r="A7" s="173" t="s">
        <v>872</v>
      </c>
      <c r="B7" s="271" t="s">
        <v>873</v>
      </c>
      <c r="C7" s="341">
        <v>1.9987999999999999</v>
      </c>
    </row>
    <row r="8" spans="1:3" s="165" customFormat="1" ht="21" customHeight="1">
      <c r="A8" s="166" t="s">
        <v>401</v>
      </c>
      <c r="B8" s="166"/>
      <c r="C8" s="157" t="s">
        <v>824</v>
      </c>
    </row>
    <row r="9" spans="1:3">
      <c r="C9" s="340"/>
    </row>
  </sheetData>
  <mergeCells count="3">
    <mergeCell ref="A4:C4"/>
    <mergeCell ref="A5:A6"/>
    <mergeCell ref="B5:B6"/>
  </mergeCells>
  <hyperlinks>
    <hyperlink ref="C8" location="الفهرس!A1" display="العودة الى الفهرس" xr:uid="{56090C34-73E7-4EDE-A107-50ADC19089B4}"/>
  </hyperlinks>
  <pageMargins left="0.7" right="0.7" top="0.75" bottom="0.75" header="0.3" footer="0.3"/>
  <pageSetup paperSize="9" scale="6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B0E34-7B55-4D94-8EB6-02C89298B027}">
  <dimension ref="A1:BC20"/>
  <sheetViews>
    <sheetView showGridLines="0" rightToLeft="1" view="pageBreakPreview" zoomScaleNormal="100" zoomScaleSheetLayoutView="100" workbookViewId="0">
      <selection activeCell="D7" sqref="A7:K32"/>
    </sheetView>
  </sheetViews>
  <sheetFormatPr defaultColWidth="8" defaultRowHeight="20.149999999999999" customHeight="1"/>
  <cols>
    <col min="1" max="1" width="2.83203125" style="3" bestFit="1" customWidth="1"/>
    <col min="2" max="2" width="11.83203125" style="3" bestFit="1" customWidth="1"/>
    <col min="3" max="3" width="9.1640625" style="9" bestFit="1" customWidth="1"/>
    <col min="4" max="15" width="11.75" style="9" customWidth="1"/>
    <col min="16" max="16384" width="8" style="3"/>
  </cols>
  <sheetData>
    <row r="1" spans="1:55" ht="21" customHeight="1">
      <c r="A1" s="1"/>
      <c r="B1" s="1"/>
      <c r="C1" s="1"/>
      <c r="D1" s="2"/>
      <c r="E1" s="2"/>
      <c r="F1" s="2"/>
      <c r="G1" s="2"/>
      <c r="H1" s="2"/>
      <c r="I1" s="2"/>
      <c r="J1" s="2"/>
      <c r="K1" s="2"/>
      <c r="L1" s="2"/>
      <c r="M1" s="2"/>
      <c r="N1" s="2"/>
      <c r="O1" s="2"/>
    </row>
    <row r="2" spans="1:55" ht="21" customHeight="1">
      <c r="A2" s="1"/>
      <c r="B2" s="1"/>
      <c r="C2" s="1"/>
      <c r="D2" s="2"/>
      <c r="E2" s="2"/>
      <c r="F2" s="2"/>
      <c r="G2" s="2"/>
      <c r="H2" s="2"/>
      <c r="I2" s="2"/>
      <c r="J2" s="2"/>
      <c r="K2" s="2"/>
      <c r="L2" s="2"/>
      <c r="M2" s="2"/>
      <c r="N2" s="2"/>
      <c r="O2" s="2"/>
    </row>
    <row r="3" spans="1:55" ht="21" customHeight="1">
      <c r="A3" s="1"/>
      <c r="B3" s="1"/>
      <c r="C3" s="1"/>
      <c r="D3" s="2"/>
      <c r="E3" s="2"/>
      <c r="F3" s="2"/>
      <c r="G3" s="2"/>
      <c r="H3" s="2"/>
      <c r="I3" s="2"/>
      <c r="J3" s="2"/>
      <c r="K3" s="2"/>
      <c r="L3" s="2"/>
      <c r="M3" s="2"/>
      <c r="N3" s="2"/>
      <c r="O3" s="2"/>
    </row>
    <row r="4" spans="1:55" s="4" customFormat="1" ht="55" customHeight="1">
      <c r="A4" s="438" t="s">
        <v>21</v>
      </c>
      <c r="B4" s="438"/>
      <c r="C4" s="438"/>
      <c r="D4" s="438"/>
      <c r="E4" s="438"/>
      <c r="F4" s="438"/>
      <c r="G4" s="438"/>
      <c r="H4" s="438"/>
      <c r="I4" s="438"/>
      <c r="J4" s="438"/>
      <c r="K4" s="438"/>
      <c r="L4" s="438"/>
      <c r="M4" s="438"/>
      <c r="N4" s="438"/>
      <c r="O4" s="438"/>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row>
    <row r="5" spans="1:55" s="5" customFormat="1" ht="21" customHeight="1">
      <c r="A5" s="460" t="s">
        <v>320</v>
      </c>
      <c r="B5" s="460" t="s">
        <v>321</v>
      </c>
      <c r="C5" s="461" t="s">
        <v>323</v>
      </c>
      <c r="D5" s="462" t="s">
        <v>324</v>
      </c>
      <c r="E5" s="463"/>
      <c r="F5" s="463"/>
      <c r="G5" s="463"/>
      <c r="H5" s="463"/>
      <c r="I5" s="463"/>
      <c r="J5" s="463"/>
      <c r="K5" s="463"/>
      <c r="L5" s="463"/>
      <c r="M5" s="463"/>
      <c r="N5" s="463"/>
      <c r="O5" s="464"/>
    </row>
    <row r="6" spans="1:55" s="6" customFormat="1" ht="21" customHeight="1">
      <c r="A6" s="460"/>
      <c r="B6" s="460"/>
      <c r="C6" s="461"/>
      <c r="D6" s="58" t="s">
        <v>326</v>
      </c>
      <c r="E6" s="58" t="s">
        <v>327</v>
      </c>
      <c r="F6" s="58" t="s">
        <v>328</v>
      </c>
      <c r="G6" s="58" t="s">
        <v>329</v>
      </c>
      <c r="H6" s="58" t="s">
        <v>330</v>
      </c>
      <c r="I6" s="58" t="s">
        <v>331</v>
      </c>
      <c r="J6" s="58" t="s">
        <v>332</v>
      </c>
      <c r="K6" s="58" t="s">
        <v>333</v>
      </c>
      <c r="L6" s="58" t="s">
        <v>334</v>
      </c>
      <c r="M6" s="58" t="s">
        <v>335</v>
      </c>
      <c r="N6" s="58" t="s">
        <v>336</v>
      </c>
      <c r="O6" s="58" t="s">
        <v>337</v>
      </c>
    </row>
    <row r="7" spans="1:55" s="5" customFormat="1" ht="21" customHeight="1">
      <c r="A7" s="57">
        <v>1</v>
      </c>
      <c r="B7" s="57" t="s">
        <v>338</v>
      </c>
      <c r="C7" s="461" t="s">
        <v>373</v>
      </c>
      <c r="D7" s="121">
        <v>26.04000091552734</v>
      </c>
      <c r="E7" s="121">
        <v>38.976001739501953</v>
      </c>
      <c r="F7" s="121">
        <v>66.21600341796875</v>
      </c>
      <c r="G7" s="121">
        <v>115.2000045776367</v>
      </c>
      <c r="H7" s="121">
        <v>55.800003051757813</v>
      </c>
      <c r="I7" s="121">
        <v>7.9200005531311044</v>
      </c>
      <c r="J7" s="121">
        <v>14.880001068115231</v>
      </c>
      <c r="K7" s="121">
        <v>73.656005859375</v>
      </c>
      <c r="L7" s="121">
        <v>14.40000057220459</v>
      </c>
      <c r="M7" s="121">
        <v>83.3280029296875</v>
      </c>
      <c r="N7" s="121">
        <v>45.360000610351563</v>
      </c>
      <c r="O7" s="121">
        <v>8.1840009689331055</v>
      </c>
    </row>
    <row r="8" spans="1:55" s="5" customFormat="1" ht="21" customHeight="1">
      <c r="A8" s="57">
        <v>2</v>
      </c>
      <c r="B8" s="57" t="s">
        <v>341</v>
      </c>
      <c r="C8" s="461"/>
      <c r="D8" s="122">
        <v>23.06400108337402</v>
      </c>
      <c r="E8" s="122">
        <v>24.360000610351559</v>
      </c>
      <c r="F8" s="122">
        <v>83.3280029296875</v>
      </c>
      <c r="G8" s="122">
        <v>136.08000183105469</v>
      </c>
      <c r="H8" s="122">
        <v>52.080001831054688</v>
      </c>
      <c r="I8" s="122">
        <v>29.520000457763668</v>
      </c>
      <c r="J8" s="122">
        <v>49.104000091552727</v>
      </c>
      <c r="K8" s="122">
        <v>184.51200866699219</v>
      </c>
      <c r="L8" s="122">
        <v>22.320001602172852</v>
      </c>
      <c r="M8" s="122">
        <v>110.11199951171881</v>
      </c>
      <c r="N8" s="122">
        <v>60.480003356933587</v>
      </c>
      <c r="O8" s="122">
        <v>19.343999862670898</v>
      </c>
    </row>
    <row r="9" spans="1:55" s="5" customFormat="1" ht="21" customHeight="1">
      <c r="A9" s="57">
        <v>3</v>
      </c>
      <c r="B9" s="57" t="s">
        <v>345</v>
      </c>
      <c r="C9" s="461"/>
      <c r="D9" s="121">
        <v>7.4400005340576172</v>
      </c>
      <c r="E9" s="121">
        <v>34.104000091552727</v>
      </c>
      <c r="F9" s="121">
        <v>76.632003784179688</v>
      </c>
      <c r="G9" s="121">
        <v>91.44000244140625</v>
      </c>
      <c r="H9" s="121">
        <v>24.552000045776371</v>
      </c>
      <c r="I9" s="121">
        <v>18.720001220703121</v>
      </c>
      <c r="J9" s="121">
        <v>3.720000267028809</v>
      </c>
      <c r="K9" s="121">
        <v>127.96800231933589</v>
      </c>
      <c r="L9" s="121">
        <v>7.2000002861022949</v>
      </c>
      <c r="M9" s="121">
        <v>69.192001342773438</v>
      </c>
      <c r="N9" s="121">
        <v>33.120002746582031</v>
      </c>
      <c r="O9" s="121">
        <v>46.128002166748047</v>
      </c>
    </row>
    <row r="10" spans="1:55" s="5" customFormat="1" ht="21" customHeight="1">
      <c r="A10" s="57">
        <v>4</v>
      </c>
      <c r="B10" s="57" t="s">
        <v>347</v>
      </c>
      <c r="C10" s="461"/>
      <c r="D10" s="122">
        <v>5.9520001411437988</v>
      </c>
      <c r="E10" s="122">
        <v>43.152000427246087</v>
      </c>
      <c r="F10" s="122">
        <v>58.032001495361328</v>
      </c>
      <c r="G10" s="122">
        <v>33.840000152587891</v>
      </c>
      <c r="H10" s="122">
        <v>14.880001068115231</v>
      </c>
      <c r="I10" s="122">
        <v>28.80000114440918</v>
      </c>
      <c r="J10" s="122">
        <v>18.60000038146973</v>
      </c>
      <c r="K10" s="122">
        <v>31.992000579833981</v>
      </c>
      <c r="L10" s="122">
        <v>2.160000085830688</v>
      </c>
      <c r="M10" s="122">
        <v>81.096000671386719</v>
      </c>
      <c r="N10" s="122">
        <v>35.280002593994141</v>
      </c>
      <c r="O10" s="122">
        <v>2.976000070571899</v>
      </c>
    </row>
    <row r="11" spans="1:55" s="5" customFormat="1" ht="21" customHeight="1">
      <c r="A11" s="57">
        <v>5</v>
      </c>
      <c r="B11" s="57" t="s">
        <v>348</v>
      </c>
      <c r="C11" s="461"/>
      <c r="D11" s="121">
        <v>23.808000564575199</v>
      </c>
      <c r="E11" s="121">
        <v>115.536003112793</v>
      </c>
      <c r="F11" s="121">
        <v>72.912002563476563</v>
      </c>
      <c r="G11" s="121">
        <v>122.40000152587891</v>
      </c>
      <c r="H11" s="121">
        <v>69.192001342773438</v>
      </c>
      <c r="I11" s="121">
        <v>24.480001449584961</v>
      </c>
      <c r="J11" s="121">
        <v>16.368001937866211</v>
      </c>
      <c r="K11" s="121">
        <v>13.392001152038571</v>
      </c>
      <c r="L11" s="121">
        <v>9.3600006103515625</v>
      </c>
      <c r="M11" s="121">
        <v>58.032001495361328</v>
      </c>
      <c r="N11" s="121">
        <v>56.880001068115227</v>
      </c>
      <c r="O11" s="121">
        <v>5.9520001411437988</v>
      </c>
    </row>
    <row r="12" spans="1:55" s="5" customFormat="1" ht="21" customHeight="1">
      <c r="A12" s="57">
        <v>6</v>
      </c>
      <c r="B12" s="57" t="s">
        <v>352</v>
      </c>
      <c r="C12" s="461"/>
      <c r="D12" s="122">
        <v>12.648000717163089</v>
      </c>
      <c r="E12" s="122">
        <v>18.791999816894531</v>
      </c>
      <c r="F12" s="122">
        <v>110.8560028076172</v>
      </c>
      <c r="G12" s="122">
        <v>74.8800048828125</v>
      </c>
      <c r="H12" s="122">
        <v>58.032001495361328</v>
      </c>
      <c r="I12" s="122">
        <v>54.720005035400391</v>
      </c>
      <c r="J12" s="122">
        <v>66.959999084472656</v>
      </c>
      <c r="K12" s="122">
        <v>205.3440246582031</v>
      </c>
      <c r="L12" s="122">
        <v>18</v>
      </c>
      <c r="M12" s="122">
        <v>113.088005065918</v>
      </c>
      <c r="N12" s="122">
        <v>51.120002746582031</v>
      </c>
      <c r="O12" s="122">
        <v>11.904000282287599</v>
      </c>
    </row>
    <row r="13" spans="1:55" s="5" customFormat="1" ht="21" customHeight="1">
      <c r="A13" s="57">
        <v>7</v>
      </c>
      <c r="B13" s="57" t="s">
        <v>356</v>
      </c>
      <c r="C13" s="461"/>
      <c r="D13" s="121">
        <v>13.392001152038571</v>
      </c>
      <c r="E13" s="121">
        <v>36.192001342773438</v>
      </c>
      <c r="F13" s="121">
        <v>78.864006042480469</v>
      </c>
      <c r="G13" s="121">
        <v>12.960000991821291</v>
      </c>
      <c r="H13" s="121">
        <v>4.4640002250671387</v>
      </c>
      <c r="I13" s="121">
        <v>2.160000085830688</v>
      </c>
      <c r="J13" s="121">
        <v>1.4880000352859499</v>
      </c>
      <c r="K13" s="121">
        <v>17.856000900268551</v>
      </c>
      <c r="L13" s="121">
        <v>6.4800004959106454</v>
      </c>
      <c r="M13" s="121">
        <v>14.880001068115231</v>
      </c>
      <c r="N13" s="121">
        <v>45.360000610351563</v>
      </c>
      <c r="O13" s="121">
        <v>10.416000366210939</v>
      </c>
    </row>
    <row r="14" spans="1:55" s="5" customFormat="1" ht="21" customHeight="1">
      <c r="A14" s="57">
        <v>8</v>
      </c>
      <c r="B14" s="57" t="s">
        <v>358</v>
      </c>
      <c r="C14" s="461"/>
      <c r="D14" s="122">
        <v>10.416000366210939</v>
      </c>
      <c r="E14" s="122">
        <v>45.240001678466797</v>
      </c>
      <c r="F14" s="122">
        <v>91.512001037597656</v>
      </c>
      <c r="G14" s="122">
        <v>52.560005187988281</v>
      </c>
      <c r="H14" s="122">
        <v>21.57600021362305</v>
      </c>
      <c r="I14" s="122">
        <v>12.960000991821291</v>
      </c>
      <c r="J14" s="122">
        <v>9.6719999313354492</v>
      </c>
      <c r="K14" s="122">
        <v>77.375999450683594</v>
      </c>
      <c r="L14" s="122">
        <v>3.600000143051147</v>
      </c>
      <c r="M14" s="122">
        <v>75.144004821777344</v>
      </c>
      <c r="N14" s="122">
        <v>42.480003356933587</v>
      </c>
      <c r="O14" s="122">
        <v>6.6960005760192871</v>
      </c>
    </row>
    <row r="15" spans="1:55" s="5" customFormat="1" ht="21" customHeight="1">
      <c r="A15" s="57">
        <v>9</v>
      </c>
      <c r="B15" s="111" t="s">
        <v>359</v>
      </c>
      <c r="C15" s="461"/>
      <c r="D15" s="121">
        <v>10.416000366210939</v>
      </c>
      <c r="E15" s="121">
        <v>73.080001831054688</v>
      </c>
      <c r="F15" s="121">
        <v>82.584007263183594</v>
      </c>
      <c r="G15" s="121">
        <v>32.400001525878913</v>
      </c>
      <c r="H15" s="121">
        <v>22.320001602172852</v>
      </c>
      <c r="I15" s="121">
        <v>1.440000057220459</v>
      </c>
      <c r="J15" s="121">
        <v>0.74400001764297485</v>
      </c>
      <c r="K15" s="121">
        <v>2.2320001125335689</v>
      </c>
      <c r="L15" s="121">
        <v>2.160000085830688</v>
      </c>
      <c r="M15" s="121">
        <v>42.408000946044922</v>
      </c>
      <c r="N15" s="121">
        <v>90</v>
      </c>
      <c r="O15" s="121">
        <v>5.9520001411437988</v>
      </c>
    </row>
    <row r="16" spans="1:55" s="5" customFormat="1" ht="21" customHeight="1">
      <c r="A16" s="57">
        <v>10</v>
      </c>
      <c r="B16" s="57" t="s">
        <v>363</v>
      </c>
      <c r="C16" s="461"/>
      <c r="D16" s="122">
        <v>17.112001419067379</v>
      </c>
      <c r="E16" s="122">
        <v>12.528000831604</v>
      </c>
      <c r="F16" s="122">
        <v>39.432003021240227</v>
      </c>
      <c r="G16" s="122">
        <v>61.200000762939453</v>
      </c>
      <c r="H16" s="122">
        <v>47.616001129150391</v>
      </c>
      <c r="I16" s="122">
        <v>48.240001678466797</v>
      </c>
      <c r="J16" s="122">
        <v>90.024002075195313</v>
      </c>
      <c r="K16" s="122">
        <v>511.87200927734381</v>
      </c>
      <c r="L16" s="122">
        <v>62.640003204345703</v>
      </c>
      <c r="M16" s="122">
        <v>82.584007263183594</v>
      </c>
      <c r="N16" s="122">
        <v>130.32000732421881</v>
      </c>
      <c r="O16" s="122">
        <v>21.57600021362305</v>
      </c>
    </row>
    <row r="17" spans="1:15" s="5" customFormat="1" ht="21" customHeight="1">
      <c r="A17" s="57">
        <v>11</v>
      </c>
      <c r="B17" s="57" t="s">
        <v>364</v>
      </c>
      <c r="C17" s="465"/>
      <c r="D17" s="121">
        <v>9.6719999313354492</v>
      </c>
      <c r="E17" s="121">
        <v>12.528000831604</v>
      </c>
      <c r="F17" s="121">
        <v>42.408000946044922</v>
      </c>
      <c r="G17" s="121">
        <v>33.840000152587891</v>
      </c>
      <c r="H17" s="121">
        <v>62.496006011962891</v>
      </c>
      <c r="I17" s="121">
        <v>5.7600002288818359</v>
      </c>
      <c r="J17" s="121">
        <v>22.320001602172852</v>
      </c>
      <c r="K17" s="121">
        <v>101.9280090332031</v>
      </c>
      <c r="L17" s="121">
        <v>2.160000085830688</v>
      </c>
      <c r="M17" s="121">
        <v>32.736003875732422</v>
      </c>
      <c r="N17" s="121">
        <v>6.4800004959106454</v>
      </c>
      <c r="O17" s="121">
        <v>8.1840009689331055</v>
      </c>
    </row>
    <row r="18" spans="1:15" s="5" customFormat="1" ht="21" customHeight="1">
      <c r="A18" s="57">
        <v>12</v>
      </c>
      <c r="B18" s="57" t="s">
        <v>378</v>
      </c>
      <c r="C18" s="461"/>
      <c r="D18" s="122">
        <v>19.343999862670898</v>
      </c>
      <c r="E18" s="122">
        <v>16.704000473022461</v>
      </c>
      <c r="F18" s="122">
        <v>95.232002258300781</v>
      </c>
      <c r="G18" s="122">
        <v>79.920005798339844</v>
      </c>
      <c r="H18" s="122">
        <v>64.728004455566406</v>
      </c>
      <c r="I18" s="122">
        <v>30.2400016784668</v>
      </c>
      <c r="J18" s="122">
        <v>32.736003875732422</v>
      </c>
      <c r="K18" s="122">
        <v>191.20799255371091</v>
      </c>
      <c r="L18" s="122">
        <v>18</v>
      </c>
      <c r="M18" s="122">
        <v>75.144004821777344</v>
      </c>
      <c r="N18" s="122">
        <v>25.20000076293945</v>
      </c>
      <c r="O18" s="122">
        <v>11.904000282287599</v>
      </c>
    </row>
    <row r="19" spans="1:15" s="5" customFormat="1" ht="21" customHeight="1">
      <c r="A19" s="57">
        <v>13</v>
      </c>
      <c r="B19" s="57" t="s">
        <v>367</v>
      </c>
      <c r="C19" s="461"/>
      <c r="D19" s="121">
        <v>9.6719999313354492</v>
      </c>
      <c r="E19" s="121">
        <v>52.200000762939453</v>
      </c>
      <c r="F19" s="121">
        <v>55.800003051757813</v>
      </c>
      <c r="G19" s="121">
        <v>22.320001602172852</v>
      </c>
      <c r="H19" s="121">
        <v>21.57600021362305</v>
      </c>
      <c r="I19" s="121">
        <v>0.72000002861022949</v>
      </c>
      <c r="J19" s="121">
        <v>0</v>
      </c>
      <c r="K19" s="121">
        <v>2.976000070571899</v>
      </c>
      <c r="L19" s="121">
        <v>0.72000002861022949</v>
      </c>
      <c r="M19" s="121">
        <v>14.880001068115231</v>
      </c>
      <c r="N19" s="121">
        <v>80.639999389648438</v>
      </c>
      <c r="O19" s="121">
        <v>5.9520001411437988</v>
      </c>
    </row>
    <row r="20" spans="1:15" s="158" customFormat="1" ht="21" customHeight="1">
      <c r="A20" s="457" t="s">
        <v>925</v>
      </c>
      <c r="B20" s="458"/>
      <c r="C20" s="458"/>
      <c r="D20" s="458"/>
      <c r="E20" s="458"/>
      <c r="F20" s="458"/>
      <c r="G20" s="458"/>
      <c r="H20" s="458"/>
      <c r="I20" s="458"/>
      <c r="J20" s="458"/>
      <c r="K20" s="459"/>
      <c r="L20" s="162"/>
      <c r="M20" s="14"/>
      <c r="N20" s="14"/>
      <c r="O20" s="157" t="s">
        <v>824</v>
      </c>
    </row>
  </sheetData>
  <mergeCells count="7">
    <mergeCell ref="A4:O4"/>
    <mergeCell ref="A20:K20"/>
    <mergeCell ref="A5:A6"/>
    <mergeCell ref="B5:B6"/>
    <mergeCell ref="C5:C6"/>
    <mergeCell ref="D5:O5"/>
    <mergeCell ref="C7:C19"/>
  </mergeCells>
  <hyperlinks>
    <hyperlink ref="A20:I20" r:id="rId1" display="المصدر: تقديرات الهيئة العامة للإحصاء بناء على بيانات الأقمار الصناعية المستمدة من منصة جيوفاني (Giovanni) التابعة لوكالة ناسا " xr:uid="{257C2813-0132-46CC-BBBB-042F971DA616}"/>
    <hyperlink ref="O20" location="الفهرس!A1" display="العودة الى الفهرس" xr:uid="{632CFB4E-9324-4834-A3F6-BE3819ED7DB2}"/>
  </hyperlinks>
  <printOptions horizontalCentered="1"/>
  <pageMargins left="0.78" right="0.78740157480314965" top="0.78740157480314965" bottom="0.78740157480314965" header="0" footer="0.59055118110236227"/>
  <pageSetup paperSize="9" scale="45" orientation="landscape" r:id="rId2"/>
  <headerFooter alignWithMargins="0">
    <oddFooter>&amp;C&amp;18 1-5</oddFooter>
  </headerFooter>
  <drawing r:id="rId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E3C25-0DD3-4576-AE6D-22BB532382EC}">
  <dimension ref="A1:E10"/>
  <sheetViews>
    <sheetView showGridLines="0" rightToLeft="1" view="pageBreakPreview" zoomScaleNormal="100" zoomScaleSheetLayoutView="100" workbookViewId="0">
      <selection activeCell="A8" sqref="A8:E8"/>
    </sheetView>
  </sheetViews>
  <sheetFormatPr defaultColWidth="9" defaultRowHeight="19"/>
  <cols>
    <col min="1" max="1" width="22.4140625" style="273" customWidth="1"/>
    <col min="2" max="2" width="10.25" style="273" customWidth="1"/>
    <col min="3" max="5" width="12.4140625" style="273" customWidth="1"/>
    <col min="6" max="16384" width="9" style="273"/>
  </cols>
  <sheetData>
    <row r="1" spans="1:5" ht="21" customHeight="1">
      <c r="A1" s="257"/>
      <c r="B1" s="257"/>
      <c r="C1" s="73"/>
      <c r="D1" s="73"/>
      <c r="E1" s="272"/>
    </row>
    <row r="2" spans="1:5" ht="21" customHeight="1">
      <c r="A2" s="257"/>
      <c r="B2" s="257"/>
      <c r="C2" s="73"/>
      <c r="D2" s="73"/>
      <c r="E2" s="272"/>
    </row>
    <row r="3" spans="1:5" ht="21" customHeight="1">
      <c r="A3" s="257"/>
      <c r="B3" s="257"/>
      <c r="C3" s="43"/>
      <c r="D3" s="43"/>
      <c r="E3" s="272"/>
    </row>
    <row r="4" spans="1:5" ht="55" customHeight="1">
      <c r="A4" s="590" t="s">
        <v>607</v>
      </c>
      <c r="B4" s="590"/>
      <c r="C4" s="590"/>
      <c r="D4" s="590"/>
      <c r="E4" s="590"/>
    </row>
    <row r="5" spans="1:5" ht="21" customHeight="1">
      <c r="A5" s="453" t="s">
        <v>441</v>
      </c>
      <c r="B5" s="451" t="s">
        <v>608</v>
      </c>
      <c r="C5" s="594" t="s">
        <v>372</v>
      </c>
      <c r="D5" s="595"/>
      <c r="E5" s="596"/>
    </row>
    <row r="6" spans="1:5" ht="21" customHeight="1">
      <c r="A6" s="453"/>
      <c r="B6" s="452"/>
      <c r="C6" s="65">
        <v>2022</v>
      </c>
      <c r="D6" s="65">
        <v>2023</v>
      </c>
      <c r="E6" s="65">
        <v>2024</v>
      </c>
    </row>
    <row r="7" spans="1:5" ht="42" customHeight="1">
      <c r="A7" s="408" t="s">
        <v>607</v>
      </c>
      <c r="B7" s="418" t="s">
        <v>600</v>
      </c>
      <c r="C7" s="275">
        <v>3547915608.0770001</v>
      </c>
      <c r="D7" s="275">
        <v>3596900034.526</v>
      </c>
      <c r="E7" s="275">
        <v>3718538327.7179999</v>
      </c>
    </row>
    <row r="8" spans="1:5" ht="21" customHeight="1">
      <c r="A8" s="511" t="s">
        <v>883</v>
      </c>
      <c r="B8" s="512"/>
      <c r="C8" s="512"/>
      <c r="D8" s="512"/>
      <c r="E8" s="513"/>
    </row>
    <row r="9" spans="1:5" s="342" customFormat="1" ht="19" customHeight="1">
      <c r="A9" s="544" t="s">
        <v>844</v>
      </c>
      <c r="B9" s="544"/>
      <c r="C9" s="544"/>
      <c r="D9" s="593"/>
      <c r="E9" s="157"/>
    </row>
    <row r="10" spans="1:5" s="342" customFormat="1" ht="19" customHeight="1">
      <c r="A10" s="511" t="s">
        <v>1658</v>
      </c>
      <c r="B10" s="512"/>
      <c r="C10" s="343"/>
      <c r="D10" s="343"/>
      <c r="E10" s="157" t="s">
        <v>824</v>
      </c>
    </row>
  </sheetData>
  <mergeCells count="7">
    <mergeCell ref="A9:D9"/>
    <mergeCell ref="A10:B10"/>
    <mergeCell ref="A4:E4"/>
    <mergeCell ref="A5:A6"/>
    <mergeCell ref="B5:B6"/>
    <mergeCell ref="C5:E5"/>
    <mergeCell ref="A8:E8"/>
  </mergeCells>
  <hyperlinks>
    <hyperlink ref="E10" location="الفهرس!A1" display="العودة الى الفهرس" xr:uid="{0C1E4E13-DA08-4464-A19D-8E956C10941D}"/>
  </hyperlinks>
  <pageMargins left="0.7" right="0.7" top="0.75" bottom="0.75" header="0.3" footer="0.3"/>
  <pageSetup paperSize="9" scale="44" orientation="portrait"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366AB-0F0C-4388-BCDA-89CCFA2944BA}">
  <dimension ref="A1:V24"/>
  <sheetViews>
    <sheetView showGridLines="0" rightToLeft="1" view="pageBreakPreview" zoomScale="70" zoomScaleNormal="63" zoomScaleSheetLayoutView="70" workbookViewId="0">
      <selection activeCell="A24" sqref="A24:Q24"/>
    </sheetView>
  </sheetViews>
  <sheetFormatPr defaultColWidth="8.75" defaultRowHeight="19"/>
  <cols>
    <col min="1" max="1" width="3.83203125" style="277" customWidth="1"/>
    <col min="2" max="2" width="15.4140625" style="277" customWidth="1"/>
    <col min="3" max="3" width="10.25" style="277" customWidth="1"/>
    <col min="4" max="21" width="14.4140625" style="277" customWidth="1"/>
    <col min="22" max="22" width="13.25" style="277" bestFit="1" customWidth="1"/>
    <col min="23" max="16384" width="8.75" style="277"/>
  </cols>
  <sheetData>
    <row r="1" spans="1:22" ht="21">
      <c r="A1" s="257"/>
      <c r="B1" s="257"/>
      <c r="C1" s="257"/>
      <c r="D1" s="276"/>
      <c r="E1" s="276"/>
      <c r="F1" s="276"/>
      <c r="G1" s="276"/>
      <c r="H1" s="276"/>
      <c r="I1" s="276"/>
      <c r="J1" s="276"/>
      <c r="K1" s="276"/>
      <c r="L1" s="276"/>
      <c r="M1" s="276"/>
      <c r="N1" s="276"/>
      <c r="O1" s="276"/>
      <c r="P1" s="276"/>
      <c r="Q1" s="276"/>
      <c r="R1" s="276"/>
      <c r="S1" s="276"/>
      <c r="T1" s="276"/>
      <c r="U1" s="276"/>
    </row>
    <row r="2" spans="1:22" ht="21">
      <c r="A2" s="257"/>
      <c r="B2" s="257"/>
      <c r="C2" s="257"/>
      <c r="D2" s="276"/>
      <c r="E2" s="276"/>
      <c r="F2" s="276"/>
      <c r="G2" s="276"/>
      <c r="H2" s="276"/>
      <c r="I2" s="276"/>
      <c r="J2" s="276"/>
      <c r="K2" s="276"/>
      <c r="L2" s="276"/>
      <c r="M2" s="276"/>
      <c r="N2" s="276"/>
      <c r="O2" s="276"/>
      <c r="P2" s="276"/>
      <c r="Q2" s="276"/>
      <c r="R2" s="276"/>
      <c r="S2" s="276"/>
      <c r="T2" s="276"/>
      <c r="U2" s="276"/>
    </row>
    <row r="3" spans="1:22" ht="21">
      <c r="A3" s="257"/>
      <c r="B3" s="257"/>
      <c r="C3" s="257"/>
      <c r="D3" s="276"/>
      <c r="E3" s="276"/>
      <c r="F3" s="276"/>
      <c r="G3" s="276"/>
      <c r="H3" s="276"/>
      <c r="I3" s="276"/>
      <c r="J3" s="276"/>
      <c r="K3" s="276"/>
      <c r="L3" s="276"/>
      <c r="M3" s="276"/>
      <c r="N3" s="276"/>
      <c r="O3" s="276"/>
      <c r="P3" s="276"/>
      <c r="Q3" s="276"/>
      <c r="R3" s="276"/>
      <c r="S3" s="276"/>
      <c r="T3" s="276"/>
      <c r="U3" s="276"/>
    </row>
    <row r="4" spans="1:22" ht="55" customHeight="1">
      <c r="A4" s="597" t="s">
        <v>212</v>
      </c>
      <c r="B4" s="597"/>
      <c r="C4" s="597"/>
      <c r="D4" s="597"/>
      <c r="E4" s="597"/>
      <c r="F4" s="597"/>
      <c r="G4" s="597"/>
      <c r="H4" s="597"/>
      <c r="I4" s="597"/>
      <c r="J4" s="597"/>
      <c r="K4" s="597"/>
      <c r="L4" s="597"/>
      <c r="M4" s="597"/>
      <c r="N4" s="597"/>
      <c r="O4" s="597"/>
      <c r="P4" s="597"/>
      <c r="Q4" s="597"/>
      <c r="R4" s="597"/>
      <c r="S4" s="597"/>
      <c r="T4" s="597"/>
      <c r="U4" s="597"/>
    </row>
    <row r="5" spans="1:22">
      <c r="A5" s="598" t="s">
        <v>320</v>
      </c>
      <c r="B5" s="598" t="s">
        <v>321</v>
      </c>
      <c r="C5" s="598" t="s">
        <v>323</v>
      </c>
      <c r="D5" s="598" t="s">
        <v>609</v>
      </c>
      <c r="E5" s="598"/>
      <c r="F5" s="598"/>
      <c r="G5" s="598"/>
      <c r="H5" s="598"/>
      <c r="I5" s="598"/>
      <c r="J5" s="598"/>
      <c r="K5" s="598"/>
      <c r="L5" s="598"/>
      <c r="M5" s="598"/>
      <c r="N5" s="598"/>
      <c r="O5" s="598"/>
      <c r="P5" s="598"/>
      <c r="Q5" s="598"/>
      <c r="R5" s="598"/>
      <c r="S5" s="598"/>
      <c r="T5" s="598"/>
      <c r="U5" s="598"/>
    </row>
    <row r="6" spans="1:22">
      <c r="A6" s="598"/>
      <c r="B6" s="598"/>
      <c r="C6" s="598"/>
      <c r="D6" s="598">
        <v>2022</v>
      </c>
      <c r="E6" s="598"/>
      <c r="F6" s="598"/>
      <c r="G6" s="598"/>
      <c r="H6" s="598"/>
      <c r="I6" s="598"/>
      <c r="J6" s="598">
        <v>2023</v>
      </c>
      <c r="K6" s="598"/>
      <c r="L6" s="598"/>
      <c r="M6" s="598"/>
      <c r="N6" s="598"/>
      <c r="O6" s="598"/>
      <c r="P6" s="598">
        <v>2024</v>
      </c>
      <c r="Q6" s="598"/>
      <c r="R6" s="598"/>
      <c r="S6" s="598"/>
      <c r="T6" s="598"/>
      <c r="U6" s="598"/>
    </row>
    <row r="7" spans="1:22">
      <c r="A7" s="598"/>
      <c r="B7" s="598"/>
      <c r="C7" s="598"/>
      <c r="D7" s="278" t="s">
        <v>610</v>
      </c>
      <c r="E7" s="278" t="s">
        <v>599</v>
      </c>
      <c r="F7" s="278" t="s">
        <v>611</v>
      </c>
      <c r="G7" s="278" t="s">
        <v>612</v>
      </c>
      <c r="H7" s="278" t="s">
        <v>398</v>
      </c>
      <c r="I7" s="278" t="s">
        <v>884</v>
      </c>
      <c r="J7" s="278" t="s">
        <v>610</v>
      </c>
      <c r="K7" s="278" t="s">
        <v>599</v>
      </c>
      <c r="L7" s="278" t="s">
        <v>611</v>
      </c>
      <c r="M7" s="278" t="s">
        <v>612</v>
      </c>
      <c r="N7" s="278" t="s">
        <v>398</v>
      </c>
      <c r="O7" s="278" t="s">
        <v>884</v>
      </c>
      <c r="P7" s="278" t="s">
        <v>610</v>
      </c>
      <c r="Q7" s="278" t="s">
        <v>599</v>
      </c>
      <c r="R7" s="278" t="s">
        <v>611</v>
      </c>
      <c r="S7" s="278" t="s">
        <v>612</v>
      </c>
      <c r="T7" s="278" t="s">
        <v>398</v>
      </c>
      <c r="U7" s="278" t="s">
        <v>884</v>
      </c>
    </row>
    <row r="8" spans="1:22">
      <c r="A8" s="278">
        <v>1</v>
      </c>
      <c r="B8" s="67" t="s">
        <v>338</v>
      </c>
      <c r="C8" s="599" t="s">
        <v>600</v>
      </c>
      <c r="D8" s="279">
        <v>477064357</v>
      </c>
      <c r="E8" s="279">
        <v>0</v>
      </c>
      <c r="F8" s="279">
        <v>628373610</v>
      </c>
      <c r="G8" s="279">
        <v>0</v>
      </c>
      <c r="H8" s="282">
        <v>1105437967</v>
      </c>
      <c r="I8" s="282">
        <v>1121677363</v>
      </c>
      <c r="J8" s="279">
        <v>444905854</v>
      </c>
      <c r="K8" s="279">
        <v>0</v>
      </c>
      <c r="L8" s="279">
        <v>676771509</v>
      </c>
      <c r="M8" s="279">
        <v>0</v>
      </c>
      <c r="N8" s="282">
        <v>1121677363</v>
      </c>
      <c r="O8" s="282">
        <v>1105913088</v>
      </c>
      <c r="P8" s="279">
        <v>343497834</v>
      </c>
      <c r="Q8" s="279">
        <v>0</v>
      </c>
      <c r="R8" s="279">
        <v>825980625.39999998</v>
      </c>
      <c r="S8" s="279">
        <v>0</v>
      </c>
      <c r="T8" s="282">
        <v>1169478459.4000001</v>
      </c>
      <c r="U8" s="282">
        <v>1169478459.4000001</v>
      </c>
      <c r="V8" s="280"/>
    </row>
    <row r="9" spans="1:22">
      <c r="A9" s="278">
        <v>2</v>
      </c>
      <c r="B9" s="67" t="s">
        <v>341</v>
      </c>
      <c r="C9" s="599"/>
      <c r="D9" s="281">
        <v>13627567</v>
      </c>
      <c r="E9" s="281">
        <v>16278141</v>
      </c>
      <c r="F9" s="281">
        <v>800351118</v>
      </c>
      <c r="G9" s="281">
        <v>0</v>
      </c>
      <c r="H9" s="282">
        <v>830256826</v>
      </c>
      <c r="I9" s="282">
        <v>838344217</v>
      </c>
      <c r="J9" s="281">
        <v>13455699</v>
      </c>
      <c r="K9" s="281">
        <v>4077096.41</v>
      </c>
      <c r="L9" s="281">
        <v>821081863</v>
      </c>
      <c r="M9" s="281">
        <v>0</v>
      </c>
      <c r="N9" s="282">
        <v>838614658.40999997</v>
      </c>
      <c r="O9" s="282">
        <v>817040087</v>
      </c>
      <c r="P9" s="281">
        <v>10411682</v>
      </c>
      <c r="Q9" s="281">
        <v>1618359.378</v>
      </c>
      <c r="R9" s="281">
        <v>865255663</v>
      </c>
      <c r="S9" s="281">
        <v>0</v>
      </c>
      <c r="T9" s="282">
        <v>877285704.37800002</v>
      </c>
      <c r="U9" s="282">
        <v>877103054</v>
      </c>
      <c r="V9" s="280"/>
    </row>
    <row r="10" spans="1:22">
      <c r="A10" s="278">
        <v>3</v>
      </c>
      <c r="B10" s="67" t="s">
        <v>345</v>
      </c>
      <c r="C10" s="599"/>
      <c r="D10" s="279">
        <v>10144333</v>
      </c>
      <c r="E10" s="279">
        <v>0</v>
      </c>
      <c r="F10" s="279">
        <v>256764151</v>
      </c>
      <c r="G10" s="279">
        <v>1820863</v>
      </c>
      <c r="H10" s="282">
        <v>268729347</v>
      </c>
      <c r="I10" s="282">
        <v>283443277</v>
      </c>
      <c r="J10" s="279">
        <v>11028324</v>
      </c>
      <c r="K10" s="279">
        <v>0</v>
      </c>
      <c r="L10" s="279">
        <v>271452482</v>
      </c>
      <c r="M10" s="279">
        <v>962471</v>
      </c>
      <c r="N10" s="282">
        <v>283443277</v>
      </c>
      <c r="O10" s="282">
        <v>268729347</v>
      </c>
      <c r="P10" s="279">
        <v>6411854</v>
      </c>
      <c r="Q10" s="279">
        <v>0</v>
      </c>
      <c r="R10" s="279">
        <v>278721828</v>
      </c>
      <c r="S10" s="279">
        <v>321711</v>
      </c>
      <c r="T10" s="282">
        <v>285455393</v>
      </c>
      <c r="U10" s="282">
        <v>285455393</v>
      </c>
      <c r="V10" s="280"/>
    </row>
    <row r="11" spans="1:22">
      <c r="A11" s="278">
        <v>4</v>
      </c>
      <c r="B11" s="67" t="s">
        <v>347</v>
      </c>
      <c r="C11" s="599"/>
      <c r="D11" s="281">
        <v>147960218</v>
      </c>
      <c r="E11" s="281">
        <v>0</v>
      </c>
      <c r="F11" s="281">
        <v>12883372</v>
      </c>
      <c r="G11" s="281">
        <v>0</v>
      </c>
      <c r="H11" s="282">
        <v>160843590</v>
      </c>
      <c r="I11" s="282">
        <v>159402677</v>
      </c>
      <c r="J11" s="281">
        <v>147727815</v>
      </c>
      <c r="K11" s="281">
        <v>0</v>
      </c>
      <c r="L11" s="281">
        <v>11678422</v>
      </c>
      <c r="M11" s="281">
        <v>0</v>
      </c>
      <c r="N11" s="282">
        <v>159406237</v>
      </c>
      <c r="O11" s="282">
        <v>160843590</v>
      </c>
      <c r="P11" s="281">
        <v>145933558</v>
      </c>
      <c r="Q11" s="281">
        <v>0</v>
      </c>
      <c r="R11" s="281">
        <v>13588721</v>
      </c>
      <c r="S11" s="281">
        <v>0</v>
      </c>
      <c r="T11" s="282">
        <v>159522279</v>
      </c>
      <c r="U11" s="282">
        <v>159522279</v>
      </c>
      <c r="V11" s="280"/>
    </row>
    <row r="12" spans="1:22">
      <c r="A12" s="278">
        <v>5</v>
      </c>
      <c r="B12" s="67" t="s">
        <v>348</v>
      </c>
      <c r="C12" s="599"/>
      <c r="D12" s="279">
        <v>187461035</v>
      </c>
      <c r="E12" s="279">
        <v>0</v>
      </c>
      <c r="F12" s="279">
        <v>471771953</v>
      </c>
      <c r="G12" s="279">
        <v>0</v>
      </c>
      <c r="H12" s="282">
        <v>659232988</v>
      </c>
      <c r="I12" s="282">
        <v>652413409</v>
      </c>
      <c r="J12" s="279">
        <v>171582218</v>
      </c>
      <c r="K12" s="279">
        <v>0</v>
      </c>
      <c r="L12" s="279">
        <v>480831191</v>
      </c>
      <c r="M12" s="279">
        <v>0</v>
      </c>
      <c r="N12" s="282">
        <v>652413409</v>
      </c>
      <c r="O12" s="282">
        <v>659232988</v>
      </c>
      <c r="P12" s="279">
        <v>154180255</v>
      </c>
      <c r="Q12" s="279">
        <v>0</v>
      </c>
      <c r="R12" s="279">
        <v>513525536</v>
      </c>
      <c r="S12" s="279">
        <v>0</v>
      </c>
      <c r="T12" s="282">
        <v>667705791</v>
      </c>
      <c r="U12" s="282">
        <v>667705791</v>
      </c>
      <c r="V12" s="280"/>
    </row>
    <row r="13" spans="1:22">
      <c r="A13" s="278">
        <v>6</v>
      </c>
      <c r="B13" s="67" t="s">
        <v>352</v>
      </c>
      <c r="C13" s="599"/>
      <c r="D13" s="281">
        <v>14204841</v>
      </c>
      <c r="E13" s="281">
        <v>1213777</v>
      </c>
      <c r="F13" s="281">
        <v>103441335</v>
      </c>
      <c r="G13" s="281">
        <v>1020608</v>
      </c>
      <c r="H13" s="282">
        <v>119880561</v>
      </c>
      <c r="I13" s="282">
        <v>137956584</v>
      </c>
      <c r="J13" s="281">
        <v>16533985</v>
      </c>
      <c r="K13" s="281">
        <v>923553.04899999988</v>
      </c>
      <c r="L13" s="281">
        <v>114879497.031</v>
      </c>
      <c r="M13" s="281">
        <v>0</v>
      </c>
      <c r="N13" s="282">
        <v>132337035.08</v>
      </c>
      <c r="O13" s="282">
        <v>118832274</v>
      </c>
      <c r="P13" s="281">
        <v>16187926</v>
      </c>
      <c r="Q13" s="281">
        <v>492992.30000000005</v>
      </c>
      <c r="R13" s="281">
        <v>128335876.382</v>
      </c>
      <c r="S13" s="281">
        <v>4639646.317999999</v>
      </c>
      <c r="T13" s="282">
        <v>149656441</v>
      </c>
      <c r="U13" s="282">
        <v>149656441</v>
      </c>
      <c r="V13" s="280"/>
    </row>
    <row r="14" spans="1:22">
      <c r="A14" s="278">
        <v>7</v>
      </c>
      <c r="B14" s="67" t="s">
        <v>356</v>
      </c>
      <c r="C14" s="599"/>
      <c r="D14" s="279">
        <v>55245359</v>
      </c>
      <c r="E14" s="279">
        <v>0</v>
      </c>
      <c r="F14" s="279">
        <v>17980677</v>
      </c>
      <c r="G14" s="279">
        <v>0</v>
      </c>
      <c r="H14" s="282">
        <v>73226036</v>
      </c>
      <c r="I14" s="282">
        <v>67406553</v>
      </c>
      <c r="J14" s="279">
        <v>48797276</v>
      </c>
      <c r="K14" s="279">
        <v>0</v>
      </c>
      <c r="L14" s="279">
        <v>18609277</v>
      </c>
      <c r="M14" s="279">
        <v>0</v>
      </c>
      <c r="N14" s="282">
        <v>67406553</v>
      </c>
      <c r="O14" s="282">
        <v>73226036</v>
      </c>
      <c r="P14" s="279">
        <v>53710118</v>
      </c>
      <c r="Q14" s="279">
        <v>0</v>
      </c>
      <c r="R14" s="279">
        <v>20877674</v>
      </c>
      <c r="S14" s="279">
        <v>184</v>
      </c>
      <c r="T14" s="282">
        <v>74587976</v>
      </c>
      <c r="U14" s="282">
        <v>74587976</v>
      </c>
      <c r="V14" s="280"/>
    </row>
    <row r="15" spans="1:22">
      <c r="A15" s="278">
        <v>8</v>
      </c>
      <c r="B15" s="67" t="s">
        <v>358</v>
      </c>
      <c r="C15" s="599"/>
      <c r="D15" s="281">
        <v>61662199</v>
      </c>
      <c r="E15" s="281">
        <v>0</v>
      </c>
      <c r="F15" s="281">
        <v>0</v>
      </c>
      <c r="G15" s="281">
        <v>0</v>
      </c>
      <c r="H15" s="282">
        <v>61662199</v>
      </c>
      <c r="I15" s="282">
        <v>61610204</v>
      </c>
      <c r="J15" s="281">
        <v>61610204</v>
      </c>
      <c r="K15" s="281">
        <v>0</v>
      </c>
      <c r="L15" s="281">
        <v>0</v>
      </c>
      <c r="M15" s="281">
        <v>0</v>
      </c>
      <c r="N15" s="282">
        <v>61610204</v>
      </c>
      <c r="O15" s="282">
        <v>61662199</v>
      </c>
      <c r="P15" s="281">
        <v>58727534</v>
      </c>
      <c r="Q15" s="281">
        <v>0</v>
      </c>
      <c r="R15" s="281">
        <v>0</v>
      </c>
      <c r="S15" s="281">
        <v>0</v>
      </c>
      <c r="T15" s="282">
        <v>58727534</v>
      </c>
      <c r="U15" s="282">
        <v>58727534</v>
      </c>
      <c r="V15" s="280"/>
    </row>
    <row r="16" spans="1:22">
      <c r="A16" s="278">
        <v>9</v>
      </c>
      <c r="B16" s="67" t="s">
        <v>359</v>
      </c>
      <c r="C16" s="599"/>
      <c r="D16" s="279">
        <v>21417881</v>
      </c>
      <c r="E16" s="279">
        <v>0</v>
      </c>
      <c r="F16" s="279">
        <v>0</v>
      </c>
      <c r="G16" s="279">
        <v>5003976</v>
      </c>
      <c r="H16" s="282">
        <v>26421857</v>
      </c>
      <c r="I16" s="282">
        <v>28720705</v>
      </c>
      <c r="J16" s="279">
        <v>23667608</v>
      </c>
      <c r="K16" s="279">
        <v>0</v>
      </c>
      <c r="L16" s="279">
        <v>0</v>
      </c>
      <c r="M16" s="279">
        <v>0</v>
      </c>
      <c r="N16" s="282">
        <v>23667608</v>
      </c>
      <c r="O16" s="282">
        <v>26421857</v>
      </c>
      <c r="P16" s="279">
        <v>23785843</v>
      </c>
      <c r="Q16" s="279">
        <v>0</v>
      </c>
      <c r="R16" s="279">
        <v>0</v>
      </c>
      <c r="S16" s="279">
        <v>4977224</v>
      </c>
      <c r="T16" s="282">
        <v>28763067</v>
      </c>
      <c r="U16" s="282">
        <v>28763067</v>
      </c>
      <c r="V16" s="280"/>
    </row>
    <row r="17" spans="1:22">
      <c r="A17" s="278">
        <v>10</v>
      </c>
      <c r="B17" s="67" t="s">
        <v>363</v>
      </c>
      <c r="C17" s="599"/>
      <c r="D17" s="281">
        <v>24713444</v>
      </c>
      <c r="E17" s="281">
        <v>21524798</v>
      </c>
      <c r="F17" s="281">
        <v>65459638</v>
      </c>
      <c r="G17" s="281">
        <v>0</v>
      </c>
      <c r="H17" s="282">
        <v>111697880</v>
      </c>
      <c r="I17" s="282">
        <v>116964126</v>
      </c>
      <c r="J17" s="281">
        <v>19072891</v>
      </c>
      <c r="K17" s="281">
        <v>12587228.499992</v>
      </c>
      <c r="L17" s="281">
        <v>91603436.010008007</v>
      </c>
      <c r="M17" s="281">
        <v>0</v>
      </c>
      <c r="N17" s="282">
        <v>123263555.51000001</v>
      </c>
      <c r="O17" s="282">
        <v>111599510</v>
      </c>
      <c r="P17" s="281">
        <v>16095624</v>
      </c>
      <c r="Q17" s="281">
        <v>10181412.959999993</v>
      </c>
      <c r="R17" s="281">
        <v>97367587.980000004</v>
      </c>
      <c r="S17" s="281">
        <v>0</v>
      </c>
      <c r="T17" s="282">
        <v>123644624.94</v>
      </c>
      <c r="U17" s="282">
        <v>119187629</v>
      </c>
      <c r="V17" s="280"/>
    </row>
    <row r="18" spans="1:22">
      <c r="A18" s="278">
        <v>11</v>
      </c>
      <c r="B18" s="67" t="s">
        <v>364</v>
      </c>
      <c r="C18" s="599"/>
      <c r="D18" s="279">
        <v>23541128</v>
      </c>
      <c r="E18" s="279">
        <v>6362215</v>
      </c>
      <c r="F18" s="279">
        <v>0</v>
      </c>
      <c r="G18" s="279">
        <v>1048287</v>
      </c>
      <c r="H18" s="282">
        <v>30951630</v>
      </c>
      <c r="I18" s="282">
        <v>32552173</v>
      </c>
      <c r="J18" s="279">
        <v>25653702</v>
      </c>
      <c r="K18" s="279">
        <v>5857149</v>
      </c>
      <c r="L18" s="279">
        <v>0</v>
      </c>
      <c r="M18" s="279">
        <v>0</v>
      </c>
      <c r="N18" s="282">
        <v>31510851</v>
      </c>
      <c r="O18" s="282">
        <v>30951630</v>
      </c>
      <c r="P18" s="279">
        <v>28207497</v>
      </c>
      <c r="Q18" s="279">
        <v>8808203</v>
      </c>
      <c r="R18" s="279">
        <v>0</v>
      </c>
      <c r="S18" s="279">
        <v>1043000</v>
      </c>
      <c r="T18" s="282">
        <v>38058700</v>
      </c>
      <c r="U18" s="282">
        <v>38058700</v>
      </c>
      <c r="V18" s="280"/>
    </row>
    <row r="19" spans="1:22">
      <c r="A19" s="278">
        <v>12</v>
      </c>
      <c r="B19" s="67" t="s">
        <v>378</v>
      </c>
      <c r="C19" s="599"/>
      <c r="D19" s="281">
        <v>1328409</v>
      </c>
      <c r="E19" s="281">
        <v>10297314</v>
      </c>
      <c r="F19" s="281">
        <v>26444731</v>
      </c>
      <c r="G19" s="281">
        <v>0</v>
      </c>
      <c r="H19" s="282">
        <v>38070454</v>
      </c>
      <c r="I19" s="282">
        <v>37218293</v>
      </c>
      <c r="J19" s="281">
        <v>477782</v>
      </c>
      <c r="K19" s="281">
        <v>12284337</v>
      </c>
      <c r="L19" s="281">
        <v>24456174</v>
      </c>
      <c r="M19" s="281">
        <v>0</v>
      </c>
      <c r="N19" s="282">
        <v>37218293</v>
      </c>
      <c r="O19" s="282">
        <v>38070454</v>
      </c>
      <c r="P19" s="281">
        <v>645141</v>
      </c>
      <c r="Q19" s="281">
        <v>11708833</v>
      </c>
      <c r="R19" s="281">
        <v>23729501</v>
      </c>
      <c r="S19" s="281">
        <v>0</v>
      </c>
      <c r="T19" s="282">
        <v>36083475</v>
      </c>
      <c r="U19" s="282">
        <v>36083475</v>
      </c>
      <c r="V19" s="280"/>
    </row>
    <row r="20" spans="1:22">
      <c r="A20" s="278">
        <v>13</v>
      </c>
      <c r="B20" s="67" t="s">
        <v>367</v>
      </c>
      <c r="C20" s="599"/>
      <c r="D20" s="279">
        <v>43456176</v>
      </c>
      <c r="E20" s="279">
        <v>0</v>
      </c>
      <c r="F20" s="279">
        <v>0</v>
      </c>
      <c r="G20" s="279">
        <v>0</v>
      </c>
      <c r="H20" s="282">
        <v>43456176</v>
      </c>
      <c r="I20" s="282">
        <v>41321156</v>
      </c>
      <c r="J20" s="279">
        <v>46374253</v>
      </c>
      <c r="K20" s="279">
        <v>0</v>
      </c>
      <c r="L20" s="279">
        <v>0</v>
      </c>
      <c r="M20" s="279">
        <v>0</v>
      </c>
      <c r="N20" s="282">
        <v>46374253</v>
      </c>
      <c r="O20" s="282">
        <v>38452200</v>
      </c>
      <c r="P20" s="279">
        <v>49568883</v>
      </c>
      <c r="Q20" s="279">
        <v>0</v>
      </c>
      <c r="R20" s="279">
        <v>0</v>
      </c>
      <c r="S20" s="279">
        <v>0</v>
      </c>
      <c r="T20" s="282">
        <v>49568883</v>
      </c>
      <c r="U20" s="282">
        <v>44591659</v>
      </c>
      <c r="V20" s="280"/>
    </row>
    <row r="21" spans="1:22">
      <c r="A21" s="598" t="s">
        <v>398</v>
      </c>
      <c r="B21" s="598"/>
      <c r="C21" s="599"/>
      <c r="D21" s="282">
        <v>1081826947</v>
      </c>
      <c r="E21" s="282">
        <v>55676245</v>
      </c>
      <c r="F21" s="282">
        <v>2383470585</v>
      </c>
      <c r="G21" s="282">
        <v>8893734</v>
      </c>
      <c r="H21" s="282">
        <v>3529867511</v>
      </c>
      <c r="I21" s="282">
        <v>3579030737</v>
      </c>
      <c r="J21" s="282">
        <v>1030887611</v>
      </c>
      <c r="K21" s="282">
        <v>35729363.958992004</v>
      </c>
      <c r="L21" s="282">
        <v>2511363851.041008</v>
      </c>
      <c r="M21" s="282">
        <v>962471</v>
      </c>
      <c r="N21" s="282">
        <v>3578943297</v>
      </c>
      <c r="O21" s="282">
        <v>3510975260</v>
      </c>
      <c r="P21" s="282">
        <v>907363749</v>
      </c>
      <c r="Q21" s="282">
        <v>32809800.637999993</v>
      </c>
      <c r="R21" s="282">
        <v>2767383012.7620001</v>
      </c>
      <c r="S21" s="282">
        <v>10981765.318</v>
      </c>
      <c r="T21" s="282">
        <v>3718538327.7179999</v>
      </c>
      <c r="U21" s="282">
        <v>3708921457.4000001</v>
      </c>
      <c r="V21" s="280"/>
    </row>
    <row r="22" spans="1:22" s="345" customFormat="1" ht="14">
      <c r="A22" s="576" t="s">
        <v>885</v>
      </c>
      <c r="B22" s="576"/>
      <c r="C22" s="576"/>
      <c r="D22" s="576"/>
      <c r="E22" s="576"/>
      <c r="F22" s="576"/>
      <c r="G22" s="576"/>
      <c r="H22" s="576"/>
      <c r="I22" s="576"/>
      <c r="J22" s="576"/>
      <c r="K22" s="576"/>
      <c r="L22" s="576"/>
      <c r="M22" s="576"/>
      <c r="N22" s="576"/>
      <c r="O22" s="576"/>
      <c r="P22" s="576"/>
      <c r="Q22" s="576"/>
      <c r="R22" s="344"/>
      <c r="S22" s="344"/>
      <c r="T22" s="344"/>
      <c r="U22" s="157"/>
    </row>
    <row r="23" spans="1:22" s="345" customFormat="1" ht="14">
      <c r="A23" s="600" t="s">
        <v>613</v>
      </c>
      <c r="B23" s="600"/>
      <c r="C23" s="600"/>
      <c r="D23" s="600"/>
      <c r="E23" s="600"/>
      <c r="F23" s="600"/>
      <c r="G23" s="600"/>
      <c r="H23" s="600"/>
      <c r="I23" s="600"/>
      <c r="J23" s="600"/>
      <c r="K23" s="600"/>
      <c r="L23" s="600"/>
      <c r="M23" s="600"/>
      <c r="N23" s="600"/>
      <c r="O23" s="600"/>
      <c r="P23" s="600"/>
      <c r="Q23" s="600"/>
      <c r="R23" s="344"/>
      <c r="S23" s="344"/>
      <c r="T23" s="344"/>
      <c r="U23" s="157"/>
    </row>
    <row r="24" spans="1:22" s="345" customFormat="1" ht="14">
      <c r="A24" s="576" t="s">
        <v>614</v>
      </c>
      <c r="B24" s="576"/>
      <c r="C24" s="576"/>
      <c r="D24" s="576"/>
      <c r="E24" s="576"/>
      <c r="F24" s="576"/>
      <c r="G24" s="576"/>
      <c r="H24" s="576"/>
      <c r="I24" s="576"/>
      <c r="J24" s="576"/>
      <c r="K24" s="576"/>
      <c r="L24" s="576"/>
      <c r="M24" s="576"/>
      <c r="N24" s="576"/>
      <c r="O24" s="576"/>
      <c r="P24" s="576"/>
      <c r="Q24" s="576"/>
      <c r="R24" s="344"/>
      <c r="S24" s="344"/>
      <c r="T24" s="344"/>
      <c r="U24" s="157" t="s">
        <v>824</v>
      </c>
    </row>
  </sheetData>
  <mergeCells count="13">
    <mergeCell ref="C8:C21"/>
    <mergeCell ref="A21:B21"/>
    <mergeCell ref="A22:Q22"/>
    <mergeCell ref="A23:Q23"/>
    <mergeCell ref="A24:Q24"/>
    <mergeCell ref="A4:U4"/>
    <mergeCell ref="A5:A7"/>
    <mergeCell ref="B5:B7"/>
    <mergeCell ref="C5:C7"/>
    <mergeCell ref="D5:U5"/>
    <mergeCell ref="D6:I6"/>
    <mergeCell ref="J6:O6"/>
    <mergeCell ref="P6:U6"/>
  </mergeCells>
  <hyperlinks>
    <hyperlink ref="U24" location="الفهرس!A1" display="العودة الى الفهرس" xr:uid="{B732C73E-E8B2-48E6-9781-7F5FBAF74696}"/>
  </hyperlinks>
  <pageMargins left="0.7" right="0.7" top="0.75" bottom="0.75" header="0.3" footer="0.3"/>
  <pageSetup paperSize="9" scale="26" orientation="portrait" horizontalDpi="4294967295" verticalDpi="4294967295"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1A136-4802-47BA-B80D-DCD93AB1A096}">
  <dimension ref="A1:K14"/>
  <sheetViews>
    <sheetView showGridLines="0" rightToLeft="1" view="pageBreakPreview" zoomScaleNormal="100" zoomScaleSheetLayoutView="100" workbookViewId="0">
      <selection activeCell="K1" sqref="K1"/>
    </sheetView>
  </sheetViews>
  <sheetFormatPr defaultColWidth="9" defaultRowHeight="19"/>
  <cols>
    <col min="1" max="1" width="32.75" style="284" customWidth="1"/>
    <col min="2" max="2" width="13" style="284" customWidth="1"/>
    <col min="3" max="11" width="8.4140625" style="284" customWidth="1"/>
    <col min="12" max="16384" width="9" style="284"/>
  </cols>
  <sheetData>
    <row r="1" spans="1:11" ht="21" customHeight="1">
      <c r="A1" s="257"/>
      <c r="B1" s="257"/>
      <c r="C1" s="43"/>
      <c r="D1" s="43"/>
      <c r="E1" s="43"/>
      <c r="F1" s="43"/>
      <c r="G1" s="73"/>
      <c r="H1" s="73"/>
      <c r="I1" s="73"/>
      <c r="J1" s="73"/>
      <c r="K1" s="283"/>
    </row>
    <row r="2" spans="1:11" ht="21" customHeight="1">
      <c r="A2" s="257"/>
      <c r="B2" s="257"/>
      <c r="C2" s="43"/>
      <c r="D2" s="43"/>
      <c r="E2" s="43"/>
      <c r="F2" s="43"/>
      <c r="G2" s="73"/>
      <c r="H2" s="73"/>
      <c r="I2" s="73"/>
      <c r="J2" s="73"/>
      <c r="K2" s="283"/>
    </row>
    <row r="3" spans="1:11" ht="21" customHeight="1">
      <c r="A3" s="257"/>
      <c r="B3" s="257"/>
      <c r="C3" s="43"/>
      <c r="D3" s="43"/>
      <c r="E3" s="43"/>
      <c r="F3" s="43"/>
      <c r="G3" s="43"/>
      <c r="H3" s="43"/>
      <c r="I3" s="43"/>
      <c r="J3" s="43"/>
      <c r="K3" s="283"/>
    </row>
    <row r="4" spans="1:11" ht="55" customHeight="1">
      <c r="A4" s="601" t="s">
        <v>214</v>
      </c>
      <c r="B4" s="601"/>
      <c r="C4" s="601"/>
      <c r="D4" s="601"/>
      <c r="E4" s="601"/>
      <c r="F4" s="601"/>
      <c r="G4" s="601"/>
      <c r="H4" s="601"/>
      <c r="I4" s="601"/>
      <c r="J4" s="601"/>
      <c r="K4" s="601"/>
    </row>
    <row r="5" spans="1:11" ht="21" customHeight="1">
      <c r="A5" s="453" t="s">
        <v>441</v>
      </c>
      <c r="B5" s="451" t="s">
        <v>608</v>
      </c>
      <c r="C5" s="594" t="s">
        <v>372</v>
      </c>
      <c r="D5" s="595"/>
      <c r="E5" s="595"/>
      <c r="F5" s="595"/>
      <c r="G5" s="595"/>
      <c r="H5" s="595"/>
      <c r="I5" s="595"/>
      <c r="J5" s="595"/>
      <c r="K5" s="596"/>
    </row>
    <row r="6" spans="1:11" ht="21" customHeight="1">
      <c r="A6" s="453"/>
      <c r="B6" s="452"/>
      <c r="C6" s="65">
        <v>2016</v>
      </c>
      <c r="D6" s="65">
        <v>2017</v>
      </c>
      <c r="E6" s="65">
        <v>2018</v>
      </c>
      <c r="F6" s="65">
        <v>2019</v>
      </c>
      <c r="G6" s="65">
        <v>2020</v>
      </c>
      <c r="H6" s="65">
        <v>2021</v>
      </c>
      <c r="I6" s="65">
        <v>2022</v>
      </c>
      <c r="J6" s="65">
        <v>2023</v>
      </c>
      <c r="K6" s="65">
        <v>2024</v>
      </c>
    </row>
    <row r="7" spans="1:11" ht="42" customHeight="1">
      <c r="A7" s="408" t="s">
        <v>214</v>
      </c>
      <c r="B7" s="418" t="s">
        <v>615</v>
      </c>
      <c r="C7" s="285">
        <v>1799.716052</v>
      </c>
      <c r="D7" s="285">
        <v>2070.249378</v>
      </c>
      <c r="E7" s="285">
        <v>2238.2628020000002</v>
      </c>
      <c r="F7" s="285">
        <v>2343.7468690000001</v>
      </c>
      <c r="G7" s="285">
        <v>2434.8176170729166</v>
      </c>
      <c r="H7" s="285">
        <v>2526.1714871558333</v>
      </c>
      <c r="I7" s="285">
        <v>2842.2032913583334</v>
      </c>
      <c r="J7" s="285">
        <v>3035.0432095377</v>
      </c>
      <c r="K7" s="285">
        <v>3404.1194792700003</v>
      </c>
    </row>
    <row r="8" spans="1:11" s="349" customFormat="1" ht="21" customHeight="1">
      <c r="A8" s="511" t="s">
        <v>886</v>
      </c>
      <c r="B8" s="512"/>
      <c r="C8" s="512"/>
      <c r="D8" s="512"/>
      <c r="E8" s="512"/>
      <c r="F8" s="512"/>
      <c r="G8" s="512"/>
      <c r="H8" s="513"/>
      <c r="I8" s="348"/>
      <c r="J8" s="348"/>
      <c r="K8" s="400"/>
    </row>
    <row r="9" spans="1:11" s="349" customFormat="1" ht="21" customHeight="1">
      <c r="A9" s="544" t="s">
        <v>844</v>
      </c>
      <c r="B9" s="544"/>
      <c r="C9" s="346"/>
      <c r="D9" s="346"/>
      <c r="E9" s="346"/>
      <c r="F9" s="346"/>
      <c r="G9" s="346"/>
      <c r="H9" s="347"/>
      <c r="I9" s="348"/>
      <c r="J9" s="348"/>
      <c r="K9" s="157"/>
    </row>
    <row r="10" spans="1:11" s="349" customFormat="1" ht="21" customHeight="1">
      <c r="A10" s="511" t="s">
        <v>1659</v>
      </c>
      <c r="B10" s="512"/>
      <c r="C10" s="512"/>
      <c r="D10" s="512"/>
      <c r="E10" s="512"/>
      <c r="F10" s="512"/>
      <c r="G10" s="512"/>
      <c r="H10" s="513"/>
      <c r="I10" s="348"/>
      <c r="J10" s="348"/>
      <c r="K10" s="157" t="s">
        <v>824</v>
      </c>
    </row>
    <row r="11" spans="1:11" ht="21" customHeight="1"/>
    <row r="12" spans="1:11" ht="19" customHeight="1"/>
    <row r="13" spans="1:11">
      <c r="G13" s="286"/>
      <c r="H13" s="286"/>
      <c r="I13" s="286"/>
      <c r="J13" s="286"/>
      <c r="K13" s="286"/>
    </row>
    <row r="14" spans="1:11" ht="26.5" customHeight="1"/>
  </sheetData>
  <mergeCells count="7">
    <mergeCell ref="A9:B9"/>
    <mergeCell ref="A10:H10"/>
    <mergeCell ref="A4:K4"/>
    <mergeCell ref="A5:A6"/>
    <mergeCell ref="B5:B6"/>
    <mergeCell ref="A8:H8"/>
    <mergeCell ref="C5:K5"/>
  </mergeCells>
  <hyperlinks>
    <hyperlink ref="K10" location="الفهرس!A1" display="العودة الى الفهرس" xr:uid="{F084867F-6211-417C-9F9C-A6843DD4FECA}"/>
  </hyperlinks>
  <pageMargins left="0.7" right="0.7" top="0.75" bottom="0.75" header="0.3" footer="0.3"/>
  <pageSetup paperSize="9" scale="37" orientation="portrait" r:id="rId1"/>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6237C-A6F4-437E-9890-69CA590D398A}">
  <dimension ref="A1:L9"/>
  <sheetViews>
    <sheetView showGridLines="0" rightToLeft="1" view="pageBreakPreview" zoomScaleNormal="100" zoomScaleSheetLayoutView="100" workbookViewId="0">
      <selection activeCell="A7" sqref="A7"/>
    </sheetView>
  </sheetViews>
  <sheetFormatPr defaultColWidth="9" defaultRowHeight="19"/>
  <cols>
    <col min="1" max="1" width="32" style="289" bestFit="1" customWidth="1"/>
    <col min="2" max="2" width="14.4140625" style="289" customWidth="1"/>
    <col min="3" max="12" width="10.25" style="289" customWidth="1"/>
    <col min="13" max="16384" width="9" style="289"/>
  </cols>
  <sheetData>
    <row r="1" spans="1:12" ht="21" customHeight="1">
      <c r="A1" s="257"/>
      <c r="B1" s="257"/>
      <c r="C1" s="257"/>
      <c r="D1" s="287"/>
      <c r="E1" s="288"/>
      <c r="F1" s="288"/>
      <c r="G1" s="288"/>
      <c r="H1" s="288"/>
      <c r="I1" s="288"/>
      <c r="J1" s="288"/>
      <c r="K1" s="288"/>
      <c r="L1" s="288"/>
    </row>
    <row r="2" spans="1:12" ht="21" customHeight="1">
      <c r="A2" s="257"/>
      <c r="B2" s="257"/>
      <c r="C2" s="257"/>
      <c r="D2" s="287"/>
      <c r="E2" s="288"/>
      <c r="F2" s="288"/>
      <c r="G2" s="288"/>
      <c r="H2" s="288"/>
      <c r="I2" s="288"/>
    </row>
    <row r="3" spans="1:12" ht="21" customHeight="1">
      <c r="A3" s="257"/>
      <c r="B3" s="257"/>
      <c r="C3" s="257"/>
      <c r="D3" s="287"/>
      <c r="E3" s="288"/>
      <c r="F3" s="288"/>
      <c r="G3" s="288"/>
      <c r="H3" s="288"/>
      <c r="I3" s="288"/>
      <c r="J3" s="288"/>
      <c r="K3" s="288"/>
      <c r="L3" s="288"/>
    </row>
    <row r="4" spans="1:12" ht="55" customHeight="1">
      <c r="A4" s="597" t="s">
        <v>1660</v>
      </c>
      <c r="B4" s="597"/>
      <c r="C4" s="597"/>
      <c r="D4" s="597"/>
      <c r="E4" s="597"/>
      <c r="F4" s="597"/>
      <c r="G4" s="597"/>
      <c r="H4" s="597"/>
      <c r="I4" s="597"/>
      <c r="J4" s="597"/>
      <c r="K4" s="597"/>
      <c r="L4" s="597"/>
    </row>
    <row r="5" spans="1:12" ht="21" customHeight="1">
      <c r="A5" s="598" t="s">
        <v>441</v>
      </c>
      <c r="B5" s="605" t="s">
        <v>323</v>
      </c>
      <c r="C5" s="607" t="s">
        <v>372</v>
      </c>
      <c r="D5" s="608"/>
      <c r="E5" s="608"/>
      <c r="F5" s="608"/>
      <c r="G5" s="608"/>
      <c r="H5" s="608"/>
      <c r="I5" s="608"/>
      <c r="J5" s="608"/>
      <c r="K5" s="608"/>
      <c r="L5" s="609"/>
    </row>
    <row r="6" spans="1:12" ht="21" customHeight="1">
      <c r="A6" s="598"/>
      <c r="B6" s="606"/>
      <c r="C6" s="278">
        <v>2015</v>
      </c>
      <c r="D6" s="278">
        <v>2016</v>
      </c>
      <c r="E6" s="278">
        <v>2017</v>
      </c>
      <c r="F6" s="278">
        <v>2018</v>
      </c>
      <c r="G6" s="278">
        <v>2019</v>
      </c>
      <c r="H6" s="278">
        <v>2020</v>
      </c>
      <c r="I6" s="278">
        <v>2021</v>
      </c>
      <c r="J6" s="278">
        <v>2022</v>
      </c>
      <c r="K6" s="278">
        <v>2023</v>
      </c>
      <c r="L6" s="278">
        <v>2024</v>
      </c>
    </row>
    <row r="7" spans="1:12" ht="30" customHeight="1">
      <c r="A7" s="409" t="s">
        <v>1660</v>
      </c>
      <c r="B7" s="420" t="s">
        <v>870</v>
      </c>
      <c r="C7" s="281">
        <v>222.65</v>
      </c>
      <c r="D7" s="281">
        <v>216</v>
      </c>
      <c r="E7" s="281">
        <v>254</v>
      </c>
      <c r="F7" s="281">
        <v>340.46656899999999</v>
      </c>
      <c r="G7" s="281">
        <v>350.08740812712591</v>
      </c>
      <c r="H7" s="281">
        <v>390.24091232873167</v>
      </c>
      <c r="I7" s="281">
        <v>472.98066552126642</v>
      </c>
      <c r="J7" s="281">
        <v>489.04046393781493</v>
      </c>
      <c r="K7" s="281">
        <v>554.31231761999993</v>
      </c>
      <c r="L7" s="281">
        <v>614.87225353453402</v>
      </c>
    </row>
    <row r="8" spans="1:12" s="351" customFormat="1" ht="21" customHeight="1">
      <c r="A8" s="544" t="s">
        <v>1675</v>
      </c>
      <c r="B8" s="544"/>
      <c r="C8" s="544"/>
      <c r="D8" s="544"/>
      <c r="E8" s="544"/>
      <c r="F8" s="593"/>
      <c r="G8" s="350"/>
      <c r="H8" s="350"/>
      <c r="I8" s="157"/>
      <c r="J8" s="157"/>
      <c r="K8" s="157"/>
      <c r="L8" s="157"/>
    </row>
    <row r="9" spans="1:12" s="351" customFormat="1" ht="21" customHeight="1">
      <c r="A9" s="602" t="s">
        <v>887</v>
      </c>
      <c r="B9" s="603"/>
      <c r="C9" s="603"/>
      <c r="D9" s="604"/>
      <c r="E9" s="350"/>
      <c r="F9" s="350"/>
      <c r="G9" s="350"/>
      <c r="H9" s="350"/>
      <c r="I9" s="157"/>
      <c r="J9" s="157"/>
      <c r="K9" s="157"/>
      <c r="L9" s="157" t="s">
        <v>824</v>
      </c>
    </row>
  </sheetData>
  <mergeCells count="6">
    <mergeCell ref="A9:D9"/>
    <mergeCell ref="A4:L4"/>
    <mergeCell ref="A5:A6"/>
    <mergeCell ref="B5:B6"/>
    <mergeCell ref="C5:L5"/>
    <mergeCell ref="A8:F8"/>
  </mergeCells>
  <hyperlinks>
    <hyperlink ref="L9" location="الفهرس!A1" display="العودة الى الفهرس" xr:uid="{64344A13-9E57-41E6-B15C-8DB39B6B0916}"/>
  </hyperlinks>
  <pageMargins left="0.7" right="0.7" top="0.75" bottom="0.75" header="0.3" footer="0.3"/>
  <pageSetup paperSize="9" scale="41" orientation="portrait"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4F8AF-4777-4075-B36A-F6915921B0BD}">
  <dimension ref="A1:G21"/>
  <sheetViews>
    <sheetView showGridLines="0" rightToLeft="1" view="pageBreakPreview" zoomScale="85" zoomScaleNormal="100" zoomScaleSheetLayoutView="85" workbookViewId="0">
      <selection activeCell="H1" sqref="H1"/>
    </sheetView>
  </sheetViews>
  <sheetFormatPr defaultColWidth="9" defaultRowHeight="19"/>
  <cols>
    <col min="1" max="1" width="4.25" style="289" customWidth="1"/>
    <col min="2" max="2" width="11.83203125" style="289" bestFit="1" customWidth="1"/>
    <col min="3" max="3" width="10.25" style="289" customWidth="1"/>
    <col min="4" max="7" width="14.4140625" style="289" customWidth="1"/>
    <col min="8" max="16384" width="9" style="289"/>
  </cols>
  <sheetData>
    <row r="1" spans="1:7" ht="21" customHeight="1">
      <c r="A1" s="257"/>
      <c r="B1" s="257"/>
      <c r="C1" s="257"/>
      <c r="D1" s="288"/>
      <c r="E1" s="288"/>
      <c r="F1" s="288"/>
      <c r="G1" s="288"/>
    </row>
    <row r="2" spans="1:7" ht="21" customHeight="1">
      <c r="A2" s="257"/>
      <c r="B2" s="257"/>
      <c r="C2" s="257"/>
      <c r="D2" s="288"/>
      <c r="E2" s="288"/>
      <c r="F2" s="288"/>
      <c r="G2" s="288"/>
    </row>
    <row r="3" spans="1:7" ht="21" customHeight="1">
      <c r="A3" s="257"/>
      <c r="B3" s="257"/>
      <c r="C3" s="257"/>
      <c r="D3" s="288"/>
      <c r="E3" s="288"/>
      <c r="F3" s="288"/>
      <c r="G3" s="288"/>
    </row>
    <row r="4" spans="1:7" ht="55" customHeight="1">
      <c r="A4" s="610" t="s">
        <v>219</v>
      </c>
      <c r="B4" s="610"/>
      <c r="C4" s="610"/>
      <c r="D4" s="610"/>
      <c r="E4" s="610"/>
      <c r="F4" s="610"/>
      <c r="G4" s="610"/>
    </row>
    <row r="5" spans="1:7" ht="21" customHeight="1">
      <c r="A5" s="598" t="s">
        <v>320</v>
      </c>
      <c r="B5" s="598" t="s">
        <v>321</v>
      </c>
      <c r="C5" s="598" t="s">
        <v>608</v>
      </c>
      <c r="D5" s="598" t="s">
        <v>372</v>
      </c>
      <c r="E5" s="598"/>
      <c r="F5" s="598"/>
      <c r="G5" s="598"/>
    </row>
    <row r="6" spans="1:7" ht="21" customHeight="1">
      <c r="A6" s="598"/>
      <c r="B6" s="598"/>
      <c r="C6" s="598"/>
      <c r="D6" s="278">
        <v>2021</v>
      </c>
      <c r="E6" s="278">
        <v>2022</v>
      </c>
      <c r="F6" s="278">
        <v>2023</v>
      </c>
      <c r="G6" s="278">
        <v>2024</v>
      </c>
    </row>
    <row r="7" spans="1:7" ht="21" customHeight="1">
      <c r="A7" s="278">
        <v>1</v>
      </c>
      <c r="B7" s="278" t="s">
        <v>338</v>
      </c>
      <c r="C7" s="598" t="s">
        <v>600</v>
      </c>
      <c r="D7" s="274">
        <v>41917476</v>
      </c>
      <c r="E7" s="274">
        <v>140620408.09999999</v>
      </c>
      <c r="F7" s="274">
        <v>85039999</v>
      </c>
      <c r="G7" s="274">
        <v>125715023.36190301</v>
      </c>
    </row>
    <row r="8" spans="1:7" ht="21" customHeight="1">
      <c r="A8" s="278">
        <v>2</v>
      </c>
      <c r="B8" s="278" t="s">
        <v>341</v>
      </c>
      <c r="C8" s="598"/>
      <c r="D8" s="275">
        <v>21479524</v>
      </c>
      <c r="E8" s="275">
        <v>23203387.938000001</v>
      </c>
      <c r="F8" s="275">
        <v>41848469</v>
      </c>
      <c r="G8" s="275">
        <v>100215777.6197366</v>
      </c>
    </row>
    <row r="9" spans="1:7" ht="21" customHeight="1">
      <c r="A9" s="278">
        <v>3</v>
      </c>
      <c r="B9" s="278" t="s">
        <v>345</v>
      </c>
      <c r="C9" s="598"/>
      <c r="D9" s="274">
        <v>106600645</v>
      </c>
      <c r="E9" s="274">
        <v>53019466.649999999</v>
      </c>
      <c r="F9" s="274">
        <v>104366514</v>
      </c>
      <c r="G9" s="274">
        <v>86949484.186666667</v>
      </c>
    </row>
    <row r="10" spans="1:7" ht="21" customHeight="1">
      <c r="A10" s="278">
        <v>4</v>
      </c>
      <c r="B10" s="278" t="s">
        <v>347</v>
      </c>
      <c r="C10" s="598"/>
      <c r="D10" s="275">
        <v>23702990</v>
      </c>
      <c r="E10" s="275">
        <v>35355963.389700003</v>
      </c>
      <c r="F10" s="275">
        <v>34107416</v>
      </c>
      <c r="G10" s="275">
        <v>28700308.135483868</v>
      </c>
    </row>
    <row r="11" spans="1:7" ht="21" customHeight="1">
      <c r="A11" s="278">
        <v>5</v>
      </c>
      <c r="B11" s="278" t="s">
        <v>348</v>
      </c>
      <c r="C11" s="598"/>
      <c r="D11" s="274">
        <v>188325095</v>
      </c>
      <c r="E11" s="274">
        <v>124731251.54149999</v>
      </c>
      <c r="F11" s="274">
        <v>174011509</v>
      </c>
      <c r="G11" s="274">
        <v>129853910.84967741</v>
      </c>
    </row>
    <row r="12" spans="1:7" ht="21" customHeight="1">
      <c r="A12" s="278">
        <v>6</v>
      </c>
      <c r="B12" s="278" t="s">
        <v>352</v>
      </c>
      <c r="C12" s="598"/>
      <c r="D12" s="275">
        <v>21819732</v>
      </c>
      <c r="E12" s="275">
        <v>20236989.199999999</v>
      </c>
      <c r="F12" s="275">
        <v>32962929</v>
      </c>
      <c r="G12" s="275">
        <v>42139145.800000004</v>
      </c>
    </row>
    <row r="13" spans="1:7" ht="21" customHeight="1">
      <c r="A13" s="278">
        <v>7</v>
      </c>
      <c r="B13" s="278" t="s">
        <v>356</v>
      </c>
      <c r="C13" s="598"/>
      <c r="D13" s="274">
        <v>556404</v>
      </c>
      <c r="E13" s="274">
        <v>103140.27</v>
      </c>
      <c r="F13" s="274">
        <v>4162094</v>
      </c>
      <c r="G13" s="274">
        <v>7905020.3699999992</v>
      </c>
    </row>
    <row r="14" spans="1:7" ht="21" customHeight="1">
      <c r="A14" s="278">
        <v>8</v>
      </c>
      <c r="B14" s="278" t="s">
        <v>358</v>
      </c>
      <c r="C14" s="598"/>
      <c r="D14" s="275">
        <v>4342457</v>
      </c>
      <c r="E14" s="275">
        <v>1201206.0592999998</v>
      </c>
      <c r="F14" s="275">
        <v>8993611</v>
      </c>
      <c r="G14" s="275">
        <v>14098491.892795697</v>
      </c>
    </row>
    <row r="15" spans="1:7" ht="21" customHeight="1">
      <c r="A15" s="278">
        <v>9</v>
      </c>
      <c r="B15" s="278" t="s">
        <v>359</v>
      </c>
      <c r="C15" s="598"/>
      <c r="D15" s="274">
        <v>58400</v>
      </c>
      <c r="E15" s="274">
        <v>7462828.9500000002</v>
      </c>
      <c r="F15" s="274">
        <v>2745322</v>
      </c>
      <c r="G15" s="274">
        <v>2224319.1500000004</v>
      </c>
    </row>
    <row r="16" spans="1:7" ht="21" customHeight="1">
      <c r="A16" s="278">
        <v>10</v>
      </c>
      <c r="B16" s="278" t="s">
        <v>363</v>
      </c>
      <c r="C16" s="598"/>
      <c r="D16" s="275">
        <v>5477849</v>
      </c>
      <c r="E16" s="275">
        <v>13045540</v>
      </c>
      <c r="F16" s="275">
        <v>4632647</v>
      </c>
      <c r="G16" s="275">
        <v>3429290.1300000008</v>
      </c>
    </row>
    <row r="17" spans="1:7" ht="21" customHeight="1">
      <c r="A17" s="278">
        <v>11</v>
      </c>
      <c r="B17" s="278" t="s">
        <v>364</v>
      </c>
      <c r="C17" s="598"/>
      <c r="D17" s="274">
        <v>3765001</v>
      </c>
      <c r="E17" s="274">
        <v>5540158.9500000002</v>
      </c>
      <c r="F17" s="274">
        <v>3406359</v>
      </c>
      <c r="G17" s="274">
        <v>2649362.08</v>
      </c>
    </row>
    <row r="18" spans="1:7" ht="21" customHeight="1">
      <c r="A18" s="278">
        <v>12</v>
      </c>
      <c r="B18" s="278" t="s">
        <v>378</v>
      </c>
      <c r="C18" s="598"/>
      <c r="D18" s="275">
        <v>353020</v>
      </c>
      <c r="E18" s="275">
        <v>444724.4</v>
      </c>
      <c r="F18" s="275">
        <v>598383</v>
      </c>
      <c r="G18" s="275">
        <v>592707.34</v>
      </c>
    </row>
    <row r="19" spans="1:7" ht="21" customHeight="1">
      <c r="A19" s="278">
        <v>13</v>
      </c>
      <c r="B19" s="278" t="s">
        <v>367</v>
      </c>
      <c r="C19" s="598"/>
      <c r="D19" s="274">
        <v>336600</v>
      </c>
      <c r="E19" s="274">
        <v>9394664.4000000004</v>
      </c>
      <c r="F19" s="274">
        <v>9514434</v>
      </c>
      <c r="G19" s="274">
        <v>9625088.3401989248</v>
      </c>
    </row>
    <row r="20" spans="1:7" ht="21" customHeight="1">
      <c r="A20" s="598" t="s">
        <v>398</v>
      </c>
      <c r="B20" s="598"/>
      <c r="C20" s="598"/>
      <c r="D20" s="290">
        <v>418735193</v>
      </c>
      <c r="E20" s="290">
        <v>434359729.84849989</v>
      </c>
      <c r="F20" s="290">
        <v>506389686</v>
      </c>
      <c r="G20" s="290">
        <v>554097929.25646222</v>
      </c>
    </row>
    <row r="21" spans="1:7" s="351" customFormat="1" ht="21" customHeight="1">
      <c r="A21" s="602" t="s">
        <v>888</v>
      </c>
      <c r="B21" s="603"/>
      <c r="C21" s="603"/>
      <c r="D21" s="604"/>
      <c r="E21" s="352"/>
      <c r="F21" s="352"/>
      <c r="G21" s="157" t="s">
        <v>824</v>
      </c>
    </row>
  </sheetData>
  <mergeCells count="8">
    <mergeCell ref="A20:B20"/>
    <mergeCell ref="A21:D21"/>
    <mergeCell ref="A4:G4"/>
    <mergeCell ref="A5:A6"/>
    <mergeCell ref="B5:B6"/>
    <mergeCell ref="C5:C6"/>
    <mergeCell ref="D5:G5"/>
    <mergeCell ref="C7:C20"/>
  </mergeCells>
  <hyperlinks>
    <hyperlink ref="G21" location="الفهرس!A1" display="العودة الى الفهرس" xr:uid="{B9D0D31F-5A29-45D2-B604-0AF92C4813BF}"/>
  </hyperlinks>
  <pageMargins left="0.7" right="0.7" top="0.75" bottom="0.75" header="0.3" footer="0.3"/>
  <pageSetup paperSize="9" scale="55" orientation="portrait" r:id="rId1"/>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167AA-B85C-4629-B35E-7894BCCBC4BA}">
  <dimension ref="A1:P18"/>
  <sheetViews>
    <sheetView showGridLines="0" rightToLeft="1" view="pageBreakPreview" zoomScaleNormal="100" zoomScaleSheetLayoutView="100" workbookViewId="0">
      <selection activeCell="A24" sqref="A24"/>
    </sheetView>
  </sheetViews>
  <sheetFormatPr defaultColWidth="8.75" defaultRowHeight="19"/>
  <cols>
    <col min="1" max="1" width="34.75" style="32" customWidth="1"/>
    <col min="2" max="2" width="12.83203125" style="32" customWidth="1"/>
    <col min="3" max="16" width="10.25" style="32" customWidth="1"/>
    <col min="17" max="16384" width="8.75" style="32"/>
  </cols>
  <sheetData>
    <row r="1" spans="1:16" ht="21" customHeight="1">
      <c r="A1" s="257"/>
      <c r="B1" s="257"/>
      <c r="C1" s="257"/>
      <c r="D1" s="272"/>
      <c r="E1" s="272"/>
      <c r="F1" s="272"/>
      <c r="G1" s="272"/>
      <c r="H1" s="272"/>
      <c r="I1" s="272"/>
      <c r="J1" s="141"/>
      <c r="K1" s="141"/>
      <c r="L1" s="141"/>
      <c r="M1" s="141"/>
      <c r="N1" s="141"/>
      <c r="O1" s="141"/>
      <c r="P1" s="141"/>
    </row>
    <row r="2" spans="1:16" ht="21" customHeight="1">
      <c r="A2" s="257"/>
      <c r="B2" s="257"/>
      <c r="C2" s="257"/>
      <c r="D2" s="272"/>
      <c r="E2" s="272"/>
      <c r="F2" s="272"/>
      <c r="G2" s="272"/>
      <c r="H2" s="272"/>
      <c r="I2" s="272"/>
      <c r="J2" s="141"/>
      <c r="K2" s="141"/>
      <c r="L2" s="141"/>
      <c r="M2" s="43"/>
      <c r="N2" s="291"/>
      <c r="O2" s="291"/>
      <c r="P2" s="291"/>
    </row>
    <row r="3" spans="1:16" ht="21" customHeight="1">
      <c r="A3" s="257"/>
      <c r="B3" s="257"/>
      <c r="C3" s="257"/>
      <c r="D3" s="272"/>
      <c r="E3" s="272"/>
      <c r="F3" s="272"/>
      <c r="G3" s="272"/>
      <c r="H3" s="272"/>
      <c r="I3" s="272"/>
      <c r="J3" s="141"/>
      <c r="K3" s="141"/>
      <c r="L3" s="141"/>
      <c r="M3" s="141"/>
      <c r="N3" s="141"/>
      <c r="O3" s="141"/>
      <c r="P3" s="141"/>
    </row>
    <row r="4" spans="1:16" ht="44.15" customHeight="1">
      <c r="A4" s="612" t="s">
        <v>221</v>
      </c>
      <c r="B4" s="612"/>
      <c r="C4" s="612"/>
      <c r="D4" s="612"/>
      <c r="E4" s="612"/>
      <c r="F4" s="612"/>
      <c r="G4" s="612"/>
      <c r="H4" s="612"/>
      <c r="I4" s="612"/>
      <c r="J4" s="612"/>
      <c r="K4" s="612"/>
      <c r="L4" s="612"/>
      <c r="M4" s="612"/>
      <c r="N4" s="612"/>
      <c r="O4" s="612"/>
      <c r="P4" s="612"/>
    </row>
    <row r="5" spans="1:16" ht="21" customHeight="1">
      <c r="A5" s="613" t="s">
        <v>616</v>
      </c>
      <c r="B5" s="613" t="s">
        <v>323</v>
      </c>
      <c r="C5" s="613" t="s">
        <v>372</v>
      </c>
      <c r="D5" s="613"/>
      <c r="E5" s="613"/>
      <c r="F5" s="613"/>
      <c r="G5" s="613"/>
      <c r="H5" s="613"/>
      <c r="I5" s="613"/>
      <c r="J5" s="613"/>
      <c r="K5" s="613"/>
      <c r="L5" s="613"/>
      <c r="M5" s="613"/>
      <c r="N5" s="613"/>
      <c r="O5" s="613"/>
      <c r="P5" s="613"/>
    </row>
    <row r="6" spans="1:16" ht="21" customHeight="1">
      <c r="A6" s="613"/>
      <c r="B6" s="613"/>
      <c r="C6" s="292">
        <v>2011</v>
      </c>
      <c r="D6" s="292">
        <v>2012</v>
      </c>
      <c r="E6" s="292">
        <v>2013</v>
      </c>
      <c r="F6" s="292">
        <v>2014</v>
      </c>
      <c r="G6" s="292">
        <v>2015</v>
      </c>
      <c r="H6" s="292">
        <v>2016</v>
      </c>
      <c r="I6" s="292">
        <v>2017</v>
      </c>
      <c r="J6" s="292">
        <v>2018</v>
      </c>
      <c r="K6" s="292">
        <v>2019</v>
      </c>
      <c r="L6" s="292">
        <v>2020</v>
      </c>
      <c r="M6" s="292">
        <v>2021</v>
      </c>
      <c r="N6" s="292">
        <v>2022</v>
      </c>
      <c r="O6" s="292">
        <v>2023</v>
      </c>
      <c r="P6" s="292">
        <v>2024</v>
      </c>
    </row>
    <row r="7" spans="1:16" ht="21" customHeight="1">
      <c r="A7" s="292" t="s">
        <v>617</v>
      </c>
      <c r="B7" s="613" t="s">
        <v>615</v>
      </c>
      <c r="C7" s="274" t="s">
        <v>470</v>
      </c>
      <c r="D7" s="274">
        <v>4067</v>
      </c>
      <c r="E7" s="274">
        <v>4193</v>
      </c>
      <c r="F7" s="274">
        <v>4235</v>
      </c>
      <c r="G7" s="274">
        <v>4342</v>
      </c>
      <c r="H7" s="274">
        <v>4435</v>
      </c>
      <c r="I7" s="274">
        <v>4523</v>
      </c>
      <c r="J7" s="274">
        <v>4642</v>
      </c>
      <c r="K7" s="274">
        <v>4747</v>
      </c>
      <c r="L7" s="274">
        <v>5014</v>
      </c>
      <c r="M7" s="274">
        <v>5095</v>
      </c>
      <c r="N7" s="274">
        <v>5178</v>
      </c>
      <c r="O7" s="274">
        <v>5285.2</v>
      </c>
      <c r="P7" s="274">
        <v>5383</v>
      </c>
    </row>
    <row r="8" spans="1:16" ht="21" customHeight="1">
      <c r="A8" s="292" t="s">
        <v>618</v>
      </c>
      <c r="B8" s="613"/>
      <c r="C8" s="275">
        <v>800</v>
      </c>
      <c r="D8" s="275">
        <v>843</v>
      </c>
      <c r="E8" s="275">
        <v>890</v>
      </c>
      <c r="F8" s="275">
        <v>930</v>
      </c>
      <c r="G8" s="275">
        <v>977</v>
      </c>
      <c r="H8" s="275">
        <v>1015</v>
      </c>
      <c r="I8" s="275">
        <v>1000</v>
      </c>
      <c r="J8" s="275">
        <v>1400</v>
      </c>
      <c r="K8" s="275">
        <v>1400</v>
      </c>
      <c r="L8" s="275">
        <v>1680</v>
      </c>
      <c r="M8" s="275">
        <v>628</v>
      </c>
      <c r="N8" s="275" t="s">
        <v>470</v>
      </c>
      <c r="O8" s="275">
        <v>840</v>
      </c>
      <c r="P8" s="275" t="s">
        <v>470</v>
      </c>
    </row>
    <row r="9" spans="1:16" ht="21" customHeight="1">
      <c r="A9" s="393" t="s">
        <v>924</v>
      </c>
      <c r="B9" s="613"/>
      <c r="C9" s="274">
        <v>15970</v>
      </c>
      <c r="D9" s="274">
        <v>17514</v>
      </c>
      <c r="E9" s="274">
        <v>18639</v>
      </c>
      <c r="F9" s="274">
        <v>19612</v>
      </c>
      <c r="G9" s="274">
        <v>20831</v>
      </c>
      <c r="H9" s="274">
        <v>19789</v>
      </c>
      <c r="I9" s="274">
        <v>19200</v>
      </c>
      <c r="J9" s="274">
        <v>19000</v>
      </c>
      <c r="K9" s="274">
        <v>10500</v>
      </c>
      <c r="L9" s="274">
        <v>8500</v>
      </c>
      <c r="M9" s="274">
        <v>10080</v>
      </c>
      <c r="N9" s="274">
        <v>12238.063157479501</v>
      </c>
      <c r="O9" s="274">
        <v>11772.25</v>
      </c>
      <c r="P9" s="274">
        <v>11560</v>
      </c>
    </row>
    <row r="10" spans="1:16" ht="21" customHeight="1">
      <c r="A10" s="292" t="s">
        <v>893</v>
      </c>
      <c r="B10" s="613"/>
      <c r="C10" s="275" t="s">
        <v>470</v>
      </c>
      <c r="D10" s="275" t="s">
        <v>470</v>
      </c>
      <c r="E10" s="275" t="s">
        <v>470</v>
      </c>
      <c r="F10" s="275" t="s">
        <v>470</v>
      </c>
      <c r="G10" s="275" t="s">
        <v>470</v>
      </c>
      <c r="H10" s="275" t="s">
        <v>470</v>
      </c>
      <c r="I10" s="275" t="s">
        <v>470</v>
      </c>
      <c r="J10" s="275" t="s">
        <v>470</v>
      </c>
      <c r="K10" s="275" t="s">
        <v>470</v>
      </c>
      <c r="L10" s="275" t="s">
        <v>470</v>
      </c>
      <c r="M10" s="275" t="s">
        <v>470</v>
      </c>
      <c r="N10" s="275">
        <v>10043.502840499999</v>
      </c>
      <c r="O10" s="275">
        <v>9356</v>
      </c>
      <c r="P10" s="275">
        <v>9110</v>
      </c>
    </row>
    <row r="11" spans="1:16" ht="21" customHeight="1">
      <c r="A11" s="292" t="s">
        <v>894</v>
      </c>
      <c r="B11" s="613"/>
      <c r="C11" s="274" t="s">
        <v>470</v>
      </c>
      <c r="D11" s="274" t="s">
        <v>470</v>
      </c>
      <c r="E11" s="274" t="s">
        <v>470</v>
      </c>
      <c r="F11" s="274" t="s">
        <v>470</v>
      </c>
      <c r="G11" s="274" t="s">
        <v>470</v>
      </c>
      <c r="H11" s="274" t="s">
        <v>470</v>
      </c>
      <c r="I11" s="274" t="s">
        <v>470</v>
      </c>
      <c r="J11" s="274" t="s">
        <v>470</v>
      </c>
      <c r="K11" s="274" t="s">
        <v>470</v>
      </c>
      <c r="L11" s="274" t="s">
        <v>470</v>
      </c>
      <c r="M11" s="274" t="s">
        <v>470</v>
      </c>
      <c r="N11" s="274">
        <v>2194.5603169800002</v>
      </c>
      <c r="O11" s="274">
        <v>2415</v>
      </c>
      <c r="P11" s="274">
        <v>2450</v>
      </c>
    </row>
    <row r="12" spans="1:16" s="165" customFormat="1" ht="21" customHeight="1">
      <c r="A12" s="219" t="s">
        <v>844</v>
      </c>
      <c r="B12" s="246"/>
      <c r="C12" s="246"/>
      <c r="D12" s="576"/>
      <c r="E12" s="576"/>
      <c r="F12" s="576"/>
      <c r="G12" s="576"/>
      <c r="H12" s="576"/>
      <c r="I12" s="576"/>
      <c r="J12" s="274"/>
      <c r="K12" s="274"/>
      <c r="L12" s="274"/>
      <c r="M12" s="274"/>
      <c r="N12" s="274"/>
      <c r="O12" s="274"/>
      <c r="P12" s="274"/>
    </row>
    <row r="13" spans="1:16" s="165" customFormat="1" ht="21" customHeight="1">
      <c r="A13" s="576" t="s">
        <v>401</v>
      </c>
      <c r="B13" s="576"/>
      <c r="C13" s="576"/>
      <c r="D13" s="69"/>
      <c r="E13" s="69"/>
      <c r="F13" s="69"/>
      <c r="G13" s="69"/>
      <c r="H13" s="69"/>
      <c r="I13" s="69"/>
      <c r="J13" s="274"/>
      <c r="K13" s="274"/>
      <c r="L13" s="274"/>
      <c r="M13" s="274"/>
      <c r="N13" s="274"/>
      <c r="O13" s="274"/>
      <c r="P13" s="274"/>
    </row>
    <row r="14" spans="1:16" s="165" customFormat="1" ht="21" customHeight="1">
      <c r="A14" s="611" t="s">
        <v>892</v>
      </c>
      <c r="B14" s="611"/>
      <c r="C14" s="611"/>
      <c r="D14" s="611"/>
      <c r="E14" s="611"/>
      <c r="F14" s="611"/>
      <c r="G14" s="611"/>
      <c r="H14" s="611"/>
      <c r="I14" s="611"/>
      <c r="J14" s="611"/>
      <c r="K14" s="611"/>
      <c r="L14" s="611"/>
      <c r="M14" s="611"/>
      <c r="N14" s="611"/>
      <c r="O14" s="611"/>
      <c r="P14" s="611"/>
    </row>
    <row r="15" spans="1:16" s="165" customFormat="1" ht="21" customHeight="1">
      <c r="A15" s="611" t="s">
        <v>891</v>
      </c>
      <c r="B15" s="611"/>
      <c r="C15" s="611"/>
      <c r="D15" s="611"/>
      <c r="E15" s="611"/>
      <c r="F15" s="611"/>
      <c r="G15" s="611"/>
      <c r="H15" s="611"/>
      <c r="I15" s="611"/>
      <c r="J15" s="611"/>
      <c r="K15" s="611"/>
      <c r="L15" s="611"/>
      <c r="M15" s="611"/>
      <c r="N15" s="611"/>
      <c r="O15" s="611"/>
      <c r="P15" s="611"/>
    </row>
    <row r="16" spans="1:16" s="165" customFormat="1" ht="21" customHeight="1">
      <c r="A16" s="611" t="s">
        <v>983</v>
      </c>
      <c r="B16" s="611"/>
      <c r="C16" s="611"/>
      <c r="D16" s="611"/>
      <c r="E16" s="611"/>
      <c r="F16" s="611"/>
      <c r="G16" s="611"/>
      <c r="H16" s="611"/>
      <c r="I16" s="611"/>
      <c r="J16" s="611"/>
      <c r="K16" s="353"/>
      <c r="L16" s="353"/>
      <c r="M16" s="353"/>
      <c r="N16" s="353"/>
      <c r="O16" s="353"/>
      <c r="P16" s="354"/>
    </row>
    <row r="17" spans="1:16" s="165" customFormat="1" ht="14">
      <c r="A17" s="611" t="s">
        <v>889</v>
      </c>
      <c r="B17" s="611"/>
      <c r="C17" s="611"/>
      <c r="D17" s="611"/>
      <c r="E17" s="611"/>
      <c r="F17" s="611"/>
      <c r="G17" s="611"/>
      <c r="H17" s="611"/>
      <c r="I17" s="611"/>
      <c r="J17" s="611"/>
      <c r="K17" s="339"/>
      <c r="L17" s="339"/>
      <c r="M17" s="339"/>
      <c r="N17" s="339"/>
      <c r="O17" s="339"/>
      <c r="P17" s="157"/>
    </row>
    <row r="18" spans="1:16" s="165" customFormat="1" ht="14">
      <c r="A18" s="611" t="s">
        <v>890</v>
      </c>
      <c r="B18" s="611"/>
      <c r="C18" s="611"/>
      <c r="D18" s="611"/>
      <c r="E18" s="611"/>
      <c r="F18" s="611"/>
      <c r="G18" s="611"/>
      <c r="H18" s="611"/>
      <c r="I18" s="611"/>
      <c r="J18" s="611"/>
      <c r="K18" s="339"/>
      <c r="L18" s="339"/>
      <c r="M18" s="339"/>
      <c r="N18" s="339"/>
      <c r="O18" s="339"/>
      <c r="P18" s="157" t="s">
        <v>824</v>
      </c>
    </row>
  </sheetData>
  <mergeCells count="14">
    <mergeCell ref="A18:J18"/>
    <mergeCell ref="A4:P4"/>
    <mergeCell ref="A5:A6"/>
    <mergeCell ref="B5:B6"/>
    <mergeCell ref="C5:P5"/>
    <mergeCell ref="B7:B11"/>
    <mergeCell ref="D12:E12"/>
    <mergeCell ref="F12:G12"/>
    <mergeCell ref="H12:I12"/>
    <mergeCell ref="A13:C13"/>
    <mergeCell ref="A14:P14"/>
    <mergeCell ref="A15:P15"/>
    <mergeCell ref="A16:J16"/>
    <mergeCell ref="A17:J17"/>
  </mergeCells>
  <hyperlinks>
    <hyperlink ref="P17:P18" location="الفهرس!A1" display="العودة الى الفهرس" xr:uid="{01DB34E7-D6B9-46D9-A759-2462995A4FA2}"/>
  </hyperlinks>
  <pageMargins left="0.7" right="0.7" top="0.75" bottom="0.75" header="0.3" footer="0.3"/>
  <pageSetup paperSize="9" scale="36" orientation="portrait" r:id="rId1"/>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1B0CE-F785-4422-B210-583610F66461}">
  <dimension ref="A1:R17"/>
  <sheetViews>
    <sheetView showGridLines="0" rightToLeft="1" view="pageBreakPreview" zoomScaleNormal="90" zoomScaleSheetLayoutView="100" workbookViewId="0">
      <selection activeCell="A11" sqref="A11"/>
    </sheetView>
  </sheetViews>
  <sheetFormatPr defaultColWidth="8.75" defaultRowHeight="19"/>
  <cols>
    <col min="1" max="1" width="5.1640625" style="32" customWidth="1"/>
    <col min="2" max="2" width="42.4140625" style="32" customWidth="1"/>
    <col min="3" max="18" width="10.4140625" style="32" customWidth="1"/>
    <col min="19" max="16384" width="8.75" style="32"/>
  </cols>
  <sheetData>
    <row r="1" spans="1:18" ht="21" customHeight="1">
      <c r="A1" s="257"/>
      <c r="B1" s="257"/>
      <c r="C1" s="257"/>
      <c r="D1" s="293"/>
      <c r="E1" s="258"/>
      <c r="F1" s="258"/>
      <c r="G1" s="258"/>
      <c r="H1" s="258"/>
      <c r="I1" s="258"/>
      <c r="J1" s="258"/>
      <c r="K1" s="259"/>
      <c r="L1" s="259"/>
      <c r="M1" s="47"/>
      <c r="N1" s="47"/>
      <c r="O1" s="47"/>
      <c r="P1" s="47"/>
      <c r="Q1" s="47"/>
      <c r="R1" s="47"/>
    </row>
    <row r="2" spans="1:18" ht="21" customHeight="1">
      <c r="A2" s="257"/>
      <c r="B2" s="257"/>
      <c r="C2" s="257"/>
      <c r="D2" s="293"/>
      <c r="E2" s="258"/>
      <c r="F2" s="258"/>
      <c r="G2" s="258"/>
      <c r="H2" s="258"/>
      <c r="I2" s="258"/>
      <c r="J2" s="258"/>
      <c r="K2" s="259"/>
      <c r="L2" s="259"/>
      <c r="M2" s="47"/>
      <c r="N2" s="47"/>
      <c r="O2" s="47"/>
      <c r="P2" s="47"/>
      <c r="Q2" s="47"/>
      <c r="R2" s="47"/>
    </row>
    <row r="3" spans="1:18" ht="21" customHeight="1">
      <c r="A3" s="257"/>
      <c r="B3" s="257"/>
      <c r="C3" s="257"/>
      <c r="D3" s="293"/>
      <c r="E3" s="258"/>
      <c r="F3" s="258"/>
      <c r="G3" s="258"/>
      <c r="H3" s="258"/>
      <c r="I3" s="258"/>
      <c r="J3" s="258"/>
      <c r="K3" s="259"/>
      <c r="L3" s="259"/>
      <c r="M3" s="19"/>
      <c r="N3" s="19"/>
      <c r="O3" s="19"/>
      <c r="P3" s="19"/>
      <c r="Q3" s="19"/>
      <c r="R3" s="19"/>
    </row>
    <row r="4" spans="1:18" ht="55" customHeight="1">
      <c r="A4" s="616" t="s">
        <v>225</v>
      </c>
      <c r="B4" s="616"/>
      <c r="C4" s="616"/>
      <c r="D4" s="616"/>
      <c r="E4" s="616"/>
      <c r="F4" s="616"/>
      <c r="G4" s="616"/>
      <c r="H4" s="616"/>
      <c r="I4" s="616"/>
      <c r="J4" s="616"/>
      <c r="K4" s="616"/>
      <c r="L4" s="616"/>
      <c r="M4" s="616"/>
      <c r="N4" s="616"/>
      <c r="O4" s="616"/>
      <c r="P4" s="616"/>
      <c r="Q4" s="616"/>
      <c r="R4" s="616"/>
    </row>
    <row r="5" spans="1:18" ht="21" customHeight="1">
      <c r="A5" s="444" t="s">
        <v>320</v>
      </c>
      <c r="B5" s="444" t="s">
        <v>441</v>
      </c>
      <c r="C5" s="440" t="s">
        <v>323</v>
      </c>
      <c r="D5" s="441" t="s">
        <v>372</v>
      </c>
      <c r="E5" s="442"/>
      <c r="F5" s="442"/>
      <c r="G5" s="442"/>
      <c r="H5" s="442"/>
      <c r="I5" s="442"/>
      <c r="J5" s="442"/>
      <c r="K5" s="442"/>
      <c r="L5" s="442"/>
      <c r="M5" s="442"/>
      <c r="N5" s="442"/>
      <c r="O5" s="442"/>
      <c r="P5" s="442"/>
      <c r="Q5" s="442"/>
      <c r="R5" s="442"/>
    </row>
    <row r="6" spans="1:18" ht="21" customHeight="1">
      <c r="A6" s="450"/>
      <c r="B6" s="450"/>
      <c r="C6" s="440"/>
      <c r="D6" s="66">
        <v>2010</v>
      </c>
      <c r="E6" s="66">
        <v>2011</v>
      </c>
      <c r="F6" s="66">
        <v>2012</v>
      </c>
      <c r="G6" s="66">
        <v>2013</v>
      </c>
      <c r="H6" s="66">
        <v>2014</v>
      </c>
      <c r="I6" s="66">
        <v>2015</v>
      </c>
      <c r="J6" s="66">
        <v>2016</v>
      </c>
      <c r="K6" s="66">
        <v>2017</v>
      </c>
      <c r="L6" s="66">
        <v>2018</v>
      </c>
      <c r="M6" s="66">
        <v>2019</v>
      </c>
      <c r="N6" s="66">
        <v>2020</v>
      </c>
      <c r="O6" s="66">
        <v>2021</v>
      </c>
      <c r="P6" s="66">
        <v>2022</v>
      </c>
      <c r="Q6" s="66">
        <v>2023</v>
      </c>
      <c r="R6" s="66">
        <v>2024</v>
      </c>
    </row>
    <row r="7" spans="1:18" ht="42" customHeight="1">
      <c r="A7" s="58">
        <v>1</v>
      </c>
      <c r="B7" s="58" t="s">
        <v>874</v>
      </c>
      <c r="C7" s="444" t="s">
        <v>579</v>
      </c>
      <c r="D7" s="260">
        <v>18960.654999999999</v>
      </c>
      <c r="E7" s="260">
        <v>21810.062999999998</v>
      </c>
      <c r="F7" s="260">
        <v>18357.444</v>
      </c>
      <c r="G7" s="260">
        <v>27710.294999999998</v>
      </c>
      <c r="H7" s="260">
        <v>34991.366999999998</v>
      </c>
      <c r="I7" s="260">
        <v>42523.722000000002</v>
      </c>
      <c r="J7" s="260">
        <v>66207.115000000005</v>
      </c>
      <c r="K7" s="260">
        <v>73960.676999999996</v>
      </c>
      <c r="L7" s="260">
        <v>55062.623</v>
      </c>
      <c r="M7" s="260">
        <v>50004.817999999999</v>
      </c>
      <c r="N7" s="260">
        <v>43461.423000000003</v>
      </c>
      <c r="O7" s="260">
        <v>52222.025000000001</v>
      </c>
      <c r="P7" s="260">
        <v>52560.858</v>
      </c>
      <c r="Q7" s="260">
        <v>48570.953000000001</v>
      </c>
      <c r="R7" s="260">
        <v>54563.332999999999</v>
      </c>
    </row>
    <row r="8" spans="1:18" ht="42" customHeight="1">
      <c r="A8" s="58">
        <v>2</v>
      </c>
      <c r="B8" s="58" t="s">
        <v>875</v>
      </c>
      <c r="C8" s="450"/>
      <c r="D8" s="261">
        <v>134114.55799999999</v>
      </c>
      <c r="E8" s="261">
        <v>143964.361</v>
      </c>
      <c r="F8" s="261">
        <v>153514.484</v>
      </c>
      <c r="G8" s="261">
        <v>198978.31200000001</v>
      </c>
      <c r="H8" s="261">
        <v>133474.82500000001</v>
      </c>
      <c r="I8" s="261">
        <v>158941.30900000001</v>
      </c>
      <c r="J8" s="261">
        <v>157771.158</v>
      </c>
      <c r="K8" s="261">
        <v>110679.72</v>
      </c>
      <c r="L8" s="261">
        <v>118173.645</v>
      </c>
      <c r="M8" s="261">
        <v>154253.39199999999</v>
      </c>
      <c r="N8" s="261">
        <v>165440.60800000001</v>
      </c>
      <c r="O8" s="261">
        <v>122992.88400000001</v>
      </c>
      <c r="P8" s="261">
        <v>66139.062999999995</v>
      </c>
      <c r="Q8" s="261">
        <v>65178.402000000002</v>
      </c>
      <c r="R8" s="261">
        <v>68240.811000000002</v>
      </c>
    </row>
    <row r="9" spans="1:18" ht="21" customHeight="1">
      <c r="A9" s="441" t="s">
        <v>398</v>
      </c>
      <c r="B9" s="442"/>
      <c r="C9" s="445"/>
      <c r="D9" s="42">
        <v>153075.21299999999</v>
      </c>
      <c r="E9" s="42">
        <v>165774.424</v>
      </c>
      <c r="F9" s="42">
        <v>171871.92799999999</v>
      </c>
      <c r="G9" s="42">
        <v>226688.60700000002</v>
      </c>
      <c r="H9" s="42">
        <v>168466.19200000001</v>
      </c>
      <c r="I9" s="42">
        <v>201465.03100000002</v>
      </c>
      <c r="J9" s="42">
        <v>223978.27299999999</v>
      </c>
      <c r="K9" s="42">
        <v>184640.397</v>
      </c>
      <c r="L9" s="42">
        <v>173236.26800000001</v>
      </c>
      <c r="M9" s="42">
        <v>204258.21</v>
      </c>
      <c r="N9" s="42">
        <v>208902.03100000002</v>
      </c>
      <c r="O9" s="42">
        <v>175214.90900000001</v>
      </c>
      <c r="P9" s="42">
        <v>118699.921</v>
      </c>
      <c r="Q9" s="42">
        <v>113749.355</v>
      </c>
      <c r="R9" s="42">
        <v>122804.144</v>
      </c>
    </row>
    <row r="10" spans="1:18" s="165" customFormat="1" ht="21" customHeight="1">
      <c r="A10" s="435" t="s">
        <v>860</v>
      </c>
      <c r="B10" s="436"/>
      <c r="C10" s="436"/>
      <c r="D10" s="614"/>
      <c r="E10" s="614"/>
      <c r="F10" s="614"/>
      <c r="G10" s="614"/>
      <c r="H10" s="614"/>
      <c r="I10" s="614"/>
      <c r="J10" s="614"/>
      <c r="K10" s="614"/>
      <c r="L10" s="615"/>
      <c r="M10" s="355"/>
      <c r="N10" s="355"/>
      <c r="O10" s="355"/>
      <c r="P10" s="355"/>
      <c r="Q10" s="355"/>
      <c r="R10" s="334" t="s">
        <v>824</v>
      </c>
    </row>
    <row r="12" spans="1:18">
      <c r="D12" s="262"/>
      <c r="E12" s="262"/>
      <c r="F12" s="262"/>
      <c r="G12" s="262"/>
      <c r="H12" s="262"/>
      <c r="I12" s="262"/>
      <c r="J12" s="262"/>
      <c r="K12" s="262"/>
      <c r="L12" s="262"/>
      <c r="M12" s="262"/>
      <c r="N12" s="262"/>
      <c r="O12" s="262"/>
      <c r="P12" s="262"/>
      <c r="Q12" s="262"/>
      <c r="R12" s="262"/>
    </row>
    <row r="13" spans="1:18">
      <c r="D13" s="263"/>
      <c r="E13" s="263"/>
      <c r="F13" s="263"/>
      <c r="G13" s="263"/>
      <c r="H13" s="263"/>
      <c r="I13" s="263"/>
      <c r="J13" s="263"/>
      <c r="K13" s="263"/>
      <c r="L13" s="263"/>
      <c r="M13" s="263"/>
      <c r="N13" s="263"/>
      <c r="O13" s="263"/>
      <c r="P13" s="263"/>
      <c r="Q13" s="263"/>
      <c r="R13" s="263"/>
    </row>
    <row r="14" spans="1:18">
      <c r="D14" s="110"/>
      <c r="E14" s="110"/>
      <c r="F14" s="110"/>
      <c r="G14" s="110"/>
      <c r="H14" s="110"/>
      <c r="I14" s="110"/>
      <c r="J14" s="110"/>
      <c r="K14" s="110"/>
      <c r="L14" s="110"/>
      <c r="M14" s="110"/>
      <c r="N14" s="110"/>
      <c r="O14" s="110"/>
      <c r="P14" s="110"/>
      <c r="Q14" s="110"/>
      <c r="R14" s="110"/>
    </row>
    <row r="15" spans="1:18">
      <c r="D15" s="74"/>
      <c r="E15" s="74"/>
      <c r="F15" s="74"/>
      <c r="G15" s="74"/>
      <c r="H15" s="74"/>
      <c r="I15" s="74"/>
      <c r="J15" s="74"/>
      <c r="K15" s="74"/>
      <c r="L15" s="74"/>
      <c r="M15" s="74"/>
      <c r="N15" s="74"/>
      <c r="O15" s="74"/>
      <c r="P15" s="74"/>
      <c r="Q15" s="74"/>
      <c r="R15" s="74"/>
    </row>
    <row r="16" spans="1:18">
      <c r="D16" s="74"/>
      <c r="E16" s="74"/>
      <c r="F16" s="74"/>
      <c r="G16" s="74"/>
      <c r="H16" s="74"/>
      <c r="I16" s="74"/>
      <c r="J16" s="74"/>
      <c r="K16" s="74"/>
      <c r="L16" s="74"/>
      <c r="M16" s="74"/>
      <c r="N16" s="74"/>
      <c r="O16" s="74"/>
      <c r="P16" s="74"/>
      <c r="Q16" s="74"/>
      <c r="R16" s="74"/>
    </row>
    <row r="17" spans="4:18">
      <c r="D17" s="74"/>
      <c r="E17" s="74"/>
      <c r="F17" s="74"/>
      <c r="G17" s="74"/>
      <c r="H17" s="74"/>
      <c r="I17" s="74"/>
      <c r="J17" s="74"/>
      <c r="K17" s="74"/>
      <c r="L17" s="74"/>
      <c r="M17" s="74"/>
      <c r="N17" s="74"/>
      <c r="O17" s="74"/>
      <c r="P17" s="74"/>
      <c r="Q17" s="74"/>
      <c r="R17" s="74"/>
    </row>
  </sheetData>
  <mergeCells count="8">
    <mergeCell ref="A10:L10"/>
    <mergeCell ref="A4:R4"/>
    <mergeCell ref="A5:A6"/>
    <mergeCell ref="B5:B6"/>
    <mergeCell ref="C5:C6"/>
    <mergeCell ref="D5:R5"/>
    <mergeCell ref="C7:C9"/>
    <mergeCell ref="A9:B9"/>
  </mergeCells>
  <hyperlinks>
    <hyperlink ref="R10" location="الفهرس!A1" display="العودة الى الفهرس" xr:uid="{F779CF5A-156D-4AE9-BCA6-0073C9DEF00D}"/>
  </hyperlinks>
  <pageMargins left="0.7" right="0.7" top="0.75" bottom="0.75" header="0.3" footer="0.3"/>
  <pageSetup scale="37" orientation="portrait" r:id="rId1"/>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B7B2A-A684-4368-AB37-0A57085678E8}">
  <dimension ref="A1:R18"/>
  <sheetViews>
    <sheetView showGridLines="0" rightToLeft="1" view="pageBreakPreview" zoomScaleNormal="90" zoomScaleSheetLayoutView="100" workbookViewId="0">
      <selection activeCell="B11" sqref="B11"/>
    </sheetView>
  </sheetViews>
  <sheetFormatPr defaultColWidth="8.75" defaultRowHeight="19"/>
  <cols>
    <col min="1" max="1" width="4.1640625" style="32" customWidth="1"/>
    <col min="2" max="2" width="42.4140625" style="32" customWidth="1"/>
    <col min="3" max="18" width="10.4140625" style="32" customWidth="1"/>
    <col min="19" max="16384" width="8.75" style="32"/>
  </cols>
  <sheetData>
    <row r="1" spans="1:18" ht="21" customHeight="1">
      <c r="A1" s="257"/>
      <c r="B1" s="257"/>
      <c r="C1" s="257"/>
      <c r="D1" s="293"/>
      <c r="E1" s="258"/>
      <c r="F1" s="258"/>
      <c r="G1" s="258"/>
      <c r="H1" s="258"/>
      <c r="I1" s="258"/>
      <c r="J1" s="258"/>
      <c r="K1" s="259"/>
      <c r="L1" s="259"/>
      <c r="M1" s="47"/>
      <c r="N1" s="47"/>
      <c r="O1" s="47"/>
      <c r="P1" s="47"/>
      <c r="Q1" s="47"/>
      <c r="R1" s="47"/>
    </row>
    <row r="2" spans="1:18" ht="21" customHeight="1">
      <c r="A2" s="257"/>
      <c r="B2" s="257"/>
      <c r="C2" s="257"/>
      <c r="D2" s="293"/>
      <c r="E2" s="258"/>
      <c r="F2" s="258"/>
      <c r="G2" s="258"/>
      <c r="H2" s="258"/>
      <c r="I2" s="258"/>
      <c r="J2" s="258"/>
      <c r="K2" s="259"/>
      <c r="L2" s="259"/>
      <c r="M2" s="47"/>
      <c r="N2" s="47"/>
      <c r="O2" s="47"/>
      <c r="P2" s="47"/>
      <c r="Q2" s="47"/>
      <c r="R2" s="47"/>
    </row>
    <row r="3" spans="1:18" ht="21" customHeight="1">
      <c r="A3" s="257"/>
      <c r="B3" s="257"/>
      <c r="C3" s="257"/>
      <c r="D3" s="293"/>
      <c r="E3" s="258"/>
      <c r="F3" s="258"/>
      <c r="G3" s="258"/>
      <c r="H3" s="258"/>
      <c r="I3" s="258"/>
      <c r="J3" s="258"/>
      <c r="K3" s="259"/>
      <c r="L3" s="259"/>
      <c r="M3" s="19"/>
      <c r="N3" s="19"/>
      <c r="O3" s="19"/>
      <c r="P3" s="19"/>
      <c r="Q3" s="19"/>
      <c r="R3" s="19"/>
    </row>
    <row r="4" spans="1:18" ht="55" customHeight="1">
      <c r="A4" s="616" t="s">
        <v>228</v>
      </c>
      <c r="B4" s="616"/>
      <c r="C4" s="616"/>
      <c r="D4" s="616"/>
      <c r="E4" s="616"/>
      <c r="F4" s="616"/>
      <c r="G4" s="616"/>
      <c r="H4" s="616"/>
      <c r="I4" s="616"/>
      <c r="J4" s="616"/>
      <c r="K4" s="616"/>
      <c r="L4" s="616"/>
      <c r="M4" s="616"/>
      <c r="N4" s="616"/>
      <c r="O4" s="616"/>
      <c r="P4" s="616"/>
      <c r="Q4" s="616"/>
      <c r="R4" s="616"/>
    </row>
    <row r="5" spans="1:18" ht="21" customHeight="1">
      <c r="A5" s="440" t="s">
        <v>320</v>
      </c>
      <c r="B5" s="440" t="s">
        <v>441</v>
      </c>
      <c r="C5" s="440" t="s">
        <v>323</v>
      </c>
      <c r="D5" s="440" t="s">
        <v>372</v>
      </c>
      <c r="E5" s="440"/>
      <c r="F5" s="440"/>
      <c r="G5" s="440"/>
      <c r="H5" s="440"/>
      <c r="I5" s="440"/>
      <c r="J5" s="440"/>
      <c r="K5" s="440"/>
      <c r="L5" s="440"/>
      <c r="M5" s="440"/>
      <c r="N5" s="440"/>
      <c r="O5" s="440"/>
      <c r="P5" s="440"/>
      <c r="Q5" s="440"/>
      <c r="R5" s="440"/>
    </row>
    <row r="6" spans="1:18" ht="21" customHeight="1">
      <c r="A6" s="440"/>
      <c r="B6" s="440"/>
      <c r="C6" s="440"/>
      <c r="D6" s="58">
        <v>2010</v>
      </c>
      <c r="E6" s="58">
        <v>2011</v>
      </c>
      <c r="F6" s="58">
        <v>2012</v>
      </c>
      <c r="G6" s="58">
        <v>2013</v>
      </c>
      <c r="H6" s="58">
        <v>2014</v>
      </c>
      <c r="I6" s="58">
        <v>2015</v>
      </c>
      <c r="J6" s="58">
        <v>2016</v>
      </c>
      <c r="K6" s="58">
        <v>2017</v>
      </c>
      <c r="L6" s="58">
        <v>2018</v>
      </c>
      <c r="M6" s="58">
        <v>2019</v>
      </c>
      <c r="N6" s="58">
        <v>2020</v>
      </c>
      <c r="O6" s="58">
        <v>2021</v>
      </c>
      <c r="P6" s="58">
        <v>2022</v>
      </c>
      <c r="Q6" s="58">
        <v>2023</v>
      </c>
      <c r="R6" s="58">
        <v>2024</v>
      </c>
    </row>
    <row r="7" spans="1:18" ht="42" customHeight="1">
      <c r="A7" s="58">
        <v>1</v>
      </c>
      <c r="B7" s="58" t="s">
        <v>876</v>
      </c>
      <c r="C7" s="444" t="s">
        <v>579</v>
      </c>
      <c r="D7" s="260">
        <v>300524.95299999998</v>
      </c>
      <c r="E7" s="260">
        <v>225371.389</v>
      </c>
      <c r="F7" s="260">
        <v>7.8</v>
      </c>
      <c r="G7" s="260">
        <v>0</v>
      </c>
      <c r="H7" s="260">
        <v>0</v>
      </c>
      <c r="I7" s="260">
        <v>0</v>
      </c>
      <c r="J7" s="260">
        <v>3.0000000000000001E-3</v>
      </c>
      <c r="K7" s="260">
        <v>2E-3</v>
      </c>
      <c r="L7" s="260">
        <v>5.0000000000000001E-3</v>
      </c>
      <c r="M7" s="260">
        <v>7</v>
      </c>
      <c r="N7" s="260">
        <v>0</v>
      </c>
      <c r="O7" s="260">
        <v>14691.975</v>
      </c>
      <c r="P7" s="260">
        <v>19334.391</v>
      </c>
      <c r="Q7" s="260">
        <v>24332.776000000002</v>
      </c>
      <c r="R7" s="260">
        <v>35687.084000000003</v>
      </c>
    </row>
    <row r="8" spans="1:18" ht="42" customHeight="1">
      <c r="A8" s="58">
        <v>2</v>
      </c>
      <c r="B8" s="58" t="s">
        <v>877</v>
      </c>
      <c r="C8" s="450"/>
      <c r="D8" s="261">
        <v>259622.853</v>
      </c>
      <c r="E8" s="261">
        <v>284762.473</v>
      </c>
      <c r="F8" s="261">
        <v>344723.93099999998</v>
      </c>
      <c r="G8" s="261">
        <v>356200.67200000002</v>
      </c>
      <c r="H8" s="261">
        <v>366899.05499999999</v>
      </c>
      <c r="I8" s="261">
        <v>321628.61</v>
      </c>
      <c r="J8" s="261">
        <v>251879.55600000001</v>
      </c>
      <c r="K8" s="261">
        <v>220887.584</v>
      </c>
      <c r="L8" s="261">
        <v>174096.78099999999</v>
      </c>
      <c r="M8" s="261">
        <v>234832.94399999999</v>
      </c>
      <c r="N8" s="261">
        <v>262572.69</v>
      </c>
      <c r="O8" s="261">
        <v>248405.361</v>
      </c>
      <c r="P8" s="261">
        <v>238944.14499999999</v>
      </c>
      <c r="Q8" s="261">
        <v>277836.09299999999</v>
      </c>
      <c r="R8" s="261">
        <v>422621.31800000003</v>
      </c>
    </row>
    <row r="9" spans="1:18" ht="21" customHeight="1">
      <c r="A9" s="441" t="s">
        <v>398</v>
      </c>
      <c r="B9" s="442"/>
      <c r="C9" s="445"/>
      <c r="D9" s="42">
        <v>560147.80599999998</v>
      </c>
      <c r="E9" s="42">
        <v>510133.86200000002</v>
      </c>
      <c r="F9" s="42">
        <v>344731.73100000003</v>
      </c>
      <c r="G9" s="42">
        <v>356200.67200000002</v>
      </c>
      <c r="H9" s="42">
        <v>366899.05499999999</v>
      </c>
      <c r="I9" s="42">
        <v>321628.61</v>
      </c>
      <c r="J9" s="42">
        <v>251879.55900000001</v>
      </c>
      <c r="K9" s="42">
        <v>220887.58600000001</v>
      </c>
      <c r="L9" s="42">
        <v>174096.78599999999</v>
      </c>
      <c r="M9" s="42">
        <v>234839.94399999999</v>
      </c>
      <c r="N9" s="42">
        <v>262572.69</v>
      </c>
      <c r="O9" s="42">
        <v>263097.33600000001</v>
      </c>
      <c r="P9" s="42">
        <v>258278.53599999999</v>
      </c>
      <c r="Q9" s="42">
        <v>302168.86900000001</v>
      </c>
      <c r="R9" s="42">
        <v>458308.402</v>
      </c>
    </row>
    <row r="10" spans="1:18" s="165" customFormat="1" ht="21" customHeight="1">
      <c r="A10" s="563" t="s">
        <v>860</v>
      </c>
      <c r="B10" s="563"/>
      <c r="C10" s="563"/>
      <c r="D10" s="563"/>
      <c r="E10" s="563"/>
      <c r="F10" s="563"/>
      <c r="G10" s="563"/>
      <c r="H10" s="563"/>
      <c r="I10" s="563"/>
      <c r="J10" s="563"/>
      <c r="K10" s="563"/>
      <c r="L10" s="563"/>
      <c r="M10" s="335"/>
      <c r="N10" s="335"/>
      <c r="O10" s="335"/>
      <c r="P10" s="335"/>
      <c r="Q10" s="335"/>
      <c r="R10" s="334" t="s">
        <v>824</v>
      </c>
    </row>
    <row r="13" spans="1:18">
      <c r="D13" s="262"/>
      <c r="E13" s="262"/>
      <c r="F13" s="262"/>
      <c r="G13" s="262"/>
      <c r="H13" s="262"/>
      <c r="I13" s="262"/>
      <c r="J13" s="262"/>
      <c r="K13" s="262"/>
      <c r="L13" s="262"/>
      <c r="M13" s="262"/>
      <c r="N13" s="262"/>
      <c r="O13" s="262"/>
      <c r="P13" s="262"/>
      <c r="Q13" s="262"/>
      <c r="R13" s="262"/>
    </row>
    <row r="14" spans="1:18">
      <c r="D14" s="263"/>
      <c r="E14" s="263"/>
      <c r="F14" s="263"/>
      <c r="G14" s="263"/>
      <c r="H14" s="263"/>
      <c r="I14" s="263"/>
      <c r="J14" s="263"/>
      <c r="K14" s="263"/>
      <c r="L14" s="263"/>
      <c r="M14" s="263"/>
      <c r="N14" s="263"/>
      <c r="O14" s="263"/>
      <c r="P14" s="263"/>
      <c r="Q14" s="263"/>
      <c r="R14" s="263"/>
    </row>
    <row r="15" spans="1:18">
      <c r="D15" s="110"/>
      <c r="E15" s="110"/>
      <c r="F15" s="110"/>
      <c r="G15" s="110"/>
      <c r="H15" s="110"/>
      <c r="I15" s="110"/>
      <c r="J15" s="110"/>
      <c r="K15" s="110"/>
      <c r="L15" s="110"/>
      <c r="M15" s="110"/>
      <c r="N15" s="110"/>
      <c r="O15" s="110"/>
      <c r="P15" s="110"/>
      <c r="Q15" s="110"/>
      <c r="R15" s="110"/>
    </row>
    <row r="16" spans="1:18">
      <c r="D16" s="74"/>
      <c r="E16" s="74"/>
      <c r="F16" s="74"/>
      <c r="G16" s="74"/>
      <c r="H16" s="74"/>
      <c r="I16" s="74"/>
      <c r="J16" s="74"/>
      <c r="K16" s="74"/>
      <c r="L16" s="74"/>
      <c r="M16" s="74"/>
      <c r="N16" s="74"/>
      <c r="O16" s="74"/>
      <c r="P16" s="74"/>
      <c r="Q16" s="74"/>
      <c r="R16" s="74"/>
    </row>
    <row r="17" spans="4:18">
      <c r="D17" s="74"/>
      <c r="E17" s="74"/>
      <c r="F17" s="74"/>
      <c r="G17" s="74"/>
      <c r="H17" s="74"/>
      <c r="I17" s="74"/>
      <c r="J17" s="74"/>
      <c r="K17" s="74"/>
      <c r="L17" s="74"/>
      <c r="M17" s="74"/>
      <c r="N17" s="74"/>
      <c r="O17" s="74"/>
      <c r="P17" s="74"/>
      <c r="Q17" s="74"/>
      <c r="R17" s="74"/>
    </row>
    <row r="18" spans="4:18">
      <c r="D18" s="74"/>
      <c r="E18" s="74"/>
      <c r="F18" s="74"/>
      <c r="G18" s="74"/>
      <c r="H18" s="74"/>
      <c r="I18" s="74"/>
      <c r="J18" s="74"/>
      <c r="K18" s="74"/>
      <c r="L18" s="74"/>
      <c r="M18" s="74"/>
      <c r="N18" s="74"/>
      <c r="O18" s="74"/>
      <c r="P18" s="74"/>
      <c r="Q18" s="74"/>
      <c r="R18" s="74"/>
    </row>
  </sheetData>
  <mergeCells count="8">
    <mergeCell ref="A10:L10"/>
    <mergeCell ref="A4:R4"/>
    <mergeCell ref="A5:A6"/>
    <mergeCell ref="B5:B6"/>
    <mergeCell ref="C5:C6"/>
    <mergeCell ref="D5:R5"/>
    <mergeCell ref="C7:C9"/>
    <mergeCell ref="A9:B9"/>
  </mergeCells>
  <hyperlinks>
    <hyperlink ref="R10" location="الفهرس!A1" display="العودة الى الفهرس" xr:uid="{DDA9D2C3-F0EE-4FB4-A4CB-DFFB898592EA}"/>
  </hyperlinks>
  <pageMargins left="0.7" right="0.7" top="0.75" bottom="0.75" header="0.3" footer="0.3"/>
  <pageSetup scale="39" orientation="portrait" r:id="rId1"/>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A4063-3E73-4309-A43C-ABA19DB9B997}">
  <dimension ref="A1:F21"/>
  <sheetViews>
    <sheetView showGridLines="0" rightToLeft="1" view="pageBreakPreview" topLeftCell="A3" zoomScaleNormal="80" zoomScaleSheetLayoutView="100" workbookViewId="0"/>
  </sheetViews>
  <sheetFormatPr defaultColWidth="8.75" defaultRowHeight="19"/>
  <cols>
    <col min="1" max="1" width="5.4140625" style="295" customWidth="1"/>
    <col min="2" max="2" width="11.1640625" style="295" bestFit="1" customWidth="1"/>
    <col min="3" max="3" width="10.83203125" style="295" customWidth="1"/>
    <col min="4" max="6" width="20" style="295" customWidth="1"/>
    <col min="7" max="7" width="8.75" style="295" customWidth="1"/>
    <col min="8" max="16384" width="8.75" style="295"/>
  </cols>
  <sheetData>
    <row r="1" spans="1:6" ht="21" customHeight="1">
      <c r="A1" s="257"/>
      <c r="B1" s="257"/>
      <c r="C1" s="257"/>
      <c r="D1" s="73"/>
      <c r="E1" s="73"/>
      <c r="F1" s="294"/>
    </row>
    <row r="2" spans="1:6" ht="21" customHeight="1">
      <c r="A2" s="257"/>
      <c r="B2" s="257"/>
      <c r="C2" s="257"/>
      <c r="D2" s="73"/>
      <c r="E2" s="73"/>
      <c r="F2" s="294"/>
    </row>
    <row r="3" spans="1:6" ht="21" customHeight="1">
      <c r="A3" s="257"/>
      <c r="B3" s="257"/>
      <c r="C3" s="257"/>
      <c r="D3" s="73"/>
      <c r="E3" s="73"/>
      <c r="F3" s="294"/>
    </row>
    <row r="4" spans="1:6" ht="55" customHeight="1">
      <c r="A4" s="610" t="s">
        <v>619</v>
      </c>
      <c r="B4" s="610"/>
      <c r="C4" s="610"/>
      <c r="D4" s="610"/>
      <c r="E4" s="610"/>
      <c r="F4" s="610"/>
    </row>
    <row r="5" spans="1:6" ht="21" customHeight="1">
      <c r="A5" s="434" t="s">
        <v>320</v>
      </c>
      <c r="B5" s="434" t="s">
        <v>321</v>
      </c>
      <c r="C5" s="434" t="s">
        <v>608</v>
      </c>
      <c r="D5" s="446" t="s">
        <v>372</v>
      </c>
      <c r="E5" s="447"/>
      <c r="F5" s="448"/>
    </row>
    <row r="6" spans="1:6" ht="21" customHeight="1">
      <c r="A6" s="434"/>
      <c r="B6" s="434"/>
      <c r="C6" s="434"/>
      <c r="D6" s="173">
        <v>2022</v>
      </c>
      <c r="E6" s="173">
        <v>2023</v>
      </c>
      <c r="F6" s="173">
        <v>2024</v>
      </c>
    </row>
    <row r="7" spans="1:6" ht="21" customHeight="1">
      <c r="A7" s="173">
        <v>1</v>
      </c>
      <c r="B7" s="173" t="s">
        <v>338</v>
      </c>
      <c r="C7" s="434" t="s">
        <v>600</v>
      </c>
      <c r="D7" s="296">
        <v>55023.38</v>
      </c>
      <c r="E7" s="296">
        <v>14039</v>
      </c>
      <c r="F7" s="296">
        <v>25509.64</v>
      </c>
    </row>
    <row r="8" spans="1:6" ht="21" customHeight="1">
      <c r="A8" s="173">
        <v>2</v>
      </c>
      <c r="B8" s="173" t="s">
        <v>620</v>
      </c>
      <c r="C8" s="434"/>
      <c r="D8" s="297">
        <v>21928.47</v>
      </c>
      <c r="E8" s="297">
        <v>3876</v>
      </c>
      <c r="F8" s="297">
        <v>18526</v>
      </c>
    </row>
    <row r="9" spans="1:6" ht="21" customHeight="1">
      <c r="A9" s="173">
        <v>3</v>
      </c>
      <c r="B9" s="173" t="s">
        <v>621</v>
      </c>
      <c r="C9" s="434"/>
      <c r="D9" s="296">
        <v>1500</v>
      </c>
      <c r="E9" s="296">
        <v>700</v>
      </c>
      <c r="F9" s="296">
        <v>2400</v>
      </c>
    </row>
    <row r="10" spans="1:6" ht="21" customHeight="1">
      <c r="A10" s="173">
        <v>4</v>
      </c>
      <c r="B10" s="173" t="s">
        <v>622</v>
      </c>
      <c r="C10" s="434"/>
      <c r="D10" s="297">
        <v>11642.72</v>
      </c>
      <c r="E10" s="297">
        <v>2500</v>
      </c>
      <c r="F10" s="297">
        <v>5855</v>
      </c>
    </row>
    <row r="11" spans="1:6" ht="21" customHeight="1">
      <c r="A11" s="173">
        <v>5</v>
      </c>
      <c r="B11" s="173" t="s">
        <v>623</v>
      </c>
      <c r="C11" s="434"/>
      <c r="D11" s="296">
        <v>6112</v>
      </c>
      <c r="E11" s="296">
        <v>105</v>
      </c>
      <c r="F11" s="296">
        <v>855</v>
      </c>
    </row>
    <row r="12" spans="1:6" ht="21" customHeight="1">
      <c r="A12" s="173">
        <v>6</v>
      </c>
      <c r="B12" s="173" t="s">
        <v>624</v>
      </c>
      <c r="C12" s="434"/>
      <c r="D12" s="297">
        <v>0</v>
      </c>
      <c r="E12" s="297">
        <v>0</v>
      </c>
      <c r="F12" s="297">
        <v>0</v>
      </c>
    </row>
    <row r="13" spans="1:6" ht="21" customHeight="1">
      <c r="A13" s="173">
        <v>7</v>
      </c>
      <c r="B13" s="173" t="s">
        <v>625</v>
      </c>
      <c r="C13" s="434"/>
      <c r="D13" s="296">
        <v>0</v>
      </c>
      <c r="E13" s="296">
        <v>0</v>
      </c>
      <c r="F13" s="296">
        <v>0</v>
      </c>
    </row>
    <row r="14" spans="1:6" ht="21" customHeight="1">
      <c r="A14" s="173">
        <v>8</v>
      </c>
      <c r="B14" s="173" t="s">
        <v>626</v>
      </c>
      <c r="C14" s="434"/>
      <c r="D14" s="297">
        <v>150</v>
      </c>
      <c r="E14" s="297">
        <v>50</v>
      </c>
      <c r="F14" s="297">
        <v>147</v>
      </c>
    </row>
    <row r="15" spans="1:6" ht="21" customHeight="1">
      <c r="A15" s="173">
        <v>9</v>
      </c>
      <c r="B15" s="173" t="s">
        <v>627</v>
      </c>
      <c r="C15" s="434"/>
      <c r="D15" s="298">
        <v>0</v>
      </c>
      <c r="E15" s="298">
        <v>0</v>
      </c>
      <c r="F15" s="298">
        <v>0</v>
      </c>
    </row>
    <row r="16" spans="1:6" ht="21" customHeight="1">
      <c r="A16" s="173">
        <v>10</v>
      </c>
      <c r="B16" s="173" t="s">
        <v>522</v>
      </c>
      <c r="C16" s="434"/>
      <c r="D16" s="297">
        <v>100</v>
      </c>
      <c r="E16" s="297">
        <v>0</v>
      </c>
      <c r="F16" s="297">
        <v>100</v>
      </c>
    </row>
    <row r="17" spans="1:6" ht="21" customHeight="1">
      <c r="A17" s="173">
        <v>11</v>
      </c>
      <c r="B17" s="173" t="s">
        <v>628</v>
      </c>
      <c r="C17" s="434"/>
      <c r="D17" s="298">
        <v>0</v>
      </c>
      <c r="E17" s="298">
        <v>0</v>
      </c>
      <c r="F17" s="298">
        <v>0</v>
      </c>
    </row>
    <row r="18" spans="1:6" ht="21" customHeight="1">
      <c r="A18" s="173">
        <v>12</v>
      </c>
      <c r="B18" s="173" t="s">
        <v>629</v>
      </c>
      <c r="C18" s="434"/>
      <c r="D18" s="297">
        <v>0</v>
      </c>
      <c r="E18" s="297">
        <v>0</v>
      </c>
      <c r="F18" s="297">
        <v>0</v>
      </c>
    </row>
    <row r="19" spans="1:6" ht="21" customHeight="1">
      <c r="A19" s="173">
        <v>13</v>
      </c>
      <c r="B19" s="173" t="s">
        <v>630</v>
      </c>
      <c r="C19" s="434"/>
      <c r="D19" s="296">
        <v>700</v>
      </c>
      <c r="E19" s="296">
        <v>0</v>
      </c>
      <c r="F19" s="296">
        <v>0</v>
      </c>
    </row>
    <row r="20" spans="1:6" ht="21" customHeight="1">
      <c r="A20" s="434" t="s">
        <v>398</v>
      </c>
      <c r="B20" s="434"/>
      <c r="C20" s="434"/>
      <c r="D20" s="42">
        <v>97156.57</v>
      </c>
      <c r="E20" s="42">
        <v>21270</v>
      </c>
      <c r="F20" s="42">
        <v>53392.639999999999</v>
      </c>
    </row>
    <row r="21" spans="1:6" s="357" customFormat="1" ht="21" customHeight="1">
      <c r="A21" s="617" t="s">
        <v>895</v>
      </c>
      <c r="B21" s="618"/>
      <c r="C21" s="618"/>
      <c r="D21" s="619"/>
      <c r="E21" s="356"/>
      <c r="F21" s="157" t="s">
        <v>824</v>
      </c>
    </row>
  </sheetData>
  <mergeCells count="8">
    <mergeCell ref="A21:D21"/>
    <mergeCell ref="A4:F4"/>
    <mergeCell ref="A5:A6"/>
    <mergeCell ref="B5:B6"/>
    <mergeCell ref="C5:C6"/>
    <mergeCell ref="D5:F5"/>
    <mergeCell ref="C7:C20"/>
    <mergeCell ref="A20:B20"/>
  </mergeCells>
  <hyperlinks>
    <hyperlink ref="F21" location="الفهرس!A1" display="العودة الى الفهرس" xr:uid="{DCA0B551-0F9F-40AD-B625-73ABFDC64E48}"/>
  </hyperlinks>
  <pageMargins left="0.70866141732283461" right="0.70866141732283461" top="0.74803149606299213" bottom="0.74803149606299213" header="0.31496062992125984" footer="0.31496062992125984"/>
  <pageSetup paperSize="9" scale="73" orientation="landscape" r:id="rId1"/>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068C0-4756-491A-8F1E-DB070ED683A7}">
  <dimension ref="A1:C8"/>
  <sheetViews>
    <sheetView showGridLines="0" rightToLeft="1" view="pageBreakPreview" zoomScaleNormal="100" zoomScaleSheetLayoutView="100" workbookViewId="0">
      <selection activeCell="G12" sqref="G12"/>
    </sheetView>
  </sheetViews>
  <sheetFormatPr defaultColWidth="8.75" defaultRowHeight="19"/>
  <cols>
    <col min="1" max="1" width="30.75" style="32" customWidth="1"/>
    <col min="2" max="2" width="16.25" style="32" customWidth="1"/>
    <col min="3" max="3" width="24.25" style="32" customWidth="1"/>
    <col min="4" max="16384" width="8.75" style="32"/>
  </cols>
  <sheetData>
    <row r="1" spans="1:3" ht="21" customHeight="1">
      <c r="A1" s="257"/>
      <c r="B1" s="299"/>
    </row>
    <row r="2" spans="1:3" ht="21" customHeight="1">
      <c r="A2" s="257"/>
      <c r="B2" s="299"/>
    </row>
    <row r="3" spans="1:3" ht="21" customHeight="1">
      <c r="A3" s="257"/>
      <c r="B3" s="299"/>
    </row>
    <row r="4" spans="1:3" s="264" customFormat="1" ht="55" customHeight="1">
      <c r="A4" s="620" t="s">
        <v>232</v>
      </c>
      <c r="B4" s="621"/>
      <c r="C4" s="621"/>
    </row>
    <row r="5" spans="1:3" ht="21" customHeight="1">
      <c r="A5" s="591" t="s">
        <v>441</v>
      </c>
      <c r="B5" s="451" t="s">
        <v>871</v>
      </c>
      <c r="C5" s="147" t="s">
        <v>609</v>
      </c>
    </row>
    <row r="6" spans="1:3" ht="21" customHeight="1">
      <c r="A6" s="592"/>
      <c r="B6" s="452"/>
      <c r="C6" s="278">
        <v>2021</v>
      </c>
    </row>
    <row r="7" spans="1:3" ht="21" customHeight="1">
      <c r="A7" s="278" t="s">
        <v>878</v>
      </c>
      <c r="B7" s="271" t="s">
        <v>615</v>
      </c>
      <c r="C7" s="152">
        <v>2111.4213789999999</v>
      </c>
    </row>
    <row r="8" spans="1:3" s="165" customFormat="1" ht="21" customHeight="1">
      <c r="A8" s="166" t="s">
        <v>401</v>
      </c>
      <c r="B8" s="203"/>
      <c r="C8" s="157" t="s">
        <v>824</v>
      </c>
    </row>
  </sheetData>
  <mergeCells count="3">
    <mergeCell ref="A4:C4"/>
    <mergeCell ref="A5:A6"/>
    <mergeCell ref="B5:B6"/>
  </mergeCells>
  <hyperlinks>
    <hyperlink ref="C8" location="الفهرس!A1" display="العودة الى الفهرس" xr:uid="{F12ECABF-F8AD-4FAD-87EE-6F268DE09AA5}"/>
  </hyperlinks>
  <pageMargins left="0.7" right="0.7" top="0.75" bottom="0.75" header="0.3" footer="0.3"/>
  <pageSetup paperSize="9" scale="67"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Worksheet____5"/>
  <dimension ref="A1:BI33"/>
  <sheetViews>
    <sheetView showGridLines="0" rightToLeft="1" view="pageBreakPreview" topLeftCell="C1" zoomScaleNormal="100" zoomScaleSheetLayoutView="100" workbookViewId="0">
      <selection activeCell="D7" sqref="D7:D32"/>
    </sheetView>
  </sheetViews>
  <sheetFormatPr defaultColWidth="8" defaultRowHeight="20.149999999999999" customHeight="1"/>
  <cols>
    <col min="1" max="1" width="2.83203125" style="3" bestFit="1" customWidth="1"/>
    <col min="2" max="2" width="11.83203125" style="3" bestFit="1" customWidth="1"/>
    <col min="3" max="3" width="17.75" style="9" bestFit="1" customWidth="1"/>
    <col min="4" max="4" width="9.1640625" style="9" bestFit="1" customWidth="1"/>
    <col min="5" max="16" width="11.75" style="9" customWidth="1"/>
    <col min="17" max="16384" width="8" style="3"/>
  </cols>
  <sheetData>
    <row r="1" spans="1:61" ht="21" customHeight="1">
      <c r="A1" s="1"/>
      <c r="B1" s="1"/>
      <c r="C1" s="1"/>
      <c r="D1" s="27"/>
      <c r="E1" s="2"/>
      <c r="F1" s="2"/>
      <c r="G1" s="2"/>
      <c r="H1" s="2"/>
      <c r="I1" s="2"/>
      <c r="J1" s="2"/>
      <c r="K1" s="2"/>
      <c r="L1" s="2"/>
      <c r="M1" s="2"/>
      <c r="N1" s="2"/>
      <c r="O1" s="2"/>
      <c r="P1" s="2"/>
    </row>
    <row r="2" spans="1:61" ht="21" customHeight="1">
      <c r="A2" s="1"/>
      <c r="B2" s="1"/>
      <c r="C2" s="1"/>
      <c r="D2" s="27"/>
      <c r="E2" s="2"/>
      <c r="F2" s="2"/>
      <c r="G2" s="2"/>
      <c r="H2" s="2"/>
      <c r="I2" s="2"/>
      <c r="J2" s="2"/>
      <c r="K2" s="2"/>
      <c r="L2" s="2"/>
      <c r="M2" s="2"/>
      <c r="N2" s="2"/>
      <c r="O2" s="2"/>
      <c r="P2" s="2"/>
    </row>
    <row r="3" spans="1:61" ht="21" customHeight="1">
      <c r="A3" s="1"/>
      <c r="B3" s="1"/>
      <c r="C3" s="1"/>
      <c r="D3" s="27"/>
      <c r="E3" s="2"/>
      <c r="F3" s="2"/>
      <c r="G3" s="2"/>
      <c r="H3" s="2"/>
      <c r="I3" s="2"/>
      <c r="J3" s="2"/>
      <c r="K3" s="2"/>
      <c r="L3" s="2"/>
      <c r="M3" s="2"/>
      <c r="N3" s="2"/>
      <c r="O3" s="2"/>
      <c r="P3" s="2"/>
    </row>
    <row r="4" spans="1:61" s="4" customFormat="1" ht="55" customHeight="1">
      <c r="A4" s="438" t="s">
        <v>24</v>
      </c>
      <c r="B4" s="438"/>
      <c r="C4" s="438"/>
      <c r="D4" s="438"/>
      <c r="E4" s="438"/>
      <c r="F4" s="438"/>
      <c r="G4" s="438"/>
      <c r="H4" s="438"/>
      <c r="I4" s="438"/>
      <c r="J4" s="438"/>
      <c r="K4" s="438"/>
      <c r="L4" s="438"/>
      <c r="M4" s="438"/>
      <c r="N4" s="438"/>
      <c r="O4" s="438"/>
      <c r="P4" s="438"/>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row>
    <row r="5" spans="1:61" s="5" customFormat="1" ht="21" customHeight="1">
      <c r="A5" s="434" t="s">
        <v>320</v>
      </c>
      <c r="B5" s="434" t="s">
        <v>321</v>
      </c>
      <c r="C5" s="466" t="s">
        <v>322</v>
      </c>
      <c r="D5" s="466" t="s">
        <v>323</v>
      </c>
      <c r="E5" s="434" t="s">
        <v>324</v>
      </c>
      <c r="F5" s="434"/>
      <c r="G5" s="434"/>
      <c r="H5" s="434"/>
      <c r="I5" s="434"/>
      <c r="J5" s="434"/>
      <c r="K5" s="434"/>
      <c r="L5" s="434"/>
      <c r="M5" s="434"/>
      <c r="N5" s="434"/>
      <c r="O5" s="434"/>
      <c r="P5" s="434"/>
    </row>
    <row r="6" spans="1:61" s="6" customFormat="1" ht="21" customHeight="1">
      <c r="A6" s="434"/>
      <c r="B6" s="434"/>
      <c r="C6" s="467"/>
      <c r="D6" s="467"/>
      <c r="E6" s="58" t="s">
        <v>326</v>
      </c>
      <c r="F6" s="58" t="s">
        <v>327</v>
      </c>
      <c r="G6" s="58" t="s">
        <v>328</v>
      </c>
      <c r="H6" s="58" t="s">
        <v>329</v>
      </c>
      <c r="I6" s="58" t="s">
        <v>330</v>
      </c>
      <c r="J6" s="58" t="s">
        <v>331</v>
      </c>
      <c r="K6" s="58" t="s">
        <v>332</v>
      </c>
      <c r="L6" s="58" t="s">
        <v>333</v>
      </c>
      <c r="M6" s="58" t="s">
        <v>334</v>
      </c>
      <c r="N6" s="58" t="s">
        <v>335</v>
      </c>
      <c r="O6" s="58" t="s">
        <v>336</v>
      </c>
      <c r="P6" s="58" t="s">
        <v>337</v>
      </c>
    </row>
    <row r="7" spans="1:61" s="5" customFormat="1" ht="21" customHeight="1">
      <c r="A7" s="434">
        <v>1</v>
      </c>
      <c r="B7" s="434" t="s">
        <v>338</v>
      </c>
      <c r="C7" s="173" t="s">
        <v>379</v>
      </c>
      <c r="D7" s="466" t="s">
        <v>380</v>
      </c>
      <c r="E7" s="249">
        <v>0.39</v>
      </c>
      <c r="F7" s="249">
        <v>0.38</v>
      </c>
      <c r="G7" s="249">
        <v>0.32</v>
      </c>
      <c r="H7" s="249">
        <v>0.3</v>
      </c>
      <c r="I7" s="249">
        <v>0.19</v>
      </c>
      <c r="J7" s="249">
        <v>0.08</v>
      </c>
      <c r="K7" s="249">
        <v>0.09</v>
      </c>
      <c r="L7" s="249">
        <v>0.12</v>
      </c>
      <c r="M7" s="249">
        <v>0.14000000000000001</v>
      </c>
      <c r="N7" s="249">
        <v>0.22</v>
      </c>
      <c r="O7" s="249">
        <v>0.33</v>
      </c>
      <c r="P7" s="249">
        <v>0.32</v>
      </c>
    </row>
    <row r="8" spans="1:61" s="5" customFormat="1" ht="21" customHeight="1">
      <c r="A8" s="434"/>
      <c r="B8" s="434"/>
      <c r="C8" s="173" t="s">
        <v>340</v>
      </c>
      <c r="D8" s="469"/>
      <c r="E8" s="249">
        <v>0.34</v>
      </c>
      <c r="F8" s="249">
        <v>0.28999999999999998</v>
      </c>
      <c r="G8" s="249">
        <v>0.27</v>
      </c>
      <c r="H8" s="249">
        <v>0.32</v>
      </c>
      <c r="I8" s="249">
        <v>0.19</v>
      </c>
      <c r="J8" s="249">
        <v>0.08</v>
      </c>
      <c r="K8" s="249">
        <v>0.09</v>
      </c>
      <c r="L8" s="249">
        <v>0.16</v>
      </c>
      <c r="M8" s="249">
        <v>0.11</v>
      </c>
      <c r="N8" s="249">
        <v>0.22</v>
      </c>
      <c r="O8" s="249">
        <v>0.27</v>
      </c>
      <c r="P8" s="249">
        <v>0.27</v>
      </c>
    </row>
    <row r="9" spans="1:61" s="5" customFormat="1" ht="21" customHeight="1">
      <c r="A9" s="434">
        <v>2</v>
      </c>
      <c r="B9" s="434" t="s">
        <v>341</v>
      </c>
      <c r="C9" s="173" t="s">
        <v>342</v>
      </c>
      <c r="D9" s="469"/>
      <c r="E9" s="190">
        <v>0.51</v>
      </c>
      <c r="F9" s="190">
        <v>0.46</v>
      </c>
      <c r="G9" s="190">
        <v>0.47</v>
      </c>
      <c r="H9" s="190">
        <v>0.44</v>
      </c>
      <c r="I9" s="190">
        <v>0.46</v>
      </c>
      <c r="J9" s="190">
        <v>0.43</v>
      </c>
      <c r="K9" s="190">
        <v>0.38</v>
      </c>
      <c r="L9" s="190">
        <v>0.52</v>
      </c>
      <c r="M9" s="190">
        <v>0.55000000000000004</v>
      </c>
      <c r="N9" s="190">
        <v>0.53</v>
      </c>
      <c r="O9" s="190">
        <v>0.54</v>
      </c>
      <c r="P9" s="190">
        <v>0.47</v>
      </c>
    </row>
    <row r="10" spans="1:61" s="5" customFormat="1" ht="21" customHeight="1">
      <c r="A10" s="434"/>
      <c r="B10" s="434"/>
      <c r="C10" s="173" t="s">
        <v>343</v>
      </c>
      <c r="D10" s="469"/>
      <c r="E10" s="190">
        <v>0.56000000000000005</v>
      </c>
      <c r="F10" s="190">
        <v>0.47</v>
      </c>
      <c r="G10" s="190">
        <v>0.45</v>
      </c>
      <c r="H10" s="190">
        <v>0.37</v>
      </c>
      <c r="I10" s="190">
        <v>0.28999999999999998</v>
      </c>
      <c r="J10" s="190">
        <v>0.31</v>
      </c>
      <c r="K10" s="190">
        <v>0.31</v>
      </c>
      <c r="L10" s="190">
        <v>0.55000000000000004</v>
      </c>
      <c r="M10" s="190">
        <v>0.42</v>
      </c>
      <c r="N10" s="190">
        <v>0.43</v>
      </c>
      <c r="O10" s="190">
        <v>0.59</v>
      </c>
      <c r="P10" s="190">
        <v>0.56000000000000005</v>
      </c>
    </row>
    <row r="11" spans="1:61" s="5" customFormat="1" ht="21" customHeight="1">
      <c r="A11" s="434"/>
      <c r="B11" s="434"/>
      <c r="C11" s="173" t="s">
        <v>344</v>
      </c>
      <c r="D11" s="469"/>
      <c r="E11" s="190">
        <v>0.59</v>
      </c>
      <c r="F11" s="190">
        <v>0.46</v>
      </c>
      <c r="G11" s="190">
        <v>0.44</v>
      </c>
      <c r="H11" s="190">
        <v>0.44</v>
      </c>
      <c r="I11" s="190">
        <v>0.28000000000000003</v>
      </c>
      <c r="J11" s="190">
        <v>0.15</v>
      </c>
      <c r="K11" s="190">
        <v>0.18</v>
      </c>
      <c r="L11" s="190">
        <v>0.44</v>
      </c>
      <c r="M11" s="190">
        <v>0.28000000000000003</v>
      </c>
      <c r="N11" s="190">
        <v>0.42</v>
      </c>
      <c r="O11" s="190">
        <v>0.53</v>
      </c>
      <c r="P11" s="190">
        <v>0.51</v>
      </c>
    </row>
    <row r="12" spans="1:61" s="5" customFormat="1" ht="21" customHeight="1">
      <c r="A12" s="434">
        <v>3</v>
      </c>
      <c r="B12" s="434" t="s">
        <v>345</v>
      </c>
      <c r="C12" s="173" t="s">
        <v>345</v>
      </c>
      <c r="D12" s="469"/>
      <c r="E12" s="249">
        <v>0.35</v>
      </c>
      <c r="F12" s="249">
        <v>0.25</v>
      </c>
      <c r="G12" s="249">
        <v>0.24</v>
      </c>
      <c r="H12" s="249">
        <v>0.24</v>
      </c>
      <c r="I12" s="249">
        <v>0.13</v>
      </c>
      <c r="J12" s="249">
        <v>7.0000000000000007E-2</v>
      </c>
      <c r="K12" s="249">
        <v>0.11</v>
      </c>
      <c r="L12" s="249">
        <v>0.23</v>
      </c>
      <c r="M12" s="249">
        <v>0.14000000000000001</v>
      </c>
      <c r="N12" s="249">
        <v>0.19</v>
      </c>
      <c r="O12" s="249">
        <v>0.33</v>
      </c>
      <c r="P12" s="249">
        <v>0.28999999999999998</v>
      </c>
    </row>
    <row r="13" spans="1:61" s="5" customFormat="1" ht="21" customHeight="1">
      <c r="A13" s="434"/>
      <c r="B13" s="434"/>
      <c r="C13" s="173" t="s">
        <v>346</v>
      </c>
      <c r="D13" s="469"/>
      <c r="E13" s="249">
        <v>0.61</v>
      </c>
      <c r="F13" s="249">
        <v>0.54</v>
      </c>
      <c r="G13" s="249">
        <v>0.51</v>
      </c>
      <c r="H13" s="249">
        <v>0.47</v>
      </c>
      <c r="I13" s="249">
        <v>0.44</v>
      </c>
      <c r="J13" s="249">
        <v>0.49</v>
      </c>
      <c r="K13" s="249">
        <v>0.49</v>
      </c>
      <c r="L13" s="249">
        <v>0.54</v>
      </c>
      <c r="M13" s="249">
        <v>0.45</v>
      </c>
      <c r="N13" s="249">
        <v>0.54</v>
      </c>
      <c r="O13" s="249">
        <v>0.55000000000000004</v>
      </c>
      <c r="P13" s="249">
        <v>0.5</v>
      </c>
    </row>
    <row r="14" spans="1:61" s="5" customFormat="1" ht="21" customHeight="1">
      <c r="A14" s="173">
        <v>4</v>
      </c>
      <c r="B14" s="173" t="s">
        <v>347</v>
      </c>
      <c r="C14" s="173" t="s">
        <v>347</v>
      </c>
      <c r="D14" s="469"/>
      <c r="E14" s="190">
        <v>0.51</v>
      </c>
      <c r="F14" s="190">
        <v>0.44</v>
      </c>
      <c r="G14" s="190">
        <v>0.38</v>
      </c>
      <c r="H14" s="190">
        <v>0.33</v>
      </c>
      <c r="I14" s="190">
        <v>0.21</v>
      </c>
      <c r="J14" s="190">
        <v>0.11</v>
      </c>
      <c r="K14" s="190">
        <v>0.13</v>
      </c>
      <c r="L14" s="190">
        <v>0.14000000000000001</v>
      </c>
      <c r="M14" s="190">
        <v>0.16</v>
      </c>
      <c r="N14" s="190">
        <v>0.26</v>
      </c>
      <c r="O14" s="190">
        <v>0.45</v>
      </c>
      <c r="P14" s="190">
        <v>0.39</v>
      </c>
    </row>
    <row r="15" spans="1:61" s="5" customFormat="1" ht="21" customHeight="1">
      <c r="A15" s="434">
        <v>5</v>
      </c>
      <c r="B15" s="434" t="s">
        <v>348</v>
      </c>
      <c r="C15" s="173" t="s">
        <v>349</v>
      </c>
      <c r="D15" s="469"/>
      <c r="E15" s="249">
        <v>0.56000000000000005</v>
      </c>
      <c r="F15" s="249">
        <v>0.61</v>
      </c>
      <c r="G15" s="249">
        <v>0.54</v>
      </c>
      <c r="H15" s="249">
        <v>0.43</v>
      </c>
      <c r="I15" s="249">
        <v>0.36</v>
      </c>
      <c r="J15" s="249">
        <v>0.26</v>
      </c>
      <c r="K15" s="249">
        <v>0.16</v>
      </c>
      <c r="L15" s="249">
        <v>0.37</v>
      </c>
      <c r="M15" s="249">
        <v>0.35</v>
      </c>
      <c r="N15" s="249">
        <v>0.52</v>
      </c>
      <c r="O15" s="249">
        <v>0.53</v>
      </c>
      <c r="P15" s="249">
        <v>0.52</v>
      </c>
    </row>
    <row r="16" spans="1:61" s="5" customFormat="1" ht="21" customHeight="1">
      <c r="A16" s="434"/>
      <c r="B16" s="434"/>
      <c r="C16" s="173" t="s">
        <v>350</v>
      </c>
      <c r="D16" s="469"/>
      <c r="E16" s="249">
        <v>0.47</v>
      </c>
      <c r="F16" s="249">
        <v>0.5</v>
      </c>
      <c r="G16" s="249">
        <v>0.41</v>
      </c>
      <c r="H16" s="249">
        <v>0.32</v>
      </c>
      <c r="I16" s="249">
        <v>0.26</v>
      </c>
      <c r="J16" s="249">
        <v>0.16</v>
      </c>
      <c r="K16" s="249">
        <v>0.13</v>
      </c>
      <c r="L16" s="249">
        <v>0.25</v>
      </c>
      <c r="M16" s="249">
        <v>0.26</v>
      </c>
      <c r="N16" s="249">
        <v>0.44</v>
      </c>
      <c r="O16" s="249">
        <v>0.41</v>
      </c>
      <c r="P16" s="249">
        <v>0.42</v>
      </c>
    </row>
    <row r="17" spans="1:28" s="5" customFormat="1" ht="21" customHeight="1">
      <c r="A17" s="434"/>
      <c r="B17" s="434"/>
      <c r="C17" s="173" t="s">
        <v>351</v>
      </c>
      <c r="D17" s="469"/>
      <c r="E17" s="249">
        <v>0.52</v>
      </c>
      <c r="F17" s="249">
        <v>0.5</v>
      </c>
      <c r="G17" s="249">
        <v>0.41</v>
      </c>
      <c r="H17" s="249">
        <v>0.3</v>
      </c>
      <c r="I17" s="249">
        <v>0.22</v>
      </c>
      <c r="J17" s="249">
        <v>0.1</v>
      </c>
      <c r="K17" s="249">
        <v>0.1</v>
      </c>
      <c r="L17" s="249">
        <v>0.13</v>
      </c>
      <c r="M17" s="249">
        <v>0.16</v>
      </c>
      <c r="N17" s="249">
        <v>0.28000000000000003</v>
      </c>
      <c r="O17" s="249">
        <v>0.48</v>
      </c>
      <c r="P17" s="249">
        <v>0.43</v>
      </c>
    </row>
    <row r="18" spans="1:28" s="5" customFormat="1" ht="21" customHeight="1">
      <c r="A18" s="434">
        <v>6</v>
      </c>
      <c r="B18" s="434" t="s">
        <v>352</v>
      </c>
      <c r="C18" s="173" t="s">
        <v>353</v>
      </c>
      <c r="D18" s="469"/>
      <c r="E18" s="190">
        <v>0.35</v>
      </c>
      <c r="F18" s="190">
        <v>0.32</v>
      </c>
      <c r="G18" s="190">
        <v>0.35</v>
      </c>
      <c r="H18" s="190">
        <v>0.42</v>
      </c>
      <c r="I18" s="190">
        <v>0.28999999999999998</v>
      </c>
      <c r="J18" s="190">
        <v>0.1</v>
      </c>
      <c r="K18" s="190">
        <v>0.16</v>
      </c>
      <c r="L18" s="190">
        <v>0.26</v>
      </c>
      <c r="M18" s="190">
        <v>0.14000000000000001</v>
      </c>
      <c r="N18" s="190">
        <v>0.21</v>
      </c>
      <c r="O18" s="190">
        <v>0.28000000000000003</v>
      </c>
      <c r="P18" s="190">
        <v>0.28999999999999998</v>
      </c>
    </row>
    <row r="19" spans="1:28" s="5" customFormat="1" ht="21" customHeight="1">
      <c r="A19" s="434"/>
      <c r="B19" s="434"/>
      <c r="C19" s="173" t="s">
        <v>354</v>
      </c>
      <c r="D19" s="469"/>
      <c r="E19" s="190">
        <v>0.68</v>
      </c>
      <c r="F19" s="190">
        <v>0.67</v>
      </c>
      <c r="G19" s="190">
        <v>0.63</v>
      </c>
      <c r="H19" s="190">
        <v>0.62</v>
      </c>
      <c r="I19" s="190">
        <v>0.49</v>
      </c>
      <c r="J19" s="190">
        <v>0.34</v>
      </c>
      <c r="K19" s="190">
        <v>0.42</v>
      </c>
      <c r="L19" s="190">
        <v>0.66</v>
      </c>
      <c r="M19" s="190">
        <v>0.38</v>
      </c>
      <c r="N19" s="190">
        <v>0.45</v>
      </c>
      <c r="O19" s="190">
        <v>0.62</v>
      </c>
      <c r="P19" s="190">
        <v>0.62</v>
      </c>
    </row>
    <row r="20" spans="1:28" s="5" customFormat="1" ht="21" customHeight="1">
      <c r="A20" s="434"/>
      <c r="B20" s="434"/>
      <c r="C20" s="173" t="s">
        <v>355</v>
      </c>
      <c r="D20" s="469"/>
      <c r="E20" s="190">
        <v>0.62</v>
      </c>
      <c r="F20" s="190">
        <v>0.57999999999999996</v>
      </c>
      <c r="G20" s="190">
        <v>0.56000000000000005</v>
      </c>
      <c r="H20" s="190">
        <v>0.56000000000000005</v>
      </c>
      <c r="I20" s="190">
        <v>0.44</v>
      </c>
      <c r="J20" s="190">
        <v>0.3</v>
      </c>
      <c r="K20" s="190">
        <v>0.39</v>
      </c>
      <c r="L20" s="190">
        <v>0.61</v>
      </c>
      <c r="M20" s="190">
        <v>0.33</v>
      </c>
      <c r="N20" s="190">
        <v>0.37</v>
      </c>
      <c r="O20" s="190">
        <v>0.51</v>
      </c>
      <c r="P20" s="190">
        <v>0.52</v>
      </c>
    </row>
    <row r="21" spans="1:28" s="5" customFormat="1" ht="21" customHeight="1">
      <c r="A21" s="434">
        <v>7</v>
      </c>
      <c r="B21" s="434" t="s">
        <v>356</v>
      </c>
      <c r="C21" s="173" t="s">
        <v>356</v>
      </c>
      <c r="D21" s="469"/>
      <c r="E21" s="249">
        <v>0.41</v>
      </c>
      <c r="F21" s="249">
        <v>0.39</v>
      </c>
      <c r="G21" s="249">
        <v>0.28000000000000003</v>
      </c>
      <c r="H21" s="249">
        <v>0.22</v>
      </c>
      <c r="I21" s="249">
        <v>0.19</v>
      </c>
      <c r="J21" s="249">
        <v>0.13</v>
      </c>
      <c r="K21" s="249">
        <v>0.18</v>
      </c>
      <c r="L21" s="249">
        <v>0.19</v>
      </c>
      <c r="M21" s="249">
        <v>0.26</v>
      </c>
      <c r="N21" s="249">
        <v>0.28000000000000003</v>
      </c>
      <c r="O21" s="249">
        <v>0.41</v>
      </c>
      <c r="P21" s="249">
        <v>0.34</v>
      </c>
    </row>
    <row r="22" spans="1:28" s="5" customFormat="1" ht="21" customHeight="1">
      <c r="A22" s="434"/>
      <c r="B22" s="434"/>
      <c r="C22" s="173" t="s">
        <v>357</v>
      </c>
      <c r="D22" s="469"/>
      <c r="E22" s="249">
        <v>0.45</v>
      </c>
      <c r="F22" s="249">
        <v>0.43</v>
      </c>
      <c r="G22" s="249">
        <v>0.47</v>
      </c>
      <c r="H22" s="249">
        <v>0.5</v>
      </c>
      <c r="I22" s="249">
        <v>0.52</v>
      </c>
      <c r="J22" s="249">
        <v>0.62</v>
      </c>
      <c r="K22" s="249">
        <v>0.63</v>
      </c>
      <c r="L22" s="249">
        <v>0.63</v>
      </c>
      <c r="M22" s="249">
        <v>0.63</v>
      </c>
      <c r="N22" s="249">
        <v>0.61</v>
      </c>
      <c r="O22" s="249">
        <v>0.49</v>
      </c>
      <c r="P22" s="249">
        <v>0.44</v>
      </c>
    </row>
    <row r="23" spans="1:28" s="5" customFormat="1" ht="21" customHeight="1">
      <c r="A23" s="173">
        <v>8</v>
      </c>
      <c r="B23" s="173" t="s">
        <v>358</v>
      </c>
      <c r="C23" s="173" t="s">
        <v>358</v>
      </c>
      <c r="D23" s="469"/>
      <c r="E23" s="190">
        <v>0.57999999999999996</v>
      </c>
      <c r="F23" s="190">
        <v>0.47</v>
      </c>
      <c r="G23" s="190">
        <v>0.44</v>
      </c>
      <c r="H23" s="190">
        <v>0.36</v>
      </c>
      <c r="I23" s="190">
        <v>0.24</v>
      </c>
      <c r="J23" s="190">
        <v>0.15</v>
      </c>
      <c r="K23" s="190">
        <v>0.18</v>
      </c>
      <c r="L23" s="190">
        <v>0.19</v>
      </c>
      <c r="M23" s="190">
        <v>0.23</v>
      </c>
      <c r="N23" s="190">
        <v>0.34</v>
      </c>
      <c r="O23" s="190">
        <v>0.57999999999999996</v>
      </c>
      <c r="P23" s="190">
        <v>0.47</v>
      </c>
    </row>
    <row r="24" spans="1:28" s="5" customFormat="1" ht="21" customHeight="1">
      <c r="A24" s="434">
        <v>9</v>
      </c>
      <c r="B24" s="434" t="s">
        <v>359</v>
      </c>
      <c r="C24" s="173" t="s">
        <v>360</v>
      </c>
      <c r="D24" s="469"/>
      <c r="E24" s="249">
        <v>0.54</v>
      </c>
      <c r="F24" s="249">
        <v>0.56000000000000005</v>
      </c>
      <c r="G24" s="249">
        <v>0.4</v>
      </c>
      <c r="H24" s="249">
        <v>0.24</v>
      </c>
      <c r="I24" s="249">
        <v>0.19</v>
      </c>
      <c r="J24" s="249">
        <v>0.1</v>
      </c>
      <c r="K24" s="249">
        <v>0.14000000000000001</v>
      </c>
      <c r="L24" s="249">
        <v>0.13</v>
      </c>
      <c r="M24" s="249">
        <v>0.2</v>
      </c>
      <c r="N24" s="249">
        <v>0.22</v>
      </c>
      <c r="O24" s="249">
        <v>0.57999999999999996</v>
      </c>
      <c r="P24" s="249">
        <v>0.42</v>
      </c>
    </row>
    <row r="25" spans="1:28" s="5" customFormat="1" ht="21" customHeight="1">
      <c r="A25" s="434"/>
      <c r="B25" s="434"/>
      <c r="C25" s="173" t="s">
        <v>361</v>
      </c>
      <c r="D25" s="469"/>
      <c r="E25" s="249">
        <v>0.57999999999999996</v>
      </c>
      <c r="F25" s="249">
        <v>0.59</v>
      </c>
      <c r="G25" s="249">
        <v>0.46</v>
      </c>
      <c r="H25" s="249">
        <v>0.28000000000000003</v>
      </c>
      <c r="I25" s="249">
        <v>0.25</v>
      </c>
      <c r="J25" s="249">
        <v>0.15</v>
      </c>
      <c r="K25" s="249">
        <v>0.24</v>
      </c>
      <c r="L25" s="249">
        <v>0.24</v>
      </c>
      <c r="M25" s="249">
        <v>0.32</v>
      </c>
      <c r="N25" s="249">
        <v>0.28000000000000003</v>
      </c>
      <c r="O25" s="249">
        <v>0.5</v>
      </c>
      <c r="P25" s="249">
        <v>0.42</v>
      </c>
    </row>
    <row r="26" spans="1:28" s="5" customFormat="1" ht="21" customHeight="1">
      <c r="A26" s="434"/>
      <c r="B26" s="434"/>
      <c r="C26" s="173" t="s">
        <v>362</v>
      </c>
      <c r="D26" s="469"/>
      <c r="E26" s="249">
        <v>0.55000000000000004</v>
      </c>
      <c r="F26" s="249">
        <v>0.53</v>
      </c>
      <c r="G26" s="249">
        <v>0.39</v>
      </c>
      <c r="H26" s="249">
        <v>0.27</v>
      </c>
      <c r="I26" s="249">
        <v>0.18</v>
      </c>
      <c r="J26" s="249">
        <v>0.09</v>
      </c>
      <c r="K26" s="249">
        <v>0.12</v>
      </c>
      <c r="L26" s="249">
        <v>0.12</v>
      </c>
      <c r="M26" s="249">
        <v>0.17</v>
      </c>
      <c r="N26" s="249">
        <v>0.23</v>
      </c>
      <c r="O26" s="249">
        <v>0.52</v>
      </c>
      <c r="P26" s="249">
        <v>0.39</v>
      </c>
    </row>
    <row r="27" spans="1:28" s="5" customFormat="1" ht="21" customHeight="1">
      <c r="A27" s="173">
        <v>10</v>
      </c>
      <c r="B27" s="173" t="s">
        <v>363</v>
      </c>
      <c r="C27" s="173" t="s">
        <v>363</v>
      </c>
      <c r="D27" s="469"/>
      <c r="E27" s="190">
        <v>0.73</v>
      </c>
      <c r="F27" s="190">
        <v>0.73</v>
      </c>
      <c r="G27" s="190">
        <v>0.72</v>
      </c>
      <c r="H27" s="190">
        <v>0.65</v>
      </c>
      <c r="I27" s="190">
        <v>0.65</v>
      </c>
      <c r="J27" s="190">
        <v>0.56999999999999995</v>
      </c>
      <c r="K27" s="190">
        <v>0.53</v>
      </c>
      <c r="L27" s="190">
        <v>0.72</v>
      </c>
      <c r="M27" s="190">
        <v>0.69</v>
      </c>
      <c r="N27" s="190">
        <v>0.64</v>
      </c>
      <c r="O27" s="190">
        <v>0.65</v>
      </c>
      <c r="P27" s="190">
        <v>0.65</v>
      </c>
    </row>
    <row r="28" spans="1:28" s="5" customFormat="1" ht="21" customHeight="1">
      <c r="A28" s="434">
        <v>11</v>
      </c>
      <c r="B28" s="434" t="s">
        <v>364</v>
      </c>
      <c r="C28" s="173" t="s">
        <v>364</v>
      </c>
      <c r="D28" s="469"/>
      <c r="E28" s="249">
        <v>0.31</v>
      </c>
      <c r="F28" s="249">
        <v>0.3</v>
      </c>
      <c r="G28" s="249">
        <v>0.32</v>
      </c>
      <c r="H28" s="249">
        <v>0.32</v>
      </c>
      <c r="I28" s="249">
        <v>0.22</v>
      </c>
      <c r="J28" s="249">
        <v>0.1</v>
      </c>
      <c r="K28" s="249">
        <v>0.14000000000000001</v>
      </c>
      <c r="L28" s="249">
        <v>0.28000000000000003</v>
      </c>
      <c r="M28" s="249">
        <v>0.13</v>
      </c>
      <c r="N28" s="249">
        <v>0.27</v>
      </c>
      <c r="O28" s="249">
        <v>0.28999999999999998</v>
      </c>
      <c r="P28" s="249">
        <v>0.28999999999999998</v>
      </c>
    </row>
    <row r="29" spans="1:28" s="5" customFormat="1" ht="21" customHeight="1">
      <c r="A29" s="434"/>
      <c r="B29" s="434"/>
      <c r="C29" s="173" t="s">
        <v>365</v>
      </c>
      <c r="D29" s="469"/>
      <c r="E29" s="249">
        <v>0.35</v>
      </c>
      <c r="F29" s="249">
        <v>0.34</v>
      </c>
      <c r="G29" s="249">
        <v>0.33</v>
      </c>
      <c r="H29" s="249">
        <v>0.27</v>
      </c>
      <c r="I29" s="249">
        <v>0.21</v>
      </c>
      <c r="J29" s="249">
        <v>0.11</v>
      </c>
      <c r="K29" s="249">
        <v>0.11</v>
      </c>
      <c r="L29" s="249">
        <v>0.26</v>
      </c>
      <c r="M29" s="249">
        <v>0.13</v>
      </c>
      <c r="N29" s="249">
        <v>0.23</v>
      </c>
      <c r="O29" s="249">
        <v>0.27</v>
      </c>
      <c r="P29" s="249">
        <v>0.26</v>
      </c>
    </row>
    <row r="30" spans="1:28" s="5" customFormat="1" ht="21" customHeight="1">
      <c r="A30" s="173">
        <v>12</v>
      </c>
      <c r="B30" s="173" t="s">
        <v>366</v>
      </c>
      <c r="C30" s="173" t="s">
        <v>366</v>
      </c>
      <c r="D30" s="469"/>
      <c r="E30" s="190">
        <v>0.51</v>
      </c>
      <c r="F30" s="190">
        <v>0.44</v>
      </c>
      <c r="G30" s="190">
        <v>0.43</v>
      </c>
      <c r="H30" s="190">
        <v>0.47</v>
      </c>
      <c r="I30" s="190">
        <v>0.33</v>
      </c>
      <c r="J30" s="190">
        <v>0.14000000000000001</v>
      </c>
      <c r="K30" s="190">
        <v>0.21</v>
      </c>
      <c r="L30" s="190">
        <v>0.37</v>
      </c>
      <c r="M30" s="190">
        <v>0.22</v>
      </c>
      <c r="N30" s="190">
        <v>0.33</v>
      </c>
      <c r="O30" s="190">
        <v>0.38</v>
      </c>
      <c r="P30" s="190">
        <v>0.42</v>
      </c>
    </row>
    <row r="31" spans="1:28" s="5" customFormat="1" ht="21" customHeight="1">
      <c r="A31" s="434">
        <v>13</v>
      </c>
      <c r="B31" s="434" t="s">
        <v>367</v>
      </c>
      <c r="C31" s="173" t="s">
        <v>367</v>
      </c>
      <c r="D31" s="469"/>
      <c r="E31" s="249">
        <v>0.51</v>
      </c>
      <c r="F31" s="249">
        <v>0.51</v>
      </c>
      <c r="G31" s="249">
        <v>0.39</v>
      </c>
      <c r="H31" s="249">
        <v>0.26</v>
      </c>
      <c r="I31" s="249">
        <v>0.2</v>
      </c>
      <c r="J31" s="249">
        <v>0.12</v>
      </c>
      <c r="K31" s="249">
        <v>0.17</v>
      </c>
      <c r="L31" s="249">
        <v>0.17</v>
      </c>
      <c r="M31" s="249">
        <v>0.24</v>
      </c>
      <c r="N31" s="249">
        <v>0.28999999999999998</v>
      </c>
      <c r="O31" s="249">
        <v>0.59</v>
      </c>
      <c r="P31" s="249">
        <v>0.41</v>
      </c>
    </row>
    <row r="32" spans="1:28" s="7" customFormat="1" ht="21" customHeight="1">
      <c r="A32" s="434"/>
      <c r="B32" s="434"/>
      <c r="C32" s="173" t="s">
        <v>368</v>
      </c>
      <c r="D32" s="467"/>
      <c r="E32" s="249">
        <v>0.56999999999999995</v>
      </c>
      <c r="F32" s="249">
        <v>0.55000000000000004</v>
      </c>
      <c r="G32" s="249">
        <v>0.41</v>
      </c>
      <c r="H32" s="249">
        <v>0.31</v>
      </c>
      <c r="I32" s="249">
        <v>0.28000000000000003</v>
      </c>
      <c r="J32" s="249">
        <v>0.19</v>
      </c>
      <c r="K32" s="249">
        <v>0.28000000000000003</v>
      </c>
      <c r="L32" s="249">
        <v>0.31</v>
      </c>
      <c r="M32" s="249">
        <v>0.38</v>
      </c>
      <c r="N32" s="249">
        <v>0.35</v>
      </c>
      <c r="O32" s="249">
        <v>0.47</v>
      </c>
      <c r="P32" s="249">
        <v>0.43</v>
      </c>
      <c r="Q32" s="5"/>
      <c r="R32" s="5"/>
      <c r="S32" s="5"/>
      <c r="T32" s="5"/>
      <c r="U32" s="5"/>
      <c r="V32" s="5"/>
      <c r="W32" s="5"/>
      <c r="X32" s="5"/>
      <c r="Y32" s="5"/>
      <c r="Z32" s="5"/>
      <c r="AA32" s="5"/>
      <c r="AB32" s="5"/>
    </row>
    <row r="33" spans="1:28" s="158" customFormat="1" ht="21" customHeight="1">
      <c r="A33" s="468" t="s">
        <v>823</v>
      </c>
      <c r="B33" s="468"/>
      <c r="C33" s="468"/>
      <c r="D33" s="468"/>
      <c r="E33" s="468"/>
      <c r="F33" s="468"/>
      <c r="G33" s="160"/>
      <c r="H33" s="160"/>
      <c r="I33" s="160"/>
      <c r="J33" s="161"/>
      <c r="K33" s="21"/>
      <c r="L33" s="21"/>
      <c r="M33" s="162"/>
      <c r="N33" s="14"/>
      <c r="O33" s="14"/>
      <c r="P33" s="157" t="s">
        <v>824</v>
      </c>
      <c r="Q33" s="5"/>
      <c r="R33" s="5"/>
      <c r="S33" s="5"/>
      <c r="T33" s="5"/>
      <c r="U33" s="5"/>
      <c r="V33" s="5"/>
      <c r="W33" s="5"/>
      <c r="X33" s="5"/>
      <c r="Y33" s="5"/>
      <c r="Z33" s="5"/>
      <c r="AA33" s="5"/>
      <c r="AB33" s="5"/>
    </row>
  </sheetData>
  <mergeCells count="26">
    <mergeCell ref="A31:A32"/>
    <mergeCell ref="B31:B32"/>
    <mergeCell ref="A33:F33"/>
    <mergeCell ref="D7:D32"/>
    <mergeCell ref="A9:A11"/>
    <mergeCell ref="B9:B11"/>
    <mergeCell ref="A12:A13"/>
    <mergeCell ref="B12:B13"/>
    <mergeCell ref="A15:A17"/>
    <mergeCell ref="B15:B17"/>
    <mergeCell ref="A18:A20"/>
    <mergeCell ref="B18:B20"/>
    <mergeCell ref="A21:A22"/>
    <mergeCell ref="B21:B22"/>
    <mergeCell ref="A24:A26"/>
    <mergeCell ref="B24:B26"/>
    <mergeCell ref="A28:A29"/>
    <mergeCell ref="B28:B29"/>
    <mergeCell ref="A5:A6"/>
    <mergeCell ref="B5:B6"/>
    <mergeCell ref="C5:C6"/>
    <mergeCell ref="E5:P5"/>
    <mergeCell ref="A7:A8"/>
    <mergeCell ref="B7:B8"/>
    <mergeCell ref="D5:D6"/>
    <mergeCell ref="A4:P4"/>
  </mergeCells>
  <hyperlinks>
    <hyperlink ref="P33" location="الفهرس!A1" display="العودة الى الفهرس" xr:uid="{DB6ADA6B-B383-4E0B-A89B-51953E2B4865}"/>
  </hyperlinks>
  <printOptions horizontalCentered="1"/>
  <pageMargins left="0.78" right="0.78740157480314965" top="0.78740157480314965" bottom="0.78740157480314965" header="0" footer="0.59055118110236227"/>
  <pageSetup paperSize="9" scale="45" orientation="landscape" r:id="rId1"/>
  <headerFooter alignWithMargins="0">
    <oddFooter>&amp;C&amp;18 1-5</oddFooter>
  </headerFooter>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6D211-EB8E-4335-9758-EA8BA53ACBC9}">
  <dimension ref="A1:K9"/>
  <sheetViews>
    <sheetView showGridLines="0" rightToLeft="1" view="pageBreakPreview" zoomScaleNormal="100" zoomScaleSheetLayoutView="100" workbookViewId="0">
      <selection activeCell="A9" sqref="A9:XFD9"/>
    </sheetView>
  </sheetViews>
  <sheetFormatPr defaultColWidth="8.75" defaultRowHeight="19"/>
  <cols>
    <col min="1" max="1" width="44.25" style="32" customWidth="1"/>
    <col min="2" max="2" width="15.4140625" style="32" customWidth="1"/>
    <col min="3" max="11" width="10.25" style="32" customWidth="1"/>
    <col min="12" max="16384" width="8.75" style="32"/>
  </cols>
  <sheetData>
    <row r="1" spans="1:11" ht="21" customHeight="1">
      <c r="A1" s="257"/>
      <c r="B1" s="257"/>
      <c r="C1" s="257"/>
      <c r="D1" s="73"/>
      <c r="E1" s="73"/>
      <c r="F1" s="73"/>
      <c r="G1" s="76"/>
      <c r="H1" s="76"/>
      <c r="I1" s="76"/>
      <c r="J1" s="76"/>
      <c r="K1" s="76"/>
    </row>
    <row r="2" spans="1:11" ht="21" customHeight="1">
      <c r="A2" s="257"/>
      <c r="B2" s="257"/>
      <c r="C2" s="257"/>
      <c r="D2" s="73"/>
      <c r="E2" s="73"/>
      <c r="F2" s="73"/>
      <c r="G2" s="76"/>
      <c r="H2" s="76"/>
      <c r="I2" s="76"/>
      <c r="J2" s="76"/>
      <c r="K2" s="76"/>
    </row>
    <row r="3" spans="1:11" ht="21" customHeight="1">
      <c r="A3" s="257"/>
      <c r="B3" s="257"/>
      <c r="C3" s="257"/>
      <c r="D3" s="73"/>
      <c r="E3" s="73"/>
      <c r="F3" s="73"/>
      <c r="G3" s="76"/>
      <c r="H3" s="76"/>
      <c r="I3" s="76"/>
      <c r="J3" s="76"/>
      <c r="K3" s="76"/>
    </row>
    <row r="4" spans="1:11" s="264" customFormat="1" ht="55" customHeight="1">
      <c r="A4" s="622" t="s">
        <v>1661</v>
      </c>
      <c r="B4" s="623"/>
      <c r="C4" s="623"/>
      <c r="D4" s="623"/>
      <c r="E4" s="623"/>
      <c r="F4" s="623"/>
      <c r="G4" s="623"/>
      <c r="H4" s="623"/>
      <c r="I4" s="623"/>
      <c r="J4" s="623"/>
      <c r="K4" s="623"/>
    </row>
    <row r="5" spans="1:11" ht="21" customHeight="1">
      <c r="A5" s="451" t="s">
        <v>441</v>
      </c>
      <c r="B5" s="451" t="s">
        <v>323</v>
      </c>
      <c r="C5" s="594" t="s">
        <v>372</v>
      </c>
      <c r="D5" s="595"/>
      <c r="E5" s="595"/>
      <c r="F5" s="595"/>
      <c r="G5" s="595"/>
      <c r="H5" s="595"/>
      <c r="I5" s="595"/>
      <c r="J5" s="595"/>
      <c r="K5" s="596"/>
    </row>
    <row r="6" spans="1:11" ht="21" customHeight="1">
      <c r="A6" s="452"/>
      <c r="B6" s="452"/>
      <c r="C6" s="65">
        <v>2016</v>
      </c>
      <c r="D6" s="65">
        <v>2017</v>
      </c>
      <c r="E6" s="65">
        <v>2018</v>
      </c>
      <c r="F6" s="65">
        <v>2019</v>
      </c>
      <c r="G6" s="65">
        <v>2020</v>
      </c>
      <c r="H6" s="65">
        <v>2021</v>
      </c>
      <c r="I6" s="65">
        <v>2022</v>
      </c>
      <c r="J6" s="65">
        <v>2023</v>
      </c>
      <c r="K6" s="65">
        <v>2024</v>
      </c>
    </row>
    <row r="7" spans="1:11">
      <c r="A7" s="59" t="s">
        <v>631</v>
      </c>
      <c r="B7" s="418" t="s">
        <v>870</v>
      </c>
      <c r="C7" s="35">
        <v>1604.31</v>
      </c>
      <c r="D7" s="35">
        <v>1555.17</v>
      </c>
      <c r="E7" s="35">
        <v>1775.077571</v>
      </c>
      <c r="F7" s="35">
        <v>1941.7877679999999</v>
      </c>
      <c r="G7" s="35">
        <v>2039.96885</v>
      </c>
      <c r="H7" s="35">
        <v>2015.40975</v>
      </c>
      <c r="I7" s="35">
        <v>2079.00173</v>
      </c>
      <c r="J7" s="35">
        <v>2242.7697039999998</v>
      </c>
      <c r="K7" s="35">
        <v>2294.2377983667998</v>
      </c>
    </row>
    <row r="8" spans="1:11">
      <c r="A8" s="624" t="s">
        <v>896</v>
      </c>
      <c r="B8" s="625"/>
      <c r="C8" s="625"/>
      <c r="D8" s="625"/>
      <c r="E8" s="625"/>
      <c r="F8" s="625"/>
      <c r="G8" s="625"/>
      <c r="H8" s="626"/>
      <c r="I8" s="411"/>
      <c r="J8" s="411"/>
      <c r="K8" s="411"/>
    </row>
    <row r="9" spans="1:11">
      <c r="A9" s="511" t="s">
        <v>1676</v>
      </c>
      <c r="B9" s="512"/>
      <c r="C9" s="512"/>
      <c r="D9" s="512"/>
      <c r="E9" s="512"/>
      <c r="F9" s="513"/>
      <c r="G9" s="359"/>
      <c r="H9" s="359"/>
      <c r="I9" s="359"/>
      <c r="J9" s="359"/>
      <c r="K9" s="400" t="s">
        <v>824</v>
      </c>
    </row>
  </sheetData>
  <mergeCells count="6">
    <mergeCell ref="A4:K4"/>
    <mergeCell ref="A5:A6"/>
    <mergeCell ref="B5:B6"/>
    <mergeCell ref="C5:K5"/>
    <mergeCell ref="A9:F9"/>
    <mergeCell ref="A8:H8"/>
  </mergeCells>
  <hyperlinks>
    <hyperlink ref="K9" location="الفهرس!A1" display="العودة الى الفهرس" xr:uid="{01869ACE-30C7-4EBC-BAD2-2E54B09DF33A}"/>
  </hyperlinks>
  <pageMargins left="0.7" right="0.7" top="0.75" bottom="0.75" header="0.3" footer="0.3"/>
  <pageSetup paperSize="9" scale="42" orientation="portrait" r:id="rId1"/>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59E71-4E90-4900-8D26-05A4EC064915}">
  <dimension ref="A1:L9"/>
  <sheetViews>
    <sheetView showGridLines="0" rightToLeft="1" view="pageBreakPreview" zoomScaleNormal="100" zoomScaleSheetLayoutView="100" workbookViewId="0">
      <selection activeCell="A9" sqref="A9:XFD9"/>
    </sheetView>
  </sheetViews>
  <sheetFormatPr defaultColWidth="9" defaultRowHeight="19"/>
  <cols>
    <col min="1" max="1" width="32.4140625" style="265" customWidth="1"/>
    <col min="2" max="2" width="15.4140625" style="265" customWidth="1"/>
    <col min="3" max="12" width="10.25" style="265" customWidth="1"/>
    <col min="13" max="16384" width="9" style="265"/>
  </cols>
  <sheetData>
    <row r="1" spans="1:12" ht="21" customHeight="1">
      <c r="A1" s="257"/>
      <c r="B1" s="257"/>
      <c r="C1" s="257"/>
      <c r="D1" s="43"/>
      <c r="E1" s="43"/>
      <c r="F1" s="43"/>
      <c r="G1" s="43"/>
      <c r="H1" s="43"/>
      <c r="I1" s="43"/>
      <c r="J1" s="43"/>
      <c r="K1" s="43"/>
      <c r="L1" s="43"/>
    </row>
    <row r="2" spans="1:12" ht="21" customHeight="1">
      <c r="A2" s="257"/>
      <c r="B2" s="257"/>
      <c r="C2" s="257"/>
      <c r="D2" s="43"/>
      <c r="E2" s="43"/>
      <c r="F2" s="43"/>
      <c r="G2" s="43"/>
      <c r="H2" s="43"/>
      <c r="I2" s="43"/>
      <c r="J2" s="43"/>
      <c r="K2" s="43"/>
      <c r="L2" s="43"/>
    </row>
    <row r="3" spans="1:12" ht="21" customHeight="1">
      <c r="A3" s="257"/>
      <c r="B3" s="257"/>
      <c r="C3" s="257"/>
      <c r="D3" s="43"/>
      <c r="E3" s="43"/>
      <c r="F3" s="43"/>
      <c r="G3" s="43"/>
      <c r="H3" s="43"/>
      <c r="I3" s="43"/>
      <c r="J3" s="43"/>
      <c r="K3" s="43"/>
      <c r="L3" s="43"/>
    </row>
    <row r="4" spans="1:12" s="300" customFormat="1" ht="55" customHeight="1">
      <c r="A4" s="628" t="s">
        <v>238</v>
      </c>
      <c r="B4" s="628"/>
      <c r="C4" s="628"/>
      <c r="D4" s="628"/>
      <c r="E4" s="628"/>
      <c r="F4" s="628"/>
      <c r="G4" s="628"/>
      <c r="H4" s="628"/>
      <c r="I4" s="628"/>
      <c r="J4" s="628"/>
      <c r="K4" s="628"/>
      <c r="L4" s="628"/>
    </row>
    <row r="5" spans="1:12" ht="21" customHeight="1">
      <c r="A5" s="568" t="s">
        <v>441</v>
      </c>
      <c r="B5" s="568" t="s">
        <v>323</v>
      </c>
      <c r="C5" s="578" t="s">
        <v>372</v>
      </c>
      <c r="D5" s="579"/>
      <c r="E5" s="579"/>
      <c r="F5" s="579"/>
      <c r="G5" s="579"/>
      <c r="H5" s="579"/>
      <c r="I5" s="579"/>
      <c r="J5" s="579"/>
      <c r="K5" s="579"/>
      <c r="L5" s="580"/>
    </row>
    <row r="6" spans="1:12" ht="21" customHeight="1">
      <c r="A6" s="568"/>
      <c r="B6" s="568"/>
      <c r="C6" s="173">
        <v>2015</v>
      </c>
      <c r="D6" s="173">
        <v>2016</v>
      </c>
      <c r="E6" s="173">
        <v>2017</v>
      </c>
      <c r="F6" s="173">
        <v>2018</v>
      </c>
      <c r="G6" s="173">
        <v>2019</v>
      </c>
      <c r="H6" s="173">
        <v>2020</v>
      </c>
      <c r="I6" s="173">
        <v>2021</v>
      </c>
      <c r="J6" s="173">
        <v>2022</v>
      </c>
      <c r="K6" s="173">
        <v>2023</v>
      </c>
      <c r="L6" s="173">
        <v>2024</v>
      </c>
    </row>
    <row r="7" spans="1:12">
      <c r="A7" s="59" t="s">
        <v>631</v>
      </c>
      <c r="B7" s="419" t="s">
        <v>879</v>
      </c>
      <c r="C7" s="399">
        <v>1468.19425</v>
      </c>
      <c r="D7" s="399">
        <v>1604.31</v>
      </c>
      <c r="E7" s="399">
        <v>1555.16572</v>
      </c>
      <c r="F7" s="399">
        <v>1665.0591899999999</v>
      </c>
      <c r="G7" s="399">
        <v>1801.8735509999999</v>
      </c>
      <c r="H7" s="399">
        <v>2002.47189</v>
      </c>
      <c r="I7" s="399">
        <v>2007.039659</v>
      </c>
      <c r="J7" s="399">
        <v>2062.6624460000003</v>
      </c>
      <c r="K7" s="399">
        <v>2194.6930319999997</v>
      </c>
      <c r="L7" s="399">
        <v>2279.0851783667999</v>
      </c>
    </row>
    <row r="8" spans="1:12" s="338" customFormat="1" ht="14">
      <c r="A8" s="627" t="s">
        <v>896</v>
      </c>
      <c r="B8" s="627"/>
      <c r="C8" s="627"/>
      <c r="D8" s="627"/>
      <c r="E8" s="627"/>
      <c r="F8" s="627"/>
    </row>
    <row r="9" spans="1:12">
      <c r="A9" s="627" t="s">
        <v>1676</v>
      </c>
      <c r="B9" s="627"/>
      <c r="C9" s="627"/>
      <c r="D9" s="627"/>
      <c r="E9" s="627"/>
      <c r="F9" s="627"/>
      <c r="G9" s="34"/>
      <c r="H9" s="34"/>
      <c r="I9" s="34"/>
      <c r="J9" s="34"/>
      <c r="K9" s="34"/>
      <c r="L9" s="400" t="s">
        <v>824</v>
      </c>
    </row>
  </sheetData>
  <mergeCells count="6">
    <mergeCell ref="A9:F9"/>
    <mergeCell ref="A8:F8"/>
    <mergeCell ref="A4:L4"/>
    <mergeCell ref="A5:A6"/>
    <mergeCell ref="B5:B6"/>
    <mergeCell ref="C5:L5"/>
  </mergeCells>
  <hyperlinks>
    <hyperlink ref="L9" location="الفهرس!A1" display="العودة الى الفهرس" xr:uid="{E25B80C5-20E5-4023-909F-4E36FE02DFCF}"/>
  </hyperlinks>
  <pageMargins left="0.7" right="0.7" top="0.75" bottom="0.75" header="0.3" footer="0.3"/>
  <pageSetup paperSize="9" scale="37" orientation="portrait" r:id="rId1"/>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77905-EFA3-4B26-8723-A6245DC914CF}">
  <dimension ref="A1:M22"/>
  <sheetViews>
    <sheetView showGridLines="0" rightToLeft="1" view="pageBreakPreview" zoomScale="85" zoomScaleNormal="100" zoomScaleSheetLayoutView="85" workbookViewId="0">
      <selection activeCell="G7" sqref="G7"/>
    </sheetView>
  </sheetViews>
  <sheetFormatPr defaultColWidth="8.75" defaultRowHeight="19"/>
  <cols>
    <col min="1" max="1" width="4.25" style="32" customWidth="1"/>
    <col min="2" max="2" width="21.4140625" style="32" customWidth="1"/>
    <col min="3" max="13" width="14.58203125" style="32" customWidth="1"/>
    <col min="14" max="16384" width="8.75" style="32"/>
  </cols>
  <sheetData>
    <row r="1" spans="1:13" ht="21" customHeight="1">
      <c r="A1" s="257"/>
      <c r="B1" s="257"/>
      <c r="C1" s="257"/>
      <c r="D1" s="257"/>
      <c r="E1" s="301"/>
      <c r="F1" s="73"/>
      <c r="G1" s="73"/>
      <c r="H1" s="73"/>
      <c r="I1" s="73"/>
      <c r="J1" s="73"/>
      <c r="K1" s="73"/>
      <c r="L1" s="73"/>
      <c r="M1" s="73"/>
    </row>
    <row r="2" spans="1:13" ht="21" customHeight="1">
      <c r="A2" s="257"/>
      <c r="B2" s="257"/>
      <c r="C2" s="257"/>
      <c r="D2" s="257"/>
      <c r="E2" s="301"/>
      <c r="F2" s="73"/>
      <c r="G2" s="73"/>
      <c r="H2" s="73"/>
      <c r="I2" s="73"/>
      <c r="J2" s="73"/>
      <c r="K2" s="73"/>
      <c r="L2" s="73"/>
      <c r="M2" s="73"/>
    </row>
    <row r="3" spans="1:13" ht="21" customHeight="1">
      <c r="A3" s="257"/>
      <c r="B3" s="257"/>
      <c r="C3" s="257"/>
      <c r="D3" s="73"/>
      <c r="E3" s="73"/>
      <c r="F3" s="73"/>
      <c r="G3" s="73"/>
      <c r="H3" s="73"/>
      <c r="I3" s="73"/>
      <c r="J3" s="73"/>
      <c r="K3" s="73"/>
      <c r="L3" s="73"/>
      <c r="M3" s="73"/>
    </row>
    <row r="4" spans="1:13" ht="55" customHeight="1">
      <c r="A4" s="630" t="s">
        <v>241</v>
      </c>
      <c r="B4" s="630"/>
      <c r="C4" s="630"/>
      <c r="D4" s="630"/>
      <c r="E4" s="630"/>
      <c r="F4" s="630"/>
      <c r="G4" s="630"/>
      <c r="H4" s="630"/>
      <c r="I4" s="630"/>
      <c r="J4" s="630"/>
      <c r="K4" s="630"/>
      <c r="L4" s="630"/>
      <c r="M4" s="630"/>
    </row>
    <row r="5" spans="1:13" ht="21" customHeight="1">
      <c r="A5" s="453" t="s">
        <v>320</v>
      </c>
      <c r="B5" s="453" t="s">
        <v>321</v>
      </c>
      <c r="C5" s="453" t="s">
        <v>323</v>
      </c>
      <c r="D5" s="631" t="s">
        <v>372</v>
      </c>
      <c r="E5" s="631"/>
      <c r="F5" s="631"/>
      <c r="G5" s="631"/>
      <c r="H5" s="631"/>
      <c r="I5" s="631"/>
      <c r="J5" s="631"/>
      <c r="K5" s="631"/>
      <c r="L5" s="631"/>
      <c r="M5" s="631"/>
    </row>
    <row r="6" spans="1:13" ht="21" customHeight="1">
      <c r="A6" s="453"/>
      <c r="B6" s="453"/>
      <c r="C6" s="453"/>
      <c r="D6" s="54">
        <v>2015</v>
      </c>
      <c r="E6" s="54">
        <v>2016</v>
      </c>
      <c r="F6" s="54">
        <v>2017</v>
      </c>
      <c r="G6" s="54">
        <v>2018</v>
      </c>
      <c r="H6" s="54">
        <v>2019</v>
      </c>
      <c r="I6" s="54">
        <v>2020</v>
      </c>
      <c r="J6" s="54">
        <v>2021</v>
      </c>
      <c r="K6" s="54">
        <v>2022</v>
      </c>
      <c r="L6" s="54">
        <v>2023</v>
      </c>
      <c r="M6" s="54">
        <v>2024</v>
      </c>
    </row>
    <row r="7" spans="1:13" ht="21" customHeight="1">
      <c r="A7" s="33">
        <v>1</v>
      </c>
      <c r="B7" s="67" t="s">
        <v>338</v>
      </c>
      <c r="C7" s="453" t="s">
        <v>600</v>
      </c>
      <c r="D7" s="34">
        <v>404791935</v>
      </c>
      <c r="E7" s="34" t="s">
        <v>470</v>
      </c>
      <c r="F7" s="34">
        <v>408520045</v>
      </c>
      <c r="G7" s="34">
        <v>480122460</v>
      </c>
      <c r="H7" s="34">
        <v>540111303</v>
      </c>
      <c r="I7" s="34">
        <v>570834096</v>
      </c>
      <c r="J7" s="34">
        <v>590880969</v>
      </c>
      <c r="K7" s="34">
        <v>596246784</v>
      </c>
      <c r="L7" s="34">
        <v>631277880</v>
      </c>
      <c r="M7" s="34">
        <v>655787062</v>
      </c>
    </row>
    <row r="8" spans="1:13" ht="21" customHeight="1">
      <c r="A8" s="33">
        <v>2</v>
      </c>
      <c r="B8" s="67" t="s">
        <v>341</v>
      </c>
      <c r="C8" s="453"/>
      <c r="D8" s="35">
        <v>378979865</v>
      </c>
      <c r="E8" s="35" t="s">
        <v>470</v>
      </c>
      <c r="F8" s="35">
        <v>441921560</v>
      </c>
      <c r="G8" s="35">
        <v>431289475</v>
      </c>
      <c r="H8" s="35">
        <v>456255416</v>
      </c>
      <c r="I8" s="35">
        <v>457184142</v>
      </c>
      <c r="J8" s="35">
        <v>446445191</v>
      </c>
      <c r="K8" s="35">
        <v>466182118</v>
      </c>
      <c r="L8" s="35">
        <v>521124372</v>
      </c>
      <c r="M8" s="35">
        <v>556985414</v>
      </c>
    </row>
    <row r="9" spans="1:13" ht="21" customHeight="1">
      <c r="A9" s="33">
        <v>3</v>
      </c>
      <c r="B9" s="67" t="s">
        <v>345</v>
      </c>
      <c r="C9" s="453"/>
      <c r="D9" s="34">
        <v>83402500</v>
      </c>
      <c r="E9" s="34" t="s">
        <v>470</v>
      </c>
      <c r="F9" s="34">
        <v>86016630</v>
      </c>
      <c r="G9" s="34">
        <v>127991630</v>
      </c>
      <c r="H9" s="34">
        <v>105124123</v>
      </c>
      <c r="I9" s="34">
        <v>106384854</v>
      </c>
      <c r="J9" s="34">
        <v>107694929</v>
      </c>
      <c r="K9" s="34">
        <v>115969647</v>
      </c>
      <c r="L9" s="34">
        <v>126062020</v>
      </c>
      <c r="M9" s="34">
        <v>126665025</v>
      </c>
    </row>
    <row r="10" spans="1:13" ht="21" customHeight="1">
      <c r="A10" s="33">
        <v>4</v>
      </c>
      <c r="B10" s="67" t="s">
        <v>347</v>
      </c>
      <c r="C10" s="453"/>
      <c r="D10" s="35">
        <v>61794500</v>
      </c>
      <c r="E10" s="35" t="s">
        <v>470</v>
      </c>
      <c r="F10" s="35">
        <v>61794500</v>
      </c>
      <c r="G10" s="35">
        <v>61794500</v>
      </c>
      <c r="H10" s="35">
        <v>79887130</v>
      </c>
      <c r="I10" s="35">
        <v>81699252</v>
      </c>
      <c r="J10" s="35">
        <v>75059827</v>
      </c>
      <c r="K10" s="35">
        <v>75305476</v>
      </c>
      <c r="L10" s="35">
        <v>81053398</v>
      </c>
      <c r="M10" s="35">
        <v>70978465</v>
      </c>
    </row>
    <row r="11" spans="1:13" ht="21" customHeight="1">
      <c r="A11" s="33">
        <v>5</v>
      </c>
      <c r="B11" s="67" t="s">
        <v>348</v>
      </c>
      <c r="C11" s="453"/>
      <c r="D11" s="34">
        <v>380658500</v>
      </c>
      <c r="E11" s="34" t="s">
        <v>470</v>
      </c>
      <c r="F11" s="34">
        <v>390928505</v>
      </c>
      <c r="G11" s="34">
        <v>404283125</v>
      </c>
      <c r="H11" s="34">
        <v>423123146</v>
      </c>
      <c r="I11" s="34">
        <v>439119480</v>
      </c>
      <c r="J11" s="34">
        <v>431785065</v>
      </c>
      <c r="K11" s="34">
        <v>437545312</v>
      </c>
      <c r="L11" s="34">
        <v>446668505</v>
      </c>
      <c r="M11" s="34">
        <v>446647757</v>
      </c>
    </row>
    <row r="12" spans="1:13" ht="21" customHeight="1">
      <c r="A12" s="33">
        <v>6</v>
      </c>
      <c r="B12" s="67" t="s">
        <v>352</v>
      </c>
      <c r="C12" s="453"/>
      <c r="D12" s="35">
        <v>60436700</v>
      </c>
      <c r="E12" s="35" t="s">
        <v>470</v>
      </c>
      <c r="F12" s="35">
        <v>62579250</v>
      </c>
      <c r="G12" s="35">
        <v>61690475</v>
      </c>
      <c r="H12" s="35">
        <v>76478297</v>
      </c>
      <c r="I12" s="35">
        <v>80950416</v>
      </c>
      <c r="J12" s="35">
        <v>84006513</v>
      </c>
      <c r="K12" s="35">
        <v>89897469</v>
      </c>
      <c r="L12" s="35">
        <v>102319141</v>
      </c>
      <c r="M12" s="35">
        <v>105114684</v>
      </c>
    </row>
    <row r="13" spans="1:13" ht="21" customHeight="1">
      <c r="A13" s="33">
        <v>7</v>
      </c>
      <c r="B13" s="67" t="s">
        <v>356</v>
      </c>
      <c r="C13" s="453"/>
      <c r="D13" s="34">
        <v>49275000</v>
      </c>
      <c r="E13" s="34" t="s">
        <v>470</v>
      </c>
      <c r="F13" s="34">
        <v>52012500</v>
      </c>
      <c r="G13" s="34">
        <v>41062500</v>
      </c>
      <c r="H13" s="34">
        <v>46288286</v>
      </c>
      <c r="I13" s="34">
        <v>48668850</v>
      </c>
      <c r="J13" s="34">
        <v>45673206</v>
      </c>
      <c r="K13" s="34">
        <v>48057811</v>
      </c>
      <c r="L13" s="34">
        <v>48534247</v>
      </c>
      <c r="M13" s="34">
        <v>45952562</v>
      </c>
    </row>
    <row r="14" spans="1:13" ht="21" customHeight="1">
      <c r="A14" s="33">
        <v>8</v>
      </c>
      <c r="B14" s="67" t="s">
        <v>358</v>
      </c>
      <c r="C14" s="453"/>
      <c r="D14" s="35">
        <v>13432000</v>
      </c>
      <c r="E14" s="35" t="s">
        <v>470</v>
      </c>
      <c r="F14" s="35">
        <v>14879955</v>
      </c>
      <c r="G14" s="35">
        <v>16735250</v>
      </c>
      <c r="H14" s="35">
        <v>24445371</v>
      </c>
      <c r="I14" s="35">
        <v>26832558</v>
      </c>
      <c r="J14" s="35">
        <v>34930166</v>
      </c>
      <c r="K14" s="35">
        <v>34974222</v>
      </c>
      <c r="L14" s="35">
        <v>33634406</v>
      </c>
      <c r="M14" s="35">
        <v>35227730</v>
      </c>
    </row>
    <row r="15" spans="1:13" ht="21" customHeight="1">
      <c r="A15" s="33">
        <v>9</v>
      </c>
      <c r="B15" s="67" t="s">
        <v>359</v>
      </c>
      <c r="C15" s="453"/>
      <c r="D15" s="34">
        <v>5000500</v>
      </c>
      <c r="E15" s="34" t="s">
        <v>470</v>
      </c>
      <c r="F15" s="34">
        <v>6168500</v>
      </c>
      <c r="G15" s="34">
        <v>7263500</v>
      </c>
      <c r="H15" s="34">
        <v>7218443</v>
      </c>
      <c r="I15" s="34">
        <v>8269038</v>
      </c>
      <c r="J15" s="34">
        <v>10091185</v>
      </c>
      <c r="K15" s="34">
        <v>10786478</v>
      </c>
      <c r="L15" s="34">
        <v>11847284</v>
      </c>
      <c r="M15" s="34">
        <v>12783496</v>
      </c>
    </row>
    <row r="16" spans="1:13" ht="21" customHeight="1">
      <c r="A16" s="33">
        <v>10</v>
      </c>
      <c r="B16" s="67" t="s">
        <v>363</v>
      </c>
      <c r="C16" s="453"/>
      <c r="D16" s="35">
        <v>11745700</v>
      </c>
      <c r="E16" s="35" t="s">
        <v>470</v>
      </c>
      <c r="F16" s="35">
        <v>15682225</v>
      </c>
      <c r="G16" s="35">
        <v>17069225</v>
      </c>
      <c r="H16" s="35">
        <v>21748825</v>
      </c>
      <c r="I16" s="35">
        <v>25028544</v>
      </c>
      <c r="J16" s="35">
        <v>25546149</v>
      </c>
      <c r="K16" s="35">
        <v>25613110</v>
      </c>
      <c r="L16" s="35">
        <v>26156438</v>
      </c>
      <c r="M16" s="35">
        <v>21025482</v>
      </c>
    </row>
    <row r="17" spans="1:13" ht="21" customHeight="1">
      <c r="A17" s="33">
        <v>11</v>
      </c>
      <c r="B17" s="67" t="s">
        <v>364</v>
      </c>
      <c r="C17" s="453"/>
      <c r="D17" s="34">
        <v>1726450</v>
      </c>
      <c r="E17" s="34" t="s">
        <v>470</v>
      </c>
      <c r="F17" s="34">
        <v>1908950</v>
      </c>
      <c r="G17" s="34">
        <v>1908950</v>
      </c>
      <c r="H17" s="34">
        <v>4236817</v>
      </c>
      <c r="I17" s="34">
        <v>5360802</v>
      </c>
      <c r="J17" s="34">
        <v>5655812</v>
      </c>
      <c r="K17" s="34">
        <v>6543360</v>
      </c>
      <c r="L17" s="34">
        <v>7179610</v>
      </c>
      <c r="M17" s="34">
        <v>8220175</v>
      </c>
    </row>
    <row r="18" spans="1:13" ht="21" customHeight="1">
      <c r="A18" s="33">
        <v>12</v>
      </c>
      <c r="B18" s="67" t="s">
        <v>378</v>
      </c>
      <c r="C18" s="453"/>
      <c r="D18" s="35">
        <v>525600</v>
      </c>
      <c r="E18" s="35" t="s">
        <v>470</v>
      </c>
      <c r="F18" s="35">
        <v>525600</v>
      </c>
      <c r="G18" s="35">
        <v>525600</v>
      </c>
      <c r="H18" s="35">
        <v>492416</v>
      </c>
      <c r="I18" s="35">
        <v>938058</v>
      </c>
      <c r="J18" s="35">
        <v>956928</v>
      </c>
      <c r="K18" s="35">
        <v>953253</v>
      </c>
      <c r="L18" s="35">
        <v>1041023</v>
      </c>
      <c r="M18" s="35">
        <v>1529128</v>
      </c>
    </row>
    <row r="19" spans="1:13" ht="21" customHeight="1">
      <c r="A19" s="33">
        <v>13</v>
      </c>
      <c r="B19" s="67" t="s">
        <v>367</v>
      </c>
      <c r="C19" s="453"/>
      <c r="D19" s="34">
        <v>16425000</v>
      </c>
      <c r="E19" s="34" t="s">
        <v>470</v>
      </c>
      <c r="F19" s="34">
        <v>12227500</v>
      </c>
      <c r="G19" s="34">
        <v>13322500</v>
      </c>
      <c r="H19" s="34">
        <v>16463978</v>
      </c>
      <c r="I19" s="34">
        <v>17303748</v>
      </c>
      <c r="J19" s="34">
        <v>16400985</v>
      </c>
      <c r="K19" s="34">
        <v>17816232</v>
      </c>
      <c r="L19" s="34">
        <v>18474818</v>
      </c>
      <c r="M19" s="34">
        <v>18206770</v>
      </c>
    </row>
    <row r="20" spans="1:13" ht="30" customHeight="1">
      <c r="A20" s="453" t="s">
        <v>398</v>
      </c>
      <c r="B20" s="453"/>
      <c r="C20" s="453"/>
      <c r="D20" s="33">
        <v>1468194250</v>
      </c>
      <c r="E20" s="33">
        <v>1604310000</v>
      </c>
      <c r="F20" s="33">
        <v>1555165720</v>
      </c>
      <c r="G20" s="33">
        <v>1665059190</v>
      </c>
      <c r="H20" s="33">
        <v>1801873551</v>
      </c>
      <c r="I20" s="33">
        <v>1868573838</v>
      </c>
      <c r="J20" s="33">
        <v>1875126925</v>
      </c>
      <c r="K20" s="33">
        <v>1925891272</v>
      </c>
      <c r="L20" s="33">
        <v>2055373142</v>
      </c>
      <c r="M20" s="33">
        <v>2105123750</v>
      </c>
    </row>
    <row r="21" spans="1:13" s="165" customFormat="1" ht="14">
      <c r="A21" s="627" t="s">
        <v>844</v>
      </c>
      <c r="B21" s="627"/>
      <c r="C21" s="627"/>
      <c r="D21" s="627"/>
      <c r="E21" s="627"/>
      <c r="F21" s="627"/>
      <c r="G21" s="246"/>
      <c r="H21" s="246"/>
      <c r="I21" s="246"/>
      <c r="J21" s="246"/>
      <c r="K21" s="246"/>
      <c r="L21" s="246"/>
      <c r="M21" s="246"/>
    </row>
    <row r="22" spans="1:13" s="165" customFormat="1" ht="14">
      <c r="A22" s="629" t="s">
        <v>885</v>
      </c>
      <c r="B22" s="629"/>
      <c r="C22" s="629"/>
      <c r="D22" s="629"/>
      <c r="E22" s="629"/>
      <c r="F22" s="629"/>
      <c r="G22" s="629"/>
      <c r="H22" s="629"/>
      <c r="I22" s="360"/>
      <c r="J22" s="360"/>
      <c r="K22" s="360"/>
      <c r="L22" s="360"/>
      <c r="M22" s="157" t="s">
        <v>824</v>
      </c>
    </row>
  </sheetData>
  <mergeCells count="9">
    <mergeCell ref="A21:F21"/>
    <mergeCell ref="A22:H22"/>
    <mergeCell ref="A4:M4"/>
    <mergeCell ref="A5:A6"/>
    <mergeCell ref="B5:B6"/>
    <mergeCell ref="C5:C6"/>
    <mergeCell ref="D5:M5"/>
    <mergeCell ref="C7:C20"/>
    <mergeCell ref="A20:B20"/>
  </mergeCells>
  <hyperlinks>
    <hyperlink ref="M22" location="الفهرس!A1" display="العودة الى الفهرس" xr:uid="{9B876291-9BA4-48F6-AC70-F57F6760B650}"/>
  </hyperlinks>
  <pageMargins left="0.7" right="0.7" top="0.75" bottom="0.75" header="0.3" footer="0.3"/>
  <pageSetup paperSize="9" scale="43" orientation="portrait" r:id="rId1"/>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C0CD2-29F6-40A1-A796-3B53CCBE3BE1}">
  <dimension ref="A1:P22"/>
  <sheetViews>
    <sheetView showGridLines="0" rightToLeft="1" view="pageBreakPreview" zoomScale="85" zoomScaleNormal="100" zoomScaleSheetLayoutView="85" workbookViewId="0">
      <selection activeCell="A4" sqref="A4:O4"/>
    </sheetView>
  </sheetViews>
  <sheetFormatPr defaultColWidth="8.75" defaultRowHeight="19"/>
  <cols>
    <col min="1" max="1" width="4.25" style="32" customWidth="1"/>
    <col min="2" max="2" width="21.4140625" style="32" customWidth="1"/>
    <col min="3" max="3" width="14.58203125" style="32" customWidth="1"/>
    <col min="4" max="15" width="14.4140625" style="32" customWidth="1"/>
    <col min="16" max="16" width="12.75" style="32" bestFit="1" customWidth="1"/>
    <col min="17" max="16384" width="8.75" style="32"/>
  </cols>
  <sheetData>
    <row r="1" spans="1:16" ht="21" customHeight="1">
      <c r="A1" s="257"/>
      <c r="B1" s="257"/>
      <c r="C1" s="257"/>
      <c r="D1" s="257"/>
      <c r="E1" s="257"/>
      <c r="F1" s="301"/>
      <c r="G1" s="301"/>
      <c r="H1" s="301"/>
      <c r="I1" s="301"/>
      <c r="J1" s="301"/>
      <c r="K1" s="301"/>
      <c r="L1" s="301"/>
      <c r="M1" s="73"/>
      <c r="N1" s="73"/>
      <c r="O1" s="73"/>
    </row>
    <row r="2" spans="1:16" ht="21" customHeight="1">
      <c r="A2" s="257"/>
      <c r="B2" s="257"/>
      <c r="C2" s="257"/>
      <c r="D2" s="257"/>
      <c r="E2" s="257"/>
      <c r="F2" s="301"/>
      <c r="G2" s="301"/>
      <c r="H2" s="301"/>
      <c r="I2" s="301"/>
      <c r="J2" s="301"/>
      <c r="K2" s="301"/>
      <c r="L2" s="301"/>
      <c r="M2" s="73"/>
      <c r="N2" s="73"/>
      <c r="O2" s="73"/>
    </row>
    <row r="3" spans="1:16" ht="21" customHeight="1">
      <c r="A3" s="257"/>
      <c r="B3" s="257"/>
      <c r="C3" s="257"/>
      <c r="D3" s="73"/>
      <c r="E3" s="73"/>
      <c r="F3" s="73"/>
      <c r="G3" s="73"/>
      <c r="H3" s="73"/>
      <c r="I3" s="73"/>
      <c r="J3" s="73"/>
      <c r="K3" s="73"/>
      <c r="L3" s="73"/>
      <c r="M3" s="73"/>
      <c r="N3" s="73"/>
      <c r="O3" s="73"/>
    </row>
    <row r="4" spans="1:16" s="264" customFormat="1" ht="55" customHeight="1">
      <c r="A4" s="633" t="s">
        <v>243</v>
      </c>
      <c r="B4" s="633"/>
      <c r="C4" s="633"/>
      <c r="D4" s="633"/>
      <c r="E4" s="633"/>
      <c r="F4" s="633"/>
      <c r="G4" s="633"/>
      <c r="H4" s="633"/>
      <c r="I4" s="633"/>
      <c r="J4" s="633"/>
      <c r="K4" s="633"/>
      <c r="L4" s="633"/>
      <c r="M4" s="633"/>
      <c r="N4" s="633"/>
      <c r="O4" s="633"/>
    </row>
    <row r="5" spans="1:16" ht="21" customHeight="1">
      <c r="A5" s="434" t="s">
        <v>320</v>
      </c>
      <c r="B5" s="434" t="s">
        <v>321</v>
      </c>
      <c r="C5" s="434" t="s">
        <v>323</v>
      </c>
      <c r="D5" s="434">
        <v>2021</v>
      </c>
      <c r="E5" s="434"/>
      <c r="F5" s="434"/>
      <c r="G5" s="434">
        <v>2022</v>
      </c>
      <c r="H5" s="434"/>
      <c r="I5" s="434"/>
      <c r="J5" s="434">
        <v>2023</v>
      </c>
      <c r="K5" s="434"/>
      <c r="L5" s="434"/>
      <c r="M5" s="434">
        <v>2024</v>
      </c>
      <c r="N5" s="434"/>
      <c r="O5" s="434"/>
    </row>
    <row r="6" spans="1:16" ht="21" customHeight="1">
      <c r="A6" s="434"/>
      <c r="B6" s="434"/>
      <c r="C6" s="434"/>
      <c r="D6" s="634" t="s">
        <v>632</v>
      </c>
      <c r="E6" s="634"/>
      <c r="F6" s="634"/>
      <c r="G6" s="634" t="s">
        <v>632</v>
      </c>
      <c r="H6" s="634"/>
      <c r="I6" s="634"/>
      <c r="J6" s="634" t="s">
        <v>632</v>
      </c>
      <c r="K6" s="634"/>
      <c r="L6" s="634"/>
      <c r="M6" s="634" t="s">
        <v>632</v>
      </c>
      <c r="N6" s="634"/>
      <c r="O6" s="634"/>
    </row>
    <row r="7" spans="1:16" ht="21" customHeight="1">
      <c r="A7" s="434"/>
      <c r="B7" s="434"/>
      <c r="C7" s="434"/>
      <c r="D7" s="302" t="s">
        <v>633</v>
      </c>
      <c r="E7" s="302" t="s">
        <v>634</v>
      </c>
      <c r="F7" s="302" t="s">
        <v>635</v>
      </c>
      <c r="G7" s="302" t="s">
        <v>633</v>
      </c>
      <c r="H7" s="302" t="s">
        <v>634</v>
      </c>
      <c r="I7" s="302" t="s">
        <v>635</v>
      </c>
      <c r="J7" s="302" t="s">
        <v>633</v>
      </c>
      <c r="K7" s="302" t="s">
        <v>634</v>
      </c>
      <c r="L7" s="302" t="s">
        <v>635</v>
      </c>
      <c r="M7" s="302" t="s">
        <v>633</v>
      </c>
      <c r="N7" s="302" t="s">
        <v>634</v>
      </c>
      <c r="O7" s="302" t="s">
        <v>635</v>
      </c>
    </row>
    <row r="8" spans="1:16" ht="21" customHeight="1">
      <c r="A8" s="173">
        <v>1</v>
      </c>
      <c r="B8" s="46" t="s">
        <v>338</v>
      </c>
      <c r="C8" s="632" t="s">
        <v>600</v>
      </c>
      <c r="D8" s="34">
        <v>0</v>
      </c>
      <c r="E8" s="34">
        <v>47932741.799999952</v>
      </c>
      <c r="F8" s="34">
        <v>542948227.60000002</v>
      </c>
      <c r="G8" s="34">
        <v>0</v>
      </c>
      <c r="H8" s="34">
        <v>54389476</v>
      </c>
      <c r="I8" s="34">
        <v>541857308</v>
      </c>
      <c r="J8" s="34">
        <v>0</v>
      </c>
      <c r="K8" s="34">
        <v>106159223</v>
      </c>
      <c r="L8" s="34">
        <v>525118657</v>
      </c>
      <c r="M8" s="34">
        <v>0</v>
      </c>
      <c r="N8" s="34">
        <v>268615951</v>
      </c>
      <c r="O8" s="34">
        <v>387171111</v>
      </c>
      <c r="P8" s="74"/>
    </row>
    <row r="9" spans="1:16" ht="21" customHeight="1">
      <c r="A9" s="173">
        <v>2</v>
      </c>
      <c r="B9" s="46" t="s">
        <v>341</v>
      </c>
      <c r="C9" s="632"/>
      <c r="D9" s="35">
        <v>0</v>
      </c>
      <c r="E9" s="35">
        <v>3259843</v>
      </c>
      <c r="F9" s="35">
        <v>443185348</v>
      </c>
      <c r="G9" s="35">
        <v>0</v>
      </c>
      <c r="H9" s="35">
        <v>730749</v>
      </c>
      <c r="I9" s="35">
        <v>465451369</v>
      </c>
      <c r="J9" s="35">
        <v>0</v>
      </c>
      <c r="K9" s="35">
        <v>3265620</v>
      </c>
      <c r="L9" s="35">
        <v>517858752</v>
      </c>
      <c r="M9" s="35">
        <v>0</v>
      </c>
      <c r="N9" s="35">
        <v>3826313</v>
      </c>
      <c r="O9" s="35">
        <v>553159101</v>
      </c>
      <c r="P9" s="74"/>
    </row>
    <row r="10" spans="1:16" ht="21" customHeight="1">
      <c r="A10" s="173">
        <v>3</v>
      </c>
      <c r="B10" s="46" t="s">
        <v>345</v>
      </c>
      <c r="C10" s="632"/>
      <c r="D10" s="34">
        <v>0</v>
      </c>
      <c r="E10" s="34">
        <v>1496149</v>
      </c>
      <c r="F10" s="34">
        <v>106198780</v>
      </c>
      <c r="G10" s="34">
        <v>0</v>
      </c>
      <c r="H10" s="34">
        <v>205201</v>
      </c>
      <c r="I10" s="34">
        <v>115764446</v>
      </c>
      <c r="J10" s="34">
        <v>0</v>
      </c>
      <c r="K10" s="34">
        <v>44750</v>
      </c>
      <c r="L10" s="34">
        <v>126017270</v>
      </c>
      <c r="M10" s="34">
        <v>0</v>
      </c>
      <c r="N10" s="34">
        <v>0</v>
      </c>
      <c r="O10" s="34">
        <v>126665025</v>
      </c>
      <c r="P10" s="74"/>
    </row>
    <row r="11" spans="1:16" ht="21" customHeight="1">
      <c r="A11" s="173">
        <v>4</v>
      </c>
      <c r="B11" s="46" t="s">
        <v>347</v>
      </c>
      <c r="C11" s="632"/>
      <c r="D11" s="35">
        <v>0</v>
      </c>
      <c r="E11" s="35">
        <v>0</v>
      </c>
      <c r="F11" s="35">
        <v>75059827</v>
      </c>
      <c r="G11" s="35">
        <v>0</v>
      </c>
      <c r="H11" s="35">
        <v>0</v>
      </c>
      <c r="I11" s="35">
        <v>75305476</v>
      </c>
      <c r="J11" s="35">
        <v>0</v>
      </c>
      <c r="K11" s="35">
        <v>0</v>
      </c>
      <c r="L11" s="35">
        <v>81053398</v>
      </c>
      <c r="M11" s="35">
        <v>0</v>
      </c>
      <c r="N11" s="35">
        <v>0</v>
      </c>
      <c r="O11" s="35">
        <v>70978465</v>
      </c>
      <c r="P11" s="74"/>
    </row>
    <row r="12" spans="1:16" ht="21" customHeight="1">
      <c r="A12" s="173">
        <v>5</v>
      </c>
      <c r="B12" s="46" t="s">
        <v>348</v>
      </c>
      <c r="C12" s="632"/>
      <c r="D12" s="34">
        <v>0</v>
      </c>
      <c r="E12" s="34">
        <v>181364683</v>
      </c>
      <c r="F12" s="34">
        <v>250420382</v>
      </c>
      <c r="G12" s="34">
        <v>0</v>
      </c>
      <c r="H12" s="34">
        <v>191091722</v>
      </c>
      <c r="I12" s="34">
        <v>246453590</v>
      </c>
      <c r="J12" s="34">
        <v>0</v>
      </c>
      <c r="K12" s="34">
        <v>161577325</v>
      </c>
      <c r="L12" s="34">
        <v>285091180</v>
      </c>
      <c r="M12" s="34">
        <v>0</v>
      </c>
      <c r="N12" s="34">
        <v>163228344</v>
      </c>
      <c r="O12" s="34">
        <v>283419413</v>
      </c>
      <c r="P12" s="74"/>
    </row>
    <row r="13" spans="1:16" ht="21" customHeight="1">
      <c r="A13" s="173">
        <v>6</v>
      </c>
      <c r="B13" s="46" t="s">
        <v>352</v>
      </c>
      <c r="C13" s="632"/>
      <c r="D13" s="35">
        <v>0</v>
      </c>
      <c r="E13" s="35">
        <v>0</v>
      </c>
      <c r="F13" s="35">
        <v>84006513</v>
      </c>
      <c r="G13" s="35">
        <v>0</v>
      </c>
      <c r="H13" s="35">
        <v>0</v>
      </c>
      <c r="I13" s="35">
        <v>89897469</v>
      </c>
      <c r="J13" s="35">
        <v>0</v>
      </c>
      <c r="K13" s="35">
        <v>0</v>
      </c>
      <c r="L13" s="35">
        <v>102319141</v>
      </c>
      <c r="M13" s="35">
        <v>0</v>
      </c>
      <c r="N13" s="35">
        <v>0</v>
      </c>
      <c r="O13" s="35">
        <v>105114684</v>
      </c>
      <c r="P13" s="74"/>
    </row>
    <row r="14" spans="1:16" ht="21" customHeight="1">
      <c r="A14" s="173">
        <v>7</v>
      </c>
      <c r="B14" s="46" t="s">
        <v>356</v>
      </c>
      <c r="C14" s="632"/>
      <c r="D14" s="34">
        <v>0</v>
      </c>
      <c r="E14" s="34">
        <v>10572466</v>
      </c>
      <c r="F14" s="34">
        <v>35100740</v>
      </c>
      <c r="G14" s="34">
        <v>0</v>
      </c>
      <c r="H14" s="34">
        <v>13265234</v>
      </c>
      <c r="I14" s="34">
        <v>34792577</v>
      </c>
      <c r="J14" s="34">
        <v>0</v>
      </c>
      <c r="K14" s="34">
        <v>13768889</v>
      </c>
      <c r="L14" s="34">
        <v>34765358</v>
      </c>
      <c r="M14" s="34">
        <f>SUM(M7:M13)</f>
        <v>0</v>
      </c>
      <c r="N14" s="34">
        <v>10398135</v>
      </c>
      <c r="O14" s="34">
        <v>35554427</v>
      </c>
      <c r="P14" s="74"/>
    </row>
    <row r="15" spans="1:16" ht="21" customHeight="1">
      <c r="A15" s="173">
        <v>8</v>
      </c>
      <c r="B15" s="46" t="s">
        <v>358</v>
      </c>
      <c r="C15" s="632"/>
      <c r="D15" s="35">
        <v>0</v>
      </c>
      <c r="E15" s="35">
        <v>0</v>
      </c>
      <c r="F15" s="35">
        <v>34930166</v>
      </c>
      <c r="G15" s="35">
        <v>0</v>
      </c>
      <c r="H15" s="35">
        <v>0</v>
      </c>
      <c r="I15" s="35">
        <v>34974222</v>
      </c>
      <c r="J15" s="35">
        <v>0</v>
      </c>
      <c r="K15" s="35">
        <v>0</v>
      </c>
      <c r="L15" s="35">
        <v>33634406</v>
      </c>
      <c r="M15" s="35">
        <v>0</v>
      </c>
      <c r="N15" s="35">
        <v>0</v>
      </c>
      <c r="O15" s="35">
        <v>35227730</v>
      </c>
      <c r="P15" s="74"/>
    </row>
    <row r="16" spans="1:16" ht="21" customHeight="1">
      <c r="A16" s="173">
        <v>9</v>
      </c>
      <c r="B16" s="46" t="s">
        <v>359</v>
      </c>
      <c r="C16" s="632"/>
      <c r="D16" s="34">
        <v>0</v>
      </c>
      <c r="E16" s="34">
        <v>2587227</v>
      </c>
      <c r="F16" s="34">
        <v>7503958</v>
      </c>
      <c r="G16" s="34">
        <v>0</v>
      </c>
      <c r="H16" s="34">
        <v>2837816</v>
      </c>
      <c r="I16" s="34">
        <v>7948662</v>
      </c>
      <c r="J16" s="34">
        <v>0</v>
      </c>
      <c r="K16" s="34">
        <v>3308503</v>
      </c>
      <c r="L16" s="34">
        <v>8538781</v>
      </c>
      <c r="M16" s="34">
        <v>0</v>
      </c>
      <c r="N16" s="34">
        <v>3144335</v>
      </c>
      <c r="O16" s="34">
        <v>9639161</v>
      </c>
      <c r="P16" s="74"/>
    </row>
    <row r="17" spans="1:16" ht="21" customHeight="1">
      <c r="A17" s="173">
        <v>10</v>
      </c>
      <c r="B17" s="46" t="s">
        <v>363</v>
      </c>
      <c r="C17" s="632"/>
      <c r="D17" s="35">
        <v>0</v>
      </c>
      <c r="E17" s="35">
        <v>7357776</v>
      </c>
      <c r="F17" s="35">
        <v>18188373</v>
      </c>
      <c r="G17" s="35">
        <v>0</v>
      </c>
      <c r="H17" s="35">
        <v>12755352</v>
      </c>
      <c r="I17" s="35">
        <v>12857758</v>
      </c>
      <c r="J17" s="35">
        <v>0</v>
      </c>
      <c r="K17" s="35">
        <v>9663737</v>
      </c>
      <c r="L17" s="35">
        <v>16492701</v>
      </c>
      <c r="M17" s="35">
        <v>0</v>
      </c>
      <c r="N17" s="35">
        <v>400565</v>
      </c>
      <c r="O17" s="35">
        <v>20624917</v>
      </c>
      <c r="P17" s="74"/>
    </row>
    <row r="18" spans="1:16" ht="21" customHeight="1">
      <c r="A18" s="173">
        <v>11</v>
      </c>
      <c r="B18" s="46" t="s">
        <v>628</v>
      </c>
      <c r="C18" s="632"/>
      <c r="D18" s="34">
        <v>0</v>
      </c>
      <c r="E18" s="34">
        <v>1866094</v>
      </c>
      <c r="F18" s="34">
        <v>3789718</v>
      </c>
      <c r="G18" s="34">
        <v>0</v>
      </c>
      <c r="H18" s="34">
        <v>1972964</v>
      </c>
      <c r="I18" s="34">
        <v>4570396</v>
      </c>
      <c r="J18" s="34">
        <v>0</v>
      </c>
      <c r="K18" s="34">
        <v>1935593</v>
      </c>
      <c r="L18" s="34">
        <v>5244017</v>
      </c>
      <c r="M18" s="34">
        <v>0</v>
      </c>
      <c r="N18" s="34">
        <v>2243976</v>
      </c>
      <c r="O18" s="34">
        <v>5976199</v>
      </c>
      <c r="P18" s="74"/>
    </row>
    <row r="19" spans="1:16" ht="21" customHeight="1">
      <c r="A19" s="173">
        <v>12</v>
      </c>
      <c r="B19" s="46" t="s">
        <v>629</v>
      </c>
      <c r="C19" s="632"/>
      <c r="D19" s="35">
        <v>0</v>
      </c>
      <c r="E19" s="35">
        <v>0</v>
      </c>
      <c r="F19" s="35">
        <v>956928</v>
      </c>
      <c r="G19" s="35">
        <v>0</v>
      </c>
      <c r="H19" s="35">
        <v>0</v>
      </c>
      <c r="I19" s="35">
        <v>953253</v>
      </c>
      <c r="J19" s="35">
        <v>0</v>
      </c>
      <c r="K19" s="35">
        <v>0</v>
      </c>
      <c r="L19" s="35">
        <v>1041023</v>
      </c>
      <c r="M19" s="35">
        <v>0</v>
      </c>
      <c r="N19" s="35">
        <v>0</v>
      </c>
      <c r="O19" s="35">
        <v>1529128</v>
      </c>
      <c r="P19" s="74"/>
    </row>
    <row r="20" spans="1:16" ht="21" customHeight="1">
      <c r="A20" s="173">
        <v>13</v>
      </c>
      <c r="B20" s="46" t="s">
        <v>630</v>
      </c>
      <c r="C20" s="632"/>
      <c r="D20" s="34">
        <v>0</v>
      </c>
      <c r="E20" s="34">
        <v>1080938</v>
      </c>
      <c r="F20" s="34">
        <v>15320047</v>
      </c>
      <c r="G20" s="34">
        <v>0</v>
      </c>
      <c r="H20" s="34">
        <v>1359381</v>
      </c>
      <c r="I20" s="34">
        <v>16456851</v>
      </c>
      <c r="J20" s="34">
        <v>0</v>
      </c>
      <c r="K20" s="34">
        <v>2009831</v>
      </c>
      <c r="L20" s="34">
        <v>16464987</v>
      </c>
      <c r="M20" s="34">
        <v>0</v>
      </c>
      <c r="N20" s="34">
        <v>4018952</v>
      </c>
      <c r="O20" s="34">
        <v>14187818</v>
      </c>
      <c r="P20" s="74"/>
    </row>
    <row r="21" spans="1:16" ht="21" customHeight="1">
      <c r="A21" s="434" t="s">
        <v>398</v>
      </c>
      <c r="B21" s="434"/>
      <c r="C21" s="632"/>
      <c r="D21" s="225">
        <v>0</v>
      </c>
      <c r="E21" s="225">
        <v>257517917.80000001</v>
      </c>
      <c r="F21" s="225">
        <v>1617609007.5999999</v>
      </c>
      <c r="G21" s="225">
        <v>0</v>
      </c>
      <c r="H21" s="225">
        <v>278607895</v>
      </c>
      <c r="I21" s="225">
        <v>1647283377</v>
      </c>
      <c r="J21" s="225">
        <v>0</v>
      </c>
      <c r="K21" s="225">
        <v>301733471</v>
      </c>
      <c r="L21" s="225">
        <v>1753639671</v>
      </c>
      <c r="M21" s="225">
        <v>0</v>
      </c>
      <c r="N21" s="225">
        <v>455876571</v>
      </c>
      <c r="O21" s="225">
        <v>1649247179</v>
      </c>
      <c r="P21" s="74"/>
    </row>
    <row r="22" spans="1:16" s="165" customFormat="1" ht="21" customHeight="1">
      <c r="A22" s="629" t="s">
        <v>885</v>
      </c>
      <c r="B22" s="629"/>
      <c r="C22" s="629"/>
      <c r="D22" s="629"/>
      <c r="E22" s="629"/>
      <c r="F22" s="629"/>
      <c r="G22" s="629"/>
      <c r="H22" s="629"/>
      <c r="I22" s="246"/>
      <c r="J22" s="246"/>
      <c r="K22" s="246"/>
      <c r="L22" s="246"/>
      <c r="M22" s="246"/>
      <c r="N22" s="246"/>
      <c r="O22" s="157" t="s">
        <v>824</v>
      </c>
    </row>
  </sheetData>
  <mergeCells count="15">
    <mergeCell ref="C8:C21"/>
    <mergeCell ref="A21:B21"/>
    <mergeCell ref="A22:H22"/>
    <mergeCell ref="A4:O4"/>
    <mergeCell ref="A5:A7"/>
    <mergeCell ref="B5:B7"/>
    <mergeCell ref="C5:C7"/>
    <mergeCell ref="D5:F5"/>
    <mergeCell ref="G5:I5"/>
    <mergeCell ref="J5:L5"/>
    <mergeCell ref="M5:O5"/>
    <mergeCell ref="D6:F6"/>
    <mergeCell ref="G6:I6"/>
    <mergeCell ref="J6:L6"/>
    <mergeCell ref="M6:O6"/>
  </mergeCells>
  <hyperlinks>
    <hyperlink ref="O22" location="الفهرس!A1" display="العودة الى الفهرس" xr:uid="{26BA921D-D2FC-472B-845A-BA3A72F2ED5F}"/>
  </hyperlinks>
  <pageMargins left="0.7" right="0.7" top="0.75" bottom="0.75" header="0.3" footer="0.3"/>
  <pageSetup paperSize="9" scale="34" orientation="portrait" r:id="rId1"/>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2987C-DBC0-46AE-A438-D615FA48A817}">
  <dimension ref="A1:I21"/>
  <sheetViews>
    <sheetView showGridLines="0" rightToLeft="1" view="pageBreakPreview" topLeftCell="A3" zoomScaleNormal="100" zoomScaleSheetLayoutView="100" workbookViewId="0">
      <selection activeCell="H13" sqref="H13"/>
    </sheetView>
  </sheetViews>
  <sheetFormatPr defaultColWidth="8.75" defaultRowHeight="19"/>
  <cols>
    <col min="1" max="1" width="3.83203125" style="32" customWidth="1"/>
    <col min="2" max="2" width="18.75" style="32" customWidth="1"/>
    <col min="3" max="9" width="14.4140625" style="32" customWidth="1"/>
    <col min="10" max="16384" width="8.75" style="32"/>
  </cols>
  <sheetData>
    <row r="1" spans="1:9" ht="21" customHeight="1">
      <c r="A1" s="257"/>
      <c r="B1" s="257"/>
      <c r="C1" s="257"/>
      <c r="D1" s="301"/>
      <c r="E1" s="301"/>
      <c r="F1" s="301"/>
      <c r="G1" s="301"/>
      <c r="H1" s="301"/>
      <c r="I1" s="301"/>
    </row>
    <row r="2" spans="1:9" ht="21" customHeight="1">
      <c r="A2" s="257"/>
      <c r="B2" s="257"/>
      <c r="C2" s="257"/>
      <c r="D2" s="301"/>
      <c r="E2" s="301"/>
      <c r="F2" s="301"/>
      <c r="G2" s="301"/>
      <c r="H2" s="301"/>
      <c r="I2" s="301"/>
    </row>
    <row r="3" spans="1:9" ht="21" customHeight="1">
      <c r="A3" s="257"/>
      <c r="B3" s="257"/>
      <c r="C3" s="257"/>
      <c r="D3" s="73"/>
      <c r="E3" s="73"/>
      <c r="F3" s="73"/>
      <c r="G3" s="73"/>
      <c r="H3" s="73"/>
      <c r="I3" s="73"/>
    </row>
    <row r="4" spans="1:9" s="264" customFormat="1" ht="55" customHeight="1">
      <c r="A4" s="630" t="s">
        <v>636</v>
      </c>
      <c r="B4" s="630"/>
      <c r="C4" s="630"/>
      <c r="D4" s="630"/>
      <c r="E4" s="630"/>
      <c r="F4" s="630"/>
      <c r="G4" s="630"/>
      <c r="H4" s="630"/>
      <c r="I4" s="630"/>
    </row>
    <row r="5" spans="1:9" ht="21" customHeight="1">
      <c r="A5" s="599" t="s">
        <v>320</v>
      </c>
      <c r="B5" s="599" t="s">
        <v>321</v>
      </c>
      <c r="C5" s="599" t="s">
        <v>372</v>
      </c>
      <c r="D5" s="599"/>
      <c r="E5" s="599"/>
      <c r="F5" s="599"/>
      <c r="G5" s="599"/>
      <c r="H5" s="599"/>
      <c r="I5" s="599"/>
    </row>
    <row r="6" spans="1:9" ht="21" customHeight="1">
      <c r="A6" s="599"/>
      <c r="B6" s="599"/>
      <c r="C6" s="278">
        <v>2018</v>
      </c>
      <c r="D6" s="278">
        <v>2019</v>
      </c>
      <c r="E6" s="278">
        <v>2020</v>
      </c>
      <c r="F6" s="278">
        <v>2021</v>
      </c>
      <c r="G6" s="278">
        <v>2022</v>
      </c>
      <c r="H6" s="278">
        <v>2023</v>
      </c>
      <c r="I6" s="278">
        <v>2024</v>
      </c>
    </row>
    <row r="7" spans="1:9" ht="21" customHeight="1">
      <c r="A7" s="16">
        <v>1</v>
      </c>
      <c r="B7" s="67" t="s">
        <v>338</v>
      </c>
      <c r="C7" s="17">
        <v>14</v>
      </c>
      <c r="D7" s="17">
        <v>15</v>
      </c>
      <c r="E7" s="17">
        <v>21</v>
      </c>
      <c r="F7" s="17">
        <v>26</v>
      </c>
      <c r="G7" s="17">
        <v>29</v>
      </c>
      <c r="H7" s="17">
        <v>30</v>
      </c>
      <c r="I7" s="17">
        <v>30</v>
      </c>
    </row>
    <row r="8" spans="1:9" ht="21" customHeight="1">
      <c r="A8" s="16">
        <v>2</v>
      </c>
      <c r="B8" s="67" t="s">
        <v>341</v>
      </c>
      <c r="C8" s="18">
        <v>8</v>
      </c>
      <c r="D8" s="18">
        <v>7</v>
      </c>
      <c r="E8" s="18">
        <v>8</v>
      </c>
      <c r="F8" s="18">
        <v>11</v>
      </c>
      <c r="G8" s="18">
        <v>9</v>
      </c>
      <c r="H8" s="18">
        <v>10</v>
      </c>
      <c r="I8" s="18">
        <v>19</v>
      </c>
    </row>
    <row r="9" spans="1:9" ht="21" customHeight="1">
      <c r="A9" s="16">
        <v>3</v>
      </c>
      <c r="B9" s="67" t="s">
        <v>345</v>
      </c>
      <c r="C9" s="17">
        <v>3</v>
      </c>
      <c r="D9" s="17">
        <v>4</v>
      </c>
      <c r="E9" s="17">
        <v>8</v>
      </c>
      <c r="F9" s="17">
        <v>8</v>
      </c>
      <c r="G9" s="17">
        <v>9</v>
      </c>
      <c r="H9" s="17">
        <v>9</v>
      </c>
      <c r="I9" s="17">
        <v>9</v>
      </c>
    </row>
    <row r="10" spans="1:9" ht="21" customHeight="1">
      <c r="A10" s="16">
        <v>4</v>
      </c>
      <c r="B10" s="67" t="s">
        <v>347</v>
      </c>
      <c r="C10" s="18">
        <v>5</v>
      </c>
      <c r="D10" s="18">
        <v>5</v>
      </c>
      <c r="E10" s="18">
        <v>5</v>
      </c>
      <c r="F10" s="18">
        <v>7</v>
      </c>
      <c r="G10" s="18">
        <v>5</v>
      </c>
      <c r="H10" s="18">
        <v>5</v>
      </c>
      <c r="I10" s="18">
        <v>5</v>
      </c>
    </row>
    <row r="11" spans="1:9" ht="21" customHeight="1">
      <c r="A11" s="16">
        <v>5</v>
      </c>
      <c r="B11" s="67" t="s">
        <v>348</v>
      </c>
      <c r="C11" s="17">
        <v>15</v>
      </c>
      <c r="D11" s="17">
        <v>16</v>
      </c>
      <c r="E11" s="17">
        <v>17</v>
      </c>
      <c r="F11" s="17">
        <v>19</v>
      </c>
      <c r="G11" s="17">
        <v>24</v>
      </c>
      <c r="H11" s="17">
        <v>25</v>
      </c>
      <c r="I11" s="17">
        <v>25</v>
      </c>
    </row>
    <row r="12" spans="1:9" ht="21" customHeight="1">
      <c r="A12" s="16">
        <v>6</v>
      </c>
      <c r="B12" s="67" t="s">
        <v>352</v>
      </c>
      <c r="C12" s="18">
        <v>14</v>
      </c>
      <c r="D12" s="18">
        <v>17</v>
      </c>
      <c r="E12" s="18">
        <v>19</v>
      </c>
      <c r="F12" s="18">
        <v>20</v>
      </c>
      <c r="G12" s="18">
        <v>23</v>
      </c>
      <c r="H12" s="18">
        <v>23</v>
      </c>
      <c r="I12" s="18">
        <v>23</v>
      </c>
    </row>
    <row r="13" spans="1:9" ht="21" customHeight="1">
      <c r="A13" s="16">
        <v>7</v>
      </c>
      <c r="B13" s="67" t="s">
        <v>356</v>
      </c>
      <c r="C13" s="17">
        <v>2</v>
      </c>
      <c r="D13" s="17">
        <v>3</v>
      </c>
      <c r="E13" s="17">
        <v>4</v>
      </c>
      <c r="F13" s="17">
        <v>4</v>
      </c>
      <c r="G13" s="17">
        <v>7</v>
      </c>
      <c r="H13" s="17">
        <v>7</v>
      </c>
      <c r="I13" s="17">
        <v>7</v>
      </c>
    </row>
    <row r="14" spans="1:9" ht="21" customHeight="1">
      <c r="A14" s="16">
        <v>8</v>
      </c>
      <c r="B14" s="67" t="s">
        <v>358</v>
      </c>
      <c r="C14" s="18">
        <v>2</v>
      </c>
      <c r="D14" s="18">
        <v>2</v>
      </c>
      <c r="E14" s="18">
        <v>3</v>
      </c>
      <c r="F14" s="18">
        <v>3</v>
      </c>
      <c r="G14" s="18">
        <v>6</v>
      </c>
      <c r="H14" s="18">
        <v>6</v>
      </c>
      <c r="I14" s="18">
        <v>6</v>
      </c>
    </row>
    <row r="15" spans="1:9" ht="21" customHeight="1">
      <c r="A15" s="16">
        <v>9</v>
      </c>
      <c r="B15" s="67" t="s">
        <v>359</v>
      </c>
      <c r="C15" s="17">
        <v>3</v>
      </c>
      <c r="D15" s="17">
        <v>3</v>
      </c>
      <c r="E15" s="17">
        <v>3</v>
      </c>
      <c r="F15" s="17">
        <v>4</v>
      </c>
      <c r="G15" s="17">
        <v>3</v>
      </c>
      <c r="H15" s="17">
        <v>3</v>
      </c>
      <c r="I15" s="17">
        <v>3</v>
      </c>
    </row>
    <row r="16" spans="1:9" ht="21" customHeight="1">
      <c r="A16" s="16">
        <v>10</v>
      </c>
      <c r="B16" s="67" t="s">
        <v>363</v>
      </c>
      <c r="C16" s="18">
        <v>13</v>
      </c>
      <c r="D16" s="18">
        <v>13</v>
      </c>
      <c r="E16" s="18">
        <v>14</v>
      </c>
      <c r="F16" s="18">
        <v>14</v>
      </c>
      <c r="G16" s="18">
        <v>14</v>
      </c>
      <c r="H16" s="18">
        <v>15</v>
      </c>
      <c r="I16" s="18">
        <v>15</v>
      </c>
    </row>
    <row r="17" spans="1:9" ht="21" customHeight="1">
      <c r="A17" s="16">
        <v>11</v>
      </c>
      <c r="B17" s="67" t="s">
        <v>364</v>
      </c>
      <c r="C17" s="17">
        <v>2</v>
      </c>
      <c r="D17" s="17">
        <v>3</v>
      </c>
      <c r="E17" s="17">
        <v>3</v>
      </c>
      <c r="F17" s="17">
        <v>3</v>
      </c>
      <c r="G17" s="17">
        <v>3</v>
      </c>
      <c r="H17" s="17">
        <v>3</v>
      </c>
      <c r="I17" s="17">
        <v>5</v>
      </c>
    </row>
    <row r="18" spans="1:9" ht="21" customHeight="1">
      <c r="A18" s="16">
        <v>12</v>
      </c>
      <c r="B18" s="67" t="s">
        <v>378</v>
      </c>
      <c r="C18" s="18">
        <v>8</v>
      </c>
      <c r="D18" s="18">
        <v>9</v>
      </c>
      <c r="E18" s="18">
        <v>9</v>
      </c>
      <c r="F18" s="18">
        <v>11</v>
      </c>
      <c r="G18" s="18">
        <v>9</v>
      </c>
      <c r="H18" s="18">
        <v>9</v>
      </c>
      <c r="I18" s="18">
        <v>9</v>
      </c>
    </row>
    <row r="19" spans="1:9" ht="21" customHeight="1">
      <c r="A19" s="16">
        <v>13</v>
      </c>
      <c r="B19" s="67" t="s">
        <v>367</v>
      </c>
      <c r="C19" s="17">
        <v>2</v>
      </c>
      <c r="D19" s="17">
        <v>2</v>
      </c>
      <c r="E19" s="17">
        <v>2</v>
      </c>
      <c r="F19" s="17">
        <v>3</v>
      </c>
      <c r="G19" s="17">
        <v>2</v>
      </c>
      <c r="H19" s="17">
        <v>2</v>
      </c>
      <c r="I19" s="17">
        <v>6</v>
      </c>
    </row>
    <row r="20" spans="1:9" ht="21" customHeight="1">
      <c r="A20" s="599" t="s">
        <v>398</v>
      </c>
      <c r="B20" s="599"/>
      <c r="C20" s="16">
        <v>91</v>
      </c>
      <c r="D20" s="16">
        <v>99</v>
      </c>
      <c r="E20" s="16">
        <v>116</v>
      </c>
      <c r="F20" s="16">
        <v>133</v>
      </c>
      <c r="G20" s="16">
        <v>143</v>
      </c>
      <c r="H20" s="16">
        <v>147</v>
      </c>
      <c r="I20" s="16">
        <v>162</v>
      </c>
    </row>
    <row r="21" spans="1:9" s="165" customFormat="1" ht="21" customHeight="1">
      <c r="A21" s="635" t="s">
        <v>401</v>
      </c>
      <c r="B21" s="635"/>
      <c r="C21" s="635"/>
      <c r="D21" s="635"/>
      <c r="E21" s="635"/>
      <c r="F21" s="361"/>
      <c r="G21" s="361"/>
      <c r="H21" s="361"/>
      <c r="I21" s="241" t="s">
        <v>824</v>
      </c>
    </row>
  </sheetData>
  <mergeCells count="6">
    <mergeCell ref="A20:B20"/>
    <mergeCell ref="A21:E21"/>
    <mergeCell ref="A4:I4"/>
    <mergeCell ref="A5:A6"/>
    <mergeCell ref="B5:B6"/>
    <mergeCell ref="C5:I5"/>
  </mergeCells>
  <hyperlinks>
    <hyperlink ref="I21" location="الفهرس!A1" display="العودة الى الفهرس" xr:uid="{543319FD-53BB-408A-B555-348E1F5F728C}"/>
  </hyperlinks>
  <pageMargins left="0.7" right="0.7" top="0.75" bottom="0.75" header="0.3" footer="0.3"/>
  <pageSetup paperSize="9" scale="41" orientation="portrait" r:id="rId1"/>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4FC39-A515-44E9-92EE-C1423A73D889}">
  <dimension ref="A1:H23"/>
  <sheetViews>
    <sheetView showGridLines="0" rightToLeft="1" view="pageBreakPreview" topLeftCell="A4" zoomScaleNormal="100" zoomScaleSheetLayoutView="100" workbookViewId="0">
      <selection activeCell="H22" sqref="H22"/>
    </sheetView>
  </sheetViews>
  <sheetFormatPr defaultColWidth="8.75" defaultRowHeight="19"/>
  <cols>
    <col min="1" max="1" width="3.83203125" style="32" customWidth="1"/>
    <col min="2" max="2" width="18.75" style="32" customWidth="1"/>
    <col min="3" max="8" width="14.4140625" style="32" customWidth="1"/>
    <col min="9" max="16384" width="8.75" style="32"/>
  </cols>
  <sheetData>
    <row r="1" spans="1:8" ht="21" customHeight="1">
      <c r="A1" s="257"/>
      <c r="B1" s="257"/>
      <c r="C1" s="257"/>
      <c r="D1" s="301"/>
      <c r="E1" s="301"/>
      <c r="F1" s="301"/>
      <c r="G1" s="301"/>
      <c r="H1" s="301"/>
    </row>
    <row r="2" spans="1:8" ht="21" customHeight="1">
      <c r="A2" s="257"/>
      <c r="B2" s="257"/>
      <c r="C2" s="257"/>
      <c r="D2" s="301"/>
      <c r="E2" s="301"/>
      <c r="F2" s="301"/>
      <c r="G2" s="301"/>
      <c r="H2" s="301"/>
    </row>
    <row r="3" spans="1:8" ht="21" customHeight="1">
      <c r="A3" s="257"/>
      <c r="B3" s="257"/>
      <c r="C3" s="257"/>
      <c r="D3" s="73"/>
      <c r="E3" s="73"/>
      <c r="F3" s="73"/>
      <c r="G3" s="73"/>
      <c r="H3" s="73"/>
    </row>
    <row r="4" spans="1:8" s="264" customFormat="1" ht="55" customHeight="1">
      <c r="A4" s="622" t="s">
        <v>248</v>
      </c>
      <c r="B4" s="623"/>
      <c r="C4" s="623"/>
      <c r="D4" s="623"/>
      <c r="E4" s="623"/>
      <c r="F4" s="623"/>
      <c r="G4" s="623"/>
      <c r="H4" s="623"/>
    </row>
    <row r="5" spans="1:8" ht="21" customHeight="1">
      <c r="A5" s="599" t="s">
        <v>320</v>
      </c>
      <c r="B5" s="599" t="s">
        <v>321</v>
      </c>
      <c r="C5" s="640" t="s">
        <v>323</v>
      </c>
      <c r="D5" s="599" t="s">
        <v>372</v>
      </c>
      <c r="E5" s="599"/>
      <c r="F5" s="599"/>
      <c r="G5" s="599"/>
      <c r="H5" s="599"/>
    </row>
    <row r="6" spans="1:8" ht="21" customHeight="1">
      <c r="A6" s="599"/>
      <c r="B6" s="599"/>
      <c r="C6" s="641"/>
      <c r="D6" s="278">
        <v>2020</v>
      </c>
      <c r="E6" s="278">
        <v>2021</v>
      </c>
      <c r="F6" s="278">
        <v>2022</v>
      </c>
      <c r="G6" s="278">
        <v>2023</v>
      </c>
      <c r="H6" s="278">
        <v>2024</v>
      </c>
    </row>
    <row r="7" spans="1:8" ht="21" customHeight="1">
      <c r="A7" s="16">
        <v>1</v>
      </c>
      <c r="B7" s="67" t="s">
        <v>338</v>
      </c>
      <c r="C7" s="640" t="s">
        <v>600</v>
      </c>
      <c r="D7" s="34">
        <v>518329000</v>
      </c>
      <c r="E7" s="34">
        <v>594197500</v>
      </c>
      <c r="F7" s="34">
        <v>603745487.09677422</v>
      </c>
      <c r="G7" s="34">
        <v>660305288</v>
      </c>
      <c r="H7" s="34">
        <v>678859200</v>
      </c>
    </row>
    <row r="8" spans="1:8" ht="21" customHeight="1">
      <c r="A8" s="16">
        <v>2</v>
      </c>
      <c r="B8" s="67" t="s">
        <v>341</v>
      </c>
      <c r="C8" s="642"/>
      <c r="D8" s="35">
        <v>525186500</v>
      </c>
      <c r="E8" s="35">
        <v>529980000</v>
      </c>
      <c r="F8" s="35">
        <v>533080000</v>
      </c>
      <c r="G8" s="35">
        <v>674834000</v>
      </c>
      <c r="H8" s="35">
        <v>679076400</v>
      </c>
    </row>
    <row r="9" spans="1:8" ht="21" customHeight="1">
      <c r="A9" s="16">
        <v>3</v>
      </c>
      <c r="B9" s="67" t="s">
        <v>345</v>
      </c>
      <c r="C9" s="642"/>
      <c r="D9" s="34">
        <v>194220800</v>
      </c>
      <c r="E9" s="34">
        <v>195092500</v>
      </c>
      <c r="F9" s="34">
        <v>195092500</v>
      </c>
      <c r="G9" s="34">
        <v>195092500</v>
      </c>
      <c r="H9" s="34">
        <v>195627000</v>
      </c>
    </row>
    <row r="10" spans="1:8" ht="21" customHeight="1">
      <c r="A10" s="16">
        <v>4</v>
      </c>
      <c r="B10" s="67" t="s">
        <v>347</v>
      </c>
      <c r="C10" s="642"/>
      <c r="D10" s="35">
        <v>95787000</v>
      </c>
      <c r="E10" s="35">
        <v>95265000</v>
      </c>
      <c r="F10" s="35">
        <v>95280000</v>
      </c>
      <c r="G10" s="35">
        <v>95432000</v>
      </c>
      <c r="H10" s="35">
        <v>95709000</v>
      </c>
    </row>
    <row r="11" spans="1:8" ht="21" customHeight="1">
      <c r="A11" s="16">
        <v>5</v>
      </c>
      <c r="B11" s="67" t="s">
        <v>348</v>
      </c>
      <c r="C11" s="642"/>
      <c r="D11" s="34">
        <v>403913940</v>
      </c>
      <c r="E11" s="34">
        <v>463121600</v>
      </c>
      <c r="F11" s="34">
        <v>463125400</v>
      </c>
      <c r="G11" s="34">
        <v>463833000</v>
      </c>
      <c r="H11" s="34">
        <v>465145740</v>
      </c>
    </row>
    <row r="12" spans="1:8" ht="21" customHeight="1">
      <c r="A12" s="16">
        <v>6</v>
      </c>
      <c r="B12" s="67" t="s">
        <v>352</v>
      </c>
      <c r="C12" s="642"/>
      <c r="D12" s="35">
        <v>112947600</v>
      </c>
      <c r="E12" s="35">
        <v>142824500</v>
      </c>
      <c r="F12" s="35">
        <v>142824500</v>
      </c>
      <c r="G12" s="35">
        <v>142824500</v>
      </c>
      <c r="H12" s="35">
        <v>145930300</v>
      </c>
    </row>
    <row r="13" spans="1:8" ht="21" customHeight="1">
      <c r="A13" s="16">
        <v>7</v>
      </c>
      <c r="B13" s="67" t="s">
        <v>356</v>
      </c>
      <c r="C13" s="642"/>
      <c r="D13" s="34">
        <v>50160000</v>
      </c>
      <c r="E13" s="34">
        <v>57456000</v>
      </c>
      <c r="F13" s="34">
        <v>58400000</v>
      </c>
      <c r="G13" s="34">
        <v>58112000</v>
      </c>
      <c r="H13" s="34">
        <v>49227000</v>
      </c>
    </row>
    <row r="14" spans="1:8" ht="21" customHeight="1">
      <c r="A14" s="16">
        <v>8</v>
      </c>
      <c r="B14" s="67" t="s">
        <v>358</v>
      </c>
      <c r="C14" s="642"/>
      <c r="D14" s="35">
        <v>29755800</v>
      </c>
      <c r="E14" s="35">
        <v>62524500</v>
      </c>
      <c r="F14" s="35">
        <v>62524500</v>
      </c>
      <c r="G14" s="35">
        <v>62524500</v>
      </c>
      <c r="H14" s="35">
        <v>62695800</v>
      </c>
    </row>
    <row r="15" spans="1:8" ht="21" customHeight="1">
      <c r="A15" s="16">
        <v>9</v>
      </c>
      <c r="B15" s="67" t="s">
        <v>359</v>
      </c>
      <c r="C15" s="642"/>
      <c r="D15" s="34">
        <v>11744000</v>
      </c>
      <c r="E15" s="34">
        <v>11680000</v>
      </c>
      <c r="F15" s="34">
        <v>11680000</v>
      </c>
      <c r="G15" s="34">
        <v>11704500</v>
      </c>
      <c r="H15" s="34">
        <v>11724300</v>
      </c>
    </row>
    <row r="16" spans="1:8" ht="21" customHeight="1">
      <c r="A16" s="16">
        <v>10</v>
      </c>
      <c r="B16" s="67" t="s">
        <v>363</v>
      </c>
      <c r="C16" s="642"/>
      <c r="D16" s="35">
        <v>36523200</v>
      </c>
      <c r="E16" s="35">
        <v>38398000</v>
      </c>
      <c r="F16" s="35">
        <v>38398000</v>
      </c>
      <c r="G16" s="35">
        <v>40006000</v>
      </c>
      <c r="H16" s="35">
        <v>36858989</v>
      </c>
    </row>
    <row r="17" spans="1:8" ht="21" customHeight="1">
      <c r="A17" s="16">
        <v>11</v>
      </c>
      <c r="B17" s="67" t="s">
        <v>364</v>
      </c>
      <c r="C17" s="642"/>
      <c r="D17" s="34">
        <v>29360000</v>
      </c>
      <c r="E17" s="34">
        <v>29200000</v>
      </c>
      <c r="F17" s="34">
        <v>29200000</v>
      </c>
      <c r="G17" s="34">
        <v>29200000</v>
      </c>
      <c r="H17" s="34">
        <v>29882800</v>
      </c>
    </row>
    <row r="18" spans="1:8" ht="21" customHeight="1">
      <c r="A18" s="16">
        <v>12</v>
      </c>
      <c r="B18" s="67" t="s">
        <v>378</v>
      </c>
      <c r="C18" s="642"/>
      <c r="D18" s="35">
        <v>6457500</v>
      </c>
      <c r="E18" s="35">
        <v>6387500</v>
      </c>
      <c r="F18" s="35">
        <v>6387500</v>
      </c>
      <c r="G18" s="35">
        <v>6387500</v>
      </c>
      <c r="H18" s="35">
        <v>6925950</v>
      </c>
    </row>
    <row r="19" spans="1:8" ht="21" customHeight="1">
      <c r="A19" s="16">
        <v>13</v>
      </c>
      <c r="B19" s="67" t="s">
        <v>367</v>
      </c>
      <c r="C19" s="642"/>
      <c r="D19" s="34">
        <v>13535224</v>
      </c>
      <c r="E19" s="34">
        <v>13140000</v>
      </c>
      <c r="F19" s="34">
        <v>13140000</v>
      </c>
      <c r="G19" s="34">
        <v>13140000</v>
      </c>
      <c r="H19" s="34">
        <v>14132400</v>
      </c>
    </row>
    <row r="20" spans="1:8" ht="21" customHeight="1">
      <c r="A20" s="599" t="s">
        <v>398</v>
      </c>
      <c r="B20" s="599"/>
      <c r="C20" s="641"/>
      <c r="D20" s="37">
        <v>2027920564</v>
      </c>
      <c r="E20" s="37">
        <v>2239267100</v>
      </c>
      <c r="F20" s="37">
        <v>2252877887.0967741</v>
      </c>
      <c r="G20" s="37">
        <v>2453395788</v>
      </c>
      <c r="H20" s="37">
        <v>2471794879</v>
      </c>
    </row>
    <row r="21" spans="1:8" s="165" customFormat="1" ht="21" customHeight="1">
      <c r="A21" s="636" t="s">
        <v>401</v>
      </c>
      <c r="B21" s="637"/>
      <c r="C21" s="637"/>
      <c r="D21" s="638"/>
      <c r="E21" s="362"/>
      <c r="F21" s="362"/>
      <c r="G21" s="362"/>
      <c r="H21" s="241"/>
    </row>
    <row r="22" spans="1:8" s="165" customFormat="1" ht="21" customHeight="1">
      <c r="A22" s="639" t="s">
        <v>637</v>
      </c>
      <c r="B22" s="637"/>
      <c r="C22" s="637"/>
      <c r="D22" s="638"/>
      <c r="E22" s="363"/>
      <c r="F22" s="363"/>
      <c r="G22" s="363"/>
      <c r="H22" s="241" t="s">
        <v>824</v>
      </c>
    </row>
    <row r="23" spans="1:8">
      <c r="F23" s="92"/>
      <c r="G23" s="92"/>
      <c r="H23" s="92"/>
    </row>
  </sheetData>
  <mergeCells count="9">
    <mergeCell ref="A20:B20"/>
    <mergeCell ref="A21:D21"/>
    <mergeCell ref="A22:D22"/>
    <mergeCell ref="A4:H4"/>
    <mergeCell ref="A5:A6"/>
    <mergeCell ref="B5:B6"/>
    <mergeCell ref="C5:C6"/>
    <mergeCell ref="D5:H5"/>
    <mergeCell ref="C7:C20"/>
  </mergeCells>
  <hyperlinks>
    <hyperlink ref="H22" location="الفهرس!A1" display="العودة الى الفهرس" xr:uid="{8CBD00FB-B0C9-42E0-9CC2-15E6B3716B76}"/>
  </hyperlinks>
  <pageMargins left="0.7" right="0.7" top="0.75" bottom="0.75" header="0.3" footer="0.3"/>
  <pageSetup paperSize="9" scale="41" orientation="portrait" r:id="rId1"/>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2372B-0CDB-4DBF-9B57-A7DE51F2B3A6}">
  <dimension ref="A1:Q9"/>
  <sheetViews>
    <sheetView showGridLines="0" rightToLeft="1" view="pageBreakPreview" zoomScale="85" zoomScaleNormal="100" zoomScaleSheetLayoutView="85" workbookViewId="0">
      <selection activeCell="A9" sqref="A9"/>
    </sheetView>
  </sheetViews>
  <sheetFormatPr defaultColWidth="8.75" defaultRowHeight="19"/>
  <cols>
    <col min="1" max="1" width="18.25" style="32" customWidth="1"/>
    <col min="2" max="2" width="10.4140625" style="32" customWidth="1"/>
    <col min="3" max="17" width="10.75" style="32" customWidth="1"/>
    <col min="18" max="16384" width="8.75" style="32"/>
  </cols>
  <sheetData>
    <row r="1" spans="1:17" ht="21" customHeight="1">
      <c r="A1" s="257"/>
      <c r="B1" s="257"/>
      <c r="C1" s="257"/>
      <c r="D1" s="257"/>
      <c r="E1" s="73"/>
      <c r="F1" s="73"/>
      <c r="G1" s="73"/>
      <c r="H1" s="73"/>
      <c r="I1" s="73"/>
      <c r="J1" s="73"/>
      <c r="K1" s="73"/>
      <c r="L1" s="73"/>
      <c r="M1" s="73"/>
      <c r="N1" s="76"/>
      <c r="O1" s="76"/>
      <c r="P1" s="76"/>
      <c r="Q1" s="76"/>
    </row>
    <row r="2" spans="1:17" ht="21" customHeight="1">
      <c r="A2" s="257"/>
      <c r="B2" s="257"/>
      <c r="C2" s="257"/>
      <c r="D2" s="257"/>
      <c r="E2" s="73"/>
      <c r="F2" s="73"/>
      <c r="G2" s="73"/>
      <c r="H2" s="73"/>
      <c r="I2" s="73"/>
      <c r="J2" s="73"/>
      <c r="K2" s="73"/>
      <c r="L2" s="73"/>
      <c r="M2" s="73"/>
      <c r="N2" s="76"/>
      <c r="O2" s="76"/>
      <c r="P2" s="76"/>
      <c r="Q2" s="76"/>
    </row>
    <row r="3" spans="1:17" ht="21" customHeight="1">
      <c r="A3" s="257"/>
      <c r="B3" s="257"/>
      <c r="C3" s="257"/>
      <c r="D3" s="257"/>
      <c r="E3" s="73"/>
      <c r="F3" s="73"/>
      <c r="G3" s="73"/>
      <c r="H3" s="73"/>
      <c r="I3" s="73"/>
      <c r="J3" s="73"/>
      <c r="K3" s="73"/>
      <c r="L3" s="73"/>
      <c r="M3" s="73"/>
      <c r="N3" s="76"/>
      <c r="O3" s="76"/>
      <c r="P3" s="76"/>
      <c r="Q3" s="76"/>
    </row>
    <row r="4" spans="1:17" ht="55" customHeight="1">
      <c r="A4" s="643" t="s">
        <v>253</v>
      </c>
      <c r="B4" s="644"/>
      <c r="C4" s="644"/>
      <c r="D4" s="644"/>
      <c r="E4" s="644"/>
      <c r="F4" s="644"/>
      <c r="G4" s="644"/>
      <c r="H4" s="644"/>
      <c r="I4" s="644"/>
      <c r="J4" s="644"/>
      <c r="K4" s="644"/>
      <c r="L4" s="644"/>
      <c r="M4" s="644"/>
      <c r="N4" s="644"/>
      <c r="O4" s="644"/>
      <c r="P4" s="644"/>
      <c r="Q4" s="645"/>
    </row>
    <row r="5" spans="1:17" ht="21" customHeight="1">
      <c r="A5" s="568" t="s">
        <v>441</v>
      </c>
      <c r="B5" s="569" t="s">
        <v>323</v>
      </c>
      <c r="C5" s="578" t="s">
        <v>372</v>
      </c>
      <c r="D5" s="579"/>
      <c r="E5" s="579"/>
      <c r="F5" s="579"/>
      <c r="G5" s="579"/>
      <c r="H5" s="579"/>
      <c r="I5" s="579"/>
      <c r="J5" s="579"/>
      <c r="K5" s="579"/>
      <c r="L5" s="579"/>
      <c r="M5" s="579"/>
      <c r="N5" s="579"/>
      <c r="O5" s="579"/>
      <c r="P5" s="579"/>
      <c r="Q5" s="580"/>
    </row>
    <row r="6" spans="1:17" ht="21" customHeight="1">
      <c r="A6" s="568"/>
      <c r="B6" s="570"/>
      <c r="C6" s="266">
        <v>2010</v>
      </c>
      <c r="D6" s="266">
        <v>2011</v>
      </c>
      <c r="E6" s="266">
        <v>2012</v>
      </c>
      <c r="F6" s="266">
        <v>2013</v>
      </c>
      <c r="G6" s="266">
        <v>2014</v>
      </c>
      <c r="H6" s="266">
        <v>2015</v>
      </c>
      <c r="I6" s="266">
        <v>2016</v>
      </c>
      <c r="J6" s="266">
        <v>2017</v>
      </c>
      <c r="K6" s="266">
        <v>2018</v>
      </c>
      <c r="L6" s="266">
        <v>2019</v>
      </c>
      <c r="M6" s="266">
        <v>2020</v>
      </c>
      <c r="N6" s="266">
        <v>2021</v>
      </c>
      <c r="O6" s="266">
        <v>2022</v>
      </c>
      <c r="P6" s="266">
        <v>2023</v>
      </c>
      <c r="Q6" s="266">
        <v>2024</v>
      </c>
    </row>
    <row r="7" spans="1:17" ht="42" customHeight="1">
      <c r="A7" s="266" t="s">
        <v>880</v>
      </c>
      <c r="B7" s="266" t="s">
        <v>579</v>
      </c>
      <c r="C7" s="281">
        <v>11554707</v>
      </c>
      <c r="D7" s="281">
        <v>12048014</v>
      </c>
      <c r="E7" s="281">
        <v>12560476</v>
      </c>
      <c r="F7" s="281">
        <v>13092794</v>
      </c>
      <c r="G7" s="281">
        <v>13645697</v>
      </c>
      <c r="H7" s="281">
        <v>14219936</v>
      </c>
      <c r="I7" s="281">
        <v>18740339</v>
      </c>
      <c r="J7" s="281">
        <v>24213335.48</v>
      </c>
      <c r="K7" s="281">
        <v>20930671.340000004</v>
      </c>
      <c r="L7" s="281">
        <v>22861283.225000001</v>
      </c>
      <c r="M7" s="281">
        <v>25003400.07</v>
      </c>
      <c r="N7" s="281">
        <v>23341540.677000001</v>
      </c>
      <c r="O7" s="281">
        <v>20751133.125</v>
      </c>
      <c r="P7" s="281">
        <v>23976563.460000001</v>
      </c>
      <c r="Q7" s="281">
        <v>25172647.212000001</v>
      </c>
    </row>
    <row r="8" spans="1:17" s="165" customFormat="1" ht="21" customHeight="1">
      <c r="A8" s="646" t="s">
        <v>897</v>
      </c>
      <c r="B8" s="646"/>
      <c r="C8" s="646"/>
      <c r="D8" s="646"/>
      <c r="E8" s="646"/>
      <c r="F8" s="646"/>
      <c r="G8" s="646"/>
      <c r="H8" s="646"/>
      <c r="I8" s="646"/>
      <c r="J8" s="646"/>
      <c r="K8" s="646"/>
      <c r="L8" s="646"/>
      <c r="M8" s="646"/>
      <c r="N8" s="364"/>
      <c r="O8" s="364"/>
      <c r="P8" s="364"/>
      <c r="Q8" s="365" t="s">
        <v>824</v>
      </c>
    </row>
    <row r="9" spans="1:17">
      <c r="O9" s="92"/>
      <c r="P9" s="92"/>
      <c r="Q9" s="92"/>
    </row>
  </sheetData>
  <mergeCells count="7">
    <mergeCell ref="A4:Q4"/>
    <mergeCell ref="A5:A6"/>
    <mergeCell ref="B5:B6"/>
    <mergeCell ref="C5:Q5"/>
    <mergeCell ref="A8:E8"/>
    <mergeCell ref="F8:J8"/>
    <mergeCell ref="K8:M8"/>
  </mergeCells>
  <hyperlinks>
    <hyperlink ref="Q8" location="الفهرس!A1" display="العودة الى الفهرس" xr:uid="{E0BAFBA8-4E60-4188-8132-3D622DB81954}"/>
  </hyperlinks>
  <pageMargins left="0.7" right="0.7" top="0.75" bottom="0.75" header="0.3" footer="0.3"/>
  <pageSetup paperSize="9" scale="30" orientation="portrait" r:id="rId1"/>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FFBA9-EB1A-4624-B0D6-6C9622F87B21}">
  <dimension ref="A1:M119"/>
  <sheetViews>
    <sheetView showGridLines="0" rightToLeft="1" view="pageBreakPreview" zoomScaleNormal="100" zoomScaleSheetLayoutView="100" workbookViewId="0">
      <selection activeCell="A120" sqref="A120"/>
    </sheetView>
  </sheetViews>
  <sheetFormatPr defaultColWidth="8.75" defaultRowHeight="19"/>
  <cols>
    <col min="1" max="1" width="4.4140625" style="32" customWidth="1"/>
    <col min="2" max="2" width="11.1640625" style="32" bestFit="1" customWidth="1"/>
    <col min="3" max="5" width="10.75" style="32" customWidth="1"/>
    <col min="6" max="6" width="10.4140625" style="32" bestFit="1" customWidth="1"/>
    <col min="7" max="13" width="10.75" style="32" customWidth="1"/>
    <col min="14" max="16384" width="8.75" style="32"/>
  </cols>
  <sheetData>
    <row r="1" spans="1:13" ht="21" customHeight="1">
      <c r="A1" s="257"/>
      <c r="B1" s="257"/>
      <c r="C1" s="257"/>
      <c r="D1" s="73"/>
      <c r="E1" s="73"/>
      <c r="F1" s="73"/>
      <c r="G1" s="73"/>
      <c r="H1" s="73"/>
      <c r="I1" s="73"/>
      <c r="J1" s="73"/>
      <c r="K1" s="73"/>
      <c r="L1" s="73"/>
      <c r="M1" s="73"/>
    </row>
    <row r="2" spans="1:13" ht="21" customHeight="1">
      <c r="A2" s="257"/>
      <c r="B2" s="257"/>
      <c r="C2" s="257"/>
      <c r="D2" s="73"/>
      <c r="E2" s="73"/>
      <c r="F2" s="73"/>
      <c r="G2" s="73"/>
      <c r="H2" s="73"/>
      <c r="I2" s="73"/>
      <c r="J2" s="73"/>
      <c r="K2" s="73"/>
      <c r="L2" s="73"/>
      <c r="M2" s="73"/>
    </row>
    <row r="3" spans="1:13" ht="21" customHeight="1">
      <c r="A3" s="257"/>
      <c r="B3" s="257"/>
      <c r="C3" s="257"/>
      <c r="D3" s="73"/>
      <c r="E3" s="73"/>
      <c r="F3" s="73"/>
      <c r="G3" s="73"/>
      <c r="H3" s="73"/>
      <c r="I3" s="73"/>
      <c r="J3" s="73"/>
      <c r="K3" s="73"/>
      <c r="L3" s="73"/>
      <c r="M3" s="73"/>
    </row>
    <row r="4" spans="1:13" ht="55" customHeight="1">
      <c r="A4" s="630" t="s">
        <v>256</v>
      </c>
      <c r="B4" s="630"/>
      <c r="C4" s="630"/>
      <c r="D4" s="630"/>
      <c r="E4" s="630"/>
      <c r="F4" s="630"/>
      <c r="G4" s="630"/>
      <c r="H4" s="630"/>
      <c r="I4" s="630"/>
      <c r="J4" s="630"/>
      <c r="K4" s="630"/>
      <c r="L4" s="630"/>
      <c r="M4" s="630"/>
    </row>
    <row r="5" spans="1:13" ht="21" customHeight="1">
      <c r="A5" s="647" t="s">
        <v>320</v>
      </c>
      <c r="B5" s="647" t="s">
        <v>321</v>
      </c>
      <c r="C5" s="647" t="s">
        <v>638</v>
      </c>
      <c r="D5" s="647"/>
      <c r="E5" s="648" t="s">
        <v>323</v>
      </c>
      <c r="F5" s="650" t="s">
        <v>372</v>
      </c>
      <c r="G5" s="651"/>
      <c r="H5" s="651"/>
      <c r="I5" s="651"/>
      <c r="J5" s="651"/>
      <c r="K5" s="651"/>
      <c r="L5" s="651"/>
      <c r="M5" s="652"/>
    </row>
    <row r="6" spans="1:13" ht="21" customHeight="1">
      <c r="A6" s="647"/>
      <c r="B6" s="647"/>
      <c r="C6" s="647"/>
      <c r="D6" s="647"/>
      <c r="E6" s="649"/>
      <c r="F6" s="303">
        <v>2017</v>
      </c>
      <c r="G6" s="303">
        <v>2018</v>
      </c>
      <c r="H6" s="303">
        <v>2019</v>
      </c>
      <c r="I6" s="303">
        <v>2020</v>
      </c>
      <c r="J6" s="303">
        <v>2021</v>
      </c>
      <c r="K6" s="303">
        <v>2022</v>
      </c>
      <c r="L6" s="303">
        <v>2023</v>
      </c>
      <c r="M6" s="303">
        <v>2024</v>
      </c>
    </row>
    <row r="7" spans="1:13" ht="21" customHeight="1">
      <c r="A7" s="647">
        <v>1</v>
      </c>
      <c r="B7" s="647" t="s">
        <v>639</v>
      </c>
      <c r="C7" s="453" t="s">
        <v>640</v>
      </c>
      <c r="D7" s="453"/>
      <c r="E7" s="451" t="s">
        <v>579</v>
      </c>
      <c r="F7" s="34">
        <v>651554.15000000014</v>
      </c>
      <c r="G7" s="34">
        <v>721805.7</v>
      </c>
      <c r="H7" s="34">
        <v>618105.41999999993</v>
      </c>
      <c r="I7" s="34">
        <v>502882.42000000004</v>
      </c>
      <c r="J7" s="34">
        <v>443969</v>
      </c>
      <c r="K7" s="34">
        <v>111144</v>
      </c>
      <c r="L7" s="34">
        <v>613552</v>
      </c>
      <c r="M7" s="34">
        <v>642923.79999999993</v>
      </c>
    </row>
    <row r="8" spans="1:13" ht="21" customHeight="1">
      <c r="A8" s="647"/>
      <c r="B8" s="647"/>
      <c r="C8" s="453" t="s">
        <v>641</v>
      </c>
      <c r="D8" s="453"/>
      <c r="E8" s="657"/>
      <c r="F8" s="35">
        <v>77450.179999999993</v>
      </c>
      <c r="G8" s="35">
        <v>77957.139999999985</v>
      </c>
      <c r="H8" s="35">
        <v>225636.50999999995</v>
      </c>
      <c r="I8" s="35">
        <v>172520.06</v>
      </c>
      <c r="J8" s="35">
        <v>143732.70000000001</v>
      </c>
      <c r="K8" s="35">
        <v>147345.5</v>
      </c>
      <c r="L8" s="35">
        <v>168086.5</v>
      </c>
      <c r="M8" s="35">
        <v>173144.8</v>
      </c>
    </row>
    <row r="9" spans="1:13" ht="21" customHeight="1">
      <c r="A9" s="647"/>
      <c r="B9" s="647"/>
      <c r="C9" s="453" t="s">
        <v>642</v>
      </c>
      <c r="D9" s="453"/>
      <c r="E9" s="657"/>
      <c r="F9" s="34">
        <v>673710.1</v>
      </c>
      <c r="G9" s="34">
        <v>574397.10000000009</v>
      </c>
      <c r="H9" s="34">
        <v>611687.25999999978</v>
      </c>
      <c r="I9" s="34">
        <v>669029.63</v>
      </c>
      <c r="J9" s="34">
        <v>562260.5</v>
      </c>
      <c r="K9" s="34">
        <v>619132</v>
      </c>
      <c r="L9" s="34">
        <v>798357</v>
      </c>
      <c r="M9" s="34">
        <v>800929.7</v>
      </c>
    </row>
    <row r="10" spans="1:13" ht="21" customHeight="1">
      <c r="A10" s="647"/>
      <c r="B10" s="647"/>
      <c r="C10" s="453" t="s">
        <v>643</v>
      </c>
      <c r="D10" s="453"/>
      <c r="E10" s="657"/>
      <c r="F10" s="35">
        <v>189139.13</v>
      </c>
      <c r="G10" s="35">
        <v>214810.90000000002</v>
      </c>
      <c r="H10" s="35">
        <v>219575.59999999998</v>
      </c>
      <c r="I10" s="35">
        <v>174532.22999999998</v>
      </c>
      <c r="J10" s="35">
        <v>156732.29999999999</v>
      </c>
      <c r="K10" s="35">
        <v>158307</v>
      </c>
      <c r="L10" s="35">
        <v>188709.7</v>
      </c>
      <c r="M10" s="35">
        <v>189648.85</v>
      </c>
    </row>
    <row r="11" spans="1:13" ht="21" customHeight="1">
      <c r="A11" s="647"/>
      <c r="B11" s="647"/>
      <c r="C11" s="453" t="s">
        <v>644</v>
      </c>
      <c r="D11" s="453"/>
      <c r="E11" s="657"/>
      <c r="F11" s="34">
        <v>180370.49</v>
      </c>
      <c r="G11" s="34">
        <v>223422.02</v>
      </c>
      <c r="H11" s="34">
        <v>218762.18000000005</v>
      </c>
      <c r="I11" s="34">
        <v>150785.75</v>
      </c>
      <c r="J11" s="34">
        <v>125155</v>
      </c>
      <c r="K11" s="34">
        <v>144452</v>
      </c>
      <c r="L11" s="34">
        <v>174696.3</v>
      </c>
      <c r="M11" s="34">
        <v>169469.2</v>
      </c>
    </row>
    <row r="12" spans="1:13" ht="21" customHeight="1">
      <c r="A12" s="647"/>
      <c r="B12" s="647"/>
      <c r="C12" s="453" t="s">
        <v>645</v>
      </c>
      <c r="D12" s="453"/>
      <c r="E12" s="657"/>
      <c r="F12" s="35">
        <v>624015.01</v>
      </c>
      <c r="G12" s="35">
        <v>856132.8</v>
      </c>
      <c r="H12" s="35">
        <v>694392.29</v>
      </c>
      <c r="I12" s="35">
        <v>866127.97000000009</v>
      </c>
      <c r="J12" s="35">
        <v>738075</v>
      </c>
      <c r="K12" s="35">
        <v>632897.86</v>
      </c>
      <c r="L12" s="35">
        <v>900934.22</v>
      </c>
      <c r="M12" s="35">
        <v>1578072.5899999999</v>
      </c>
    </row>
    <row r="13" spans="1:13" ht="21" customHeight="1">
      <c r="A13" s="647"/>
      <c r="B13" s="647"/>
      <c r="C13" s="453" t="s">
        <v>646</v>
      </c>
      <c r="D13" s="453"/>
      <c r="E13" s="657"/>
      <c r="F13" s="34">
        <v>2451458.75</v>
      </c>
      <c r="G13" s="34">
        <v>1746791.2</v>
      </c>
      <c r="H13" s="34">
        <v>2777375.0000000005</v>
      </c>
      <c r="I13" s="34">
        <v>2661138.0799999996</v>
      </c>
      <c r="J13" s="34">
        <v>2365374</v>
      </c>
      <c r="K13" s="34">
        <v>2770609.54</v>
      </c>
      <c r="L13" s="34">
        <v>3282430</v>
      </c>
      <c r="M13" s="34">
        <v>3248496</v>
      </c>
    </row>
    <row r="14" spans="1:13" ht="21" customHeight="1">
      <c r="A14" s="647"/>
      <c r="B14" s="647"/>
      <c r="C14" s="453" t="s">
        <v>647</v>
      </c>
      <c r="D14" s="453"/>
      <c r="E14" s="657"/>
      <c r="F14" s="35">
        <f>SUM(F7:F13)</f>
        <v>4847697.8100000005</v>
      </c>
      <c r="G14" s="35">
        <f t="shared" ref="G14:L14" si="0">SUM(G7:G13)</f>
        <v>4415316.8600000003</v>
      </c>
      <c r="H14" s="35">
        <f t="shared" si="0"/>
        <v>5365534.26</v>
      </c>
      <c r="I14" s="35">
        <f t="shared" si="0"/>
        <v>5197016.1399999997</v>
      </c>
      <c r="J14" s="35">
        <f t="shared" si="0"/>
        <v>4535298.5</v>
      </c>
      <c r="K14" s="35">
        <f t="shared" si="0"/>
        <v>4583887.9000000004</v>
      </c>
      <c r="L14" s="35">
        <f t="shared" si="0"/>
        <v>6126765.7199999997</v>
      </c>
      <c r="M14" s="35">
        <f>SUM(M7:M13)</f>
        <v>6802684.9399999995</v>
      </c>
    </row>
    <row r="15" spans="1:13" ht="21" customHeight="1">
      <c r="A15" s="647">
        <v>2</v>
      </c>
      <c r="B15" s="647" t="s">
        <v>648</v>
      </c>
      <c r="C15" s="453" t="s">
        <v>640</v>
      </c>
      <c r="D15" s="453"/>
      <c r="E15" s="657"/>
      <c r="F15" s="34">
        <v>713379.29999999993</v>
      </c>
      <c r="G15" s="34">
        <v>590768.27</v>
      </c>
      <c r="H15" s="34">
        <v>668310.95000000019</v>
      </c>
      <c r="I15" s="34">
        <v>386118</v>
      </c>
      <c r="J15" s="34">
        <v>652504</v>
      </c>
      <c r="K15" s="34">
        <v>580123.19999999995</v>
      </c>
      <c r="L15" s="34">
        <v>628708.1</v>
      </c>
      <c r="M15" s="34">
        <v>614276.69999999995</v>
      </c>
    </row>
    <row r="16" spans="1:13" ht="21" customHeight="1">
      <c r="A16" s="647"/>
      <c r="B16" s="647"/>
      <c r="C16" s="453" t="s">
        <v>641</v>
      </c>
      <c r="D16" s="453"/>
      <c r="E16" s="657"/>
      <c r="F16" s="35">
        <v>200529.00000000003</v>
      </c>
      <c r="G16" s="35">
        <v>210459.17</v>
      </c>
      <c r="H16" s="35">
        <v>265528</v>
      </c>
      <c r="I16" s="35">
        <v>116756</v>
      </c>
      <c r="J16" s="35">
        <v>487703.72499999998</v>
      </c>
      <c r="K16" s="35">
        <v>115578.70000000001</v>
      </c>
      <c r="L16" s="35">
        <v>116548.1</v>
      </c>
      <c r="M16" s="35">
        <v>120062.6</v>
      </c>
    </row>
    <row r="17" spans="1:13" ht="21" customHeight="1">
      <c r="A17" s="647"/>
      <c r="B17" s="647"/>
      <c r="C17" s="453" t="s">
        <v>642</v>
      </c>
      <c r="D17" s="453"/>
      <c r="E17" s="657"/>
      <c r="F17" s="34">
        <v>607807.4</v>
      </c>
      <c r="G17" s="34">
        <v>592740.91000000027</v>
      </c>
      <c r="H17" s="34">
        <v>588591.09999999986</v>
      </c>
      <c r="I17" s="34">
        <v>729484</v>
      </c>
      <c r="J17" s="34">
        <v>642698.96000000008</v>
      </c>
      <c r="K17" s="34">
        <v>777697.39999999991</v>
      </c>
      <c r="L17" s="34">
        <v>875592.5</v>
      </c>
      <c r="M17" s="34">
        <v>847022</v>
      </c>
    </row>
    <row r="18" spans="1:13" ht="21" customHeight="1">
      <c r="A18" s="647"/>
      <c r="B18" s="647"/>
      <c r="C18" s="453" t="s">
        <v>643</v>
      </c>
      <c r="D18" s="453"/>
      <c r="E18" s="657"/>
      <c r="F18" s="35">
        <v>217499.3</v>
      </c>
      <c r="G18" s="35">
        <v>147320.47500000006</v>
      </c>
      <c r="H18" s="35">
        <v>194231.32500000001</v>
      </c>
      <c r="I18" s="35">
        <v>121833</v>
      </c>
      <c r="J18" s="35">
        <v>145147.1</v>
      </c>
      <c r="K18" s="35">
        <v>72746.299999999988</v>
      </c>
      <c r="L18" s="35">
        <v>127963.1</v>
      </c>
      <c r="M18" s="35">
        <v>79739.3</v>
      </c>
    </row>
    <row r="19" spans="1:13" ht="21" customHeight="1">
      <c r="A19" s="647"/>
      <c r="B19" s="647"/>
      <c r="C19" s="453" t="s">
        <v>644</v>
      </c>
      <c r="D19" s="453"/>
      <c r="E19" s="657"/>
      <c r="F19" s="34">
        <v>227268.5</v>
      </c>
      <c r="G19" s="34">
        <v>175575.41800000003</v>
      </c>
      <c r="H19" s="34">
        <v>169440.83999999997</v>
      </c>
      <c r="I19" s="34">
        <v>534872</v>
      </c>
      <c r="J19" s="34">
        <v>174101.98</v>
      </c>
      <c r="K19" s="34">
        <v>198070</v>
      </c>
      <c r="L19" s="34">
        <v>203200.6</v>
      </c>
      <c r="M19" s="34">
        <v>240883.9</v>
      </c>
    </row>
    <row r="20" spans="1:13" ht="21" customHeight="1">
      <c r="A20" s="647"/>
      <c r="B20" s="647"/>
      <c r="C20" s="453" t="s">
        <v>645</v>
      </c>
      <c r="D20" s="453"/>
      <c r="E20" s="657"/>
      <c r="F20" s="35">
        <v>909177.49999999988</v>
      </c>
      <c r="G20" s="35">
        <v>690236.39900000033</v>
      </c>
      <c r="H20" s="35">
        <v>765518.81</v>
      </c>
      <c r="I20" s="35">
        <v>388176</v>
      </c>
      <c r="J20" s="35">
        <v>1571926.2780000002</v>
      </c>
      <c r="K20" s="35">
        <v>198464.2</v>
      </c>
      <c r="L20" s="35">
        <v>197609.4</v>
      </c>
      <c r="M20" s="35">
        <v>199540.9</v>
      </c>
    </row>
    <row r="21" spans="1:13" ht="21" customHeight="1">
      <c r="A21" s="647"/>
      <c r="B21" s="647"/>
      <c r="C21" s="453" t="s">
        <v>646</v>
      </c>
      <c r="D21" s="453"/>
      <c r="E21" s="657"/>
      <c r="F21" s="34">
        <v>2077324.3</v>
      </c>
      <c r="G21" s="34">
        <v>1920018.1800000006</v>
      </c>
      <c r="H21" s="34">
        <v>2055023.7000000002</v>
      </c>
      <c r="I21" s="34">
        <v>2447708</v>
      </c>
      <c r="J21" s="34">
        <v>2608173.6339999996</v>
      </c>
      <c r="K21" s="34">
        <v>2068511.1</v>
      </c>
      <c r="L21" s="34">
        <v>2425531.1</v>
      </c>
      <c r="M21" s="34">
        <v>2434420.4</v>
      </c>
    </row>
    <row r="22" spans="1:13" ht="21" customHeight="1">
      <c r="A22" s="647"/>
      <c r="B22" s="647"/>
      <c r="C22" s="453" t="s">
        <v>647</v>
      </c>
      <c r="D22" s="453"/>
      <c r="E22" s="657"/>
      <c r="F22" s="35">
        <f>SUM(F15:F21)</f>
        <v>4952985.3</v>
      </c>
      <c r="G22" s="35">
        <f t="shared" ref="G22:M22" si="1">SUM(G15:G21)</f>
        <v>4327118.8220000016</v>
      </c>
      <c r="H22" s="35">
        <f t="shared" si="1"/>
        <v>4706644.7249999996</v>
      </c>
      <c r="I22" s="35">
        <f t="shared" si="1"/>
        <v>4724947</v>
      </c>
      <c r="J22" s="35">
        <f t="shared" si="1"/>
        <v>6282255.6770000001</v>
      </c>
      <c r="K22" s="35">
        <f t="shared" si="1"/>
        <v>4011190.9</v>
      </c>
      <c r="L22" s="35">
        <f>SUM(L15:L21)</f>
        <v>4575152.9000000004</v>
      </c>
      <c r="M22" s="35">
        <f t="shared" si="1"/>
        <v>4535945.8</v>
      </c>
    </row>
    <row r="23" spans="1:13" ht="21" customHeight="1">
      <c r="A23" s="647">
        <v>3</v>
      </c>
      <c r="B23" s="647" t="s">
        <v>621</v>
      </c>
      <c r="C23" s="453" t="s">
        <v>640</v>
      </c>
      <c r="D23" s="453"/>
      <c r="E23" s="657"/>
      <c r="F23" s="34">
        <v>192055.50000000003</v>
      </c>
      <c r="G23" s="34">
        <v>235348.62999999998</v>
      </c>
      <c r="H23" s="34">
        <v>224310.39999999999</v>
      </c>
      <c r="I23" s="34">
        <v>33472</v>
      </c>
      <c r="J23" s="34">
        <v>30586.5</v>
      </c>
      <c r="K23" s="34">
        <v>42110</v>
      </c>
      <c r="L23" s="34">
        <v>25596</v>
      </c>
      <c r="M23" s="34">
        <v>26629</v>
      </c>
    </row>
    <row r="24" spans="1:13" ht="21" customHeight="1">
      <c r="A24" s="647"/>
      <c r="B24" s="647"/>
      <c r="C24" s="453" t="s">
        <v>641</v>
      </c>
      <c r="D24" s="453"/>
      <c r="E24" s="657"/>
      <c r="F24" s="35">
        <v>34850.1</v>
      </c>
      <c r="G24" s="35">
        <v>98389.539999999979</v>
      </c>
      <c r="H24" s="35">
        <v>127419.55</v>
      </c>
      <c r="I24" s="35">
        <v>10652.55</v>
      </c>
      <c r="J24" s="35">
        <v>7219.5</v>
      </c>
      <c r="K24" s="35">
        <v>5880</v>
      </c>
      <c r="L24" s="35">
        <v>5010</v>
      </c>
      <c r="M24" s="35">
        <v>3937</v>
      </c>
    </row>
    <row r="25" spans="1:13" ht="21" customHeight="1">
      <c r="A25" s="647"/>
      <c r="B25" s="647"/>
      <c r="C25" s="453" t="s">
        <v>642</v>
      </c>
      <c r="D25" s="453"/>
      <c r="E25" s="657"/>
      <c r="F25" s="34">
        <v>201835.625</v>
      </c>
      <c r="G25" s="34">
        <v>145678.54999999999</v>
      </c>
      <c r="H25" s="34">
        <v>147561</v>
      </c>
      <c r="I25" s="34">
        <v>220297.09999999998</v>
      </c>
      <c r="J25" s="34">
        <v>26552.2</v>
      </c>
      <c r="K25" s="34">
        <v>33364.100000000006</v>
      </c>
      <c r="L25" s="34">
        <v>16341</v>
      </c>
      <c r="M25" s="34">
        <v>21073</v>
      </c>
    </row>
    <row r="26" spans="1:13" ht="21" customHeight="1">
      <c r="A26" s="647"/>
      <c r="B26" s="647"/>
      <c r="C26" s="453" t="s">
        <v>643</v>
      </c>
      <c r="D26" s="453"/>
      <c r="E26" s="657"/>
      <c r="F26" s="35">
        <v>61554.875</v>
      </c>
      <c r="G26" s="35">
        <v>66882.699999999983</v>
      </c>
      <c r="H26" s="35">
        <v>68499.5</v>
      </c>
      <c r="I26" s="35">
        <v>13536.9</v>
      </c>
      <c r="J26" s="35">
        <v>4389.3</v>
      </c>
      <c r="K26" s="35">
        <v>6094</v>
      </c>
      <c r="L26" s="35">
        <v>5639.5</v>
      </c>
      <c r="M26" s="35">
        <v>4800</v>
      </c>
    </row>
    <row r="27" spans="1:13" ht="21" customHeight="1">
      <c r="A27" s="647"/>
      <c r="B27" s="647"/>
      <c r="C27" s="453" t="s">
        <v>644</v>
      </c>
      <c r="D27" s="453"/>
      <c r="E27" s="657"/>
      <c r="F27" s="34">
        <v>70408.425000000003</v>
      </c>
      <c r="G27" s="34">
        <v>91930.93</v>
      </c>
      <c r="H27" s="34">
        <v>79176.100000000006</v>
      </c>
      <c r="I27" s="34">
        <v>17638.68</v>
      </c>
      <c r="J27" s="34">
        <v>8110.9</v>
      </c>
      <c r="K27" s="34">
        <v>9254</v>
      </c>
      <c r="L27" s="34">
        <v>5162</v>
      </c>
      <c r="M27" s="34">
        <v>2455</v>
      </c>
    </row>
    <row r="28" spans="1:13" ht="21" customHeight="1">
      <c r="A28" s="647"/>
      <c r="B28" s="647"/>
      <c r="C28" s="453" t="s">
        <v>645</v>
      </c>
      <c r="D28" s="453"/>
      <c r="E28" s="657"/>
      <c r="F28" s="35">
        <v>852443.97500000009</v>
      </c>
      <c r="G28" s="35">
        <v>168864.84</v>
      </c>
      <c r="H28" s="35">
        <v>132313.4</v>
      </c>
      <c r="I28" s="35">
        <v>131282</v>
      </c>
      <c r="J28" s="35">
        <v>655175</v>
      </c>
      <c r="K28" s="35">
        <v>808684</v>
      </c>
      <c r="L28" s="35">
        <v>1099332</v>
      </c>
      <c r="M28" s="35">
        <v>1072824</v>
      </c>
    </row>
    <row r="29" spans="1:13" ht="21" customHeight="1">
      <c r="A29" s="647"/>
      <c r="B29" s="647"/>
      <c r="C29" s="453" t="s">
        <v>646</v>
      </c>
      <c r="D29" s="453"/>
      <c r="E29" s="657"/>
      <c r="F29" s="34">
        <v>1191765.9999999998</v>
      </c>
      <c r="G29" s="34">
        <v>765238.6</v>
      </c>
      <c r="H29" s="34">
        <v>883316.40000000014</v>
      </c>
      <c r="I29" s="34">
        <v>186170</v>
      </c>
      <c r="J29" s="34">
        <v>102406.8</v>
      </c>
      <c r="K29" s="34">
        <v>54698</v>
      </c>
      <c r="L29" s="34">
        <v>42201</v>
      </c>
      <c r="M29" s="34">
        <v>52926</v>
      </c>
    </row>
    <row r="30" spans="1:13" ht="21" customHeight="1">
      <c r="A30" s="647"/>
      <c r="B30" s="647"/>
      <c r="C30" s="453" t="s">
        <v>647</v>
      </c>
      <c r="D30" s="453"/>
      <c r="E30" s="657"/>
      <c r="F30" s="35">
        <f>SUM(F23:F29)</f>
        <v>2604914.5</v>
      </c>
      <c r="G30" s="35">
        <f t="shared" ref="G30:M30" si="2">SUM(G23:G29)</f>
        <v>1572333.7899999998</v>
      </c>
      <c r="H30" s="35">
        <f t="shared" si="2"/>
        <v>1662596.35</v>
      </c>
      <c r="I30" s="35">
        <f t="shared" si="2"/>
        <v>613049.23</v>
      </c>
      <c r="J30" s="35">
        <f t="shared" si="2"/>
        <v>834440.20000000007</v>
      </c>
      <c r="K30" s="35">
        <f t="shared" si="2"/>
        <v>960084.1</v>
      </c>
      <c r="L30" s="35">
        <f t="shared" si="2"/>
        <v>1199281.5</v>
      </c>
      <c r="M30" s="35">
        <f t="shared" si="2"/>
        <v>1184644</v>
      </c>
    </row>
    <row r="31" spans="1:13" ht="21" customHeight="1">
      <c r="A31" s="647">
        <v>4</v>
      </c>
      <c r="B31" s="647" t="s">
        <v>649</v>
      </c>
      <c r="C31" s="453" t="s">
        <v>640</v>
      </c>
      <c r="D31" s="453"/>
      <c r="E31" s="657"/>
      <c r="F31" s="34">
        <v>122678.00000000001</v>
      </c>
      <c r="G31" s="34">
        <v>99676.799999999988</v>
      </c>
      <c r="H31" s="34">
        <v>73309</v>
      </c>
      <c r="I31" s="34">
        <v>64579</v>
      </c>
      <c r="J31" s="34">
        <v>73532</v>
      </c>
      <c r="K31" s="34">
        <v>108621.6</v>
      </c>
      <c r="L31" s="34">
        <v>93812.599999999991</v>
      </c>
      <c r="M31" s="34">
        <v>71289.061000000002</v>
      </c>
    </row>
    <row r="32" spans="1:13" ht="21" customHeight="1">
      <c r="A32" s="647"/>
      <c r="B32" s="647"/>
      <c r="C32" s="453" t="s">
        <v>641</v>
      </c>
      <c r="D32" s="453"/>
      <c r="E32" s="657"/>
      <c r="F32" s="35">
        <v>29690.200000000008</v>
      </c>
      <c r="G32" s="35">
        <v>48557.149999999994</v>
      </c>
      <c r="H32" s="35">
        <v>90797.2</v>
      </c>
      <c r="I32" s="35">
        <v>22866</v>
      </c>
      <c r="J32" s="35">
        <v>24633.74</v>
      </c>
      <c r="K32" s="35">
        <v>42883.56</v>
      </c>
      <c r="L32" s="35">
        <v>37843.1</v>
      </c>
      <c r="M32" s="35">
        <v>26809.78</v>
      </c>
    </row>
    <row r="33" spans="1:13" ht="21" customHeight="1">
      <c r="A33" s="647"/>
      <c r="B33" s="647"/>
      <c r="C33" s="453" t="s">
        <v>642</v>
      </c>
      <c r="D33" s="453"/>
      <c r="E33" s="657"/>
      <c r="F33" s="34">
        <v>99978.750000000044</v>
      </c>
      <c r="G33" s="34">
        <v>93287.10000000002</v>
      </c>
      <c r="H33" s="34">
        <v>113433.5</v>
      </c>
      <c r="I33" s="34">
        <v>81279</v>
      </c>
      <c r="J33" s="34">
        <v>83155.149999999994</v>
      </c>
      <c r="K33" s="34">
        <v>109251.65</v>
      </c>
      <c r="L33" s="34">
        <v>86716.88</v>
      </c>
      <c r="M33" s="34">
        <v>69331.88</v>
      </c>
    </row>
    <row r="34" spans="1:13" ht="21" customHeight="1">
      <c r="A34" s="647"/>
      <c r="B34" s="647"/>
      <c r="C34" s="453" t="s">
        <v>643</v>
      </c>
      <c r="D34" s="453"/>
      <c r="E34" s="657"/>
      <c r="F34" s="35">
        <v>31846.050000000003</v>
      </c>
      <c r="G34" s="35">
        <v>27486</v>
      </c>
      <c r="H34" s="35">
        <v>65632.5</v>
      </c>
      <c r="I34" s="35">
        <v>19818</v>
      </c>
      <c r="J34" s="35">
        <v>17025.550000000003</v>
      </c>
      <c r="K34" s="35">
        <v>121978.85</v>
      </c>
      <c r="L34" s="35">
        <v>80661.08</v>
      </c>
      <c r="M34" s="35">
        <v>26431.46</v>
      </c>
    </row>
    <row r="35" spans="1:13" ht="21" customHeight="1">
      <c r="A35" s="647"/>
      <c r="B35" s="647"/>
      <c r="C35" s="453" t="s">
        <v>644</v>
      </c>
      <c r="D35" s="453"/>
      <c r="E35" s="657"/>
      <c r="F35" s="34">
        <v>45688.349999999984</v>
      </c>
      <c r="G35" s="34">
        <v>29092.109999999997</v>
      </c>
      <c r="H35" s="34">
        <v>53991.1</v>
      </c>
      <c r="I35" s="34">
        <v>21485</v>
      </c>
      <c r="J35" s="34">
        <v>21297.65</v>
      </c>
      <c r="K35" s="34">
        <v>144212.01</v>
      </c>
      <c r="L35" s="34">
        <v>73842.799999999988</v>
      </c>
      <c r="M35" s="34">
        <v>31399.9</v>
      </c>
    </row>
    <row r="36" spans="1:13" ht="21" customHeight="1">
      <c r="A36" s="647"/>
      <c r="B36" s="647"/>
      <c r="C36" s="453" t="s">
        <v>645</v>
      </c>
      <c r="D36" s="453"/>
      <c r="E36" s="657"/>
      <c r="F36" s="35">
        <v>61321.450000000026</v>
      </c>
      <c r="G36" s="35">
        <v>102209.82999999999</v>
      </c>
      <c r="H36" s="35">
        <v>149376.70000000001</v>
      </c>
      <c r="I36" s="35">
        <v>219554</v>
      </c>
      <c r="J36" s="35">
        <v>525831.40999999992</v>
      </c>
      <c r="K36" s="35">
        <v>383507.15</v>
      </c>
      <c r="L36" s="35">
        <v>785980.8600000001</v>
      </c>
      <c r="M36" s="35">
        <v>342420.36</v>
      </c>
    </row>
    <row r="37" spans="1:13" ht="21" customHeight="1">
      <c r="A37" s="647"/>
      <c r="B37" s="647"/>
      <c r="C37" s="453" t="s">
        <v>646</v>
      </c>
      <c r="D37" s="453"/>
      <c r="E37" s="657"/>
      <c r="F37" s="34">
        <v>275925</v>
      </c>
      <c r="G37" s="34">
        <v>287144.99</v>
      </c>
      <c r="H37" s="34">
        <v>292273</v>
      </c>
      <c r="I37" s="34">
        <v>106253</v>
      </c>
      <c r="J37" s="34">
        <v>92599.6</v>
      </c>
      <c r="K37" s="34">
        <v>95270.2</v>
      </c>
      <c r="L37" s="34">
        <v>133469.29999999999</v>
      </c>
      <c r="M37" s="34">
        <v>315525.3</v>
      </c>
    </row>
    <row r="38" spans="1:13" ht="21" customHeight="1">
      <c r="A38" s="647"/>
      <c r="B38" s="647"/>
      <c r="C38" s="453" t="s">
        <v>647</v>
      </c>
      <c r="D38" s="453"/>
      <c r="E38" s="657"/>
      <c r="F38" s="35">
        <f>SUM(F31:F37)</f>
        <v>667127.80000000005</v>
      </c>
      <c r="G38" s="35">
        <f t="shared" ref="G38:M38" si="3">SUM(G31:G37)</f>
        <v>687453.98</v>
      </c>
      <c r="H38" s="35">
        <f t="shared" si="3"/>
        <v>838813</v>
      </c>
      <c r="I38" s="35">
        <f t="shared" si="3"/>
        <v>535834</v>
      </c>
      <c r="J38" s="35">
        <f t="shared" si="3"/>
        <v>838075.09999999986</v>
      </c>
      <c r="K38" s="35">
        <f t="shared" si="3"/>
        <v>1005725.02</v>
      </c>
      <c r="L38" s="35">
        <f t="shared" si="3"/>
        <v>1292326.6200000001</v>
      </c>
      <c r="M38" s="35">
        <f t="shared" si="3"/>
        <v>883207.74099999992</v>
      </c>
    </row>
    <row r="39" spans="1:13" ht="21" customHeight="1">
      <c r="A39" s="647">
        <v>5</v>
      </c>
      <c r="B39" s="647" t="s">
        <v>650</v>
      </c>
      <c r="C39" s="453" t="s">
        <v>640</v>
      </c>
      <c r="D39" s="453"/>
      <c r="E39" s="657"/>
      <c r="F39" s="34">
        <v>395867.5</v>
      </c>
      <c r="G39" s="34">
        <v>194672.05</v>
      </c>
      <c r="H39" s="34">
        <v>187799.92</v>
      </c>
      <c r="I39" s="34">
        <v>901382</v>
      </c>
      <c r="J39" s="34">
        <v>140601</v>
      </c>
      <c r="K39" s="34">
        <v>68285.5</v>
      </c>
      <c r="L39" s="34">
        <v>383466.3</v>
      </c>
      <c r="M39" s="34">
        <v>525598.9</v>
      </c>
    </row>
    <row r="40" spans="1:13" ht="21" customHeight="1">
      <c r="A40" s="647"/>
      <c r="B40" s="647"/>
      <c r="C40" s="453" t="s">
        <v>641</v>
      </c>
      <c r="D40" s="453"/>
      <c r="E40" s="657"/>
      <c r="F40" s="35">
        <v>189172.777</v>
      </c>
      <c r="G40" s="35">
        <v>140882.07199999999</v>
      </c>
      <c r="H40" s="35">
        <v>101467.39000000004</v>
      </c>
      <c r="I40" s="35">
        <v>45659</v>
      </c>
      <c r="J40" s="35">
        <v>13771.7</v>
      </c>
      <c r="K40" s="35">
        <v>23383.95</v>
      </c>
      <c r="L40" s="35">
        <v>116516.62449999999</v>
      </c>
      <c r="M40" s="35">
        <v>129562.4</v>
      </c>
    </row>
    <row r="41" spans="1:13" ht="21" customHeight="1">
      <c r="A41" s="647"/>
      <c r="B41" s="647"/>
      <c r="C41" s="453" t="s">
        <v>642</v>
      </c>
      <c r="D41" s="453"/>
      <c r="E41" s="657"/>
      <c r="F41" s="34">
        <v>367732.95000000007</v>
      </c>
      <c r="G41" s="34">
        <v>175481.27</v>
      </c>
      <c r="H41" s="34">
        <v>105747.16</v>
      </c>
      <c r="I41" s="34">
        <v>17690</v>
      </c>
      <c r="J41" s="34">
        <v>17230.7</v>
      </c>
      <c r="K41" s="34">
        <v>33800.19</v>
      </c>
      <c r="L41" s="34">
        <v>732838.4800000001</v>
      </c>
      <c r="M41" s="34">
        <v>763550</v>
      </c>
    </row>
    <row r="42" spans="1:13" ht="21" customHeight="1">
      <c r="A42" s="647"/>
      <c r="B42" s="647"/>
      <c r="C42" s="453" t="s">
        <v>643</v>
      </c>
      <c r="D42" s="453"/>
      <c r="E42" s="657"/>
      <c r="F42" s="35">
        <v>208152.704</v>
      </c>
      <c r="G42" s="35">
        <v>124049.38100000001</v>
      </c>
      <c r="H42" s="35">
        <v>91311.499999999985</v>
      </c>
      <c r="I42" s="35">
        <v>7672</v>
      </c>
      <c r="J42" s="35">
        <v>6696.93</v>
      </c>
      <c r="K42" s="35">
        <v>19715.5</v>
      </c>
      <c r="L42" s="35">
        <v>104669.50000000001</v>
      </c>
      <c r="M42" s="35">
        <v>93988.4</v>
      </c>
    </row>
    <row r="43" spans="1:13" ht="21" customHeight="1">
      <c r="A43" s="647"/>
      <c r="B43" s="647"/>
      <c r="C43" s="453" t="s">
        <v>644</v>
      </c>
      <c r="D43" s="453"/>
      <c r="E43" s="657"/>
      <c r="F43" s="34">
        <v>158522.155</v>
      </c>
      <c r="G43" s="34">
        <v>74039.173999999999</v>
      </c>
      <c r="H43" s="34">
        <v>81946.89</v>
      </c>
      <c r="I43" s="34">
        <v>23404</v>
      </c>
      <c r="J43" s="34">
        <v>15536.550000000001</v>
      </c>
      <c r="K43" s="34">
        <v>18563.803</v>
      </c>
      <c r="L43" s="34">
        <v>94151.049999999988</v>
      </c>
      <c r="M43" s="34">
        <v>98632.9</v>
      </c>
    </row>
    <row r="44" spans="1:13" ht="21" customHeight="1">
      <c r="A44" s="647"/>
      <c r="B44" s="647"/>
      <c r="C44" s="453" t="s">
        <v>645</v>
      </c>
      <c r="D44" s="453"/>
      <c r="E44" s="657"/>
      <c r="F44" s="35">
        <v>829818.71399999992</v>
      </c>
      <c r="G44" s="35">
        <v>728011.12</v>
      </c>
      <c r="H44" s="35">
        <v>793608.66000000015</v>
      </c>
      <c r="I44" s="35">
        <v>806505</v>
      </c>
      <c r="J44" s="35">
        <v>418184</v>
      </c>
      <c r="K44" s="35">
        <v>3024343</v>
      </c>
      <c r="L44" s="35">
        <v>1731332.3530000001</v>
      </c>
      <c r="M44" s="35">
        <v>1905621.91</v>
      </c>
    </row>
    <row r="45" spans="1:13" ht="21" customHeight="1">
      <c r="A45" s="647"/>
      <c r="B45" s="647"/>
      <c r="C45" s="453" t="s">
        <v>646</v>
      </c>
      <c r="D45" s="453"/>
      <c r="E45" s="657"/>
      <c r="F45" s="34">
        <v>1477719.2000000002</v>
      </c>
      <c r="G45" s="34">
        <v>1867417.7300000002</v>
      </c>
      <c r="H45" s="34">
        <v>1826709.8099999996</v>
      </c>
      <c r="I45" s="34">
        <v>3576825.2</v>
      </c>
      <c r="J45" s="34">
        <v>2648211.7000000002</v>
      </c>
      <c r="K45" s="34">
        <v>596735.81700000004</v>
      </c>
      <c r="L45" s="34">
        <v>1464898.7290000001</v>
      </c>
      <c r="M45" s="34">
        <v>1797778.3</v>
      </c>
    </row>
    <row r="46" spans="1:13" ht="21" customHeight="1">
      <c r="A46" s="647"/>
      <c r="B46" s="647"/>
      <c r="C46" s="453" t="s">
        <v>647</v>
      </c>
      <c r="D46" s="453"/>
      <c r="E46" s="657"/>
      <c r="F46" s="35">
        <f>SUM(F39:F45)</f>
        <v>3626986</v>
      </c>
      <c r="G46" s="35">
        <f t="shared" ref="G46:M46" si="4">SUM(G39:G45)</f>
        <v>3304552.7970000003</v>
      </c>
      <c r="H46" s="35">
        <f t="shared" si="4"/>
        <v>3188591.33</v>
      </c>
      <c r="I46" s="35">
        <f t="shared" si="4"/>
        <v>5379137.2000000002</v>
      </c>
      <c r="J46" s="35">
        <f t="shared" si="4"/>
        <v>3260232.58</v>
      </c>
      <c r="K46" s="35">
        <f t="shared" si="4"/>
        <v>3784827.76</v>
      </c>
      <c r="L46" s="35">
        <f t="shared" si="4"/>
        <v>4627873.0365000004</v>
      </c>
      <c r="M46" s="35">
        <f t="shared" si="4"/>
        <v>5314732.8099999996</v>
      </c>
    </row>
    <row r="47" spans="1:13" ht="21" customHeight="1">
      <c r="A47" s="647">
        <v>6</v>
      </c>
      <c r="B47" s="647" t="s">
        <v>352</v>
      </c>
      <c r="C47" s="453" t="s">
        <v>640</v>
      </c>
      <c r="D47" s="453"/>
      <c r="E47" s="657"/>
      <c r="F47" s="34">
        <v>392593.7</v>
      </c>
      <c r="G47" s="34">
        <v>328493.61999999994</v>
      </c>
      <c r="H47" s="34">
        <v>273828</v>
      </c>
      <c r="I47" s="34">
        <v>231725</v>
      </c>
      <c r="J47" s="34">
        <v>221948</v>
      </c>
      <c r="K47" s="34">
        <v>123412.5</v>
      </c>
      <c r="L47" s="34">
        <v>201990</v>
      </c>
      <c r="M47" s="34">
        <v>241573</v>
      </c>
    </row>
    <row r="48" spans="1:13" ht="21" customHeight="1">
      <c r="A48" s="647"/>
      <c r="B48" s="647"/>
      <c r="C48" s="453" t="s">
        <v>641</v>
      </c>
      <c r="D48" s="453"/>
      <c r="E48" s="657"/>
      <c r="F48" s="35">
        <v>142762</v>
      </c>
      <c r="G48" s="35">
        <v>131390.951</v>
      </c>
      <c r="H48" s="35">
        <v>122221.69999999998</v>
      </c>
      <c r="I48" s="35">
        <v>104354</v>
      </c>
      <c r="J48" s="35">
        <v>95242.2</v>
      </c>
      <c r="K48" s="35">
        <v>51461</v>
      </c>
      <c r="L48" s="35">
        <v>80845.2</v>
      </c>
      <c r="M48" s="35">
        <v>90798</v>
      </c>
    </row>
    <row r="49" spans="1:13" ht="21" customHeight="1">
      <c r="A49" s="647"/>
      <c r="B49" s="647"/>
      <c r="C49" s="453" t="s">
        <v>642</v>
      </c>
      <c r="D49" s="453"/>
      <c r="E49" s="657"/>
      <c r="F49" s="34">
        <v>300104.5</v>
      </c>
      <c r="G49" s="34">
        <v>251662.28</v>
      </c>
      <c r="H49" s="34">
        <v>254957.02</v>
      </c>
      <c r="I49" s="34">
        <v>223435</v>
      </c>
      <c r="J49" s="34">
        <v>211112.58</v>
      </c>
      <c r="K49" s="34">
        <v>144005.22999999998</v>
      </c>
      <c r="L49" s="34">
        <v>216303.08</v>
      </c>
      <c r="M49" s="34">
        <v>287901.08999999997</v>
      </c>
    </row>
    <row r="50" spans="1:13" ht="21" customHeight="1">
      <c r="A50" s="647"/>
      <c r="B50" s="647"/>
      <c r="C50" s="453" t="s">
        <v>643</v>
      </c>
      <c r="D50" s="453"/>
      <c r="E50" s="657"/>
      <c r="F50" s="35">
        <v>124651.5</v>
      </c>
      <c r="G50" s="35">
        <v>90797.1</v>
      </c>
      <c r="H50" s="35">
        <v>106646.1</v>
      </c>
      <c r="I50" s="35">
        <v>113160</v>
      </c>
      <c r="J50" s="35">
        <v>117354</v>
      </c>
      <c r="K50" s="35">
        <v>36148</v>
      </c>
      <c r="L50" s="35">
        <v>65919.25</v>
      </c>
      <c r="M50" s="35">
        <v>77079.5</v>
      </c>
    </row>
    <row r="51" spans="1:13" ht="21" customHeight="1">
      <c r="A51" s="647"/>
      <c r="B51" s="647"/>
      <c r="C51" s="453" t="s">
        <v>644</v>
      </c>
      <c r="D51" s="453"/>
      <c r="E51" s="657"/>
      <c r="F51" s="34">
        <v>215769.5</v>
      </c>
      <c r="G51" s="34">
        <v>185669.3</v>
      </c>
      <c r="H51" s="34">
        <v>170567.5</v>
      </c>
      <c r="I51" s="34">
        <v>180792</v>
      </c>
      <c r="J51" s="34">
        <v>163193.13999999998</v>
      </c>
      <c r="K51" s="34">
        <v>85638.12</v>
      </c>
      <c r="L51" s="34">
        <v>125618.2</v>
      </c>
      <c r="M51" s="34">
        <v>164226</v>
      </c>
    </row>
    <row r="52" spans="1:13" ht="21" customHeight="1">
      <c r="A52" s="647"/>
      <c r="B52" s="647"/>
      <c r="C52" s="453" t="s">
        <v>645</v>
      </c>
      <c r="D52" s="453"/>
      <c r="E52" s="657"/>
      <c r="F52" s="35">
        <v>218388.5</v>
      </c>
      <c r="G52" s="35">
        <v>175235.28000000003</v>
      </c>
      <c r="H52" s="35">
        <v>232399.1</v>
      </c>
      <c r="I52" s="35">
        <v>888943</v>
      </c>
      <c r="J52" s="35">
        <v>338567.3</v>
      </c>
      <c r="K52" s="35">
        <v>241128</v>
      </c>
      <c r="L52" s="35">
        <v>264574</v>
      </c>
      <c r="M52" s="35">
        <v>253872</v>
      </c>
    </row>
    <row r="53" spans="1:13" ht="21" customHeight="1">
      <c r="A53" s="647"/>
      <c r="B53" s="647"/>
      <c r="C53" s="453" t="s">
        <v>646</v>
      </c>
      <c r="D53" s="453"/>
      <c r="E53" s="657"/>
      <c r="F53" s="34">
        <v>735609.4</v>
      </c>
      <c r="G53" s="34">
        <v>846622.8</v>
      </c>
      <c r="H53" s="34">
        <v>936298.5</v>
      </c>
      <c r="I53" s="34">
        <v>883508</v>
      </c>
      <c r="J53" s="34">
        <v>978270.5</v>
      </c>
      <c r="K53" s="34">
        <v>799098.6</v>
      </c>
      <c r="L53" s="34">
        <v>908899.70000000007</v>
      </c>
      <c r="M53" s="34">
        <v>860087</v>
      </c>
    </row>
    <row r="54" spans="1:13" ht="21" customHeight="1">
      <c r="A54" s="647"/>
      <c r="B54" s="647"/>
      <c r="C54" s="453" t="s">
        <v>647</v>
      </c>
      <c r="D54" s="453"/>
      <c r="E54" s="657"/>
      <c r="F54" s="35">
        <f>SUM(F47:F53)</f>
        <v>2129879.1</v>
      </c>
      <c r="G54" s="35">
        <f t="shared" ref="G54:M54" si="5">SUM(G47:G53)</f>
        <v>2009871.331</v>
      </c>
      <c r="H54" s="35">
        <f t="shared" si="5"/>
        <v>2096917.92</v>
      </c>
      <c r="I54" s="35">
        <f t="shared" si="5"/>
        <v>2625917</v>
      </c>
      <c r="J54" s="35">
        <f t="shared" si="5"/>
        <v>2125687.7199999997</v>
      </c>
      <c r="K54" s="35">
        <f t="shared" si="5"/>
        <v>1480891.45</v>
      </c>
      <c r="L54" s="35">
        <f t="shared" si="5"/>
        <v>1864149.4300000002</v>
      </c>
      <c r="M54" s="35">
        <f t="shared" si="5"/>
        <v>1975536.5899999999</v>
      </c>
    </row>
    <row r="55" spans="1:13" ht="21" customHeight="1">
      <c r="A55" s="647">
        <v>7</v>
      </c>
      <c r="B55" s="647" t="s">
        <v>356</v>
      </c>
      <c r="C55" s="453" t="s">
        <v>640</v>
      </c>
      <c r="D55" s="453"/>
      <c r="E55" s="657"/>
      <c r="F55" s="34">
        <v>131800.77999999997</v>
      </c>
      <c r="G55" s="34">
        <v>63685.150000000009</v>
      </c>
      <c r="H55" s="34">
        <v>66016.090000000011</v>
      </c>
      <c r="I55" s="34">
        <v>160760</v>
      </c>
      <c r="J55" s="34">
        <v>57098</v>
      </c>
      <c r="K55" s="34">
        <v>145618</v>
      </c>
      <c r="L55" s="34">
        <v>48792.5</v>
      </c>
      <c r="M55" s="34">
        <v>66996</v>
      </c>
    </row>
    <row r="56" spans="1:13" ht="21" customHeight="1">
      <c r="A56" s="647"/>
      <c r="B56" s="647"/>
      <c r="C56" s="453" t="s">
        <v>641</v>
      </c>
      <c r="D56" s="453"/>
      <c r="E56" s="657"/>
      <c r="F56" s="35">
        <v>38015.33</v>
      </c>
      <c r="G56" s="35">
        <v>27070.9</v>
      </c>
      <c r="H56" s="35">
        <v>16798.39</v>
      </c>
      <c r="I56" s="35">
        <v>147046</v>
      </c>
      <c r="J56" s="35">
        <v>23957</v>
      </c>
      <c r="K56" s="35">
        <v>24202.5</v>
      </c>
      <c r="L56" s="35">
        <v>18603</v>
      </c>
      <c r="M56" s="35">
        <v>25703</v>
      </c>
    </row>
    <row r="57" spans="1:13" ht="21" customHeight="1">
      <c r="A57" s="647"/>
      <c r="B57" s="647"/>
      <c r="C57" s="453" t="s">
        <v>642</v>
      </c>
      <c r="D57" s="453"/>
      <c r="E57" s="657"/>
      <c r="F57" s="34">
        <v>103652.91000000006</v>
      </c>
      <c r="G57" s="34">
        <v>54303.280000000006</v>
      </c>
      <c r="H57" s="34">
        <v>52862.22</v>
      </c>
      <c r="I57" s="34">
        <v>102005</v>
      </c>
      <c r="J57" s="34">
        <v>106079</v>
      </c>
      <c r="K57" s="34">
        <v>45888</v>
      </c>
      <c r="L57" s="34">
        <v>39565</v>
      </c>
      <c r="M57" s="34">
        <v>55839</v>
      </c>
    </row>
    <row r="58" spans="1:13" ht="21" customHeight="1">
      <c r="A58" s="647"/>
      <c r="B58" s="647"/>
      <c r="C58" s="453" t="s">
        <v>643</v>
      </c>
      <c r="D58" s="453"/>
      <c r="E58" s="657"/>
      <c r="F58" s="35">
        <v>37257.689999999995</v>
      </c>
      <c r="G58" s="35">
        <v>15065.96</v>
      </c>
      <c r="H58" s="35">
        <v>96350.51</v>
      </c>
      <c r="I58" s="35">
        <v>51060</v>
      </c>
      <c r="J58" s="35">
        <v>25963.599999999999</v>
      </c>
      <c r="K58" s="35">
        <v>21390</v>
      </c>
      <c r="L58" s="35">
        <v>17095.5</v>
      </c>
      <c r="M58" s="35">
        <v>20627</v>
      </c>
    </row>
    <row r="59" spans="1:13" ht="21" customHeight="1">
      <c r="A59" s="647"/>
      <c r="B59" s="647"/>
      <c r="C59" s="453" t="s">
        <v>644</v>
      </c>
      <c r="D59" s="453"/>
      <c r="E59" s="657"/>
      <c r="F59" s="34">
        <v>50002.540000000008</v>
      </c>
      <c r="G59" s="34">
        <v>17628.810000000001</v>
      </c>
      <c r="H59" s="34">
        <v>17274.2</v>
      </c>
      <c r="I59" s="34">
        <v>37812</v>
      </c>
      <c r="J59" s="34">
        <v>34710.6</v>
      </c>
      <c r="K59" s="34">
        <v>42966</v>
      </c>
      <c r="L59" s="34">
        <v>37711.199999999997</v>
      </c>
      <c r="M59" s="34">
        <v>42152</v>
      </c>
    </row>
    <row r="60" spans="1:13" ht="21" customHeight="1">
      <c r="A60" s="647"/>
      <c r="B60" s="647"/>
      <c r="C60" s="453" t="s">
        <v>645</v>
      </c>
      <c r="D60" s="453"/>
      <c r="E60" s="657"/>
      <c r="F60" s="35">
        <v>34556.26999999999</v>
      </c>
      <c r="G60" s="35">
        <v>33591</v>
      </c>
      <c r="H60" s="35">
        <v>232639.5</v>
      </c>
      <c r="I60" s="35">
        <v>246497</v>
      </c>
      <c r="J60" s="35">
        <v>126434.6</v>
      </c>
      <c r="K60" s="35">
        <v>73639</v>
      </c>
      <c r="L60" s="35">
        <v>60281</v>
      </c>
      <c r="M60" s="35">
        <v>86732</v>
      </c>
    </row>
    <row r="61" spans="1:13" ht="21" customHeight="1">
      <c r="A61" s="647"/>
      <c r="B61" s="647"/>
      <c r="C61" s="453" t="s">
        <v>646</v>
      </c>
      <c r="D61" s="453"/>
      <c r="E61" s="657"/>
      <c r="F61" s="34">
        <v>313167.15999999986</v>
      </c>
      <c r="G61" s="34">
        <v>422127.1</v>
      </c>
      <c r="H61" s="34">
        <v>430535.8</v>
      </c>
      <c r="I61" s="34">
        <v>427206</v>
      </c>
      <c r="J61" s="34">
        <v>384458.4</v>
      </c>
      <c r="K61" s="34">
        <v>335193</v>
      </c>
      <c r="L61" s="34">
        <v>282546</v>
      </c>
      <c r="M61" s="34">
        <v>415416</v>
      </c>
    </row>
    <row r="62" spans="1:13" ht="21" customHeight="1">
      <c r="A62" s="647"/>
      <c r="B62" s="647"/>
      <c r="C62" s="453" t="s">
        <v>647</v>
      </c>
      <c r="D62" s="453"/>
      <c r="E62" s="657"/>
      <c r="F62" s="35">
        <f>SUM(F55:F61)</f>
        <v>708452.67999999993</v>
      </c>
      <c r="G62" s="35">
        <f t="shared" ref="G62:M62" si="6">SUM(G55:G61)</f>
        <v>633472.19999999995</v>
      </c>
      <c r="H62" s="35">
        <f t="shared" si="6"/>
        <v>912476.71</v>
      </c>
      <c r="I62" s="35">
        <f t="shared" si="6"/>
        <v>1172386</v>
      </c>
      <c r="J62" s="35">
        <f t="shared" si="6"/>
        <v>758701.20000000007</v>
      </c>
      <c r="K62" s="35">
        <f t="shared" si="6"/>
        <v>688896.5</v>
      </c>
      <c r="L62" s="35">
        <f t="shared" si="6"/>
        <v>504594.2</v>
      </c>
      <c r="M62" s="35">
        <f t="shared" si="6"/>
        <v>713465</v>
      </c>
    </row>
    <row r="63" spans="1:13" ht="21" customHeight="1">
      <c r="A63" s="647">
        <v>8</v>
      </c>
      <c r="B63" s="647" t="s">
        <v>358</v>
      </c>
      <c r="C63" s="453" t="s">
        <v>640</v>
      </c>
      <c r="D63" s="453"/>
      <c r="E63" s="657"/>
      <c r="F63" s="34">
        <v>69023.5</v>
      </c>
      <c r="G63" s="34">
        <v>103767.13999999998</v>
      </c>
      <c r="H63" s="34">
        <v>114298.3</v>
      </c>
      <c r="I63" s="34">
        <v>121852</v>
      </c>
      <c r="J63" s="34">
        <v>124147</v>
      </c>
      <c r="K63" s="34">
        <v>167596.4</v>
      </c>
      <c r="L63" s="34">
        <v>117319</v>
      </c>
      <c r="M63" s="34">
        <v>102239</v>
      </c>
    </row>
    <row r="64" spans="1:13" ht="21" customHeight="1">
      <c r="A64" s="647"/>
      <c r="B64" s="647"/>
      <c r="C64" s="453" t="s">
        <v>641</v>
      </c>
      <c r="D64" s="453"/>
      <c r="E64" s="657"/>
      <c r="F64" s="35">
        <v>23044</v>
      </c>
      <c r="G64" s="35">
        <v>42914.7</v>
      </c>
      <c r="H64" s="35">
        <v>37240.500000000007</v>
      </c>
      <c r="I64" s="35">
        <v>40650</v>
      </c>
      <c r="J64" s="35">
        <v>39165</v>
      </c>
      <c r="K64" s="35">
        <v>44086.899999999994</v>
      </c>
      <c r="L64" s="35">
        <v>28057.619999999995</v>
      </c>
      <c r="M64" s="35">
        <v>24273.520000000004</v>
      </c>
    </row>
    <row r="65" spans="1:13" ht="21" customHeight="1">
      <c r="A65" s="647"/>
      <c r="B65" s="647"/>
      <c r="C65" s="453" t="s">
        <v>642</v>
      </c>
      <c r="D65" s="453"/>
      <c r="E65" s="657"/>
      <c r="F65" s="34">
        <v>59534.400000000001</v>
      </c>
      <c r="G65" s="34">
        <v>73421</v>
      </c>
      <c r="H65" s="34">
        <v>99450.8</v>
      </c>
      <c r="I65" s="34">
        <v>83297</v>
      </c>
      <c r="J65" s="34">
        <v>75419</v>
      </c>
      <c r="K65" s="34">
        <v>92347.6</v>
      </c>
      <c r="L65" s="34">
        <v>62021</v>
      </c>
      <c r="M65" s="34">
        <v>54569</v>
      </c>
    </row>
    <row r="66" spans="1:13" ht="21" customHeight="1">
      <c r="A66" s="647"/>
      <c r="B66" s="647"/>
      <c r="C66" s="453" t="s">
        <v>643</v>
      </c>
      <c r="D66" s="453"/>
      <c r="E66" s="657"/>
      <c r="F66" s="35">
        <v>44021</v>
      </c>
      <c r="G66" s="35">
        <v>56240.7</v>
      </c>
      <c r="H66" s="35">
        <v>69786.400000000009</v>
      </c>
      <c r="I66" s="35">
        <v>30824</v>
      </c>
      <c r="J66" s="35">
        <v>31085</v>
      </c>
      <c r="K66" s="35">
        <v>33907.199999999997</v>
      </c>
      <c r="L66" s="35">
        <v>28379.619999999995</v>
      </c>
      <c r="M66" s="35">
        <v>26843.520000000004</v>
      </c>
    </row>
    <row r="67" spans="1:13" ht="21" customHeight="1">
      <c r="A67" s="647"/>
      <c r="B67" s="647"/>
      <c r="C67" s="453" t="s">
        <v>644</v>
      </c>
      <c r="D67" s="453"/>
      <c r="E67" s="657"/>
      <c r="F67" s="34">
        <v>56224</v>
      </c>
      <c r="G67" s="34">
        <v>56484.7</v>
      </c>
      <c r="H67" s="34">
        <v>89888.299999999988</v>
      </c>
      <c r="I67" s="34">
        <v>55477</v>
      </c>
      <c r="J67" s="34">
        <v>63297</v>
      </c>
      <c r="K67" s="34">
        <v>56944.1</v>
      </c>
      <c r="L67" s="34">
        <v>45193</v>
      </c>
      <c r="M67" s="34">
        <v>39413</v>
      </c>
    </row>
    <row r="68" spans="1:13" ht="21" customHeight="1">
      <c r="A68" s="647"/>
      <c r="B68" s="647"/>
      <c r="C68" s="453" t="s">
        <v>645</v>
      </c>
      <c r="D68" s="453"/>
      <c r="E68" s="657"/>
      <c r="F68" s="35">
        <v>134416.6</v>
      </c>
      <c r="G68" s="35">
        <v>40800.400000000001</v>
      </c>
      <c r="H68" s="35">
        <v>100484.79999999999</v>
      </c>
      <c r="I68" s="35">
        <v>131249</v>
      </c>
      <c r="J68" s="35">
        <v>114972.2</v>
      </c>
      <c r="K68" s="35">
        <v>203901.12</v>
      </c>
      <c r="L68" s="35">
        <v>113362</v>
      </c>
      <c r="M68" s="35">
        <v>120337</v>
      </c>
    </row>
    <row r="69" spans="1:13" ht="21" customHeight="1">
      <c r="A69" s="647"/>
      <c r="B69" s="647"/>
      <c r="C69" s="453" t="s">
        <v>646</v>
      </c>
      <c r="D69" s="453"/>
      <c r="E69" s="657"/>
      <c r="F69" s="34">
        <v>133965</v>
      </c>
      <c r="G69" s="34">
        <v>228168.2</v>
      </c>
      <c r="H69" s="34">
        <v>226384.2</v>
      </c>
      <c r="I69" s="34">
        <v>348323</v>
      </c>
      <c r="J69" s="34">
        <v>367467.8</v>
      </c>
      <c r="K69" s="34">
        <v>595892</v>
      </c>
      <c r="L69" s="34">
        <v>293919</v>
      </c>
      <c r="M69" s="34">
        <v>239727</v>
      </c>
    </row>
    <row r="70" spans="1:13" ht="21" customHeight="1">
      <c r="A70" s="647"/>
      <c r="B70" s="647"/>
      <c r="C70" s="453" t="s">
        <v>647</v>
      </c>
      <c r="D70" s="453"/>
      <c r="E70" s="657"/>
      <c r="F70" s="35">
        <f>SUM(F63:F69)</f>
        <v>520228.5</v>
      </c>
      <c r="G70" s="35">
        <f t="shared" ref="G70:M70" si="7">SUM(G63:G69)</f>
        <v>601796.84000000008</v>
      </c>
      <c r="H70" s="35">
        <f t="shared" si="7"/>
        <v>737533.3</v>
      </c>
      <c r="I70" s="35">
        <f t="shared" si="7"/>
        <v>811672</v>
      </c>
      <c r="J70" s="35">
        <f t="shared" si="7"/>
        <v>815553</v>
      </c>
      <c r="K70" s="35">
        <f t="shared" si="7"/>
        <v>1194675.32</v>
      </c>
      <c r="L70" s="35">
        <f t="shared" si="7"/>
        <v>688251.24</v>
      </c>
      <c r="M70" s="35">
        <f t="shared" si="7"/>
        <v>607402.04</v>
      </c>
    </row>
    <row r="71" spans="1:13" ht="21" customHeight="1">
      <c r="A71" s="647">
        <v>9</v>
      </c>
      <c r="B71" s="647" t="s">
        <v>359</v>
      </c>
      <c r="C71" s="453" t="s">
        <v>640</v>
      </c>
      <c r="D71" s="453"/>
      <c r="E71" s="657"/>
      <c r="F71" s="34">
        <v>63114.939999999988</v>
      </c>
      <c r="G71" s="34">
        <v>51710.240000000013</v>
      </c>
      <c r="H71" s="34">
        <v>56910.6</v>
      </c>
      <c r="I71" s="34">
        <v>43585</v>
      </c>
      <c r="J71" s="34">
        <v>64489</v>
      </c>
      <c r="K71" s="34">
        <v>54640</v>
      </c>
      <c r="L71" s="34">
        <v>54915</v>
      </c>
      <c r="M71" s="34">
        <v>63258</v>
      </c>
    </row>
    <row r="72" spans="1:13" ht="21" customHeight="1">
      <c r="A72" s="647"/>
      <c r="B72" s="647"/>
      <c r="C72" s="453" t="s">
        <v>641</v>
      </c>
      <c r="D72" s="453"/>
      <c r="E72" s="657"/>
      <c r="F72" s="35">
        <v>14397.929999999998</v>
      </c>
      <c r="G72" s="35">
        <v>20061.829999999998</v>
      </c>
      <c r="H72" s="35">
        <v>15085.2</v>
      </c>
      <c r="I72" s="35">
        <v>11131</v>
      </c>
      <c r="J72" s="35">
        <v>57334</v>
      </c>
      <c r="K72" s="35">
        <v>37465.5</v>
      </c>
      <c r="L72" s="35">
        <v>40918.5</v>
      </c>
      <c r="M72" s="35">
        <v>46217</v>
      </c>
    </row>
    <row r="73" spans="1:13" ht="21" customHeight="1">
      <c r="A73" s="647"/>
      <c r="B73" s="647"/>
      <c r="C73" s="453" t="s">
        <v>642</v>
      </c>
      <c r="D73" s="453"/>
      <c r="E73" s="657"/>
      <c r="F73" s="34">
        <v>36795.85</v>
      </c>
      <c r="G73" s="34">
        <v>37840.65</v>
      </c>
      <c r="H73" s="34">
        <v>32559.499999999996</v>
      </c>
      <c r="I73" s="34">
        <v>19837</v>
      </c>
      <c r="J73" s="34">
        <v>40977</v>
      </c>
      <c r="K73" s="34">
        <v>26162</v>
      </c>
      <c r="L73" s="34">
        <v>28932</v>
      </c>
      <c r="M73" s="34">
        <v>31829</v>
      </c>
    </row>
    <row r="74" spans="1:13" ht="21" customHeight="1">
      <c r="A74" s="647"/>
      <c r="B74" s="647"/>
      <c r="C74" s="453" t="s">
        <v>643</v>
      </c>
      <c r="D74" s="453"/>
      <c r="E74" s="657"/>
      <c r="F74" s="35">
        <v>15287.65</v>
      </c>
      <c r="G74" s="35">
        <v>15037.45</v>
      </c>
      <c r="H74" s="35">
        <v>14766.3</v>
      </c>
      <c r="I74" s="35">
        <v>11604</v>
      </c>
      <c r="J74" s="35">
        <v>37127</v>
      </c>
      <c r="K74" s="35">
        <v>18752</v>
      </c>
      <c r="L74" s="35">
        <v>17844.5</v>
      </c>
      <c r="M74" s="35">
        <v>22044</v>
      </c>
    </row>
    <row r="75" spans="1:13" ht="21" customHeight="1">
      <c r="A75" s="647"/>
      <c r="B75" s="647"/>
      <c r="C75" s="453" t="s">
        <v>644</v>
      </c>
      <c r="D75" s="453"/>
      <c r="E75" s="657"/>
      <c r="F75" s="34">
        <v>18661.330000000002</v>
      </c>
      <c r="G75" s="34">
        <v>22010.53</v>
      </c>
      <c r="H75" s="34">
        <v>17068.3</v>
      </c>
      <c r="I75" s="34">
        <v>15803</v>
      </c>
      <c r="J75" s="34">
        <v>37554.5</v>
      </c>
      <c r="K75" s="34">
        <v>18269.5</v>
      </c>
      <c r="L75" s="34">
        <v>21266</v>
      </c>
      <c r="M75" s="34">
        <v>22381</v>
      </c>
    </row>
    <row r="76" spans="1:13" ht="21" customHeight="1">
      <c r="A76" s="647"/>
      <c r="B76" s="647"/>
      <c r="C76" s="453" t="s">
        <v>645</v>
      </c>
      <c r="D76" s="453"/>
      <c r="E76" s="657"/>
      <c r="F76" s="35">
        <v>44806.559999999998</v>
      </c>
      <c r="G76" s="35">
        <v>38488.060000000005</v>
      </c>
      <c r="H76" s="35">
        <v>44802</v>
      </c>
      <c r="I76" s="35">
        <v>154399</v>
      </c>
      <c r="J76" s="35">
        <v>66651</v>
      </c>
      <c r="K76" s="35">
        <v>58715</v>
      </c>
      <c r="L76" s="35">
        <v>71594</v>
      </c>
      <c r="M76" s="35">
        <v>68930</v>
      </c>
    </row>
    <row r="77" spans="1:13" ht="21" customHeight="1">
      <c r="A77" s="647"/>
      <c r="B77" s="647"/>
      <c r="C77" s="453" t="s">
        <v>646</v>
      </c>
      <c r="D77" s="453"/>
      <c r="E77" s="657"/>
      <c r="F77" s="34">
        <v>102913.74</v>
      </c>
      <c r="G77" s="34">
        <v>101129.04</v>
      </c>
      <c r="H77" s="34">
        <v>122765.00000000001</v>
      </c>
      <c r="I77" s="34">
        <v>101096</v>
      </c>
      <c r="J77" s="34">
        <v>418284.5</v>
      </c>
      <c r="K77" s="34">
        <v>143335.5</v>
      </c>
      <c r="L77" s="34">
        <v>153897</v>
      </c>
      <c r="M77" s="34">
        <v>121625</v>
      </c>
    </row>
    <row r="78" spans="1:13" ht="21" customHeight="1">
      <c r="A78" s="647"/>
      <c r="B78" s="647"/>
      <c r="C78" s="453" t="s">
        <v>647</v>
      </c>
      <c r="D78" s="453"/>
      <c r="E78" s="657"/>
      <c r="F78" s="35">
        <f>SUM(F71:F77)</f>
        <v>295977.99999999994</v>
      </c>
      <c r="G78" s="35">
        <f t="shared" ref="G78:M78" si="8">SUM(G71:G77)</f>
        <v>286277.8</v>
      </c>
      <c r="H78" s="35">
        <f t="shared" si="8"/>
        <v>303956.90000000002</v>
      </c>
      <c r="I78" s="35">
        <f t="shared" si="8"/>
        <v>357455</v>
      </c>
      <c r="J78" s="35">
        <f t="shared" si="8"/>
        <v>722417</v>
      </c>
      <c r="K78" s="35">
        <f t="shared" si="8"/>
        <v>357339.5</v>
      </c>
      <c r="L78" s="35">
        <f t="shared" si="8"/>
        <v>389367</v>
      </c>
      <c r="M78" s="35">
        <f t="shared" si="8"/>
        <v>376284</v>
      </c>
    </row>
    <row r="79" spans="1:13" ht="21" customHeight="1">
      <c r="A79" s="647">
        <v>10</v>
      </c>
      <c r="B79" s="647" t="s">
        <v>363</v>
      </c>
      <c r="C79" s="453" t="s">
        <v>640</v>
      </c>
      <c r="D79" s="453"/>
      <c r="E79" s="657"/>
      <c r="F79" s="34">
        <v>341818.4</v>
      </c>
      <c r="G79" s="34">
        <v>293623</v>
      </c>
      <c r="H79" s="34">
        <v>314183.02</v>
      </c>
      <c r="I79" s="34">
        <v>237904.9</v>
      </c>
      <c r="J79" s="34">
        <v>87338</v>
      </c>
      <c r="K79" s="34">
        <v>98805</v>
      </c>
      <c r="L79" s="34">
        <v>99052.2</v>
      </c>
      <c r="M79" s="34">
        <v>117008.36</v>
      </c>
    </row>
    <row r="80" spans="1:13" ht="21" customHeight="1">
      <c r="A80" s="647"/>
      <c r="B80" s="647"/>
      <c r="C80" s="453" t="s">
        <v>641</v>
      </c>
      <c r="D80" s="453"/>
      <c r="E80" s="657"/>
      <c r="F80" s="35">
        <v>195752.66</v>
      </c>
      <c r="G80" s="35">
        <v>73644</v>
      </c>
      <c r="H80" s="35">
        <v>67605.02</v>
      </c>
      <c r="I80" s="35">
        <v>28544.899999999998</v>
      </c>
      <c r="J80" s="35">
        <v>21680.2</v>
      </c>
      <c r="K80" s="35">
        <v>23857</v>
      </c>
      <c r="L80" s="35">
        <v>25047</v>
      </c>
      <c r="M80" s="35">
        <v>25598.280000000002</v>
      </c>
    </row>
    <row r="81" spans="1:13" ht="21" customHeight="1">
      <c r="A81" s="647"/>
      <c r="B81" s="647"/>
      <c r="C81" s="453" t="s">
        <v>642</v>
      </c>
      <c r="D81" s="453"/>
      <c r="E81" s="657"/>
      <c r="F81" s="34">
        <v>238989.45000000004</v>
      </c>
      <c r="G81" s="34">
        <v>178431.3</v>
      </c>
      <c r="H81" s="34">
        <v>156656.58000000002</v>
      </c>
      <c r="I81" s="34">
        <v>103527.7</v>
      </c>
      <c r="J81" s="34">
        <v>57480</v>
      </c>
      <c r="K81" s="34">
        <v>66760</v>
      </c>
      <c r="L81" s="34">
        <v>74968</v>
      </c>
      <c r="M81" s="34">
        <v>91015.2</v>
      </c>
    </row>
    <row r="82" spans="1:13" ht="21" customHeight="1">
      <c r="A82" s="647"/>
      <c r="B82" s="647"/>
      <c r="C82" s="453" t="s">
        <v>643</v>
      </c>
      <c r="D82" s="453"/>
      <c r="E82" s="657"/>
      <c r="F82" s="35">
        <v>90791.48</v>
      </c>
      <c r="G82" s="35">
        <v>65078.34</v>
      </c>
      <c r="H82" s="35">
        <v>65468.98</v>
      </c>
      <c r="I82" s="35">
        <v>24816.3</v>
      </c>
      <c r="J82" s="35">
        <v>27604</v>
      </c>
      <c r="K82" s="35">
        <v>27314</v>
      </c>
      <c r="L82" s="35">
        <v>37683</v>
      </c>
      <c r="M82" s="35">
        <v>31833.449999999997</v>
      </c>
    </row>
    <row r="83" spans="1:13" ht="21" customHeight="1">
      <c r="A83" s="647"/>
      <c r="B83" s="647"/>
      <c r="C83" s="453" t="s">
        <v>644</v>
      </c>
      <c r="D83" s="453"/>
      <c r="E83" s="657"/>
      <c r="F83" s="34">
        <v>156153.34999999998</v>
      </c>
      <c r="G83" s="34">
        <v>117364.78</v>
      </c>
      <c r="H83" s="34">
        <v>96080.52</v>
      </c>
      <c r="I83" s="34">
        <v>81720.899999999994</v>
      </c>
      <c r="J83" s="34">
        <v>58672</v>
      </c>
      <c r="K83" s="34">
        <v>38470</v>
      </c>
      <c r="L83" s="34">
        <v>37088</v>
      </c>
      <c r="M83" s="34">
        <v>48463.64</v>
      </c>
    </row>
    <row r="84" spans="1:13" ht="21" customHeight="1">
      <c r="A84" s="647"/>
      <c r="B84" s="647"/>
      <c r="C84" s="453" t="s">
        <v>645</v>
      </c>
      <c r="D84" s="453"/>
      <c r="E84" s="657"/>
      <c r="F84" s="35">
        <v>185901.05</v>
      </c>
      <c r="G84" s="35">
        <v>105337.4</v>
      </c>
      <c r="H84" s="35">
        <v>108679.3</v>
      </c>
      <c r="I84" s="35">
        <v>302233</v>
      </c>
      <c r="J84" s="35">
        <v>237923</v>
      </c>
      <c r="K84" s="35">
        <v>186621</v>
      </c>
      <c r="L84" s="35">
        <v>244996</v>
      </c>
      <c r="M84" s="35">
        <v>252991.22</v>
      </c>
    </row>
    <row r="85" spans="1:13" ht="21" customHeight="1">
      <c r="A85" s="647"/>
      <c r="B85" s="647"/>
      <c r="C85" s="453" t="s">
        <v>646</v>
      </c>
      <c r="D85" s="453"/>
      <c r="E85" s="657"/>
      <c r="F85" s="34">
        <v>1311330.3999999999</v>
      </c>
      <c r="G85" s="34">
        <v>986413.2</v>
      </c>
      <c r="H85" s="34">
        <v>932603.68000000017</v>
      </c>
      <c r="I85" s="34">
        <v>978587.8</v>
      </c>
      <c r="J85" s="34">
        <v>629882.4</v>
      </c>
      <c r="K85" s="34">
        <v>661931.19999999995</v>
      </c>
      <c r="L85" s="34">
        <v>754009</v>
      </c>
      <c r="M85" s="34">
        <v>699704.20000000007</v>
      </c>
    </row>
    <row r="86" spans="1:13" ht="21" customHeight="1">
      <c r="A86" s="647"/>
      <c r="B86" s="647"/>
      <c r="C86" s="453" t="s">
        <v>647</v>
      </c>
      <c r="D86" s="453"/>
      <c r="E86" s="657"/>
      <c r="F86" s="35">
        <f>SUM(F79:F85)</f>
        <v>2520736.79</v>
      </c>
      <c r="G86" s="35">
        <f t="shared" ref="G86:M86" si="9">SUM(G79:G85)</f>
        <v>1819892.02</v>
      </c>
      <c r="H86" s="35">
        <f t="shared" si="9"/>
        <v>1741277.1000000003</v>
      </c>
      <c r="I86" s="35">
        <f t="shared" si="9"/>
        <v>1757335.5</v>
      </c>
      <c r="J86" s="35">
        <f t="shared" si="9"/>
        <v>1120579.6000000001</v>
      </c>
      <c r="K86" s="35">
        <f t="shared" si="9"/>
        <v>1103758.2</v>
      </c>
      <c r="L86" s="35">
        <f t="shared" si="9"/>
        <v>1272843.2</v>
      </c>
      <c r="M86" s="35">
        <f t="shared" si="9"/>
        <v>1266614.3500000001</v>
      </c>
    </row>
    <row r="87" spans="1:13" ht="21" customHeight="1">
      <c r="A87" s="647">
        <v>11</v>
      </c>
      <c r="B87" s="647" t="s">
        <v>364</v>
      </c>
      <c r="C87" s="453" t="s">
        <v>640</v>
      </c>
      <c r="D87" s="453"/>
      <c r="E87" s="657"/>
      <c r="F87" s="34">
        <v>50117.8</v>
      </c>
      <c r="G87" s="34">
        <v>44941.3</v>
      </c>
      <c r="H87" s="34">
        <v>25824.33</v>
      </c>
      <c r="I87" s="34">
        <v>35055</v>
      </c>
      <c r="J87" s="34">
        <v>7353</v>
      </c>
      <c r="K87" s="34">
        <v>14042.5</v>
      </c>
      <c r="L87" s="34">
        <v>7141</v>
      </c>
      <c r="M87" s="34">
        <v>7929</v>
      </c>
    </row>
    <row r="88" spans="1:13" ht="21" customHeight="1">
      <c r="A88" s="647"/>
      <c r="B88" s="647"/>
      <c r="C88" s="453" t="s">
        <v>641</v>
      </c>
      <c r="D88" s="453"/>
      <c r="E88" s="657"/>
      <c r="F88" s="35">
        <v>10101.76</v>
      </c>
      <c r="G88" s="35">
        <v>15954.499999999995</v>
      </c>
      <c r="H88" s="35">
        <v>8351.27</v>
      </c>
      <c r="I88" s="35">
        <v>20346</v>
      </c>
      <c r="J88" s="35">
        <v>8787.7999999999993</v>
      </c>
      <c r="K88" s="35">
        <v>15216.900000000003</v>
      </c>
      <c r="L88" s="35">
        <v>1307.9000000000001</v>
      </c>
      <c r="M88" s="35">
        <v>1150.2</v>
      </c>
    </row>
    <row r="89" spans="1:13" ht="21" customHeight="1">
      <c r="A89" s="647"/>
      <c r="B89" s="647"/>
      <c r="C89" s="453" t="s">
        <v>642</v>
      </c>
      <c r="D89" s="453"/>
      <c r="E89" s="657"/>
      <c r="F89" s="34">
        <v>33135.1</v>
      </c>
      <c r="G89" s="34">
        <v>39388.900000000009</v>
      </c>
      <c r="H89" s="34">
        <v>23789.3</v>
      </c>
      <c r="I89" s="34">
        <v>26416</v>
      </c>
      <c r="J89" s="34">
        <v>8189.4</v>
      </c>
      <c r="K89" s="34">
        <v>13359.7</v>
      </c>
      <c r="L89" s="34">
        <v>8080.6</v>
      </c>
      <c r="M89" s="34">
        <v>8440.7999999999993</v>
      </c>
    </row>
    <row r="90" spans="1:13" ht="21" customHeight="1">
      <c r="A90" s="647"/>
      <c r="B90" s="647"/>
      <c r="C90" s="453" t="s">
        <v>643</v>
      </c>
      <c r="D90" s="453"/>
      <c r="E90" s="657"/>
      <c r="F90" s="35">
        <v>9801.7000000000007</v>
      </c>
      <c r="G90" s="35">
        <v>14330.179999999998</v>
      </c>
      <c r="H90" s="35">
        <v>9527.33</v>
      </c>
      <c r="I90" s="35">
        <v>17553</v>
      </c>
      <c r="J90" s="35">
        <v>7690.4</v>
      </c>
      <c r="K90" s="35">
        <v>7835.9</v>
      </c>
      <c r="L90" s="35">
        <v>2098.9</v>
      </c>
      <c r="M90" s="35">
        <v>2597.1999999999998</v>
      </c>
    </row>
    <row r="91" spans="1:13" ht="21" customHeight="1">
      <c r="A91" s="647"/>
      <c r="B91" s="647"/>
      <c r="C91" s="453" t="s">
        <v>644</v>
      </c>
      <c r="D91" s="453"/>
      <c r="E91" s="657"/>
      <c r="F91" s="34">
        <v>16603.579999999998</v>
      </c>
      <c r="G91" s="34">
        <v>24801.900000000005</v>
      </c>
      <c r="H91" s="34">
        <v>18193.969999999998</v>
      </c>
      <c r="I91" s="34">
        <v>17417</v>
      </c>
      <c r="J91" s="34">
        <v>7063.8</v>
      </c>
      <c r="K91" s="34">
        <v>11853.4</v>
      </c>
      <c r="L91" s="34">
        <v>1882</v>
      </c>
      <c r="M91" s="34">
        <v>2063</v>
      </c>
    </row>
    <row r="92" spans="1:13" ht="21" customHeight="1">
      <c r="A92" s="647"/>
      <c r="B92" s="647"/>
      <c r="C92" s="453" t="s">
        <v>645</v>
      </c>
      <c r="D92" s="453"/>
      <c r="E92" s="657"/>
      <c r="F92" s="35">
        <v>28502.46</v>
      </c>
      <c r="G92" s="35">
        <v>22001.919999999998</v>
      </c>
      <c r="H92" s="35">
        <v>33062.990000000005</v>
      </c>
      <c r="I92" s="35">
        <v>191642</v>
      </c>
      <c r="J92" s="35">
        <v>64889</v>
      </c>
      <c r="K92" s="35">
        <v>43264.189999999988</v>
      </c>
      <c r="L92" s="35">
        <v>43370.9</v>
      </c>
      <c r="M92" s="35">
        <v>103052.5</v>
      </c>
    </row>
    <row r="93" spans="1:13" ht="21" customHeight="1">
      <c r="A93" s="647"/>
      <c r="B93" s="647"/>
      <c r="C93" s="453" t="s">
        <v>646</v>
      </c>
      <c r="D93" s="453"/>
      <c r="E93" s="657"/>
      <c r="F93" s="34">
        <v>177310.6</v>
      </c>
      <c r="G93" s="34">
        <v>153181.69999999995</v>
      </c>
      <c r="H93" s="34">
        <v>103531.94</v>
      </c>
      <c r="I93" s="34">
        <v>106977</v>
      </c>
      <c r="J93" s="34">
        <v>64447.6</v>
      </c>
      <c r="K93" s="34">
        <v>61092.799999999996</v>
      </c>
      <c r="L93" s="34">
        <v>112066</v>
      </c>
      <c r="M93" s="34">
        <v>65119.9</v>
      </c>
    </row>
    <row r="94" spans="1:13" ht="21" customHeight="1">
      <c r="A94" s="647"/>
      <c r="B94" s="647"/>
      <c r="C94" s="453" t="s">
        <v>647</v>
      </c>
      <c r="D94" s="453"/>
      <c r="E94" s="657"/>
      <c r="F94" s="35">
        <f>SUM(F87:F93)</f>
        <v>325573</v>
      </c>
      <c r="G94" s="35">
        <f t="shared" ref="G94:M94" si="10">SUM(G87:G93)</f>
        <v>314600.39999999997</v>
      </c>
      <c r="H94" s="35">
        <f t="shared" si="10"/>
        <v>222281.13</v>
      </c>
      <c r="I94" s="35">
        <f t="shared" si="10"/>
        <v>415406</v>
      </c>
      <c r="J94" s="35">
        <f t="shared" si="10"/>
        <v>168421</v>
      </c>
      <c r="K94" s="35">
        <f t="shared" si="10"/>
        <v>166665.38999999998</v>
      </c>
      <c r="L94" s="35">
        <f t="shared" si="10"/>
        <v>175947.3</v>
      </c>
      <c r="M94" s="35">
        <f t="shared" si="10"/>
        <v>190352.6</v>
      </c>
    </row>
    <row r="95" spans="1:13" ht="21" customHeight="1">
      <c r="A95" s="647">
        <v>12</v>
      </c>
      <c r="B95" s="647" t="s">
        <v>629</v>
      </c>
      <c r="C95" s="453" t="s">
        <v>640</v>
      </c>
      <c r="D95" s="453"/>
      <c r="E95" s="657"/>
      <c r="F95" s="34">
        <v>69451.399999999994</v>
      </c>
      <c r="G95" s="34">
        <v>76191.500000000015</v>
      </c>
      <c r="H95" s="34">
        <v>82307.900000000009</v>
      </c>
      <c r="I95" s="34">
        <v>136586</v>
      </c>
      <c r="J95" s="34">
        <v>244737</v>
      </c>
      <c r="K95" s="34">
        <v>192350</v>
      </c>
      <c r="L95" s="34">
        <v>149034</v>
      </c>
      <c r="M95" s="34">
        <v>162273</v>
      </c>
    </row>
    <row r="96" spans="1:13" ht="21" customHeight="1">
      <c r="A96" s="647"/>
      <c r="B96" s="647"/>
      <c r="C96" s="453" t="s">
        <v>641</v>
      </c>
      <c r="D96" s="453"/>
      <c r="E96" s="657"/>
      <c r="F96" s="35">
        <v>14601</v>
      </c>
      <c r="G96" s="35">
        <v>47987.399999999994</v>
      </c>
      <c r="H96" s="35">
        <v>36610.639999999999</v>
      </c>
      <c r="I96" s="35">
        <v>148424</v>
      </c>
      <c r="J96" s="35">
        <v>196803</v>
      </c>
      <c r="K96" s="35">
        <v>106049</v>
      </c>
      <c r="L96" s="35">
        <v>66886.2</v>
      </c>
      <c r="M96" s="35">
        <v>71667</v>
      </c>
    </row>
    <row r="97" spans="1:13" ht="21" customHeight="1">
      <c r="A97" s="647"/>
      <c r="B97" s="647"/>
      <c r="C97" s="453" t="s">
        <v>642</v>
      </c>
      <c r="D97" s="453"/>
      <c r="E97" s="657"/>
      <c r="F97" s="34">
        <v>46024.800000000003</v>
      </c>
      <c r="G97" s="34">
        <v>43536.200000000012</v>
      </c>
      <c r="H97" s="34">
        <v>64731.34</v>
      </c>
      <c r="I97" s="34">
        <v>130678</v>
      </c>
      <c r="J97" s="34">
        <v>185061</v>
      </c>
      <c r="K97" s="34">
        <v>184654</v>
      </c>
      <c r="L97" s="34">
        <v>97349</v>
      </c>
      <c r="M97" s="34">
        <v>99042</v>
      </c>
    </row>
    <row r="98" spans="1:13" ht="21" customHeight="1">
      <c r="A98" s="647"/>
      <c r="B98" s="647"/>
      <c r="C98" s="453" t="s">
        <v>643</v>
      </c>
      <c r="D98" s="453"/>
      <c r="E98" s="657"/>
      <c r="F98" s="35">
        <v>15925</v>
      </c>
      <c r="G98" s="35">
        <v>28778</v>
      </c>
      <c r="H98" s="35">
        <v>28428.160000000003</v>
      </c>
      <c r="I98" s="35">
        <v>72492</v>
      </c>
      <c r="J98" s="35">
        <v>123293</v>
      </c>
      <c r="K98" s="35">
        <v>90832</v>
      </c>
      <c r="L98" s="35">
        <v>71112.800000000003</v>
      </c>
      <c r="M98" s="35">
        <v>58710</v>
      </c>
    </row>
    <row r="99" spans="1:13" ht="21" customHeight="1">
      <c r="A99" s="647"/>
      <c r="B99" s="647"/>
      <c r="C99" s="453" t="s">
        <v>644</v>
      </c>
      <c r="D99" s="453"/>
      <c r="E99" s="657"/>
      <c r="F99" s="34">
        <v>25203.5</v>
      </c>
      <c r="G99" s="34">
        <v>42205.800000000017</v>
      </c>
      <c r="H99" s="34">
        <v>35178.300000000003</v>
      </c>
      <c r="I99" s="34">
        <v>156358</v>
      </c>
      <c r="J99" s="34">
        <v>117344</v>
      </c>
      <c r="K99" s="34">
        <v>102607</v>
      </c>
      <c r="L99" s="34">
        <v>71272</v>
      </c>
      <c r="M99" s="34">
        <v>84204</v>
      </c>
    </row>
    <row r="100" spans="1:13" ht="21" customHeight="1">
      <c r="A100" s="647"/>
      <c r="B100" s="647"/>
      <c r="C100" s="453" t="s">
        <v>645</v>
      </c>
      <c r="D100" s="453"/>
      <c r="E100" s="657"/>
      <c r="F100" s="35">
        <v>25421</v>
      </c>
      <c r="G100" s="35">
        <v>34532</v>
      </c>
      <c r="H100" s="35">
        <v>85941.660000000018</v>
      </c>
      <c r="I100" s="35">
        <v>115485</v>
      </c>
      <c r="J100" s="35">
        <v>214286</v>
      </c>
      <c r="K100" s="35">
        <v>115782</v>
      </c>
      <c r="L100" s="35">
        <v>76173.8</v>
      </c>
      <c r="M100" s="35">
        <v>72385</v>
      </c>
    </row>
    <row r="101" spans="1:13" ht="21" customHeight="1">
      <c r="A101" s="647"/>
      <c r="B101" s="647"/>
      <c r="C101" s="453" t="s">
        <v>646</v>
      </c>
      <c r="D101" s="453"/>
      <c r="E101" s="657"/>
      <c r="F101" s="34">
        <v>305839.3</v>
      </c>
      <c r="G101" s="34">
        <v>243090.7</v>
      </c>
      <c r="H101" s="34">
        <v>201652.2</v>
      </c>
      <c r="I101" s="34">
        <v>464286</v>
      </c>
      <c r="J101" s="34">
        <v>572604</v>
      </c>
      <c r="K101" s="34">
        <v>414322</v>
      </c>
      <c r="L101" s="34">
        <v>499059</v>
      </c>
      <c r="M101" s="34">
        <v>451178</v>
      </c>
    </row>
    <row r="102" spans="1:13" ht="21" customHeight="1">
      <c r="A102" s="647"/>
      <c r="B102" s="647"/>
      <c r="C102" s="453" t="s">
        <v>647</v>
      </c>
      <c r="D102" s="453"/>
      <c r="E102" s="657"/>
      <c r="F102" s="35">
        <f>SUM(F95:F101)</f>
        <v>502466</v>
      </c>
      <c r="G102" s="35">
        <f t="shared" ref="G102:M102" si="11">SUM(G95:G101)</f>
        <v>516321.60000000003</v>
      </c>
      <c r="H102" s="35">
        <f t="shared" si="11"/>
        <v>534850.20000000007</v>
      </c>
      <c r="I102" s="35">
        <f t="shared" si="11"/>
        <v>1224309</v>
      </c>
      <c r="J102" s="35">
        <f t="shared" si="11"/>
        <v>1654128</v>
      </c>
      <c r="K102" s="35">
        <f t="shared" si="11"/>
        <v>1206596</v>
      </c>
      <c r="L102" s="35">
        <f t="shared" si="11"/>
        <v>1030886.8</v>
      </c>
      <c r="M102" s="35">
        <f t="shared" si="11"/>
        <v>999459</v>
      </c>
    </row>
    <row r="103" spans="1:13" ht="21" customHeight="1">
      <c r="A103" s="647">
        <v>13</v>
      </c>
      <c r="B103" s="647" t="s">
        <v>630</v>
      </c>
      <c r="C103" s="453" t="s">
        <v>640</v>
      </c>
      <c r="D103" s="453"/>
      <c r="E103" s="657"/>
      <c r="F103" s="34">
        <v>119165.19999999998</v>
      </c>
      <c r="G103" s="34">
        <v>49637.2</v>
      </c>
      <c r="H103" s="34">
        <v>62305.499999999993</v>
      </c>
      <c r="I103" s="34">
        <v>49619</v>
      </c>
      <c r="J103" s="34">
        <v>21811</v>
      </c>
      <c r="K103" s="34">
        <v>20417.22</v>
      </c>
      <c r="L103" s="34">
        <v>22203.007000000001</v>
      </c>
      <c r="M103" s="34">
        <v>27512.550999999999</v>
      </c>
    </row>
    <row r="104" spans="1:13" ht="21" customHeight="1">
      <c r="A104" s="647"/>
      <c r="B104" s="647"/>
      <c r="C104" s="453" t="s">
        <v>641</v>
      </c>
      <c r="D104" s="453"/>
      <c r="E104" s="657"/>
      <c r="F104" s="35">
        <v>18633.240000000002</v>
      </c>
      <c r="G104" s="35">
        <v>24265.699999999997</v>
      </c>
      <c r="H104" s="35">
        <v>28429.800000000003</v>
      </c>
      <c r="I104" s="35">
        <v>5785</v>
      </c>
      <c r="J104" s="35">
        <v>12806</v>
      </c>
      <c r="K104" s="35">
        <v>5508.0050000000001</v>
      </c>
      <c r="L104" s="35">
        <v>7860.4030000000002</v>
      </c>
      <c r="M104" s="35">
        <v>10271.150000000001</v>
      </c>
    </row>
    <row r="105" spans="1:13" ht="21" customHeight="1">
      <c r="A105" s="647"/>
      <c r="B105" s="647"/>
      <c r="C105" s="453" t="s">
        <v>642</v>
      </c>
      <c r="D105" s="453"/>
      <c r="E105" s="657"/>
      <c r="F105" s="34">
        <v>76294.399999999994</v>
      </c>
      <c r="G105" s="34">
        <v>36809.800000000003</v>
      </c>
      <c r="H105" s="34">
        <v>86060.9</v>
      </c>
      <c r="I105" s="34">
        <v>26339</v>
      </c>
      <c r="J105" s="34">
        <v>16156</v>
      </c>
      <c r="K105" s="34">
        <v>25673.010000000002</v>
      </c>
      <c r="L105" s="34">
        <v>53952.555</v>
      </c>
      <c r="M105" s="34">
        <v>101873.87299999999</v>
      </c>
    </row>
    <row r="106" spans="1:13" ht="21" customHeight="1">
      <c r="A106" s="647"/>
      <c r="B106" s="647"/>
      <c r="C106" s="453" t="s">
        <v>643</v>
      </c>
      <c r="D106" s="453"/>
      <c r="E106" s="657"/>
      <c r="F106" s="35">
        <v>25396.799999999996</v>
      </c>
      <c r="G106" s="35">
        <v>26218.6</v>
      </c>
      <c r="H106" s="35">
        <v>33560.699999999997</v>
      </c>
      <c r="I106" s="35">
        <v>5762</v>
      </c>
      <c r="J106" s="35">
        <v>10966.05</v>
      </c>
      <c r="K106" s="35">
        <v>14233.65</v>
      </c>
      <c r="L106" s="35">
        <v>25385.35</v>
      </c>
      <c r="M106" s="35">
        <v>43002.75</v>
      </c>
    </row>
    <row r="107" spans="1:13" ht="21" customHeight="1">
      <c r="A107" s="647"/>
      <c r="B107" s="647"/>
      <c r="C107" s="453" t="s">
        <v>644</v>
      </c>
      <c r="D107" s="453"/>
      <c r="E107" s="657"/>
      <c r="F107" s="34">
        <v>35587.919999999998</v>
      </c>
      <c r="G107" s="34">
        <v>36528.700000000004</v>
      </c>
      <c r="H107" s="34">
        <v>48749.1</v>
      </c>
      <c r="I107" s="34">
        <v>15548</v>
      </c>
      <c r="J107" s="34">
        <v>23936.05</v>
      </c>
      <c r="K107" s="34">
        <v>24737.599999999999</v>
      </c>
      <c r="L107" s="34">
        <v>18983.2</v>
      </c>
      <c r="M107" s="34">
        <v>16340.6</v>
      </c>
    </row>
    <row r="108" spans="1:13" ht="21" customHeight="1">
      <c r="A108" s="647"/>
      <c r="B108" s="647"/>
      <c r="C108" s="453" t="s">
        <v>645</v>
      </c>
      <c r="D108" s="453"/>
      <c r="E108" s="657"/>
      <c r="F108" s="35">
        <v>30946.04</v>
      </c>
      <c r="G108" s="35">
        <v>78002.700000000012</v>
      </c>
      <c r="H108" s="35">
        <v>49802.1</v>
      </c>
      <c r="I108" s="35">
        <v>22391</v>
      </c>
      <c r="J108" s="35">
        <v>47234</v>
      </c>
      <c r="K108" s="35">
        <v>35344.800000000003</v>
      </c>
      <c r="L108" s="35">
        <v>12577.9</v>
      </c>
      <c r="M108" s="35">
        <v>38003.915999999997</v>
      </c>
    </row>
    <row r="109" spans="1:13" ht="21" customHeight="1">
      <c r="A109" s="647"/>
      <c r="B109" s="647"/>
      <c r="C109" s="453" t="s">
        <v>646</v>
      </c>
      <c r="D109" s="453"/>
      <c r="E109" s="657"/>
      <c r="F109" s="34">
        <v>204286.39999999997</v>
      </c>
      <c r="G109" s="34">
        <v>190200.2</v>
      </c>
      <c r="H109" s="34">
        <v>240902.2</v>
      </c>
      <c r="I109" s="34">
        <v>63492</v>
      </c>
      <c r="J109" s="34">
        <v>92842</v>
      </c>
      <c r="K109" s="34">
        <v>80680.800000000003</v>
      </c>
      <c r="L109" s="34">
        <v>88162.087</v>
      </c>
      <c r="M109" s="34">
        <v>85313.204000000012</v>
      </c>
    </row>
    <row r="110" spans="1:13" ht="21" customHeight="1">
      <c r="A110" s="647"/>
      <c r="B110" s="647"/>
      <c r="C110" s="453" t="s">
        <v>647</v>
      </c>
      <c r="D110" s="453"/>
      <c r="E110" s="657"/>
      <c r="F110" s="35">
        <f>SUM(F103:F109)</f>
        <v>510309.99999999988</v>
      </c>
      <c r="G110" s="35">
        <f t="shared" ref="G110:M110" si="12">SUM(G103:G109)</f>
        <v>441662.9</v>
      </c>
      <c r="H110" s="35">
        <f t="shared" si="12"/>
        <v>549810.30000000005</v>
      </c>
      <c r="I110" s="35">
        <f t="shared" si="12"/>
        <v>188936</v>
      </c>
      <c r="J110" s="35">
        <f t="shared" si="12"/>
        <v>225751.1</v>
      </c>
      <c r="K110" s="35">
        <f t="shared" si="12"/>
        <v>206595.08499999999</v>
      </c>
      <c r="L110" s="35">
        <f t="shared" si="12"/>
        <v>229124.50200000001</v>
      </c>
      <c r="M110" s="35">
        <f t="shared" si="12"/>
        <v>322318.04399999999</v>
      </c>
    </row>
    <row r="111" spans="1:13" ht="21" customHeight="1">
      <c r="A111" s="653" t="s">
        <v>398</v>
      </c>
      <c r="B111" s="654"/>
      <c r="C111" s="453" t="s">
        <v>640</v>
      </c>
      <c r="D111" s="453"/>
      <c r="E111" s="657"/>
      <c r="F111" s="304">
        <v>3312620.17</v>
      </c>
      <c r="G111" s="304">
        <v>2854320.6</v>
      </c>
      <c r="H111" s="304">
        <v>2767509.4299999997</v>
      </c>
      <c r="I111" s="304">
        <v>2905520.32</v>
      </c>
      <c r="J111" s="304">
        <v>2170113.5</v>
      </c>
      <c r="K111" s="304">
        <v>1727165.9199999997</v>
      </c>
      <c r="L111" s="304">
        <v>2445581.71</v>
      </c>
      <c r="M111" s="304">
        <v>2669506.372</v>
      </c>
    </row>
    <row r="112" spans="1:13" ht="21" customHeight="1">
      <c r="A112" s="655"/>
      <c r="B112" s="656"/>
      <c r="C112" s="453" t="s">
        <v>641</v>
      </c>
      <c r="D112" s="453"/>
      <c r="E112" s="657"/>
      <c r="F112" s="304">
        <v>989000.17700000003</v>
      </c>
      <c r="G112" s="304">
        <v>959535.05299999984</v>
      </c>
      <c r="H112" s="304">
        <v>1143191.1699999997</v>
      </c>
      <c r="I112" s="304">
        <v>874734.51</v>
      </c>
      <c r="J112" s="304">
        <v>1132836.5649999999</v>
      </c>
      <c r="K112" s="304">
        <v>642918.51500000001</v>
      </c>
      <c r="L112" s="304">
        <v>713530.15</v>
      </c>
      <c r="M112" s="304">
        <v>749194.73</v>
      </c>
    </row>
    <row r="113" spans="1:13" ht="21" customHeight="1">
      <c r="A113" s="655"/>
      <c r="B113" s="656"/>
      <c r="C113" s="453" t="s">
        <v>642</v>
      </c>
      <c r="D113" s="453"/>
      <c r="E113" s="657"/>
      <c r="F113" s="304">
        <v>2845596.2350000003</v>
      </c>
      <c r="G113" s="304">
        <v>2296978.3400000003</v>
      </c>
      <c r="H113" s="304">
        <v>2338087.6799999992</v>
      </c>
      <c r="I113" s="304">
        <v>2433314.4300000002</v>
      </c>
      <c r="J113" s="304">
        <v>2032371.4899999998</v>
      </c>
      <c r="K113" s="304">
        <v>2172094.88</v>
      </c>
      <c r="L113" s="304">
        <v>3091017.1</v>
      </c>
      <c r="M113" s="304">
        <v>3232416.84</v>
      </c>
    </row>
    <row r="114" spans="1:13" ht="21" customHeight="1">
      <c r="A114" s="655"/>
      <c r="B114" s="656"/>
      <c r="C114" s="453" t="s">
        <v>643</v>
      </c>
      <c r="D114" s="453"/>
      <c r="E114" s="657"/>
      <c r="F114" s="304">
        <v>1071324.879</v>
      </c>
      <c r="G114" s="304">
        <v>892095.78599999996</v>
      </c>
      <c r="H114" s="304">
        <v>1063784.905</v>
      </c>
      <c r="I114" s="304">
        <v>664663.43000000005</v>
      </c>
      <c r="J114" s="304">
        <v>711074.2300000001</v>
      </c>
      <c r="K114" s="304">
        <v>629254.40000000002</v>
      </c>
      <c r="L114" s="304">
        <v>773161.8</v>
      </c>
      <c r="M114" s="304">
        <v>677345.43</v>
      </c>
    </row>
    <row r="115" spans="1:13" ht="21" customHeight="1">
      <c r="A115" s="655"/>
      <c r="B115" s="656"/>
      <c r="C115" s="453" t="s">
        <v>644</v>
      </c>
      <c r="D115" s="453"/>
      <c r="E115" s="657"/>
      <c r="F115" s="304">
        <v>1256463.6399999999</v>
      </c>
      <c r="G115" s="304">
        <v>1096754.172</v>
      </c>
      <c r="H115" s="304">
        <v>1096317.3</v>
      </c>
      <c r="I115" s="304">
        <v>1309113.33</v>
      </c>
      <c r="J115" s="304">
        <v>849973.17</v>
      </c>
      <c r="K115" s="304">
        <v>896037.53299999994</v>
      </c>
      <c r="L115" s="304">
        <v>910066.35</v>
      </c>
      <c r="M115" s="304">
        <v>962084.14</v>
      </c>
    </row>
    <row r="116" spans="1:13" ht="21" customHeight="1">
      <c r="A116" s="655"/>
      <c r="B116" s="656"/>
      <c r="C116" s="453" t="s">
        <v>645</v>
      </c>
      <c r="D116" s="453"/>
      <c r="E116" s="657"/>
      <c r="F116" s="304">
        <v>3979715.1290000002</v>
      </c>
      <c r="G116" s="304">
        <v>3073443.7490000003</v>
      </c>
      <c r="H116" s="304">
        <v>3423021.3100000005</v>
      </c>
      <c r="I116" s="304">
        <v>4464483.9700000007</v>
      </c>
      <c r="J116" s="304">
        <v>5120148.7879999997</v>
      </c>
      <c r="K116" s="304">
        <v>6006291.3200000003</v>
      </c>
      <c r="L116" s="304">
        <v>5602118.4299999997</v>
      </c>
      <c r="M116" s="304">
        <v>6094783.4000000004</v>
      </c>
    </row>
    <row r="117" spans="1:13" ht="21" customHeight="1">
      <c r="A117" s="655"/>
      <c r="B117" s="656"/>
      <c r="C117" s="453" t="s">
        <v>646</v>
      </c>
      <c r="D117" s="453"/>
      <c r="E117" s="657"/>
      <c r="F117" s="304">
        <v>10758615.250000002</v>
      </c>
      <c r="G117" s="304">
        <v>9757543.6399999987</v>
      </c>
      <c r="H117" s="304">
        <v>11029371.429999998</v>
      </c>
      <c r="I117" s="304">
        <v>12351570.080000002</v>
      </c>
      <c r="J117" s="304">
        <v>11325022.934</v>
      </c>
      <c r="K117" s="304">
        <v>8677370.557</v>
      </c>
      <c r="L117" s="304">
        <v>10441087.92</v>
      </c>
      <c r="M117" s="304">
        <v>10787316.300000001</v>
      </c>
    </row>
    <row r="118" spans="1:13" ht="21" customHeight="1">
      <c r="A118" s="655"/>
      <c r="B118" s="656"/>
      <c r="C118" s="451" t="s">
        <v>647</v>
      </c>
      <c r="D118" s="451"/>
      <c r="E118" s="657"/>
      <c r="F118" s="304">
        <f>SUM(F111:F117)</f>
        <v>24213335.480000004</v>
      </c>
      <c r="G118" s="304">
        <f t="shared" ref="G118:L118" si="13">SUM(G111:G117)</f>
        <v>20930671.34</v>
      </c>
      <c r="H118" s="304">
        <f t="shared" si="13"/>
        <v>22861283.224999998</v>
      </c>
      <c r="I118" s="304">
        <f t="shared" si="13"/>
        <v>25003400.07</v>
      </c>
      <c r="J118" s="304">
        <f t="shared" si="13"/>
        <v>23341540.677000001</v>
      </c>
      <c r="K118" s="304">
        <f t="shared" si="13"/>
        <v>20751133.125</v>
      </c>
      <c r="L118" s="304">
        <f t="shared" si="13"/>
        <v>23976563.460000001</v>
      </c>
      <c r="M118" s="304">
        <f>SUM(M111:M117)</f>
        <v>25172647.212000001</v>
      </c>
    </row>
    <row r="119" spans="1:13" s="165" customFormat="1" ht="21" customHeight="1">
      <c r="A119" s="646" t="s">
        <v>897</v>
      </c>
      <c r="B119" s="646"/>
      <c r="C119" s="646"/>
      <c r="D119" s="646"/>
      <c r="E119" s="646"/>
      <c r="F119" s="646"/>
      <c r="G119" s="646"/>
      <c r="H119" s="646"/>
      <c r="I119" s="646"/>
      <c r="J119" s="366"/>
      <c r="K119" s="366"/>
      <c r="L119" s="366"/>
      <c r="M119" s="157" t="s">
        <v>824</v>
      </c>
    </row>
  </sheetData>
  <mergeCells count="148">
    <mergeCell ref="A119:D119"/>
    <mergeCell ref="E119:I119"/>
    <mergeCell ref="C110:D110"/>
    <mergeCell ref="A111:B118"/>
    <mergeCell ref="C111:D111"/>
    <mergeCell ref="C112:D112"/>
    <mergeCell ref="C113:D113"/>
    <mergeCell ref="C114:D114"/>
    <mergeCell ref="C115:D115"/>
    <mergeCell ref="C116:D116"/>
    <mergeCell ref="C117:D117"/>
    <mergeCell ref="C118:D118"/>
    <mergeCell ref="E7:E118"/>
    <mergeCell ref="A103:A110"/>
    <mergeCell ref="B103:B110"/>
    <mergeCell ref="C103:D103"/>
    <mergeCell ref="C104:D104"/>
    <mergeCell ref="C105:D105"/>
    <mergeCell ref="C106:D106"/>
    <mergeCell ref="C107:D107"/>
    <mergeCell ref="C108:D108"/>
    <mergeCell ref="C109:D109"/>
    <mergeCell ref="A95:A102"/>
    <mergeCell ref="B95:B102"/>
    <mergeCell ref="C95:D95"/>
    <mergeCell ref="C96:D96"/>
    <mergeCell ref="C97:D97"/>
    <mergeCell ref="C98:D98"/>
    <mergeCell ref="C99:D99"/>
    <mergeCell ref="C100:D100"/>
    <mergeCell ref="C101:D101"/>
    <mergeCell ref="C102:D102"/>
    <mergeCell ref="A87:A94"/>
    <mergeCell ref="B87:B94"/>
    <mergeCell ref="C87:D87"/>
    <mergeCell ref="C88:D88"/>
    <mergeCell ref="C89:D89"/>
    <mergeCell ref="C90:D90"/>
    <mergeCell ref="C91:D91"/>
    <mergeCell ref="C92:D92"/>
    <mergeCell ref="C93:D93"/>
    <mergeCell ref="C94:D94"/>
    <mergeCell ref="A79:A86"/>
    <mergeCell ref="B79:B86"/>
    <mergeCell ref="C79:D79"/>
    <mergeCell ref="C80:D80"/>
    <mergeCell ref="C81:D81"/>
    <mergeCell ref="C82:D82"/>
    <mergeCell ref="C83:D83"/>
    <mergeCell ref="C84:D84"/>
    <mergeCell ref="C85:D85"/>
    <mergeCell ref="C86:D86"/>
    <mergeCell ref="A71:A78"/>
    <mergeCell ref="B71:B78"/>
    <mergeCell ref="C71:D71"/>
    <mergeCell ref="C72:D72"/>
    <mergeCell ref="C73:D73"/>
    <mergeCell ref="C74:D74"/>
    <mergeCell ref="C75:D75"/>
    <mergeCell ref="C76:D76"/>
    <mergeCell ref="C77:D77"/>
    <mergeCell ref="C78:D78"/>
    <mergeCell ref="A63:A70"/>
    <mergeCell ref="B63:B70"/>
    <mergeCell ref="C63:D63"/>
    <mergeCell ref="C64:D64"/>
    <mergeCell ref="C65:D65"/>
    <mergeCell ref="C66:D66"/>
    <mergeCell ref="C67:D67"/>
    <mergeCell ref="C68:D68"/>
    <mergeCell ref="C69:D69"/>
    <mergeCell ref="C70:D70"/>
    <mergeCell ref="A55:A62"/>
    <mergeCell ref="B55:B62"/>
    <mergeCell ref="C55:D55"/>
    <mergeCell ref="C56:D56"/>
    <mergeCell ref="C57:D57"/>
    <mergeCell ref="C58:D58"/>
    <mergeCell ref="C59:D59"/>
    <mergeCell ref="C60:D60"/>
    <mergeCell ref="C61:D61"/>
    <mergeCell ref="C62:D62"/>
    <mergeCell ref="A47:A54"/>
    <mergeCell ref="B47:B54"/>
    <mergeCell ref="C47:D47"/>
    <mergeCell ref="C48:D48"/>
    <mergeCell ref="C49:D49"/>
    <mergeCell ref="C50:D50"/>
    <mergeCell ref="C51:D51"/>
    <mergeCell ref="C52:D52"/>
    <mergeCell ref="C53:D53"/>
    <mergeCell ref="C54:D54"/>
    <mergeCell ref="A39:A46"/>
    <mergeCell ref="B39:B46"/>
    <mergeCell ref="C39:D39"/>
    <mergeCell ref="C40:D40"/>
    <mergeCell ref="C41:D41"/>
    <mergeCell ref="C42:D42"/>
    <mergeCell ref="C43:D43"/>
    <mergeCell ref="C44:D44"/>
    <mergeCell ref="C45:D45"/>
    <mergeCell ref="C46:D46"/>
    <mergeCell ref="A31:A38"/>
    <mergeCell ref="B31:B38"/>
    <mergeCell ref="C31:D31"/>
    <mergeCell ref="C32:D32"/>
    <mergeCell ref="C33:D33"/>
    <mergeCell ref="C34:D34"/>
    <mergeCell ref="C35:D35"/>
    <mergeCell ref="C36:D36"/>
    <mergeCell ref="C37:D37"/>
    <mergeCell ref="C38:D38"/>
    <mergeCell ref="C13:D13"/>
    <mergeCell ref="C22:D22"/>
    <mergeCell ref="A23:A30"/>
    <mergeCell ref="B23:B30"/>
    <mergeCell ref="C23:D23"/>
    <mergeCell ref="C24:D24"/>
    <mergeCell ref="C25:D25"/>
    <mergeCell ref="C26:D26"/>
    <mergeCell ref="C27:D27"/>
    <mergeCell ref="C28:D28"/>
    <mergeCell ref="C29:D29"/>
    <mergeCell ref="C30:D30"/>
    <mergeCell ref="A4:M4"/>
    <mergeCell ref="A5:A6"/>
    <mergeCell ref="B5:B6"/>
    <mergeCell ref="C5:D6"/>
    <mergeCell ref="E5:E6"/>
    <mergeCell ref="F5:M5"/>
    <mergeCell ref="C14:D14"/>
    <mergeCell ref="A15:A22"/>
    <mergeCell ref="B15:B22"/>
    <mergeCell ref="C15:D15"/>
    <mergeCell ref="C16:D16"/>
    <mergeCell ref="C17:D17"/>
    <mergeCell ref="C18:D18"/>
    <mergeCell ref="C19:D19"/>
    <mergeCell ref="C20:D20"/>
    <mergeCell ref="C21:D21"/>
    <mergeCell ref="A7:A14"/>
    <mergeCell ref="B7:B14"/>
    <mergeCell ref="C7:D7"/>
    <mergeCell ref="C8:D8"/>
    <mergeCell ref="C9:D9"/>
    <mergeCell ref="C10:D10"/>
    <mergeCell ref="C11:D11"/>
    <mergeCell ref="C12:D12"/>
  </mergeCells>
  <hyperlinks>
    <hyperlink ref="M119" location="الفهرس!A1" display="العودة الى الفهرس" xr:uid="{2029B06B-6540-4C33-8901-588EBE812C09}"/>
  </hyperlinks>
  <pageMargins left="0.7" right="0.7" top="0.75" bottom="0.75" header="0.3" footer="0.3"/>
  <pageSetup paperSize="9" scale="28" orientation="portrait" r:id="rId1"/>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FC1F1-3D90-42A1-93D1-34BF2B782432}">
  <dimension ref="A1:P50"/>
  <sheetViews>
    <sheetView showGridLines="0" rightToLeft="1" view="pageBreakPreview" topLeftCell="A15" zoomScaleNormal="100" zoomScaleSheetLayoutView="100" workbookViewId="0">
      <selection activeCell="H32" sqref="H32"/>
    </sheetView>
  </sheetViews>
  <sheetFormatPr defaultColWidth="8.75" defaultRowHeight="19"/>
  <cols>
    <col min="1" max="1" width="4.25" style="32" customWidth="1"/>
    <col min="2" max="2" width="11.1640625" style="32" bestFit="1" customWidth="1"/>
    <col min="3" max="13" width="10.4140625" style="32" customWidth="1"/>
    <col min="14" max="16384" width="8.75" style="32"/>
  </cols>
  <sheetData>
    <row r="1" spans="1:16" ht="21" customHeight="1">
      <c r="A1" s="257"/>
      <c r="B1" s="257"/>
      <c r="C1" s="257"/>
      <c r="D1" s="257"/>
      <c r="E1" s="257"/>
      <c r="F1" s="43"/>
      <c r="G1" s="43"/>
      <c r="H1" s="43"/>
      <c r="I1" s="43"/>
      <c r="J1" s="76"/>
      <c r="K1" s="76"/>
      <c r="L1" s="76"/>
      <c r="M1" s="76"/>
    </row>
    <row r="2" spans="1:16" ht="21" customHeight="1">
      <c r="A2" s="257"/>
      <c r="B2" s="257"/>
      <c r="C2" s="257"/>
      <c r="D2" s="257"/>
      <c r="E2" s="257"/>
      <c r="F2" s="43"/>
      <c r="G2" s="43"/>
      <c r="H2" s="43"/>
      <c r="I2" s="43"/>
      <c r="J2" s="76"/>
      <c r="K2" s="76"/>
      <c r="L2" s="76"/>
      <c r="M2" s="76"/>
    </row>
    <row r="3" spans="1:16" ht="21" customHeight="1">
      <c r="A3" s="257"/>
      <c r="B3" s="257"/>
      <c r="C3" s="257"/>
      <c r="D3" s="43"/>
      <c r="E3" s="43"/>
      <c r="F3" s="43"/>
      <c r="G3" s="43"/>
      <c r="H3" s="43"/>
      <c r="I3" s="43"/>
      <c r="J3" s="76"/>
      <c r="K3" s="76"/>
      <c r="L3" s="76"/>
      <c r="M3" s="76"/>
    </row>
    <row r="4" spans="1:16" s="264" customFormat="1" ht="55" customHeight="1">
      <c r="A4" s="658" t="s">
        <v>258</v>
      </c>
      <c r="B4" s="659"/>
      <c r="C4" s="659"/>
      <c r="D4" s="659"/>
      <c r="E4" s="659"/>
      <c r="F4" s="659"/>
      <c r="G4" s="659"/>
      <c r="H4" s="659"/>
      <c r="I4" s="659"/>
      <c r="J4" s="659"/>
      <c r="K4" s="659"/>
      <c r="L4" s="659"/>
      <c r="M4" s="659"/>
    </row>
    <row r="5" spans="1:16" ht="21" customHeight="1">
      <c r="A5" s="647" t="s">
        <v>320</v>
      </c>
      <c r="B5" s="647" t="s">
        <v>321</v>
      </c>
      <c r="C5" s="647" t="s">
        <v>441</v>
      </c>
      <c r="D5" s="647"/>
      <c r="E5" s="648" t="s">
        <v>323</v>
      </c>
      <c r="F5" s="647" t="s">
        <v>372</v>
      </c>
      <c r="G5" s="647"/>
      <c r="H5" s="647"/>
      <c r="I5" s="647"/>
      <c r="J5" s="647"/>
      <c r="K5" s="647"/>
      <c r="L5" s="647"/>
      <c r="M5" s="647"/>
    </row>
    <row r="6" spans="1:16" ht="21" customHeight="1">
      <c r="A6" s="647"/>
      <c r="B6" s="647"/>
      <c r="C6" s="647"/>
      <c r="D6" s="647"/>
      <c r="E6" s="649"/>
      <c r="F6" s="303">
        <v>2017</v>
      </c>
      <c r="G6" s="303">
        <v>2018</v>
      </c>
      <c r="H6" s="303">
        <v>2019</v>
      </c>
      <c r="I6" s="303">
        <v>2020</v>
      </c>
      <c r="J6" s="303">
        <v>2021</v>
      </c>
      <c r="K6" s="303">
        <v>2022</v>
      </c>
      <c r="L6" s="303">
        <v>2023</v>
      </c>
      <c r="M6" s="303">
        <v>2024</v>
      </c>
      <c r="N6" s="74"/>
      <c r="O6" s="74"/>
      <c r="P6" s="74"/>
    </row>
    <row r="7" spans="1:16" ht="21" customHeight="1">
      <c r="A7" s="648">
        <v>1</v>
      </c>
      <c r="B7" s="648" t="s">
        <v>338</v>
      </c>
      <c r="C7" s="453" t="s">
        <v>651</v>
      </c>
      <c r="D7" s="453"/>
      <c r="E7" s="451" t="s">
        <v>579</v>
      </c>
      <c r="F7" s="38">
        <v>205134.402</v>
      </c>
      <c r="G7" s="38">
        <v>32309.48</v>
      </c>
      <c r="H7" s="38">
        <v>27364.224726</v>
      </c>
      <c r="I7" s="38">
        <v>22522.429999999993</v>
      </c>
      <c r="J7" s="38">
        <v>13</v>
      </c>
      <c r="K7" s="38">
        <v>160388</v>
      </c>
      <c r="L7" s="38">
        <v>154694</v>
      </c>
      <c r="M7" s="38">
        <v>161805</v>
      </c>
    </row>
    <row r="8" spans="1:16" ht="21" customHeight="1">
      <c r="A8" s="660"/>
      <c r="B8" s="660"/>
      <c r="C8" s="453" t="s">
        <v>652</v>
      </c>
      <c r="D8" s="453"/>
      <c r="E8" s="657"/>
      <c r="F8" s="305">
        <v>0</v>
      </c>
      <c r="G8" s="305">
        <v>0</v>
      </c>
      <c r="H8" s="305">
        <v>0</v>
      </c>
      <c r="I8" s="305">
        <v>1000</v>
      </c>
      <c r="J8" s="305">
        <v>26</v>
      </c>
      <c r="K8" s="305">
        <v>6207</v>
      </c>
      <c r="L8" s="305">
        <v>0</v>
      </c>
      <c r="M8" s="305">
        <v>0</v>
      </c>
    </row>
    <row r="9" spans="1:16" ht="21" customHeight="1">
      <c r="A9" s="649"/>
      <c r="B9" s="649"/>
      <c r="C9" s="453" t="s">
        <v>653</v>
      </c>
      <c r="D9" s="453"/>
      <c r="E9" s="657"/>
      <c r="F9" s="38">
        <v>4642563.4079999998</v>
      </c>
      <c r="G9" s="38">
        <v>4383007.379999999</v>
      </c>
      <c r="H9" s="38">
        <v>5338170.0352739999</v>
      </c>
      <c r="I9" s="38">
        <v>5173493.7100000009</v>
      </c>
      <c r="J9" s="38">
        <v>3624139.3</v>
      </c>
      <c r="K9" s="38">
        <v>4130858.5</v>
      </c>
      <c r="L9" s="38">
        <v>5933918.1200000001</v>
      </c>
      <c r="M9" s="38">
        <v>6315485.0599999996</v>
      </c>
    </row>
    <row r="10" spans="1:16" ht="21" customHeight="1">
      <c r="A10" s="648">
        <v>2</v>
      </c>
      <c r="B10" s="648" t="s">
        <v>648</v>
      </c>
      <c r="C10" s="453" t="s">
        <v>651</v>
      </c>
      <c r="D10" s="453"/>
      <c r="E10" s="657"/>
      <c r="F10" s="305">
        <v>957658.01900000009</v>
      </c>
      <c r="G10" s="305">
        <v>917145.3177200004</v>
      </c>
      <c r="H10" s="305">
        <v>532792.1828699999</v>
      </c>
      <c r="I10" s="305">
        <v>1123799.0099999998</v>
      </c>
      <c r="J10" s="305">
        <v>463589.61</v>
      </c>
      <c r="K10" s="305">
        <v>63353</v>
      </c>
      <c r="L10" s="305">
        <v>52359.7</v>
      </c>
      <c r="M10" s="305">
        <v>240828</v>
      </c>
    </row>
    <row r="11" spans="1:16" ht="21" customHeight="1">
      <c r="A11" s="660"/>
      <c r="B11" s="660"/>
      <c r="C11" s="453" t="s">
        <v>652</v>
      </c>
      <c r="D11" s="453"/>
      <c r="E11" s="657"/>
      <c r="F11" s="38">
        <v>0</v>
      </c>
      <c r="G11" s="38">
        <v>0</v>
      </c>
      <c r="H11" s="38">
        <v>0</v>
      </c>
      <c r="I11" s="38">
        <v>593</v>
      </c>
      <c r="J11" s="38">
        <v>11908</v>
      </c>
      <c r="K11" s="38">
        <v>464</v>
      </c>
      <c r="L11" s="38">
        <v>92588</v>
      </c>
      <c r="M11" s="38">
        <v>5100</v>
      </c>
    </row>
    <row r="12" spans="1:16" ht="21" customHeight="1">
      <c r="A12" s="649"/>
      <c r="B12" s="649"/>
      <c r="C12" s="453" t="s">
        <v>653</v>
      </c>
      <c r="D12" s="453"/>
      <c r="E12" s="657"/>
      <c r="F12" s="305">
        <v>3995327.2810000004</v>
      </c>
      <c r="G12" s="305">
        <v>3409973.5042800014</v>
      </c>
      <c r="H12" s="305">
        <v>4173852.54213</v>
      </c>
      <c r="I12" s="305">
        <v>3600588.9899999998</v>
      </c>
      <c r="J12" s="305">
        <v>4249293.3100000005</v>
      </c>
      <c r="K12" s="305">
        <v>3992844.2</v>
      </c>
      <c r="L12" s="305">
        <v>4376438.2828000002</v>
      </c>
      <c r="M12" s="305">
        <v>6603113.4000000004</v>
      </c>
    </row>
    <row r="13" spans="1:16" ht="21" customHeight="1">
      <c r="A13" s="648">
        <v>3</v>
      </c>
      <c r="B13" s="648" t="s">
        <v>621</v>
      </c>
      <c r="C13" s="453" t="s">
        <v>651</v>
      </c>
      <c r="D13" s="453"/>
      <c r="E13" s="657"/>
      <c r="F13" s="38">
        <v>147917.07</v>
      </c>
      <c r="G13" s="38">
        <v>187064.03</v>
      </c>
      <c r="H13" s="38">
        <v>159775.509235</v>
      </c>
      <c r="I13" s="38">
        <v>33778.81</v>
      </c>
      <c r="J13" s="38">
        <v>41167</v>
      </c>
      <c r="K13" s="38">
        <v>41167</v>
      </c>
      <c r="L13" s="38">
        <v>0</v>
      </c>
      <c r="M13" s="38">
        <v>0</v>
      </c>
    </row>
    <row r="14" spans="1:16" ht="21" customHeight="1">
      <c r="A14" s="660"/>
      <c r="B14" s="660"/>
      <c r="C14" s="453" t="s">
        <v>652</v>
      </c>
      <c r="D14" s="453"/>
      <c r="E14" s="657"/>
      <c r="F14" s="305">
        <v>0</v>
      </c>
      <c r="G14" s="305">
        <v>0</v>
      </c>
      <c r="H14" s="305">
        <v>0</v>
      </c>
      <c r="I14" s="305">
        <v>2598.37</v>
      </c>
      <c r="J14" s="305">
        <v>0</v>
      </c>
      <c r="K14" s="305">
        <v>0</v>
      </c>
      <c r="L14" s="305">
        <v>0</v>
      </c>
      <c r="M14" s="305">
        <v>0</v>
      </c>
    </row>
    <row r="15" spans="1:16" ht="21" customHeight="1">
      <c r="A15" s="649"/>
      <c r="B15" s="649"/>
      <c r="C15" s="453" t="s">
        <v>653</v>
      </c>
      <c r="D15" s="453"/>
      <c r="E15" s="657"/>
      <c r="F15" s="38">
        <v>2456997.4299999997</v>
      </c>
      <c r="G15" s="38">
        <v>1385269.7600000002</v>
      </c>
      <c r="H15" s="38">
        <v>1502820.8407650001</v>
      </c>
      <c r="I15" s="38">
        <v>576672.05000000005</v>
      </c>
      <c r="J15" s="38">
        <v>925450.31800000009</v>
      </c>
      <c r="K15" s="38">
        <v>925450.31800000009</v>
      </c>
      <c r="L15" s="38">
        <v>1199281.5</v>
      </c>
      <c r="M15" s="38">
        <v>1182924</v>
      </c>
    </row>
    <row r="16" spans="1:16" ht="21" customHeight="1">
      <c r="A16" s="648">
        <v>4</v>
      </c>
      <c r="B16" s="648" t="s">
        <v>347</v>
      </c>
      <c r="C16" s="453" t="s">
        <v>651</v>
      </c>
      <c r="D16" s="453"/>
      <c r="E16" s="657"/>
      <c r="F16" s="305">
        <v>26685.112000000008</v>
      </c>
      <c r="G16" s="305">
        <v>41252.727999999988</v>
      </c>
      <c r="H16" s="305">
        <v>67943.853000000003</v>
      </c>
      <c r="I16" s="305">
        <v>45574.9</v>
      </c>
      <c r="J16" s="305">
        <v>46524.2</v>
      </c>
      <c r="K16" s="305">
        <v>22803.66</v>
      </c>
      <c r="L16" s="305">
        <v>46631</v>
      </c>
      <c r="M16" s="305">
        <v>23768.94</v>
      </c>
    </row>
    <row r="17" spans="1:13" ht="21" customHeight="1">
      <c r="A17" s="660"/>
      <c r="B17" s="660"/>
      <c r="C17" s="453" t="s">
        <v>652</v>
      </c>
      <c r="D17" s="453"/>
      <c r="E17" s="657"/>
      <c r="F17" s="38">
        <v>0</v>
      </c>
      <c r="G17" s="38">
        <v>0</v>
      </c>
      <c r="H17" s="38">
        <v>0</v>
      </c>
      <c r="I17" s="38">
        <v>0</v>
      </c>
      <c r="J17" s="38">
        <v>0</v>
      </c>
      <c r="K17" s="38">
        <v>0</v>
      </c>
      <c r="L17" s="38">
        <v>0</v>
      </c>
      <c r="M17" s="38">
        <v>0</v>
      </c>
    </row>
    <row r="18" spans="1:13" ht="21" customHeight="1">
      <c r="A18" s="649"/>
      <c r="B18" s="649"/>
      <c r="C18" s="453" t="s">
        <v>653</v>
      </c>
      <c r="D18" s="453"/>
      <c r="E18" s="657"/>
      <c r="F18" s="305">
        <v>640442.68800000008</v>
      </c>
      <c r="G18" s="305">
        <v>646201.25199999998</v>
      </c>
      <c r="H18" s="305">
        <v>770869.147</v>
      </c>
      <c r="I18" s="305">
        <v>482871.43</v>
      </c>
      <c r="J18" s="305">
        <v>842707.41999999993</v>
      </c>
      <c r="K18" s="305">
        <v>961374.79</v>
      </c>
      <c r="L18" s="305">
        <v>1203694.77</v>
      </c>
      <c r="M18" s="305">
        <v>879093.83</v>
      </c>
    </row>
    <row r="19" spans="1:13" ht="21" customHeight="1">
      <c r="A19" s="648">
        <v>5</v>
      </c>
      <c r="B19" s="648" t="s">
        <v>650</v>
      </c>
      <c r="C19" s="453" t="s">
        <v>651</v>
      </c>
      <c r="D19" s="453"/>
      <c r="E19" s="657"/>
      <c r="F19" s="38">
        <v>0</v>
      </c>
      <c r="G19" s="38">
        <v>72339.160000000018</v>
      </c>
      <c r="H19" s="38">
        <v>37944.236827000001</v>
      </c>
      <c r="I19" s="38">
        <v>893924.4</v>
      </c>
      <c r="J19" s="38">
        <v>747216</v>
      </c>
      <c r="K19" s="38">
        <v>81459</v>
      </c>
      <c r="L19" s="38">
        <v>56895</v>
      </c>
      <c r="M19" s="38">
        <v>76827</v>
      </c>
    </row>
    <row r="20" spans="1:13" ht="21" customHeight="1">
      <c r="A20" s="660"/>
      <c r="B20" s="660"/>
      <c r="C20" s="453" t="s">
        <v>652</v>
      </c>
      <c r="D20" s="453"/>
      <c r="E20" s="657"/>
      <c r="F20" s="305">
        <v>0</v>
      </c>
      <c r="G20" s="305">
        <v>0</v>
      </c>
      <c r="H20" s="305">
        <v>0</v>
      </c>
      <c r="I20" s="305">
        <v>0</v>
      </c>
      <c r="J20" s="305">
        <v>0</v>
      </c>
      <c r="K20" s="305">
        <v>0</v>
      </c>
      <c r="L20" s="305">
        <v>0</v>
      </c>
      <c r="M20" s="305">
        <v>0</v>
      </c>
    </row>
    <row r="21" spans="1:13" ht="21" customHeight="1">
      <c r="A21" s="649"/>
      <c r="B21" s="649"/>
      <c r="C21" s="453" t="s">
        <v>653</v>
      </c>
      <c r="D21" s="453"/>
      <c r="E21" s="657"/>
      <c r="F21" s="38">
        <v>3626986</v>
      </c>
      <c r="G21" s="38">
        <v>3232213.6370000006</v>
      </c>
      <c r="H21" s="38">
        <v>3150647.093173</v>
      </c>
      <c r="I21" s="38">
        <v>4485361</v>
      </c>
      <c r="J21" s="38">
        <v>3694108.3</v>
      </c>
      <c r="K21" s="38">
        <v>3686558.1999999997</v>
      </c>
      <c r="L21" s="38">
        <v>4696343.95</v>
      </c>
      <c r="M21" s="38">
        <v>5235981.7</v>
      </c>
    </row>
    <row r="22" spans="1:13" ht="21" customHeight="1">
      <c r="A22" s="648">
        <v>6</v>
      </c>
      <c r="B22" s="648" t="s">
        <v>352</v>
      </c>
      <c r="C22" s="453" t="s">
        <v>651</v>
      </c>
      <c r="D22" s="453"/>
      <c r="E22" s="657"/>
      <c r="F22" s="305">
        <v>132052.50420000002</v>
      </c>
      <c r="G22" s="305">
        <v>143231.76200000002</v>
      </c>
      <c r="H22" s="305">
        <v>151607.16561600004</v>
      </c>
      <c r="I22" s="305">
        <v>174658.36</v>
      </c>
      <c r="J22" s="305">
        <v>149413.09</v>
      </c>
      <c r="K22" s="305">
        <v>163021.5</v>
      </c>
      <c r="L22" s="305">
        <v>174597</v>
      </c>
      <c r="M22" s="305">
        <v>217401</v>
      </c>
    </row>
    <row r="23" spans="1:13" ht="21" customHeight="1">
      <c r="A23" s="660"/>
      <c r="B23" s="660"/>
      <c r="C23" s="453" t="s">
        <v>652</v>
      </c>
      <c r="D23" s="453"/>
      <c r="E23" s="657"/>
      <c r="F23" s="38">
        <v>0</v>
      </c>
      <c r="G23" s="38">
        <v>0</v>
      </c>
      <c r="H23" s="38">
        <v>0</v>
      </c>
      <c r="I23" s="38">
        <v>0</v>
      </c>
      <c r="J23" s="38">
        <v>1092</v>
      </c>
      <c r="K23" s="38">
        <v>38350</v>
      </c>
      <c r="L23" s="38">
        <v>8659</v>
      </c>
      <c r="M23" s="38">
        <v>0</v>
      </c>
    </row>
    <row r="24" spans="1:13" ht="21" customHeight="1">
      <c r="A24" s="649"/>
      <c r="B24" s="649"/>
      <c r="C24" s="453" t="s">
        <v>653</v>
      </c>
      <c r="D24" s="453"/>
      <c r="E24" s="657"/>
      <c r="F24" s="305">
        <v>1997826.5958000002</v>
      </c>
      <c r="G24" s="305">
        <v>1866639.5690000004</v>
      </c>
      <c r="H24" s="305">
        <v>1945310.7543840003</v>
      </c>
      <c r="I24" s="305">
        <v>2451715.6399999997</v>
      </c>
      <c r="J24" s="305">
        <v>952906.47</v>
      </c>
      <c r="K24" s="305">
        <v>1224001</v>
      </c>
      <c r="L24" s="305">
        <v>1661389.5</v>
      </c>
      <c r="M24" s="305">
        <v>1283069.1200000001</v>
      </c>
    </row>
    <row r="25" spans="1:13" ht="21" customHeight="1">
      <c r="A25" s="648">
        <v>7</v>
      </c>
      <c r="B25" s="648" t="s">
        <v>356</v>
      </c>
      <c r="C25" s="453" t="s">
        <v>651</v>
      </c>
      <c r="D25" s="453"/>
      <c r="E25" s="657"/>
      <c r="F25" s="38">
        <v>0</v>
      </c>
      <c r="G25" s="38">
        <v>0</v>
      </c>
      <c r="H25" s="38">
        <v>0</v>
      </c>
      <c r="I25" s="38">
        <v>0</v>
      </c>
      <c r="J25" s="38">
        <v>220</v>
      </c>
      <c r="K25" s="38">
        <v>0</v>
      </c>
      <c r="L25" s="38">
        <v>14397</v>
      </c>
      <c r="M25" s="38">
        <v>72730</v>
      </c>
    </row>
    <row r="26" spans="1:13" ht="21" customHeight="1">
      <c r="A26" s="660"/>
      <c r="B26" s="660"/>
      <c r="C26" s="453" t="s">
        <v>652</v>
      </c>
      <c r="D26" s="453"/>
      <c r="E26" s="657"/>
      <c r="F26" s="305">
        <v>0</v>
      </c>
      <c r="G26" s="305">
        <v>0</v>
      </c>
      <c r="H26" s="305">
        <v>0</v>
      </c>
      <c r="I26" s="305">
        <v>0</v>
      </c>
      <c r="J26" s="305">
        <v>0</v>
      </c>
      <c r="K26" s="305">
        <v>0</v>
      </c>
      <c r="L26" s="305">
        <v>0</v>
      </c>
      <c r="M26" s="305">
        <v>0</v>
      </c>
    </row>
    <row r="27" spans="1:13" ht="21" customHeight="1">
      <c r="A27" s="649"/>
      <c r="B27" s="649"/>
      <c r="C27" s="453" t="s">
        <v>653</v>
      </c>
      <c r="D27" s="453"/>
      <c r="E27" s="657"/>
      <c r="F27" s="38">
        <v>708452.67999999982</v>
      </c>
      <c r="G27" s="38">
        <v>633472.20000000007</v>
      </c>
      <c r="H27" s="38">
        <v>912476.71</v>
      </c>
      <c r="I27" s="38">
        <v>1171577</v>
      </c>
      <c r="J27" s="38">
        <v>483369</v>
      </c>
      <c r="K27" s="38">
        <v>554585</v>
      </c>
      <c r="L27" s="38">
        <v>475202</v>
      </c>
      <c r="M27" s="38">
        <v>637397</v>
      </c>
    </row>
    <row r="28" spans="1:13" ht="21" customHeight="1">
      <c r="A28" s="648">
        <v>8</v>
      </c>
      <c r="B28" s="648" t="s">
        <v>358</v>
      </c>
      <c r="C28" s="453" t="s">
        <v>651</v>
      </c>
      <c r="D28" s="453"/>
      <c r="E28" s="657"/>
      <c r="F28" s="305">
        <v>0</v>
      </c>
      <c r="G28" s="305">
        <v>0</v>
      </c>
      <c r="H28" s="305">
        <v>0</v>
      </c>
      <c r="I28" s="305">
        <v>72497</v>
      </c>
      <c r="J28" s="305">
        <v>91217</v>
      </c>
      <c r="K28" s="305">
        <v>160404</v>
      </c>
      <c r="L28" s="305">
        <v>76221</v>
      </c>
      <c r="M28" s="305">
        <v>54964</v>
      </c>
    </row>
    <row r="29" spans="1:13" ht="21" customHeight="1">
      <c r="A29" s="660"/>
      <c r="B29" s="660"/>
      <c r="C29" s="453" t="s">
        <v>652</v>
      </c>
      <c r="D29" s="453"/>
      <c r="E29" s="657"/>
      <c r="F29" s="38">
        <v>0</v>
      </c>
      <c r="G29" s="38">
        <v>0</v>
      </c>
      <c r="H29" s="38">
        <v>0</v>
      </c>
      <c r="I29" s="38">
        <v>3941</v>
      </c>
      <c r="J29" s="38">
        <v>3976</v>
      </c>
      <c r="K29" s="38">
        <v>1511</v>
      </c>
      <c r="L29" s="38">
        <v>126</v>
      </c>
      <c r="M29" s="38">
        <v>8750</v>
      </c>
    </row>
    <row r="30" spans="1:13" ht="21" customHeight="1">
      <c r="A30" s="649"/>
      <c r="B30" s="649"/>
      <c r="C30" s="453" t="s">
        <v>653</v>
      </c>
      <c r="D30" s="453"/>
      <c r="E30" s="657"/>
      <c r="F30" s="305">
        <v>520228.5</v>
      </c>
      <c r="G30" s="305">
        <v>601796.84</v>
      </c>
      <c r="H30" s="305">
        <v>737533.3</v>
      </c>
      <c r="I30" s="305">
        <v>732877</v>
      </c>
      <c r="J30" s="305">
        <v>591092.70000000019</v>
      </c>
      <c r="K30" s="305">
        <v>994461.7</v>
      </c>
      <c r="L30" s="305">
        <v>582220.87000000011</v>
      </c>
      <c r="M30" s="305">
        <v>523640.28</v>
      </c>
    </row>
    <row r="31" spans="1:13" ht="21" customHeight="1">
      <c r="A31" s="648">
        <v>9</v>
      </c>
      <c r="B31" s="648" t="s">
        <v>359</v>
      </c>
      <c r="C31" s="453" t="s">
        <v>651</v>
      </c>
      <c r="D31" s="453"/>
      <c r="E31" s="657"/>
      <c r="F31" s="38">
        <v>0</v>
      </c>
      <c r="G31" s="38">
        <v>1689.9000000000003</v>
      </c>
      <c r="H31" s="38">
        <v>2857.1948600000005</v>
      </c>
      <c r="I31" s="38">
        <v>1142</v>
      </c>
      <c r="J31" s="38">
        <v>1010</v>
      </c>
      <c r="K31" s="38">
        <v>805</v>
      </c>
      <c r="L31" s="38">
        <v>1422</v>
      </c>
      <c r="M31" s="38">
        <v>1305</v>
      </c>
    </row>
    <row r="32" spans="1:13" ht="21" customHeight="1">
      <c r="A32" s="660"/>
      <c r="B32" s="660"/>
      <c r="C32" s="453" t="s">
        <v>652</v>
      </c>
      <c r="D32" s="453"/>
      <c r="E32" s="657"/>
      <c r="F32" s="305">
        <v>0</v>
      </c>
      <c r="G32" s="305">
        <v>0</v>
      </c>
      <c r="H32" s="305">
        <v>0</v>
      </c>
      <c r="I32" s="305">
        <v>0</v>
      </c>
      <c r="J32" s="305">
        <v>1</v>
      </c>
      <c r="K32" s="305">
        <v>0</v>
      </c>
      <c r="L32" s="305">
        <v>0</v>
      </c>
      <c r="M32" s="305">
        <v>0</v>
      </c>
    </row>
    <row r="33" spans="1:13" ht="21" customHeight="1">
      <c r="A33" s="649"/>
      <c r="B33" s="649"/>
      <c r="C33" s="453" t="s">
        <v>653</v>
      </c>
      <c r="D33" s="453"/>
      <c r="E33" s="657"/>
      <c r="F33" s="38">
        <v>295978</v>
      </c>
      <c r="G33" s="38">
        <v>284587.90000000008</v>
      </c>
      <c r="H33" s="38">
        <v>301099.70514000003</v>
      </c>
      <c r="I33" s="38">
        <v>356604</v>
      </c>
      <c r="J33" s="38">
        <v>351309</v>
      </c>
      <c r="K33" s="38">
        <v>339565.5</v>
      </c>
      <c r="L33" s="38">
        <v>374013.5</v>
      </c>
      <c r="M33" s="38">
        <v>305448</v>
      </c>
    </row>
    <row r="34" spans="1:13" ht="21" customHeight="1">
      <c r="A34" s="648">
        <v>10</v>
      </c>
      <c r="B34" s="648" t="s">
        <v>363</v>
      </c>
      <c r="C34" s="453" t="s">
        <v>651</v>
      </c>
      <c r="D34" s="453"/>
      <c r="E34" s="657"/>
      <c r="F34" s="305">
        <v>157966.44999999995</v>
      </c>
      <c r="G34" s="305">
        <v>135983.32736027357</v>
      </c>
      <c r="H34" s="305">
        <v>153580.64022000003</v>
      </c>
      <c r="I34" s="305">
        <v>24449.550000000003</v>
      </c>
      <c r="J34" s="305">
        <v>44011.9</v>
      </c>
      <c r="K34" s="305">
        <v>31879.739999999998</v>
      </c>
      <c r="L34" s="305">
        <v>22434.7</v>
      </c>
      <c r="M34" s="305">
        <v>21231.5</v>
      </c>
    </row>
    <row r="35" spans="1:13" ht="21" customHeight="1">
      <c r="A35" s="660"/>
      <c r="B35" s="660"/>
      <c r="C35" s="453" t="s">
        <v>652</v>
      </c>
      <c r="D35" s="453"/>
      <c r="E35" s="657"/>
      <c r="F35" s="38">
        <v>0</v>
      </c>
      <c r="G35" s="38">
        <v>0</v>
      </c>
      <c r="H35" s="38">
        <v>0</v>
      </c>
      <c r="I35" s="38">
        <v>0</v>
      </c>
      <c r="J35" s="38">
        <v>0</v>
      </c>
      <c r="K35" s="38">
        <v>0</v>
      </c>
      <c r="L35" s="38">
        <v>0</v>
      </c>
      <c r="M35" s="38">
        <v>0</v>
      </c>
    </row>
    <row r="36" spans="1:13" ht="21" customHeight="1">
      <c r="A36" s="649"/>
      <c r="B36" s="649"/>
      <c r="C36" s="453" t="s">
        <v>653</v>
      </c>
      <c r="D36" s="453"/>
      <c r="E36" s="657"/>
      <c r="F36" s="305">
        <v>2362770.34</v>
      </c>
      <c r="G36" s="305">
        <v>1683908.6926397264</v>
      </c>
      <c r="H36" s="305">
        <v>1587696.4597800004</v>
      </c>
      <c r="I36" s="305">
        <v>1728783.3499999999</v>
      </c>
      <c r="J36" s="305">
        <v>966974.9</v>
      </c>
      <c r="K36" s="305">
        <v>1063595.3599999999</v>
      </c>
      <c r="L36" s="305">
        <v>1220810.8</v>
      </c>
      <c r="M36" s="305">
        <v>1186107.6000000001</v>
      </c>
    </row>
    <row r="37" spans="1:13" ht="21" customHeight="1">
      <c r="A37" s="648">
        <v>11</v>
      </c>
      <c r="B37" s="648" t="s">
        <v>364</v>
      </c>
      <c r="C37" s="453" t="s">
        <v>651</v>
      </c>
      <c r="D37" s="453"/>
      <c r="E37" s="657"/>
      <c r="F37" s="38">
        <v>6694.0000000000009</v>
      </c>
      <c r="G37" s="38">
        <v>5769.7999999999993</v>
      </c>
      <c r="H37" s="38">
        <v>0</v>
      </c>
      <c r="I37" s="38">
        <v>8739</v>
      </c>
      <c r="J37" s="38">
        <v>3958.5</v>
      </c>
      <c r="K37" s="38">
        <v>5405.3</v>
      </c>
      <c r="L37" s="38">
        <v>4962</v>
      </c>
      <c r="M37" s="38">
        <v>0</v>
      </c>
    </row>
    <row r="38" spans="1:13" ht="21" customHeight="1">
      <c r="A38" s="660"/>
      <c r="B38" s="660"/>
      <c r="C38" s="453" t="s">
        <v>652</v>
      </c>
      <c r="D38" s="453"/>
      <c r="E38" s="657"/>
      <c r="F38" s="305">
        <v>0</v>
      </c>
      <c r="G38" s="305">
        <v>0</v>
      </c>
      <c r="H38" s="305">
        <v>0</v>
      </c>
      <c r="I38" s="305">
        <v>0</v>
      </c>
      <c r="J38" s="305">
        <v>0</v>
      </c>
      <c r="K38" s="305">
        <v>0</v>
      </c>
      <c r="L38" s="305">
        <v>2367</v>
      </c>
      <c r="M38" s="305">
        <v>0</v>
      </c>
    </row>
    <row r="39" spans="1:13" ht="21" customHeight="1">
      <c r="A39" s="649"/>
      <c r="B39" s="649"/>
      <c r="C39" s="453" t="s">
        <v>653</v>
      </c>
      <c r="D39" s="453"/>
      <c r="E39" s="657"/>
      <c r="F39" s="38">
        <v>318879.00000000006</v>
      </c>
      <c r="G39" s="38">
        <v>308830.59999999998</v>
      </c>
      <c r="H39" s="38">
        <v>222281.13</v>
      </c>
      <c r="I39" s="38">
        <v>406667</v>
      </c>
      <c r="J39" s="38">
        <v>125128.5</v>
      </c>
      <c r="K39" s="38">
        <v>147916.20000000001</v>
      </c>
      <c r="L39" s="38">
        <v>164482.09999999998</v>
      </c>
      <c r="M39" s="38">
        <v>159456.4</v>
      </c>
    </row>
    <row r="40" spans="1:13" ht="21" customHeight="1">
      <c r="A40" s="648">
        <v>12</v>
      </c>
      <c r="B40" s="648" t="s">
        <v>366</v>
      </c>
      <c r="C40" s="453" t="s">
        <v>651</v>
      </c>
      <c r="D40" s="453"/>
      <c r="E40" s="657"/>
      <c r="F40" s="305">
        <v>43212.075999999994</v>
      </c>
      <c r="G40" s="305">
        <v>3827.6</v>
      </c>
      <c r="H40" s="305">
        <v>4171.8315600000005</v>
      </c>
      <c r="I40" s="305">
        <v>188633</v>
      </c>
      <c r="J40" s="305">
        <v>152168</v>
      </c>
      <c r="K40" s="305">
        <v>59327</v>
      </c>
      <c r="L40" s="305">
        <v>60800</v>
      </c>
      <c r="M40" s="305">
        <v>4000</v>
      </c>
    </row>
    <row r="41" spans="1:13" ht="21" customHeight="1">
      <c r="A41" s="660"/>
      <c r="B41" s="660"/>
      <c r="C41" s="453" t="s">
        <v>652</v>
      </c>
      <c r="D41" s="453"/>
      <c r="E41" s="657"/>
      <c r="F41" s="38">
        <v>0</v>
      </c>
      <c r="G41" s="38">
        <v>0</v>
      </c>
      <c r="H41" s="38">
        <v>0</v>
      </c>
      <c r="I41" s="38">
        <v>0</v>
      </c>
      <c r="J41" s="38">
        <v>0</v>
      </c>
      <c r="K41" s="38">
        <v>0</v>
      </c>
      <c r="L41" s="38">
        <v>0</v>
      </c>
      <c r="M41" s="38">
        <v>0</v>
      </c>
    </row>
    <row r="42" spans="1:13" ht="21" customHeight="1">
      <c r="A42" s="649"/>
      <c r="B42" s="649"/>
      <c r="C42" s="453" t="s">
        <v>653</v>
      </c>
      <c r="D42" s="453"/>
      <c r="E42" s="657"/>
      <c r="F42" s="305">
        <v>459253.924</v>
      </c>
      <c r="G42" s="305">
        <v>512494.00000000006</v>
      </c>
      <c r="H42" s="305">
        <v>530678.36844000011</v>
      </c>
      <c r="I42" s="305">
        <v>1035676</v>
      </c>
      <c r="J42" s="305">
        <v>1038671.9</v>
      </c>
      <c r="K42" s="305">
        <v>883696</v>
      </c>
      <c r="L42" s="305">
        <v>963625</v>
      </c>
      <c r="M42" s="305">
        <v>977202</v>
      </c>
    </row>
    <row r="43" spans="1:13" ht="21" customHeight="1">
      <c r="A43" s="648">
        <v>13</v>
      </c>
      <c r="B43" s="648" t="s">
        <v>367</v>
      </c>
      <c r="C43" s="453" t="s">
        <v>651</v>
      </c>
      <c r="D43" s="453"/>
      <c r="E43" s="657"/>
      <c r="F43" s="38">
        <v>0</v>
      </c>
      <c r="G43" s="38">
        <v>0</v>
      </c>
      <c r="H43" s="38">
        <v>0</v>
      </c>
      <c r="I43" s="38">
        <v>11902.75</v>
      </c>
      <c r="J43" s="38">
        <v>10434</v>
      </c>
      <c r="K43" s="38">
        <v>15461</v>
      </c>
      <c r="L43" s="38">
        <v>12422</v>
      </c>
      <c r="M43" s="38">
        <v>7489</v>
      </c>
    </row>
    <row r="44" spans="1:13" ht="21" customHeight="1">
      <c r="A44" s="660"/>
      <c r="B44" s="660"/>
      <c r="C44" s="453" t="s">
        <v>652</v>
      </c>
      <c r="D44" s="453"/>
      <c r="E44" s="657"/>
      <c r="F44" s="305">
        <v>0</v>
      </c>
      <c r="G44" s="305">
        <v>0</v>
      </c>
      <c r="H44" s="305">
        <v>0</v>
      </c>
      <c r="I44" s="305">
        <v>0</v>
      </c>
      <c r="J44" s="305">
        <v>0</v>
      </c>
      <c r="K44" s="305">
        <v>6710</v>
      </c>
      <c r="L44" s="305">
        <v>0</v>
      </c>
      <c r="M44" s="305">
        <v>0</v>
      </c>
    </row>
    <row r="45" spans="1:13" ht="21" customHeight="1">
      <c r="A45" s="649"/>
      <c r="B45" s="649"/>
      <c r="C45" s="453" t="s">
        <v>653</v>
      </c>
      <c r="D45" s="453"/>
      <c r="E45" s="657"/>
      <c r="F45" s="38">
        <v>510309.99999999994</v>
      </c>
      <c r="G45" s="38">
        <v>441662.9</v>
      </c>
      <c r="H45" s="38">
        <v>549810.29999999993</v>
      </c>
      <c r="I45" s="38">
        <v>177559.25</v>
      </c>
      <c r="J45" s="38">
        <v>115575</v>
      </c>
      <c r="K45" s="38">
        <v>176508.3</v>
      </c>
      <c r="L45" s="38">
        <v>216677</v>
      </c>
      <c r="M45" s="38">
        <v>313836.53999999998</v>
      </c>
    </row>
    <row r="46" spans="1:13" ht="21" customHeight="1">
      <c r="A46" s="653" t="s">
        <v>654</v>
      </c>
      <c r="B46" s="654"/>
      <c r="C46" s="453" t="s">
        <v>651</v>
      </c>
      <c r="D46" s="453"/>
      <c r="E46" s="657"/>
      <c r="F46" s="306">
        <v>1677319.6332</v>
      </c>
      <c r="G46" s="306">
        <v>1540613.1050802739</v>
      </c>
      <c r="H46" s="306">
        <v>1138036.8389140002</v>
      </c>
      <c r="I46" s="306">
        <v>2601621.21</v>
      </c>
      <c r="J46" s="306">
        <v>1750942.2999999998</v>
      </c>
      <c r="K46" s="306">
        <v>805474.2</v>
      </c>
      <c r="L46" s="306">
        <v>677835.4</v>
      </c>
      <c r="M46" s="306">
        <f>M7+M10+M13+M16+M19+M22+M25+M28+M31+M34+M37+M40+M43</f>
        <v>882349.44</v>
      </c>
    </row>
    <row r="47" spans="1:13" ht="21" customHeight="1">
      <c r="A47" s="655"/>
      <c r="B47" s="656"/>
      <c r="C47" s="453" t="s">
        <v>652</v>
      </c>
      <c r="D47" s="453"/>
      <c r="E47" s="657"/>
      <c r="F47" s="306">
        <v>0</v>
      </c>
      <c r="G47" s="306">
        <v>0</v>
      </c>
      <c r="H47" s="306">
        <v>0</v>
      </c>
      <c r="I47" s="306">
        <v>8132.37</v>
      </c>
      <c r="J47" s="306">
        <v>17003</v>
      </c>
      <c r="K47" s="306">
        <v>53242</v>
      </c>
      <c r="L47" s="306">
        <v>103740</v>
      </c>
      <c r="M47" s="306">
        <f>M8+M11+M14+M17+M20+M23+M26+M29+M32+M35+M38+M41+M44</f>
        <v>13850</v>
      </c>
    </row>
    <row r="48" spans="1:13" ht="21" customHeight="1">
      <c r="A48" s="661"/>
      <c r="B48" s="662"/>
      <c r="C48" s="453" t="s">
        <v>653</v>
      </c>
      <c r="D48" s="453"/>
      <c r="E48" s="657"/>
      <c r="F48" s="306">
        <v>22536015.846799999</v>
      </c>
      <c r="G48" s="306">
        <v>19390058.234919727</v>
      </c>
      <c r="H48" s="306">
        <v>21723246.386085998</v>
      </c>
      <c r="I48" s="306">
        <v>22380446.420000002</v>
      </c>
      <c r="J48" s="306">
        <v>17960726.118000001</v>
      </c>
      <c r="K48" s="306">
        <v>19081415.068</v>
      </c>
      <c r="L48" s="306">
        <v>23068097.3928</v>
      </c>
      <c r="M48" s="306">
        <f>M9+M12+M15+M18+M21+M24+M27+M30+M33+M36+M39+M42+M45</f>
        <v>25602754.930000003</v>
      </c>
    </row>
    <row r="49" spans="1:13" ht="21" customHeight="1">
      <c r="A49" s="647" t="s">
        <v>655</v>
      </c>
      <c r="B49" s="647"/>
      <c r="C49" s="647"/>
      <c r="D49" s="647"/>
      <c r="E49" s="452"/>
      <c r="F49" s="306">
        <v>24213335.48</v>
      </c>
      <c r="G49" s="306">
        <v>20930671.34</v>
      </c>
      <c r="H49" s="306">
        <v>22861283.225000001</v>
      </c>
      <c r="I49" s="306">
        <v>24990200.000000004</v>
      </c>
      <c r="J49" s="306">
        <v>19728671.417999998</v>
      </c>
      <c r="K49" s="306">
        <v>19940131.267999999</v>
      </c>
      <c r="L49" s="306">
        <v>23849672.792800002</v>
      </c>
      <c r="M49" s="306">
        <f>SUM(M46:M48)</f>
        <v>26498954.370000005</v>
      </c>
    </row>
    <row r="50" spans="1:13" s="165" customFormat="1" ht="21" customHeight="1">
      <c r="A50" s="629" t="s">
        <v>897</v>
      </c>
      <c r="B50" s="629"/>
      <c r="C50" s="629"/>
      <c r="D50" s="629"/>
      <c r="E50" s="629"/>
      <c r="F50" s="629"/>
      <c r="G50" s="246"/>
      <c r="H50" s="246"/>
      <c r="I50" s="246"/>
      <c r="J50" s="246"/>
      <c r="K50" s="246"/>
      <c r="L50" s="246"/>
      <c r="M50" s="157" t="s">
        <v>824</v>
      </c>
    </row>
  </sheetData>
  <mergeCells count="78">
    <mergeCell ref="A50:F50"/>
    <mergeCell ref="A40:A42"/>
    <mergeCell ref="B40:B42"/>
    <mergeCell ref="C40:D40"/>
    <mergeCell ref="C41:D41"/>
    <mergeCell ref="C42:D42"/>
    <mergeCell ref="A43:A45"/>
    <mergeCell ref="B43:B45"/>
    <mergeCell ref="C43:D43"/>
    <mergeCell ref="C44:D44"/>
    <mergeCell ref="C45:D45"/>
    <mergeCell ref="A46:B48"/>
    <mergeCell ref="C46:D46"/>
    <mergeCell ref="C47:D47"/>
    <mergeCell ref="C48:D48"/>
    <mergeCell ref="A49:D49"/>
    <mergeCell ref="A34:A36"/>
    <mergeCell ref="B34:B36"/>
    <mergeCell ref="C34:D34"/>
    <mergeCell ref="C35:D35"/>
    <mergeCell ref="C36:D36"/>
    <mergeCell ref="A37:A39"/>
    <mergeCell ref="B37:B39"/>
    <mergeCell ref="C37:D37"/>
    <mergeCell ref="C38:D38"/>
    <mergeCell ref="C39:D39"/>
    <mergeCell ref="A28:A30"/>
    <mergeCell ref="B28:B30"/>
    <mergeCell ref="C28:D28"/>
    <mergeCell ref="C29:D29"/>
    <mergeCell ref="C30:D30"/>
    <mergeCell ref="A31:A33"/>
    <mergeCell ref="B31:B33"/>
    <mergeCell ref="C31:D31"/>
    <mergeCell ref="C32:D32"/>
    <mergeCell ref="C33:D33"/>
    <mergeCell ref="A22:A24"/>
    <mergeCell ref="B22:B24"/>
    <mergeCell ref="C22:D22"/>
    <mergeCell ref="C23:D23"/>
    <mergeCell ref="C24:D24"/>
    <mergeCell ref="A25:A27"/>
    <mergeCell ref="B25:B27"/>
    <mergeCell ref="C25:D25"/>
    <mergeCell ref="C26:D26"/>
    <mergeCell ref="C27:D27"/>
    <mergeCell ref="A16:A18"/>
    <mergeCell ref="B16:B18"/>
    <mergeCell ref="C16:D16"/>
    <mergeCell ref="C17:D17"/>
    <mergeCell ref="C18:D18"/>
    <mergeCell ref="A19:A21"/>
    <mergeCell ref="B19:B21"/>
    <mergeCell ref="C19:D19"/>
    <mergeCell ref="C20:D20"/>
    <mergeCell ref="C21:D21"/>
    <mergeCell ref="A7:A9"/>
    <mergeCell ref="B7:B9"/>
    <mergeCell ref="C7:D7"/>
    <mergeCell ref="E7:E49"/>
    <mergeCell ref="C8:D8"/>
    <mergeCell ref="C9:D9"/>
    <mergeCell ref="A10:A12"/>
    <mergeCell ref="B10:B12"/>
    <mergeCell ref="C10:D10"/>
    <mergeCell ref="C11:D11"/>
    <mergeCell ref="C12:D12"/>
    <mergeCell ref="A13:A15"/>
    <mergeCell ref="B13:B15"/>
    <mergeCell ref="C13:D13"/>
    <mergeCell ref="C14:D14"/>
    <mergeCell ref="C15:D15"/>
    <mergeCell ref="A4:M4"/>
    <mergeCell ref="A5:A6"/>
    <mergeCell ref="B5:B6"/>
    <mergeCell ref="C5:D6"/>
    <mergeCell ref="E5:E6"/>
    <mergeCell ref="F5:M5"/>
  </mergeCells>
  <hyperlinks>
    <hyperlink ref="M50" location="الفهرس!A1" display="العودة الى الفهرس" xr:uid="{6077DDDE-C23F-46A5-8EB6-6F621F82295D}"/>
    <hyperlink ref="K11" location="الفهرس!A1" display="العودة الى الفهرس" xr:uid="{68AF59FA-27F9-4DA0-92EE-020E6D905532}"/>
  </hyperlinks>
  <pageMargins left="0.7" right="0.7" top="0.75" bottom="0.75" header="0.3" footer="0.3"/>
  <pageSetup paperSize="9" scale="58" orientation="portrait" r:id="rId1"/>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85F04-235D-40FA-B073-03DA57AA665E}">
  <dimension ref="A1:Q11"/>
  <sheetViews>
    <sheetView showGridLines="0" rightToLeft="1" view="pageBreakPreview" zoomScale="85" zoomScaleNormal="100" zoomScaleSheetLayoutView="85" workbookViewId="0"/>
  </sheetViews>
  <sheetFormatPr defaultColWidth="8.75" defaultRowHeight="19"/>
  <cols>
    <col min="1" max="1" width="27.58203125" style="32" customWidth="1"/>
    <col min="2" max="2" width="15.4140625" style="32" customWidth="1"/>
    <col min="3" max="17" width="10.25" style="32" customWidth="1"/>
    <col min="18" max="16384" width="8.75" style="32"/>
  </cols>
  <sheetData>
    <row r="1" spans="1:17" ht="21" customHeight="1">
      <c r="A1" s="257"/>
      <c r="B1" s="257"/>
      <c r="C1" s="257"/>
      <c r="D1" s="257"/>
      <c r="E1" s="267"/>
      <c r="F1" s="267"/>
      <c r="G1" s="267"/>
      <c r="H1" s="267"/>
      <c r="I1" s="267"/>
      <c r="J1" s="267"/>
      <c r="K1" s="267"/>
      <c r="L1" s="267"/>
      <c r="M1" s="267"/>
      <c r="N1" s="267"/>
      <c r="O1" s="267"/>
      <c r="P1" s="267"/>
      <c r="Q1" s="267"/>
    </row>
    <row r="2" spans="1:17" ht="21" customHeight="1">
      <c r="A2" s="257"/>
      <c r="B2" s="257"/>
      <c r="C2" s="257"/>
      <c r="D2" s="257"/>
      <c r="E2" s="267"/>
      <c r="F2" s="267"/>
      <c r="G2" s="267"/>
      <c r="H2" s="267"/>
      <c r="I2" s="267"/>
      <c r="J2" s="267"/>
      <c r="K2" s="267"/>
      <c r="L2" s="267"/>
      <c r="M2" s="267"/>
      <c r="N2" s="267"/>
      <c r="O2" s="267"/>
      <c r="P2" s="267"/>
      <c r="Q2" s="267"/>
    </row>
    <row r="3" spans="1:17" ht="21" customHeight="1">
      <c r="A3" s="257"/>
      <c r="B3" s="257"/>
      <c r="C3" s="257"/>
      <c r="D3" s="257"/>
      <c r="E3" s="267"/>
      <c r="F3" s="267"/>
      <c r="G3" s="267"/>
      <c r="H3" s="267"/>
      <c r="I3" s="267"/>
      <c r="J3" s="267"/>
      <c r="K3" s="267"/>
      <c r="L3" s="267"/>
      <c r="M3" s="267"/>
      <c r="N3" s="267"/>
      <c r="O3" s="267"/>
      <c r="P3" s="267"/>
      <c r="Q3" s="267"/>
    </row>
    <row r="4" spans="1:17" ht="44.15" customHeight="1">
      <c r="A4" s="663" t="s">
        <v>261</v>
      </c>
      <c r="B4" s="663"/>
      <c r="C4" s="663"/>
      <c r="D4" s="663"/>
      <c r="E4" s="663"/>
      <c r="F4" s="663"/>
      <c r="G4" s="663"/>
      <c r="H4" s="663"/>
      <c r="I4" s="663"/>
      <c r="J4" s="663"/>
      <c r="K4" s="663"/>
      <c r="L4" s="663"/>
      <c r="M4" s="663"/>
      <c r="N4" s="663"/>
      <c r="O4" s="663"/>
      <c r="P4" s="663"/>
      <c r="Q4" s="663"/>
    </row>
    <row r="5" spans="1:17" ht="21" customHeight="1">
      <c r="A5" s="613" t="s">
        <v>441</v>
      </c>
      <c r="B5" s="664" t="s">
        <v>323</v>
      </c>
      <c r="C5" s="613" t="s">
        <v>372</v>
      </c>
      <c r="D5" s="613"/>
      <c r="E5" s="613"/>
      <c r="F5" s="613"/>
      <c r="G5" s="613"/>
      <c r="H5" s="613"/>
      <c r="I5" s="613"/>
      <c r="J5" s="613"/>
      <c r="K5" s="613"/>
      <c r="L5" s="613"/>
      <c r="M5" s="613"/>
      <c r="N5" s="613"/>
      <c r="O5" s="613"/>
      <c r="P5" s="613"/>
      <c r="Q5" s="613"/>
    </row>
    <row r="6" spans="1:17" ht="21" customHeight="1">
      <c r="A6" s="613"/>
      <c r="B6" s="665"/>
      <c r="C6" s="292">
        <v>2010</v>
      </c>
      <c r="D6" s="292">
        <v>2011</v>
      </c>
      <c r="E6" s="292">
        <v>2012</v>
      </c>
      <c r="F6" s="292">
        <v>2013</v>
      </c>
      <c r="G6" s="292">
        <v>2014</v>
      </c>
      <c r="H6" s="292">
        <v>2015</v>
      </c>
      <c r="I6" s="292">
        <v>2016</v>
      </c>
      <c r="J6" s="292">
        <v>2017</v>
      </c>
      <c r="K6" s="292">
        <v>2018</v>
      </c>
      <c r="L6" s="292">
        <v>2019</v>
      </c>
      <c r="M6" s="292">
        <v>2020</v>
      </c>
      <c r="N6" s="292">
        <v>2021</v>
      </c>
      <c r="O6" s="292">
        <v>2022</v>
      </c>
      <c r="P6" s="292">
        <v>2023</v>
      </c>
      <c r="Q6" s="292">
        <v>2024</v>
      </c>
    </row>
    <row r="7" spans="1:17" ht="21" customHeight="1">
      <c r="A7" s="292" t="s">
        <v>261</v>
      </c>
      <c r="B7" s="292" t="s">
        <v>579</v>
      </c>
      <c r="C7" s="281">
        <v>181837</v>
      </c>
      <c r="D7" s="281">
        <v>217614</v>
      </c>
      <c r="E7" s="281">
        <v>244912</v>
      </c>
      <c r="F7" s="281">
        <v>302840</v>
      </c>
      <c r="G7" s="281">
        <v>362018</v>
      </c>
      <c r="H7" s="281">
        <v>457195</v>
      </c>
      <c r="I7" s="281">
        <v>367465</v>
      </c>
      <c r="J7" s="281">
        <v>453603</v>
      </c>
      <c r="K7" s="281">
        <v>561491</v>
      </c>
      <c r="L7" s="281">
        <v>579854</v>
      </c>
      <c r="M7" s="281">
        <v>526081.89989100001</v>
      </c>
      <c r="N7" s="281">
        <v>596100.81413900002</v>
      </c>
      <c r="O7" s="281">
        <v>756634.94299999997</v>
      </c>
      <c r="P7" s="281">
        <v>891079.91283333336</v>
      </c>
      <c r="Q7" s="281">
        <v>766656.17133333324</v>
      </c>
    </row>
    <row r="8" spans="1:17" s="165" customFormat="1" ht="21" customHeight="1">
      <c r="A8" s="629" t="s">
        <v>656</v>
      </c>
      <c r="B8" s="629"/>
      <c r="C8" s="629"/>
      <c r="D8" s="629"/>
      <c r="E8" s="629"/>
      <c r="F8" s="629"/>
      <c r="G8" s="629"/>
      <c r="H8" s="629"/>
      <c r="I8" s="629"/>
      <c r="J8" s="629"/>
      <c r="K8" s="629"/>
      <c r="L8" s="629"/>
      <c r="M8" s="367"/>
      <c r="N8" s="367"/>
      <c r="O8" s="367"/>
      <c r="P8" s="367"/>
      <c r="Q8" s="157" t="s">
        <v>824</v>
      </c>
    </row>
    <row r="10" spans="1:17">
      <c r="C10" s="74"/>
      <c r="D10" s="74"/>
      <c r="E10" s="74"/>
      <c r="F10" s="74"/>
      <c r="G10" s="74"/>
      <c r="H10" s="74"/>
      <c r="I10" s="74"/>
      <c r="J10" s="74"/>
      <c r="K10" s="74"/>
      <c r="L10" s="74"/>
      <c r="M10" s="74"/>
      <c r="N10" s="74"/>
      <c r="O10" s="74"/>
      <c r="P10" s="74"/>
      <c r="Q10" s="74"/>
    </row>
    <row r="11" spans="1:17">
      <c r="C11" s="74"/>
      <c r="D11" s="74"/>
      <c r="E11" s="74"/>
      <c r="F11" s="74"/>
      <c r="G11" s="74"/>
      <c r="H11" s="74"/>
      <c r="I11" s="74"/>
      <c r="J11" s="74"/>
      <c r="K11" s="74"/>
      <c r="L11" s="74"/>
      <c r="M11" s="74"/>
      <c r="N11" s="74"/>
      <c r="O11" s="74"/>
      <c r="P11" s="74"/>
      <c r="Q11" s="74"/>
    </row>
  </sheetData>
  <mergeCells count="8">
    <mergeCell ref="A4:Q4"/>
    <mergeCell ref="A5:A6"/>
    <mergeCell ref="B5:B6"/>
    <mergeCell ref="C5:Q5"/>
    <mergeCell ref="A8:D8"/>
    <mergeCell ref="E8:G8"/>
    <mergeCell ref="H8:J8"/>
    <mergeCell ref="K8:L8"/>
  </mergeCells>
  <hyperlinks>
    <hyperlink ref="Q8" location="الفهرس!A1" display="العودة الى الفهرس" xr:uid="{838BAECD-C7B1-43A8-9B81-364EF869A670}"/>
  </hyperlinks>
  <pageMargins left="0.7" right="0.7" top="0.75" bottom="0.75" header="0.3" footer="0.3"/>
  <pageSetup paperSize="9" scale="3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4613a1-f374-45d5-9ada-d130e0d383ea">
      <Terms xmlns="http://schemas.microsoft.com/office/infopath/2007/PartnerControls"/>
    </lcf76f155ced4ddcb4097134ff3c332f>
    <TaxCatchAll xmlns="b8856f1e-c507-43e1-80b9-79db06508c9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83026F70B50C44C8F7F7CC5A2640AD1" ma:contentTypeVersion="12" ma:contentTypeDescription="Create a new document." ma:contentTypeScope="" ma:versionID="7690e5e5b7bf302be4bbc66b39f1f573">
  <xsd:schema xmlns:xsd="http://www.w3.org/2001/XMLSchema" xmlns:xs="http://www.w3.org/2001/XMLSchema" xmlns:p="http://schemas.microsoft.com/office/2006/metadata/properties" xmlns:ns2="0c4613a1-f374-45d5-9ada-d130e0d383ea" xmlns:ns3="b8856f1e-c507-43e1-80b9-79db06508c95" targetNamespace="http://schemas.microsoft.com/office/2006/metadata/properties" ma:root="true" ma:fieldsID="e2a7d81b25e61cb5f403d2bdb54a2aa9" ns2:_="" ns3:_="">
    <xsd:import namespace="0c4613a1-f374-45d5-9ada-d130e0d383ea"/>
    <xsd:import namespace="b8856f1e-c507-43e1-80b9-79db06508c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4613a1-f374-45d5-9ada-d130e0d383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626d43-cfba-47be-bb70-d501285bee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8856f1e-c507-43e1-80b9-79db06508c9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0da6fe4d-cc47-4799-a25a-3322ec29d29e}" ma:internalName="TaxCatchAll" ma:showField="CatchAllData" ma:web="b8856f1e-c507-43e1-80b9-79db06508c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E7C5B0-4259-408C-A8A6-B611C3A6E285}">
  <ds:schemaRefs>
    <ds:schemaRef ds:uri="http://schemas.openxmlformats.org/package/2006/metadata/core-properties"/>
    <ds:schemaRef ds:uri="http://purl.org/dc/elements/1.1/"/>
    <ds:schemaRef ds:uri="http://schemas.microsoft.com/office/2006/metadata/properties"/>
    <ds:schemaRef ds:uri="http://www.w3.org/XML/1998/namespace"/>
    <ds:schemaRef ds:uri="http://purl.org/dc/dcmitype/"/>
    <ds:schemaRef ds:uri="http://schemas.microsoft.com/office/2006/documentManagement/types"/>
    <ds:schemaRef ds:uri="b8856f1e-c507-43e1-80b9-79db06508c95"/>
    <ds:schemaRef ds:uri="http://schemas.microsoft.com/office/infopath/2007/PartnerControls"/>
    <ds:schemaRef ds:uri="0c4613a1-f374-45d5-9ada-d130e0d383ea"/>
    <ds:schemaRef ds:uri="http://purl.org/dc/terms/"/>
  </ds:schemaRefs>
</ds:datastoreItem>
</file>

<file path=customXml/itemProps2.xml><?xml version="1.0" encoding="utf-8"?>
<ds:datastoreItem xmlns:ds="http://schemas.openxmlformats.org/officeDocument/2006/customXml" ds:itemID="{CEA38BA3-49BD-4109-9C77-7B5A05DAFA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4613a1-f374-45d5-9ada-d130e0d383ea"/>
    <ds:schemaRef ds:uri="b8856f1e-c507-43e1-80b9-79db06508c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F0E8CD-1A5D-4705-A6FB-D41A5B96E0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119</vt:i4>
      </vt:variant>
      <vt:variant>
        <vt:lpstr>النطاقات المسماة</vt:lpstr>
      </vt:variant>
      <vt:variant>
        <vt:i4>107</vt:i4>
      </vt:variant>
    </vt:vector>
  </HeadingPairs>
  <TitlesOfParts>
    <vt:vector size="226" baseType="lpstr">
      <vt:lpstr>الفهرس</vt: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1-17</vt:lpstr>
      <vt:lpstr>1-18</vt:lpstr>
      <vt:lpstr>1-19</vt:lpstr>
      <vt:lpstr>1-20</vt:lpstr>
      <vt:lpstr>1-21</vt:lpstr>
      <vt:lpstr>1-22</vt:lpstr>
      <vt:lpstr>1-23</vt:lpstr>
      <vt:lpstr>1-24</vt:lpstr>
      <vt:lpstr>1-25</vt:lpstr>
      <vt:lpstr>1-26</vt:lpstr>
      <vt:lpstr>1-27</vt:lpstr>
      <vt:lpstr>1-28</vt:lpstr>
      <vt:lpstr>1-29</vt:lpstr>
      <vt:lpstr>1-30</vt:lpstr>
      <vt:lpstr>1-31</vt:lpstr>
      <vt:lpstr>1-32</vt:lpstr>
      <vt:lpstr>1-33</vt:lpstr>
      <vt:lpstr>1-34</vt:lpstr>
      <vt:lpstr>1-35</vt:lpstr>
      <vt:lpstr>1-36</vt:lpstr>
      <vt:lpstr>1-37</vt:lpstr>
      <vt:lpstr>1-38</vt:lpstr>
      <vt:lpstr>1-39</vt:lpstr>
      <vt:lpstr>1-40</vt:lpstr>
      <vt:lpstr>1-41</vt:lpstr>
      <vt:lpstr>1-42</vt:lpstr>
      <vt:lpstr>1-43</vt:lpstr>
      <vt:lpstr>1-44</vt:lpstr>
      <vt:lpstr>1-45</vt:lpstr>
      <vt:lpstr>1-46</vt:lpstr>
      <vt:lpstr>1-47</vt:lpstr>
      <vt:lpstr>1-48</vt:lpstr>
      <vt:lpstr>1-49</vt:lpstr>
      <vt:lpstr>1-50</vt:lpstr>
      <vt:lpstr>1-51</vt:lpstr>
      <vt:lpstr>1-52</vt:lpstr>
      <vt:lpstr>1-53</vt:lpstr>
      <vt:lpstr>1-54</vt:lpstr>
      <vt:lpstr>1-55</vt:lpstr>
      <vt:lpstr>1-56</vt:lpstr>
      <vt:lpstr>1-57</vt:lpstr>
      <vt:lpstr>1-58</vt:lpstr>
      <vt:lpstr>1-59</vt:lpstr>
      <vt:lpstr>1-60</vt:lpstr>
      <vt:lpstr>1-61</vt:lpstr>
      <vt:lpstr>1-62</vt:lpstr>
      <vt:lpstr>1-63</vt:lpstr>
      <vt:lpstr>1-64</vt:lpstr>
      <vt:lpstr>1-65</vt:lpstr>
      <vt:lpstr>1-66</vt:lpstr>
      <vt:lpstr>1-67</vt:lpstr>
      <vt:lpstr>1-68</vt:lpstr>
      <vt:lpstr>2-1</vt:lpstr>
      <vt:lpstr>2-2</vt:lpstr>
      <vt:lpstr>2-3</vt:lpstr>
      <vt:lpstr>2-4</vt:lpstr>
      <vt:lpstr>2-5</vt:lpstr>
      <vt:lpstr>2-6</vt:lpstr>
      <vt:lpstr>2-7</vt:lpstr>
      <vt:lpstr>2-8</vt:lpstr>
      <vt:lpstr>2-9</vt:lpstr>
      <vt:lpstr>2-10</vt:lpstr>
      <vt:lpstr>2-11</vt:lpstr>
      <vt:lpstr>2-12</vt:lpstr>
      <vt:lpstr>2-13</vt:lpstr>
      <vt:lpstr>2-14</vt:lpstr>
      <vt:lpstr>2-15</vt:lpstr>
      <vt:lpstr>2-16</vt:lpstr>
      <vt:lpstr>2-17</vt:lpstr>
      <vt:lpstr>2-18</vt:lpstr>
      <vt:lpstr>2-19</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5-1</vt:lpstr>
      <vt:lpstr>5-2</vt:lpstr>
      <vt:lpstr>5-3</vt:lpstr>
      <vt:lpstr>5-4</vt:lpstr>
      <vt:lpstr>5-5</vt:lpstr>
      <vt:lpstr>5-6</vt:lpstr>
      <vt:lpstr>5-7</vt:lpstr>
      <vt:lpstr>5-8</vt:lpstr>
      <vt:lpstr>5-9</vt:lpstr>
      <vt:lpstr>5-10</vt:lpstr>
      <vt:lpstr>5-11</vt:lpstr>
      <vt:lpstr>6-1</vt:lpstr>
      <vt:lpstr>6-2</vt:lpstr>
      <vt:lpstr>6-3</vt:lpstr>
      <vt:lpstr>6-4</vt:lpstr>
      <vt:lpstr>'1-1'!Print_Area</vt:lpstr>
      <vt:lpstr>'1-10'!Print_Area</vt:lpstr>
      <vt:lpstr>'1-11'!Print_Area</vt:lpstr>
      <vt:lpstr>'1-12'!Print_Area</vt:lpstr>
      <vt:lpstr>'1-13'!Print_Area</vt:lpstr>
      <vt:lpstr>'1-14'!Print_Area</vt:lpstr>
      <vt:lpstr>'1-15'!Print_Area</vt:lpstr>
      <vt:lpstr>'1-16'!Print_Area</vt:lpstr>
      <vt:lpstr>'1-17'!Print_Area</vt:lpstr>
      <vt:lpstr>'1-18'!Print_Area</vt:lpstr>
      <vt:lpstr>'1-2'!Print_Area</vt:lpstr>
      <vt:lpstr>'1-20'!Print_Area</vt:lpstr>
      <vt:lpstr>'1-21'!Print_Area</vt:lpstr>
      <vt:lpstr>'1-22'!Print_Area</vt:lpstr>
      <vt:lpstr>'1-24'!Print_Area</vt:lpstr>
      <vt:lpstr>'1-26'!Print_Area</vt:lpstr>
      <vt:lpstr>'1-27'!Print_Area</vt:lpstr>
      <vt:lpstr>'1-29'!Print_Area</vt:lpstr>
      <vt:lpstr>'1-3'!Print_Area</vt:lpstr>
      <vt:lpstr>'1-30'!Print_Area</vt:lpstr>
      <vt:lpstr>'1-31'!Print_Area</vt:lpstr>
      <vt:lpstr>'1-32'!Print_Area</vt:lpstr>
      <vt:lpstr>'1-33'!Print_Area</vt:lpstr>
      <vt:lpstr>'1-34'!Print_Area</vt:lpstr>
      <vt:lpstr>'1-35'!Print_Area</vt:lpstr>
      <vt:lpstr>'1-36'!Print_Area</vt:lpstr>
      <vt:lpstr>'1-37'!Print_Area</vt:lpstr>
      <vt:lpstr>'1-38'!Print_Area</vt:lpstr>
      <vt:lpstr>'1-39'!Print_Area</vt:lpstr>
      <vt:lpstr>'1-4'!Print_Area</vt:lpstr>
      <vt:lpstr>'1-40'!Print_Area</vt:lpstr>
      <vt:lpstr>'1-41'!Print_Area</vt:lpstr>
      <vt:lpstr>'1-42'!Print_Area</vt:lpstr>
      <vt:lpstr>'1-43'!Print_Area</vt:lpstr>
      <vt:lpstr>'1-44'!Print_Area</vt:lpstr>
      <vt:lpstr>'1-45'!Print_Area</vt:lpstr>
      <vt:lpstr>'1-46'!Print_Area</vt:lpstr>
      <vt:lpstr>'1-47'!Print_Area</vt:lpstr>
      <vt:lpstr>'1-48'!Print_Area</vt:lpstr>
      <vt:lpstr>'1-49'!Print_Area</vt:lpstr>
      <vt:lpstr>'1-5'!Print_Area</vt:lpstr>
      <vt:lpstr>'1-50'!Print_Area</vt:lpstr>
      <vt:lpstr>'1-51'!Print_Area</vt:lpstr>
      <vt:lpstr>'1-52'!Print_Area</vt:lpstr>
      <vt:lpstr>'1-53'!Print_Area</vt:lpstr>
      <vt:lpstr>'1-54'!Print_Area</vt:lpstr>
      <vt:lpstr>'1-55'!Print_Area</vt:lpstr>
      <vt:lpstr>'1-56'!Print_Area</vt:lpstr>
      <vt:lpstr>'1-57'!Print_Area</vt:lpstr>
      <vt:lpstr>'1-58'!Print_Area</vt:lpstr>
      <vt:lpstr>'1-59'!Print_Area</vt:lpstr>
      <vt:lpstr>'1-6'!Print_Area</vt:lpstr>
      <vt:lpstr>'1-60'!Print_Area</vt:lpstr>
      <vt:lpstr>'1-61'!Print_Area</vt:lpstr>
      <vt:lpstr>'1-62'!Print_Area</vt:lpstr>
      <vt:lpstr>'1-63'!Print_Area</vt:lpstr>
      <vt:lpstr>'1-64'!Print_Area</vt:lpstr>
      <vt:lpstr>'1-65'!Print_Area</vt:lpstr>
      <vt:lpstr>'1-66'!Print_Area</vt:lpstr>
      <vt:lpstr>'1-67'!Print_Area</vt:lpstr>
      <vt:lpstr>'1-68'!Print_Area</vt:lpstr>
      <vt:lpstr>'1-7'!Print_Area</vt:lpstr>
      <vt:lpstr>'1-8'!Print_Area</vt:lpstr>
      <vt:lpstr>'1-9'!Print_Area</vt:lpstr>
      <vt:lpstr>'2-1'!Print_Area</vt:lpstr>
      <vt:lpstr>'2-10'!Print_Area</vt:lpstr>
      <vt:lpstr>'2-11'!Print_Area</vt:lpstr>
      <vt:lpstr>'2-12'!Print_Area</vt:lpstr>
      <vt:lpstr>'2-13'!Print_Area</vt:lpstr>
      <vt:lpstr>'2-14'!Print_Area</vt:lpstr>
      <vt:lpstr>'2-15'!Print_Area</vt:lpstr>
      <vt:lpstr>'2-16'!Print_Area</vt:lpstr>
      <vt:lpstr>'2-17'!Print_Area</vt:lpstr>
      <vt:lpstr>'2-18'!Print_Area</vt:lpstr>
      <vt:lpstr>'2-2'!Print_Area</vt:lpstr>
      <vt:lpstr>'2-3'!Print_Area</vt:lpstr>
      <vt:lpstr>'2-4'!Print_Area</vt:lpstr>
      <vt:lpstr>'2-5'!Print_Area</vt:lpstr>
      <vt:lpstr>'2-6'!Print_Area</vt:lpstr>
      <vt:lpstr>'2-7'!Print_Area</vt:lpstr>
      <vt:lpstr>'2-8'!Print_Area</vt:lpstr>
      <vt:lpstr>'2-9'!Print_Area</vt:lpstr>
      <vt:lpstr>'3-1'!Print_Area</vt:lpstr>
      <vt:lpstr>'3-10'!Print_Area</vt:lpstr>
      <vt:lpstr>'3-11'!Print_Area</vt:lpstr>
      <vt:lpstr>'3-12'!Print_Area</vt:lpstr>
      <vt:lpstr>'3-13'!Print_Area</vt:lpstr>
      <vt:lpstr>'3-14'!Print_Area</vt:lpstr>
      <vt:lpstr>'3-15'!Print_Area</vt:lpstr>
      <vt:lpstr>'3-16'!Print_Area</vt:lpstr>
      <vt:lpstr>'3-2'!Print_Area</vt:lpstr>
      <vt:lpstr>'3-3'!Print_Area</vt:lpstr>
      <vt:lpstr>'3-4'!Print_Area</vt:lpstr>
      <vt:lpstr>'3-8'!Print_Area</vt:lpstr>
      <vt:lpstr>'3-9'!Print_Area</vt:lpstr>
      <vt:lpstr>'5-1'!Print_Area</vt:lpstr>
      <vt:lpstr>'5-10'!Print_Area</vt:lpstr>
      <vt:lpstr>'5-11'!Print_Area</vt:lpstr>
      <vt:lpstr>'5-2'!Print_Area</vt:lpstr>
      <vt:lpstr>'5-3'!Print_Area</vt:lpstr>
      <vt:lpstr>'5-4'!Print_Area</vt:lpstr>
      <vt:lpstr>'5-6'!Print_Area</vt:lpstr>
      <vt:lpstr>'5-7'!Print_Area</vt:lpstr>
      <vt:lpstr>'5-8'!Print_Area</vt:lpstr>
      <vt:lpstr>'5-9'!Print_Area</vt:lpstr>
      <vt:lpstr>'6-3'!Print_Area</vt:lpstr>
      <vt:lpstr>الفهرس!Print_Area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2025-11-03T10:50:37Z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0x010100E83026F70B50C44C8F7F7CC5A2640AD1</vt:lpwstr>
  </property>
  <property fmtid="{D5CDD505-2E9C-101B-9397-08002B2CF9AE}" pid="3" name="MediaServiceImageTags">
    <vt:lpwstr/>
  </property>
</Properties>
</file>