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thoiqep\Desktop\Directer\إحصاءات العمرة\تحديث نشرة الربع الأول والثاني 2025\"/>
    </mc:Choice>
  </mc:AlternateContent>
  <xr:revisionPtr revIDLastSave="0" documentId="13_ncr:1_{B8FFF3B0-A33B-4CE0-8BC0-5D607EDE9C1B}" xr6:coauthVersionLast="47" xr6:coauthVersionMax="47" xr10:uidLastSave="{00000000-0000-0000-0000-000000000000}"/>
  <bookViews>
    <workbookView xWindow="-110" yWindow="-110" windowWidth="21820" windowHeight="13900" tabRatio="711" activeTab="13" xr2:uid="{00000000-000D-0000-FFFF-FFFF00000000}"/>
  </bookViews>
  <sheets>
    <sheet name=" الفهرس" sheetId="212" r:id="rId1"/>
    <sheet name="1.0" sheetId="207" r:id="rId2"/>
    <sheet name="1.1" sheetId="145" r:id="rId3"/>
    <sheet name="1.2" sheetId="3" r:id="rId4"/>
    <sheet name="1.3" sheetId="6" r:id="rId5"/>
    <sheet name="1.4" sheetId="25" r:id="rId6"/>
    <sheet name="1.5" sheetId="72" r:id="rId7"/>
    <sheet name="1.6" sheetId="75" r:id="rId8"/>
    <sheet name="1.7" sheetId="78" r:id="rId9"/>
    <sheet name="1.8" sheetId="206" r:id="rId10"/>
    <sheet name="1.9" sheetId="172" r:id="rId11"/>
    <sheet name="1.10" sheetId="208" r:id="rId12"/>
    <sheet name="1.11" sheetId="209" r:id="rId13"/>
    <sheet name="1.12" sheetId="210" r:id="rId14"/>
    <sheet name="2.0" sheetId="229" r:id="rId15"/>
    <sheet name="2.1" sheetId="213" r:id="rId16"/>
    <sheet name="2.2" sheetId="214" r:id="rId17"/>
    <sheet name="2.3" sheetId="215" r:id="rId18"/>
    <sheet name="2.4" sheetId="216" r:id="rId19"/>
    <sheet name="2.5" sheetId="217" r:id="rId20"/>
    <sheet name="2.6" sheetId="218" r:id="rId21"/>
    <sheet name="2.7" sheetId="219" r:id="rId22"/>
    <sheet name="2.8" sheetId="220" r:id="rId23"/>
    <sheet name="2.9" sheetId="223" r:id="rId24"/>
    <sheet name="2.10" sheetId="224" r:id="rId25"/>
    <sheet name="2.11" sheetId="225" r:id="rId26"/>
    <sheet name="2.12" sheetId="226" r:id="rId27"/>
    <sheet name="2.13" sheetId="227" r:id="rId28"/>
    <sheet name="2.14" sheetId="230" r:id="rId29"/>
  </sheets>
  <definedNames>
    <definedName name="_xlnm.Print_Area" localSheetId="0">' الفهرس'!$A$1:$B$35</definedName>
    <definedName name="_xlnm.Print_Area" localSheetId="1">'1.0'!$A$1:$D$10</definedName>
    <definedName name="_xlnm.Print_Area" localSheetId="2">'1.1'!$A$1:$J$16</definedName>
    <definedName name="_xlnm.Print_Area" localSheetId="11">'1.10'!$A$1:$D$11</definedName>
    <definedName name="_xlnm.Print_Area" localSheetId="12">'1.11'!$A$1:$E$14</definedName>
    <definedName name="_xlnm.Print_Area" localSheetId="13">'1.12'!$A$1:$B$10</definedName>
    <definedName name="_xlnm.Print_Area" localSheetId="3">'1.2'!$A$1:$M$22</definedName>
    <definedName name="_xlnm.Print_Area" localSheetId="4">'1.3'!$A$1:$M$22</definedName>
    <definedName name="_xlnm.Print_Area" localSheetId="5">'1.4'!$A$1:$M$22</definedName>
    <definedName name="_xlnm.Print_Area" localSheetId="6">'1.5'!$A$1:$J$12</definedName>
    <definedName name="_xlnm.Print_Area" localSheetId="7">'1.6'!$A$1:$J$12</definedName>
    <definedName name="_xlnm.Print_Area" localSheetId="8">'1.7'!$A$1:$J$12</definedName>
    <definedName name="_xlnm.Print_Area" localSheetId="9">'1.8'!$A$1:$E$11</definedName>
    <definedName name="_xlnm.Print_Area" localSheetId="10">'1.9'!$A$1:$E$12</definedName>
    <definedName name="_xlnm.Print_Area" localSheetId="14">'2.0'!$A$1:$D$13</definedName>
    <definedName name="_xlnm.Print_Area" localSheetId="15">'2.1'!$A$1:$J$17</definedName>
    <definedName name="_xlnm.Print_Area" localSheetId="24">'2.10'!$A$1:$E$13</definedName>
    <definedName name="_xlnm.Print_Area" localSheetId="25">'2.11'!$A$1:$D$12</definedName>
    <definedName name="_xlnm.Print_Area" localSheetId="26">'2.12'!$A$1:$E$13</definedName>
    <definedName name="_xlnm.Print_Area" localSheetId="27">'2.13'!$A$1:$B$11</definedName>
    <definedName name="_xlnm.Print_Area" localSheetId="28">'2.14'!$A$1:$D$11</definedName>
    <definedName name="_xlnm.Print_Area" localSheetId="16">'2.2'!$A$1:$M$23</definedName>
    <definedName name="_xlnm.Print_Area" localSheetId="17">'2.3'!$A$1:$M$23</definedName>
    <definedName name="_xlnm.Print_Area" localSheetId="18">'2.4'!$A$1:$M$23</definedName>
    <definedName name="_xlnm.Print_Area" localSheetId="19">'2.5'!$A$1:$P$13</definedName>
    <definedName name="_xlnm.Print_Area" localSheetId="20">'2.6'!$A$1:$P$13</definedName>
    <definedName name="_xlnm.Print_Area" localSheetId="21">'2.7'!$A$1:$M$13</definedName>
    <definedName name="_xlnm.Print_Area" localSheetId="22">'2.8'!$A$1:$E$12</definedName>
    <definedName name="_xlnm.Print_Area" localSheetId="23">'2.9'!$A$1:$E$15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78" l="1"/>
  <c r="F7" i="78"/>
  <c r="E7" i="78"/>
  <c r="H7" i="78"/>
  <c r="I7" i="78"/>
  <c r="J7" i="78"/>
  <c r="J7" i="219"/>
  <c r="I7" i="219"/>
  <c r="H7" i="219"/>
  <c r="J7" i="218"/>
  <c r="I7" i="218"/>
  <c r="H7" i="218"/>
  <c r="E29" i="224"/>
  <c r="D29" i="224"/>
  <c r="C29" i="224"/>
  <c r="B29" i="224"/>
  <c r="E33" i="223"/>
  <c r="D33" i="223"/>
  <c r="C33" i="223"/>
  <c r="B33" i="223"/>
  <c r="E26" i="220"/>
  <c r="D26" i="220"/>
  <c r="C26" i="220"/>
  <c r="B26" i="220"/>
  <c r="M7" i="219"/>
  <c r="L7" i="219"/>
  <c r="K7" i="219"/>
  <c r="G7" i="219"/>
  <c r="F7" i="219"/>
  <c r="E7" i="219"/>
  <c r="D7" i="219"/>
  <c r="C7" i="219"/>
  <c r="B7" i="219"/>
  <c r="P7" i="218"/>
  <c r="O7" i="218"/>
  <c r="N7" i="218"/>
  <c r="M7" i="218"/>
  <c r="L7" i="218"/>
  <c r="K7" i="218"/>
  <c r="G7" i="218"/>
  <c r="F7" i="218"/>
  <c r="E7" i="218"/>
  <c r="D7" i="218"/>
  <c r="C7" i="218"/>
  <c r="B7" i="218"/>
  <c r="P7" i="217"/>
  <c r="O7" i="217"/>
  <c r="N7" i="217"/>
  <c r="M7" i="217"/>
  <c r="L7" i="217"/>
  <c r="K7" i="217"/>
  <c r="G7" i="217"/>
  <c r="F7" i="217"/>
  <c r="E7" i="217"/>
  <c r="D7" i="217"/>
  <c r="C7" i="217"/>
  <c r="B7" i="217"/>
  <c r="S24" i="213"/>
  <c r="S32" i="213" s="1"/>
  <c r="S23" i="213"/>
  <c r="S31" i="213" s="1"/>
  <c r="S22" i="213"/>
  <c r="S30" i="213" s="1"/>
  <c r="S21" i="213"/>
  <c r="S29" i="213" s="1"/>
  <c r="S20" i="213"/>
  <c r="S28" i="213" s="1"/>
  <c r="S36" i="213" s="1"/>
  <c r="S19" i="213"/>
  <c r="S27" i="213" s="1"/>
  <c r="S35" i="213" s="1"/>
  <c r="S18" i="213"/>
  <c r="S26" i="213" s="1"/>
  <c r="S34" i="213" s="1"/>
  <c r="S17" i="213"/>
  <c r="S25" i="213" s="1"/>
  <c r="S33" i="213" s="1"/>
  <c r="E31" i="172" l="1"/>
  <c r="D31" i="172"/>
  <c r="C31" i="172"/>
  <c r="B31" i="172"/>
  <c r="S17" i="145" l="1"/>
  <c r="S18" i="145"/>
  <c r="S26" i="145" s="1"/>
  <c r="S34" i="145" s="1"/>
  <c r="S19" i="145"/>
  <c r="S20" i="145"/>
  <c r="S28" i="145" s="1"/>
  <c r="S36" i="145" s="1"/>
  <c r="S21" i="145"/>
  <c r="S29" i="145" s="1"/>
  <c r="S22" i="145"/>
  <c r="S30" i="145" s="1"/>
  <c r="S23" i="145"/>
  <c r="S31" i="145" s="1"/>
  <c r="S24" i="145"/>
  <c r="S32" i="145" s="1"/>
  <c r="S25" i="145"/>
  <c r="S27" i="145"/>
  <c r="S35" i="145" s="1"/>
  <c r="S33" i="145"/>
  <c r="A10" i="72" l="1"/>
  <c r="A9" i="72"/>
  <c r="A8" i="72"/>
  <c r="D7" i="78" l="1"/>
  <c r="C7" i="78"/>
  <c r="B7" i="78"/>
  <c r="J7" i="75"/>
  <c r="I7" i="75"/>
  <c r="H7" i="75"/>
  <c r="G7" i="75"/>
  <c r="F7" i="75"/>
  <c r="E7" i="75"/>
  <c r="D7" i="75"/>
  <c r="C7" i="75"/>
  <c r="B7" i="75"/>
  <c r="G7" i="72"/>
  <c r="F7" i="72"/>
  <c r="E7" i="72"/>
  <c r="J7" i="72"/>
  <c r="I7" i="72"/>
  <c r="H7" i="72"/>
  <c r="B7" i="72"/>
  <c r="C7" i="72"/>
  <c r="D7" i="72"/>
</calcChain>
</file>

<file path=xl/sharedStrings.xml><?xml version="1.0" encoding="utf-8"?>
<sst xmlns="http://schemas.openxmlformats.org/spreadsheetml/2006/main" count="564" uniqueCount="164">
  <si>
    <t>ذكور</t>
  </si>
  <si>
    <t>المدينة المنورة</t>
  </si>
  <si>
    <t>الحدود الشمالية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</si>
  <si>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</si>
  <si>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</si>
  <si>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</si>
  <si>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</si>
  <si>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</si>
  <si>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</si>
  <si>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</si>
  <si>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</si>
  <si>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</si>
  <si>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</si>
  <si>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</si>
  <si>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</si>
  <si>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مرة واحدة</t>
  </si>
  <si>
    <t>مرتان</t>
  </si>
  <si>
    <t>ثلاث مرات</t>
  </si>
  <si>
    <t>سعودي</t>
  </si>
  <si>
    <t>عودة للفهرس</t>
  </si>
  <si>
    <t>الإجمالي</t>
  </si>
  <si>
    <t>65+</t>
  </si>
  <si>
    <t>55 - 64</t>
  </si>
  <si>
    <t>45 - 54</t>
  </si>
  <si>
    <t>35 - 44</t>
  </si>
  <si>
    <t>25 -34</t>
  </si>
  <si>
    <t>15 - 24</t>
  </si>
  <si>
    <t>0 - 14</t>
  </si>
  <si>
    <t xml:space="preserve">غير سعودي              </t>
  </si>
  <si>
    <t>فئــات العمـــر</t>
  </si>
  <si>
    <t xml:space="preserve">جمعية خيرية </t>
  </si>
  <si>
    <t>جهات حكومية</t>
  </si>
  <si>
    <t>أخرى</t>
  </si>
  <si>
    <t xml:space="preserve">الفنادق </t>
  </si>
  <si>
    <t xml:space="preserve">الشقق الفندقية </t>
  </si>
  <si>
    <t>مسكن خاص</t>
  </si>
  <si>
    <t xml:space="preserve">مسكن لدى الأقارب او الأصدقاء  </t>
  </si>
  <si>
    <t xml:space="preserve">الشقق المخدومة </t>
  </si>
  <si>
    <t xml:space="preserve">أخرى </t>
  </si>
  <si>
    <t>تحمل التكاليف</t>
  </si>
  <si>
    <t xml:space="preserve">مع العائلة </t>
  </si>
  <si>
    <t xml:space="preserve">مع الأصدقاء </t>
  </si>
  <si>
    <t>إناث</t>
  </si>
  <si>
    <t>الفئات العمرية</t>
  </si>
  <si>
    <t>التوزيع النسبي</t>
  </si>
  <si>
    <t>عنوان الجدول</t>
  </si>
  <si>
    <t>رقم الجدول</t>
  </si>
  <si>
    <t>الشهر</t>
  </si>
  <si>
    <t>نوع الرحلة</t>
  </si>
  <si>
    <t>فردية</t>
  </si>
  <si>
    <t xml:space="preserve">نوع السكن </t>
  </si>
  <si>
    <t>حساب شخصي أو الأسرة</t>
  </si>
  <si>
    <t>المصدر : برنامج خدمة ضيوف الرحمن.</t>
  </si>
  <si>
    <t>نوع المنفذ</t>
  </si>
  <si>
    <t>بحري</t>
  </si>
  <si>
    <t>بري</t>
  </si>
  <si>
    <t>جوي</t>
  </si>
  <si>
    <t xml:space="preserve">ملاحظة: يشمل زوار المدينة المنورة من الداخل  الزوار للأغراض الدينية فقط ولايشمل سكان مدينة المدينة المنورة. </t>
  </si>
  <si>
    <t>المصدر : الهيئة العامة للإحصاء - مسح العمرة وزيارة المدينة المنورة.</t>
  </si>
  <si>
    <t xml:space="preserve">المصدر : برنامج خدمة ضيوف الرحمن والهيئة العامة للإحصاء - مسح العمرة وزيارة المدينة المنورة. </t>
  </si>
  <si>
    <t>ملاحظة:  يشمل زوار المدينة المنورة من الداخل  الزوار للأغراض الدينية فقط ولايشمل سكان مدينة المدينة المنورة والزوار الذين لم يبيتوا بمدينة المدينة المنورة.</t>
  </si>
  <si>
    <t>0 - 15</t>
  </si>
  <si>
    <t>16-25</t>
  </si>
  <si>
    <t>26-45</t>
  </si>
  <si>
    <t>46-60</t>
  </si>
  <si>
    <t>60+</t>
  </si>
  <si>
    <t xml:space="preserve"> 
(تشمل زوار المدينة كوجهة رئيسة وزوار المدينة وجهة إضافية)</t>
  </si>
  <si>
    <t>زوار المدينة كوجهة رئيسة</t>
  </si>
  <si>
    <t>زوار المدينة كوجهة إضافية</t>
  </si>
  <si>
    <t>المصدر :وزارة السياحة (بيانات أولية) ، البيانات تشمل زوار المبيت فقط- والمدينة المنورة كمدينة.</t>
  </si>
  <si>
    <t>تشمل زوار المدينة كوجهة رئيسة وزوار المدينة وجهة إضافية.</t>
  </si>
  <si>
    <t>المصدر  لزوار الداخل: الهيئة العامة للإحصاء - مسح العمرة  وزيارة المدينة المنورة.</t>
  </si>
  <si>
    <t>ملاحظة: يشمل زوار المدينة المنورة من الخارج زوار المبيت فقط- والمدينة المنورة كمدينة.</t>
  </si>
  <si>
    <t>المصدر لزوار الخارج: وزارة السياحة (بيانات أولية).</t>
  </si>
  <si>
    <t xml:space="preserve"> زوار الداخل والخارج</t>
  </si>
  <si>
    <t>زوار الداخل</t>
  </si>
  <si>
    <t>زوار  الخارج</t>
  </si>
  <si>
    <t>معتمري الداخل والخارج</t>
  </si>
  <si>
    <t>معتمري الداخل</t>
  </si>
  <si>
    <t>معتمري الخارج</t>
  </si>
  <si>
    <t xml:space="preserve">قسم العمرة </t>
  </si>
  <si>
    <t xml:space="preserve">قسم زيارة المدينة المنورة </t>
  </si>
  <si>
    <t>جدول (1.0)</t>
  </si>
  <si>
    <t>جدول (1.1)</t>
  </si>
  <si>
    <t>جدول (1.2)</t>
  </si>
  <si>
    <t>جدول (1.3)</t>
  </si>
  <si>
    <t>جدول (1.4)</t>
  </si>
  <si>
    <t>جدول (1.8)</t>
  </si>
  <si>
    <t>جدول (1.9)</t>
  </si>
  <si>
    <t>جدول (2.0)</t>
  </si>
  <si>
    <t>جدول (2.1)</t>
  </si>
  <si>
    <t>جدول (2.2)</t>
  </si>
  <si>
    <t>جدول (2.3)</t>
  </si>
  <si>
    <t>جدول (2.4)</t>
  </si>
  <si>
    <t>جدول (2.8)</t>
  </si>
  <si>
    <t>جدول (2.9)</t>
  </si>
  <si>
    <t>جدول (2.10)</t>
  </si>
  <si>
    <t>جدول (2.13)</t>
  </si>
  <si>
    <t>جدول (2.14)</t>
  </si>
  <si>
    <t xml:space="preserve">ابريل </t>
  </si>
  <si>
    <t>مايو</t>
  </si>
  <si>
    <t>يونيو</t>
  </si>
  <si>
    <t>ابريل</t>
  </si>
  <si>
    <t>إحصاءات العمرة للربع الثاني من عام 2025</t>
  </si>
  <si>
    <t>اكثر من ثلاث مرات</t>
  </si>
  <si>
    <t xml:space="preserve"> اكثر من ثلاث مرات</t>
  </si>
  <si>
    <t>إجمالي معتمري الداخل والخارج حسب الجنس للربع الثاني من عام 2025</t>
  </si>
  <si>
    <t xml:space="preserve">المعتمرون من الداخل حسب عدد مرات العمرة و الشهر والجنس للربع الثاني من عام 2025 </t>
  </si>
  <si>
    <t xml:space="preserve">المعتمرون السعوديين من الداخل حسب عدد مرات العمرة و الشهر والجنس للربع الثاني من عام 2025 </t>
  </si>
  <si>
    <t xml:space="preserve">المعتمرون غير السعوديين من الداخل حسب عدد مرات العمرة و الشهر والجنس للربع الثاني من عام 2025 </t>
  </si>
  <si>
    <t>توزيع  المعتمرين من الداخل حسب الشهر وتحمل التكاليف للربع الثاني من عام 2025</t>
  </si>
  <si>
    <t>توزيع المعتمرين من الخارج حسب الجنس والشهر للربع الثاني من عام 2025</t>
  </si>
  <si>
    <t xml:space="preserve"> التوزيع النسبي لمعتمري الخارج حسب الفئات العمرية للربع الثاني من عام 2025</t>
  </si>
  <si>
    <t>التوزيع النسبي لمعتمري الخارج حسب منافذ القدوم للربع الثاني من عام 2025</t>
  </si>
  <si>
    <t>إجمالي زوار المدينة المنورة من الداخل والخارج  حسب الجنس  للربع الثاني من عام 2025</t>
  </si>
  <si>
    <t>إجمالي زوار المدينة المنورة من الداخل حسب الجنس والجنسية وفئات العمر للربع الثاني من عام 2025</t>
  </si>
  <si>
    <t>توزيع زوار المدينة المنورة من الداخل حسب الشهر والمناطق الإدارية والجنس للربع الثاني من عام 2025</t>
  </si>
  <si>
    <t xml:space="preserve">توزيع  زوار المدينة المنورة السعوديين من الداخل حسب الشهر والمناطق الإدارية والجنس للربع الثاني من عام 2025 </t>
  </si>
  <si>
    <t xml:space="preserve">توزيع  زوار المدينة المنورة غير السعوديين من الداخل حسب الشهر والمناطق الإدارية والجنس للربع الثاني من عام 2025 </t>
  </si>
  <si>
    <t xml:space="preserve">زوار المدينة المنورة من الداخل حسب عدد مرات الزيارة و الشهر والجنس للربع الثاني من عام 2025 </t>
  </si>
  <si>
    <t xml:space="preserve">زوار المدينة المنورة  السعوديين من الداخل حسب عدد مرات الزيارة و الشهر والجنس للربع الثاني من عام 2025 </t>
  </si>
  <si>
    <t xml:space="preserve">زوار المدينة المنورة غير السعوديين من الداخل حسب عدد الزيارة و الشهر والجنس للربع الثاني من عام 2025 </t>
  </si>
  <si>
    <r>
      <t>توزيع زوار المدينة المنورة من الداخل حسب الشهر و</t>
    </r>
    <r>
      <rPr>
        <b/>
        <sz val="12"/>
        <color theme="3"/>
        <rFont val="Frutiger LT Arabic 55 Roman"/>
      </rPr>
      <t>نوع السكن</t>
    </r>
    <r>
      <rPr>
        <b/>
        <sz val="12"/>
        <color rgb="FF44546A"/>
        <rFont val="Frutiger LT Arabic 55 Roman"/>
      </rPr>
      <t xml:space="preserve"> للربع الثاني من عام 2025</t>
    </r>
  </si>
  <si>
    <t>توزيع  زوار المدينة المنورة من الداخل حسب الشهر وتحمل التكاليف للربع الثاني من عام 2025</t>
  </si>
  <si>
    <t>توزيع زوار المدينة المنورة من الخارج حسب الجنس والشهر للربع الثاني من عام 2025</t>
  </si>
  <si>
    <t>توزيع  زوار المدينة المنورة من الخارج حسب الفئات العمرية للربع الثاني من عام 2025</t>
  </si>
  <si>
    <t>توزيع زوار المدينة المنورة من الخارج حسب منافذ القدوم للربع الثاني من عام 2025</t>
  </si>
  <si>
    <t xml:space="preserve"> توزيع زوار المدينة المنورة من الخارج حسب نوع الزائر للربع الثاني من عام 2025</t>
  </si>
  <si>
    <t>توزيع زوار المدينة المنورة من الداخل حسب الشهر والمناطق الإدارية والجنس للربع الثاني  من عام 2025</t>
  </si>
  <si>
    <t xml:space="preserve">توزيع  زوار المدينة المنورة السعوديين  من الداخل حسب الشهر والمناطق الإدارية والجنس للربع الثاني من عام 2025 </t>
  </si>
  <si>
    <t xml:space="preserve">توزيع  زوار المدينة المنورة غير السعوديين  من الداخل حسب الشهر والمناطق الإدارية والجنس للربع الثاني من عام 2025  </t>
  </si>
  <si>
    <t xml:space="preserve">زوار المدينة المنورة السعوديين من الداخل حسب عدد مرات الزيارة و الشهر والجنس للربع الثاني من عام 2025  </t>
  </si>
  <si>
    <t xml:space="preserve">زوار المدينة المنورة غير السعوديين من الداخل حسب عدد مرات الزيارة و الشهر والجنس للربع الثاني  من عام 2025 </t>
  </si>
  <si>
    <t>توزيع  زوار المدينة المنورة من الداخل حسب الشهر ونوع السكن للربع الثاني من عام 2025</t>
  </si>
  <si>
    <t>توزيع  زوار المدينة المنورة من الخارج حسب منافذ القدوم للربع الثاني من عام 2025</t>
  </si>
  <si>
    <t>توزيع زوار المدينة المنورة من الخارج حسب نوع الزائر للربع الثاني من عام 2025</t>
  </si>
  <si>
    <t>إجمالي معتمري الداخل والخارج حسب الجنس والجنسية للربع الثاني من عام 2025</t>
  </si>
  <si>
    <t xml:space="preserve">المعتمرون السعوديين من الداخل حسب عدد مرات العمرة و الشهر والجنس للربع الثاني من عام 2025  </t>
  </si>
  <si>
    <t xml:space="preserve">أكثر من مرة </t>
  </si>
  <si>
    <t>إجمالي زوار المدينة المنورة من الداخل والخارج  حسب الجنس للربع الثاني من عام 2025</t>
  </si>
  <si>
    <t>أكثر من مرة</t>
  </si>
  <si>
    <t>توزيع  زوار المدينة المنورة من الداخل حسب الشهر و المجموعات المرافقه في رحلة الزيارة  للربع الثاني من عام 2025</t>
  </si>
  <si>
    <r>
      <t xml:space="preserve">توزيع  زوار المدينة المنورة من الداخل حسب </t>
    </r>
    <r>
      <rPr>
        <b/>
        <sz val="12"/>
        <color theme="3"/>
        <rFont val="Frutiger LT Arabic 55 Roman"/>
      </rPr>
      <t xml:space="preserve">الشهر و المجموعات المرافقه في رحلة الزيارة </t>
    </r>
    <r>
      <rPr>
        <b/>
        <sz val="12"/>
        <color rgb="FF44546A"/>
        <rFont val="Frutiger LT Arabic 55 Roman"/>
      </rPr>
      <t xml:space="preserve"> للربع الثاني من عام 2025</t>
    </r>
  </si>
  <si>
    <r>
      <t xml:space="preserve">توزيع  المعتمرين من الداخل حسب </t>
    </r>
    <r>
      <rPr>
        <b/>
        <sz val="12"/>
        <color theme="3"/>
        <rFont val="Frutiger LT Arabic 55 Roman"/>
      </rPr>
      <t xml:space="preserve">الشهر والمجموعات المرافقه في رحلة العمرة </t>
    </r>
    <r>
      <rPr>
        <b/>
        <sz val="12"/>
        <color rgb="FF44546A"/>
        <rFont val="Frutiger LT Arabic 55 Roman"/>
      </rPr>
      <t xml:space="preserve"> للربع الثاني من عام 2025</t>
    </r>
  </si>
  <si>
    <t>إجمالي المعتمرين من الداخل حسب الجنس والجنسية والفئات العمرية للربع الثاني من عام 2025</t>
  </si>
  <si>
    <t>إجمالي  المعتمرين من الداخل حسب الجنس والجنسية والفئات العمرية للربع الثاني من عام 2025</t>
  </si>
  <si>
    <t>توزيع  المعتمرين من الداخل حسب الجنس والشهر والمناطق الإدارية للربع الثاني من عام 2025</t>
  </si>
  <si>
    <t xml:space="preserve">توزيع  المعتمرين غير السعوديين  من الداخل حسب الجنس والشهر والمناطق الإدارية للربع الثاني من عام 2025  </t>
  </si>
  <si>
    <t xml:space="preserve">توزيع  المعتمرين السعوديين  من الداخل حسب الجنس والشهر والمناطق الإدارية للربع الثاني من عام 2025 </t>
  </si>
  <si>
    <t>توزيع  المعتمرين من الداخل حسب الشهر والمجموعات المرافقه في رحلة العمرة للربع الثاني من عام 2025</t>
  </si>
  <si>
    <t>توزيع المعتمرين من الداخل حسب الجنس والشهر والمناطق الإدارية للربع الثاني من عام 2025</t>
  </si>
  <si>
    <t xml:space="preserve">توزيع  المعتمرين السعوديين من الداخل حسب الجنس والشهر والمناطق الإدارية للربع الثاني من عام 2025 </t>
  </si>
  <si>
    <t xml:space="preserve">توزيع  المعتمرين غير السعوديين من الداخل حسب الجنس والشهر والمناطق الإدارية للربع الثاني من عام 2025 </t>
  </si>
  <si>
    <t>جدول ( 1.6)</t>
  </si>
  <si>
    <t>جدول (2.11)</t>
  </si>
  <si>
    <t>جدول (2.12)</t>
  </si>
  <si>
    <t>جدول ( 2.7)</t>
  </si>
  <si>
    <t>جدول (2.6)</t>
  </si>
  <si>
    <t>جدول ( 2.5)</t>
  </si>
  <si>
    <t>جدول ( 1.12)</t>
  </si>
  <si>
    <t>جدول ( 1.11)</t>
  </si>
  <si>
    <t>جدول ( 1.10)</t>
  </si>
  <si>
    <t>جدول ( 1.7)</t>
  </si>
  <si>
    <t>جدول ( 1.5)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</si>
</sst>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_-* #,##0.00_-;_-* #,##0.00\-;_-* &quot;-&quot;??_-;_-@_-"/>
    <numFmt numFmtId="166" formatCode="_-* #,##0.00\ _ر_._س_._‏_-;\-* #,##0.00\ _ر_._س_._‏_-;_-* &quot;-&quot;??\ _ر_._س_._‏_-;_-@_-"/>
    <numFmt numFmtId="167" formatCode="0.0%"/>
    <numFmt numFmtId="168" formatCode="_-* #,##0_-;\-* #,##0_-;_-* &quot;-&quot;??_-;_-@_-"/>
    <numFmt numFmtId="169" formatCode="_-* #,##0_-;_-* #,##0\-;_-* &quot;-&quot;??_-;_-@_-"/>
    <numFmt numFmtId="170" formatCode="_-* #,##0.0_-;\-* #,##0.0_-;_-* &quot;-&quot;??_-;_-@_-"/>
    <numFmt numFmtId="171" formatCode="0.0"/>
  </numFmts>
  <fonts count="119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11"/>
      <color theme="1"/>
      <name val="Frutiger LT Arabic 45 Light"/>
    </font>
    <font>
      <sz val="8"/>
      <name val="Frutiger LT Arabic 45 Light"/>
    </font>
    <font>
      <u/>
      <sz val="11"/>
      <color theme="10"/>
      <name val="Arial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Arial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</font>
    <font>
      <sz val="11"/>
      <name val="Frutiger LT Arabic 45 Light"/>
    </font>
    <font>
      <sz val="9"/>
      <name val="Frutiger LT Arabic 45 Light"/>
    </font>
    <font>
      <sz val="7"/>
      <name val="Frutiger LT Arabic 45 Light"/>
    </font>
    <font>
      <sz val="10"/>
      <name val="Frutiger LT Arabic 45 Light"/>
    </font>
    <font>
      <b/>
      <sz val="9"/>
      <name val="Frutiger LT Arabic 45 Light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sz val="9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7"/>
      <color rgb="FF8C96A7"/>
      <name val="Frutiger LT Arabic 55 Roman"/>
    </font>
    <font>
      <sz val="8"/>
      <name val="Frutiger LT Arabic 55 Roman"/>
    </font>
    <font>
      <b/>
      <sz val="7"/>
      <name val="Neo Sans Arabic"/>
      <family val="2"/>
    </font>
    <font>
      <u/>
      <sz val="9"/>
      <color theme="10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b/>
      <i/>
      <sz val="12"/>
      <color theme="1"/>
      <name val="Frutiger LT Arabic 45 Light"/>
    </font>
    <font>
      <sz val="7"/>
      <color rgb="FF8C96A7"/>
      <name val="Frutiger LT Arabic 45 Light"/>
    </font>
    <font>
      <sz val="8"/>
      <name val="Frutiger LT 55 Roman"/>
    </font>
    <font>
      <b/>
      <sz val="12"/>
      <name val="Frutiger LT 55 Roman"/>
    </font>
    <font>
      <b/>
      <sz val="8"/>
      <color theme="0"/>
      <name val="Frutiger LT Arabic 55 Roman"/>
    </font>
    <font>
      <b/>
      <sz val="7"/>
      <color theme="0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2"/>
      <color rgb="FF44546A"/>
      <name val="Neo Sans Arabic"/>
      <family val="2"/>
    </font>
    <font>
      <sz val="7"/>
      <color theme="0" tint="-0.499984740745262"/>
      <name val="Frutiger LT Arabic 55 Roman"/>
    </font>
    <font>
      <b/>
      <sz val="14"/>
      <name val="Frutiger LT Arabic 55 Roman"/>
    </font>
    <font>
      <u/>
      <sz val="9"/>
      <color rgb="FF0070C0"/>
      <name val="Neo Sans Arabic"/>
      <family val="2"/>
    </font>
    <font>
      <b/>
      <sz val="8"/>
      <name val="Frutiger LT Arabic 55 Roman"/>
    </font>
    <font>
      <b/>
      <sz val="24"/>
      <name val="Frutiger LT Arabic 55 Roman"/>
    </font>
    <font>
      <sz val="14"/>
      <name val="Frutiger LT Arabic 55 Roman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sz val="12"/>
      <color rgb="FF44546A"/>
      <name val="Frutiger LT Arabic 55 Roman"/>
    </font>
    <font>
      <u/>
      <sz val="9"/>
      <color rgb="FF0070C0"/>
      <name val="Frutiger LT Arabic 55 Roman"/>
    </font>
    <font>
      <b/>
      <sz val="10"/>
      <name val="Frutiger LT Arabic 55 Roman"/>
    </font>
    <font>
      <b/>
      <sz val="18"/>
      <name val="Frutiger LT Arabic 55 Roman"/>
    </font>
    <font>
      <b/>
      <i/>
      <sz val="18"/>
      <color indexed="16"/>
      <name val="Frutiger LT Arabic 55 Roman"/>
    </font>
    <font>
      <sz val="12"/>
      <name val="Frutiger LT Arabic 55 Roman"/>
    </font>
    <font>
      <sz val="12"/>
      <color rgb="FF44546A"/>
      <name val="Neo Sans Arabic"/>
      <family val="2"/>
    </font>
    <font>
      <sz val="7"/>
      <color theme="1"/>
      <name val="Frutiger LT Arabic 55 Roman"/>
    </font>
    <font>
      <sz val="12"/>
      <color theme="0"/>
      <name val="Frutiger LT Arabic 55 Roman"/>
    </font>
    <font>
      <b/>
      <sz val="16"/>
      <name val="Frutiger LT Arabic 55 Roman"/>
    </font>
    <font>
      <sz val="10"/>
      <color theme="10"/>
      <name val="Arial"/>
      <family val="2"/>
    </font>
    <font>
      <sz val="8"/>
      <color theme="0"/>
      <name val="Frutiger LT Arabic 55 Roman"/>
    </font>
    <font>
      <b/>
      <sz val="12"/>
      <color theme="3"/>
      <name val="Frutiger LT Arabic 55 Roman"/>
    </font>
    <font>
      <sz val="10"/>
      <name val="Arial"/>
      <family val="2"/>
    </font>
    <font>
      <b/>
      <sz val="18"/>
      <color rgb="FF44546A"/>
      <name val="Frutiger LT Arabic 45 Light"/>
    </font>
    <font>
      <sz val="8"/>
      <color theme="2" tint="-0.749992370372631"/>
      <name val="Frutiger LT Arabic 55 Roman"/>
    </font>
    <font>
      <sz val="11"/>
      <name val="Frutiger LT Arabic 55 Roman"/>
    </font>
    <font>
      <sz val="11"/>
      <color theme="2" tint="-0.749992370372631"/>
      <name val="Frutiger LT Arabic 55 Roman"/>
    </font>
    <font>
      <u/>
      <sz val="9"/>
      <color theme="4"/>
      <name val="Neo Sans Arabic"/>
      <family val="2"/>
    </font>
    <font>
      <u/>
      <sz val="8"/>
      <color theme="4"/>
      <name val="Frutiger LT Arabic 55 Roman"/>
    </font>
    <font>
      <sz val="11"/>
      <name val="Frutiger LT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69">
    <xf numFmtId="0" fontId="0" fillId="0" borderId="0"/>
    <xf numFmtId="0" fontId="21" fillId="0" borderId="0"/>
    <xf numFmtId="165" fontId="2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3" fillId="0" borderId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7" borderId="13" applyNumberFormat="0" applyAlignment="0" applyProtection="0"/>
    <xf numFmtId="0" fontId="32" fillId="8" borderId="14" applyNumberFormat="0" applyAlignment="0" applyProtection="0"/>
    <xf numFmtId="0" fontId="33" fillId="8" borderId="13" applyNumberFormat="0" applyAlignment="0" applyProtection="0"/>
    <xf numFmtId="0" fontId="34" fillId="0" borderId="15" applyNumberFormat="0" applyFill="0" applyAlignment="0" applyProtection="0"/>
    <xf numFmtId="0" fontId="35" fillId="9" borderId="16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9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39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39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39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39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39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40" fillId="6" borderId="0" applyNumberFormat="0" applyBorder="0" applyAlignment="0" applyProtection="0"/>
    <xf numFmtId="0" fontId="14" fillId="10" borderId="17" applyNumberFormat="0" applyFont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34" borderId="0" applyNumberFormat="0" applyBorder="0" applyAlignment="0" applyProtection="0"/>
    <xf numFmtId="0" fontId="41" fillId="0" borderId="0"/>
    <xf numFmtId="0" fontId="20" fillId="0" borderId="0"/>
    <xf numFmtId="0" fontId="41" fillId="0" borderId="0"/>
    <xf numFmtId="0" fontId="41" fillId="0" borderId="0"/>
    <xf numFmtId="0" fontId="13" fillId="0" borderId="0"/>
    <xf numFmtId="9" fontId="2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0" borderId="0"/>
    <xf numFmtId="0" fontId="13" fillId="10" borderId="17" applyNumberFormat="0" applyFont="0" applyAlignment="0" applyProtection="0"/>
    <xf numFmtId="0" fontId="20" fillId="0" borderId="0"/>
    <xf numFmtId="0" fontId="41" fillId="0" borderId="0"/>
    <xf numFmtId="0" fontId="51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0" fontId="12" fillId="0" borderId="0"/>
    <xf numFmtId="165" fontId="2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0" fillId="0" borderId="0"/>
    <xf numFmtId="9" fontId="53" fillId="0" borderId="0" applyFont="0" applyFill="0" applyBorder="0" applyAlignment="0" applyProtection="0"/>
    <xf numFmtId="0" fontId="10" fillId="0" borderId="0"/>
    <xf numFmtId="165" fontId="5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9" fillId="0" borderId="0"/>
    <xf numFmtId="0" fontId="41" fillId="0" borderId="0"/>
    <xf numFmtId="0" fontId="9" fillId="0" borderId="0"/>
    <xf numFmtId="0" fontId="20" fillId="0" borderId="0"/>
    <xf numFmtId="164" fontId="9" fillId="0" borderId="0" applyFont="0" applyFill="0" applyBorder="0" applyAlignment="0" applyProtection="0"/>
    <xf numFmtId="0" fontId="57" fillId="0" borderId="0"/>
    <xf numFmtId="0" fontId="9" fillId="0" borderId="0"/>
    <xf numFmtId="166" fontId="9" fillId="0" borderId="0" applyFont="0" applyFill="0" applyBorder="0" applyAlignment="0" applyProtection="0"/>
    <xf numFmtId="0" fontId="58" fillId="0" borderId="0"/>
    <xf numFmtId="0" fontId="9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6" fontId="73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24" fillId="0" borderId="0" applyNumberForma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" fillId="0" borderId="0"/>
    <xf numFmtId="0" fontId="1" fillId="0" borderId="0"/>
    <xf numFmtId="0" fontId="111" fillId="0" borderId="0"/>
  </cellStyleXfs>
  <cellXfs count="331">
    <xf numFmtId="0" fontId="0" fillId="0" borderId="0" xfId="0"/>
    <xf numFmtId="0" fontId="43" fillId="2" borderId="0" xfId="0" applyFont="1" applyFill="1" applyAlignment="1">
      <alignment vertical="center" shrinkToFit="1"/>
    </xf>
    <xf numFmtId="0" fontId="43" fillId="2" borderId="0" xfId="0" applyFont="1" applyFill="1" applyAlignment="1">
      <alignment vertical="center"/>
    </xf>
    <xf numFmtId="0" fontId="45" fillId="2" borderId="0" xfId="0" applyFont="1" applyFill="1" applyAlignment="1">
      <alignment vertical="center" shrinkToFit="1" readingOrder="2"/>
    </xf>
    <xf numFmtId="0" fontId="44" fillId="2" borderId="0" xfId="0" applyFont="1" applyFill="1" applyAlignment="1">
      <alignment horizontal="center" vertical="center" shrinkToFit="1" readingOrder="2"/>
    </xf>
    <xf numFmtId="0" fontId="46" fillId="2" borderId="0" xfId="0" applyFont="1" applyFill="1" applyAlignment="1">
      <alignment vertical="center" shrinkToFit="1" readingOrder="2"/>
    </xf>
    <xf numFmtId="0" fontId="46" fillId="2" borderId="0" xfId="0" applyFont="1" applyFill="1" applyAlignment="1">
      <alignment vertical="center"/>
    </xf>
    <xf numFmtId="0" fontId="45" fillId="2" borderId="0" xfId="0" applyFont="1" applyFill="1" applyAlignment="1">
      <alignment vertical="top"/>
    </xf>
    <xf numFmtId="0" fontId="44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vertical="center"/>
    </xf>
    <xf numFmtId="0" fontId="48" fillId="2" borderId="0" xfId="0" applyFont="1" applyFill="1" applyAlignment="1">
      <alignment horizontal="right" vertical="center" readingOrder="2"/>
    </xf>
    <xf numFmtId="0" fontId="49" fillId="0" borderId="0" xfId="55" applyFont="1"/>
    <xf numFmtId="0" fontId="50" fillId="2" borderId="0" xfId="0" applyFont="1" applyFill="1" applyAlignment="1">
      <alignment vertical="center"/>
    </xf>
    <xf numFmtId="0" fontId="48" fillId="2" borderId="0" xfId="1" applyFont="1" applyFill="1" applyAlignment="1">
      <alignment horizontal="center" vertical="center" shrinkToFit="1" readingOrder="2"/>
    </xf>
    <xf numFmtId="0" fontId="50" fillId="2" borderId="0" xfId="0" applyFont="1" applyFill="1" applyAlignment="1">
      <alignment vertical="center" shrinkToFit="1"/>
    </xf>
    <xf numFmtId="0" fontId="52" fillId="3" borderId="0" xfId="128" applyFont="1" applyFill="1" applyAlignment="1">
      <alignment vertical="center" wrapText="1"/>
    </xf>
    <xf numFmtId="0" fontId="59" fillId="2" borderId="0" xfId="0" applyFont="1" applyFill="1" applyAlignment="1">
      <alignment vertical="center"/>
    </xf>
    <xf numFmtId="0" fontId="59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 vertical="center"/>
    </xf>
    <xf numFmtId="0" fontId="62" fillId="3" borderId="0" xfId="0" applyFont="1" applyFill="1" applyAlignment="1">
      <alignment vertical="center" shrinkToFit="1"/>
    </xf>
    <xf numFmtId="0" fontId="62" fillId="2" borderId="0" xfId="0" applyFont="1" applyFill="1" applyAlignment="1">
      <alignment vertical="center" shrinkToFit="1"/>
    </xf>
    <xf numFmtId="0" fontId="59" fillId="2" borderId="0" xfId="0" applyFont="1" applyFill="1" applyAlignment="1">
      <alignment horizontal="center" vertical="center" shrinkToFit="1" readingOrder="2"/>
    </xf>
    <xf numFmtId="0" fontId="63" fillId="2" borderId="0" xfId="0" applyFont="1" applyFill="1" applyAlignment="1">
      <alignment vertical="center" shrinkToFit="1"/>
    </xf>
    <xf numFmtId="0" fontId="64" fillId="2" borderId="0" xfId="1" applyFont="1" applyFill="1" applyAlignment="1">
      <alignment horizontal="center" vertical="center" shrinkToFit="1" readingOrder="2"/>
    </xf>
    <xf numFmtId="0" fontId="61" fillId="2" borderId="0" xfId="0" applyFont="1" applyFill="1" applyAlignment="1">
      <alignment vertical="center"/>
    </xf>
    <xf numFmtId="0" fontId="54" fillId="2" borderId="0" xfId="1" applyFont="1" applyFill="1" applyAlignment="1">
      <alignment horizontal="center" vertical="center" shrinkToFit="1" readingOrder="2"/>
    </xf>
    <xf numFmtId="0" fontId="65" fillId="3" borderId="0" xfId="128" applyFont="1" applyFill="1" applyAlignment="1">
      <alignment vertical="center" wrapText="1"/>
    </xf>
    <xf numFmtId="0" fontId="48" fillId="2" borderId="0" xfId="0" applyFont="1" applyFill="1" applyAlignment="1">
      <alignment horizontal="center" vertical="center" shrinkToFit="1" readingOrder="2"/>
    </xf>
    <xf numFmtId="0" fontId="65" fillId="0" borderId="1" xfId="83" applyFont="1" applyBorder="1" applyAlignment="1">
      <alignment vertical="center" wrapText="1"/>
    </xf>
    <xf numFmtId="10" fontId="48" fillId="2" borderId="0" xfId="115" applyNumberFormat="1" applyFont="1" applyFill="1" applyAlignment="1">
      <alignment horizontal="center" vertical="center" shrinkToFit="1" readingOrder="2"/>
    </xf>
    <xf numFmtId="0" fontId="69" fillId="2" borderId="0" xfId="0" applyFont="1" applyFill="1" applyAlignment="1">
      <alignment vertical="center" shrinkToFit="1"/>
    </xf>
    <xf numFmtId="0" fontId="69" fillId="2" borderId="0" xfId="0" applyFont="1" applyFill="1" applyAlignment="1">
      <alignment horizontal="right" vertical="center" readingOrder="2"/>
    </xf>
    <xf numFmtId="0" fontId="48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vertical="center"/>
    </xf>
    <xf numFmtId="0" fontId="70" fillId="2" borderId="0" xfId="1" applyFont="1" applyFill="1" applyAlignment="1">
      <alignment horizontal="center" vertical="center" shrinkToFit="1" readingOrder="2"/>
    </xf>
    <xf numFmtId="0" fontId="68" fillId="2" borderId="0" xfId="1" applyFont="1" applyFill="1" applyAlignment="1">
      <alignment horizontal="center" vertical="center" shrinkToFit="1" readingOrder="2"/>
    </xf>
    <xf numFmtId="0" fontId="71" fillId="2" borderId="0" xfId="12" applyFont="1" applyFill="1" applyAlignment="1">
      <alignment vertical="center"/>
    </xf>
    <xf numFmtId="0" fontId="72" fillId="3" borderId="0" xfId="0" applyFont="1" applyFill="1" applyAlignment="1">
      <alignment horizontal="center" vertical="center" wrapText="1" readingOrder="1"/>
    </xf>
    <xf numFmtId="0" fontId="67" fillId="2" borderId="0" xfId="0" applyFont="1" applyFill="1" applyAlignment="1">
      <alignment horizontal="center" vertical="center" shrinkToFit="1" readingOrder="2"/>
    </xf>
    <xf numFmtId="0" fontId="50" fillId="2" borderId="0" xfId="55" applyFont="1" applyFill="1" applyAlignment="1">
      <alignment vertical="center"/>
    </xf>
    <xf numFmtId="0" fontId="66" fillId="3" borderId="9" xfId="124" applyFont="1" applyFill="1" applyBorder="1" applyAlignment="1">
      <alignment vertical="center"/>
    </xf>
    <xf numFmtId="0" fontId="52" fillId="3" borderId="0" xfId="116" applyFont="1" applyFill="1" applyAlignment="1">
      <alignment vertical="center" wrapText="1"/>
    </xf>
    <xf numFmtId="1" fontId="44" fillId="2" borderId="0" xfId="0" applyNumberFormat="1" applyFont="1" applyFill="1" applyAlignment="1">
      <alignment horizontal="center" vertical="center" shrinkToFit="1" readingOrder="2"/>
    </xf>
    <xf numFmtId="1" fontId="44" fillId="2" borderId="0" xfId="0" applyNumberFormat="1" applyFont="1" applyFill="1" applyAlignment="1">
      <alignment vertical="center"/>
    </xf>
    <xf numFmtId="1" fontId="43" fillId="2" borderId="0" xfId="0" applyNumberFormat="1" applyFont="1" applyFill="1" applyAlignment="1">
      <alignment vertical="center"/>
    </xf>
    <xf numFmtId="167" fontId="43" fillId="2" borderId="0" xfId="115" applyNumberFormat="1" applyFont="1" applyFill="1" applyAlignment="1">
      <alignment vertical="center" shrinkToFit="1"/>
    </xf>
    <xf numFmtId="167" fontId="48" fillId="2" borderId="0" xfId="115" applyNumberFormat="1" applyFont="1" applyFill="1" applyAlignment="1">
      <alignment vertical="center"/>
    </xf>
    <xf numFmtId="0" fontId="76" fillId="2" borderId="3" xfId="56" applyFont="1" applyFill="1" applyBorder="1" applyAlignment="1">
      <alignment vertical="top" shrinkToFit="1"/>
    </xf>
    <xf numFmtId="0" fontId="78" fillId="2" borderId="0" xfId="0" applyFont="1" applyFill="1" applyAlignment="1">
      <alignment vertical="center" shrinkToFit="1"/>
    </xf>
    <xf numFmtId="0" fontId="76" fillId="2" borderId="9" xfId="56" applyFont="1" applyFill="1" applyBorder="1" applyAlignment="1">
      <alignment vertical="top" shrinkToFit="1"/>
    </xf>
    <xf numFmtId="0" fontId="44" fillId="2" borderId="0" xfId="0" applyFont="1" applyFill="1" applyAlignment="1">
      <alignment horizontal="left" vertical="center" shrinkToFit="1" readingOrder="2"/>
    </xf>
    <xf numFmtId="0" fontId="44" fillId="2" borderId="0" xfId="0" applyFont="1" applyFill="1" applyAlignment="1">
      <alignment horizontal="center" vertical="center" shrinkToFit="1"/>
    </xf>
    <xf numFmtId="0" fontId="44" fillId="2" borderId="0" xfId="0" applyFont="1" applyFill="1" applyAlignment="1">
      <alignment horizontal="center" vertical="center" shrinkToFit="1" readingOrder="1"/>
    </xf>
    <xf numFmtId="0" fontId="47" fillId="2" borderId="0" xfId="0" applyFont="1" applyFill="1" applyAlignment="1">
      <alignment horizontal="center" vertical="center" readingOrder="1"/>
    </xf>
    <xf numFmtId="0" fontId="47" fillId="2" borderId="0" xfId="0" applyFont="1" applyFill="1" applyAlignment="1">
      <alignment horizontal="center" vertical="center" shrinkToFit="1" readingOrder="1"/>
    </xf>
    <xf numFmtId="169" fontId="44" fillId="2" borderId="0" xfId="0" applyNumberFormat="1" applyFont="1" applyFill="1" applyAlignment="1">
      <alignment horizontal="center" vertical="center" shrinkToFit="1" readingOrder="2"/>
    </xf>
    <xf numFmtId="2" fontId="44" fillId="2" borderId="0" xfId="0" applyNumberFormat="1" applyFont="1" applyFill="1" applyAlignment="1">
      <alignment horizontal="center" vertical="center" shrinkToFit="1" readingOrder="2"/>
    </xf>
    <xf numFmtId="0" fontId="44" fillId="2" borderId="0" xfId="122" applyFont="1" applyFill="1" applyAlignment="1">
      <alignment horizontal="center" vertical="center" shrinkToFit="1" readingOrder="2"/>
    </xf>
    <xf numFmtId="169" fontId="44" fillId="2" borderId="0" xfId="122" applyNumberFormat="1" applyFont="1" applyFill="1" applyAlignment="1">
      <alignment horizontal="center" vertical="center" shrinkToFit="1" readingOrder="2"/>
    </xf>
    <xf numFmtId="169" fontId="48" fillId="2" borderId="0" xfId="0" applyNumberFormat="1" applyFont="1" applyFill="1" applyAlignment="1">
      <alignment horizontal="center" vertical="center" shrinkToFit="1" readingOrder="2"/>
    </xf>
    <xf numFmtId="0" fontId="65" fillId="0" borderId="1" xfId="147" applyFont="1" applyBorder="1" applyAlignment="1">
      <alignment vertical="center" wrapText="1"/>
    </xf>
    <xf numFmtId="0" fontId="47" fillId="0" borderId="0" xfId="0" applyFont="1"/>
    <xf numFmtId="0" fontId="65" fillId="3" borderId="0" xfId="148" applyFont="1" applyFill="1" applyAlignment="1">
      <alignment vertical="center" wrapText="1"/>
    </xf>
    <xf numFmtId="0" fontId="47" fillId="0" borderId="2" xfId="0" applyFont="1" applyBorder="1"/>
    <xf numFmtId="168" fontId="48" fillId="2" borderId="0" xfId="0" applyNumberFormat="1" applyFont="1" applyFill="1" applyAlignment="1">
      <alignment vertical="center"/>
    </xf>
    <xf numFmtId="168" fontId="44" fillId="2" borderId="0" xfId="0" applyNumberFormat="1" applyFont="1" applyFill="1" applyAlignment="1">
      <alignment horizontal="center" vertical="center" shrinkToFit="1" readingOrder="2"/>
    </xf>
    <xf numFmtId="170" fontId="44" fillId="2" borderId="0" xfId="0" applyNumberFormat="1" applyFont="1" applyFill="1" applyAlignment="1">
      <alignment horizontal="center" vertical="center" shrinkToFit="1" readingOrder="2"/>
    </xf>
    <xf numFmtId="168" fontId="76" fillId="2" borderId="9" xfId="56" applyNumberFormat="1" applyFont="1" applyFill="1" applyBorder="1" applyAlignment="1">
      <alignment vertical="top" shrinkToFit="1"/>
    </xf>
    <xf numFmtId="9" fontId="44" fillId="2" borderId="0" xfId="115" applyFont="1" applyFill="1" applyAlignment="1">
      <alignment horizontal="center" vertical="center" shrinkToFit="1" readingOrder="2"/>
    </xf>
    <xf numFmtId="168" fontId="68" fillId="2" borderId="0" xfId="1" applyNumberFormat="1" applyFont="1" applyFill="1" applyAlignment="1">
      <alignment horizontal="center" vertical="center" shrinkToFit="1" readingOrder="2"/>
    </xf>
    <xf numFmtId="168" fontId="43" fillId="2" borderId="0" xfId="0" applyNumberFormat="1" applyFont="1" applyFill="1" applyAlignment="1">
      <alignment vertical="center" shrinkToFit="1"/>
    </xf>
    <xf numFmtId="168" fontId="44" fillId="2" borderId="0" xfId="0" applyNumberFormat="1" applyFont="1" applyFill="1" applyAlignment="1">
      <alignment horizontal="left" vertical="center" shrinkToFit="1" readingOrder="2"/>
    </xf>
    <xf numFmtId="168" fontId="44" fillId="2" borderId="0" xfId="0" applyNumberFormat="1" applyFont="1" applyFill="1" applyAlignment="1">
      <alignment vertical="center"/>
    </xf>
    <xf numFmtId="168" fontId="48" fillId="2" borderId="0" xfId="0" applyNumberFormat="1" applyFont="1" applyFill="1" applyAlignment="1">
      <alignment horizontal="center" vertical="center" shrinkToFit="1" readingOrder="2"/>
    </xf>
    <xf numFmtId="168" fontId="82" fillId="3" borderId="2" xfId="82" applyNumberFormat="1" applyFont="1" applyFill="1" applyBorder="1" applyAlignment="1">
      <alignment horizontal="center" vertical="center" wrapText="1" shrinkToFit="1"/>
    </xf>
    <xf numFmtId="168" fontId="82" fillId="36" borderId="2" xfId="82" applyNumberFormat="1" applyFont="1" applyFill="1" applyBorder="1" applyAlignment="1">
      <alignment horizontal="center" vertical="center" wrapText="1" shrinkToFit="1"/>
    </xf>
    <xf numFmtId="10" fontId="83" fillId="2" borderId="0" xfId="6" applyNumberFormat="1" applyFont="1" applyFill="1" applyAlignment="1">
      <alignment horizontal="center" vertical="center" shrinkToFit="1"/>
    </xf>
    <xf numFmtId="0" fontId="83" fillId="2" borderId="0" xfId="122" applyFont="1" applyFill="1" applyAlignment="1">
      <alignment horizontal="center" vertical="center" shrinkToFit="1"/>
    </xf>
    <xf numFmtId="0" fontId="83" fillId="2" borderId="0" xfId="122" applyFont="1" applyFill="1" applyAlignment="1">
      <alignment horizontal="center" vertical="center" shrinkToFit="1" readingOrder="2"/>
    </xf>
    <xf numFmtId="0" fontId="83" fillId="2" borderId="3" xfId="122" applyFont="1" applyFill="1" applyBorder="1" applyAlignment="1">
      <alignment vertical="top" shrinkToFit="1"/>
    </xf>
    <xf numFmtId="0" fontId="84" fillId="35" borderId="5" xfId="0" applyFont="1" applyFill="1" applyBorder="1" applyAlignment="1">
      <alignment horizontal="center" vertical="center" wrapText="1" shrinkToFit="1"/>
    </xf>
    <xf numFmtId="0" fontId="84" fillId="35" borderId="2" xfId="0" applyFont="1" applyFill="1" applyBorder="1" applyAlignment="1">
      <alignment horizontal="center" vertical="center" wrapText="1" shrinkToFit="1"/>
    </xf>
    <xf numFmtId="168" fontId="75" fillId="3" borderId="2" xfId="82" applyNumberFormat="1" applyFont="1" applyFill="1" applyBorder="1" applyAlignment="1">
      <alignment horizontal="center" vertical="center" wrapText="1" shrinkToFit="1"/>
    </xf>
    <xf numFmtId="168" fontId="75" fillId="36" borderId="2" xfId="82" applyNumberFormat="1" applyFont="1" applyFill="1" applyBorder="1" applyAlignment="1">
      <alignment horizontal="center" vertical="center" wrapText="1" shrinkToFit="1"/>
    </xf>
    <xf numFmtId="168" fontId="84" fillId="35" borderId="2" xfId="0" applyNumberFormat="1" applyFont="1" applyFill="1" applyBorder="1" applyAlignment="1">
      <alignment horizontal="center" vertical="center" wrapText="1" shrinkToFit="1"/>
    </xf>
    <xf numFmtId="3" fontId="84" fillId="35" borderId="2" xfId="0" applyNumberFormat="1" applyFont="1" applyFill="1" applyBorder="1" applyAlignment="1">
      <alignment horizontal="center" vertical="center" wrapText="1" shrinkToFit="1"/>
    </xf>
    <xf numFmtId="37" fontId="84" fillId="35" borderId="5" xfId="0" applyNumberFormat="1" applyFont="1" applyFill="1" applyBorder="1" applyAlignment="1">
      <alignment horizontal="center" vertical="center" wrapText="1" shrinkToFit="1"/>
    </xf>
    <xf numFmtId="168" fontId="62" fillId="3" borderId="0" xfId="0" applyNumberFormat="1" applyFont="1" applyFill="1" applyAlignment="1">
      <alignment vertical="center" shrinkToFit="1"/>
    </xf>
    <xf numFmtId="168" fontId="47" fillId="2" borderId="0" xfId="0" applyNumberFormat="1" applyFont="1" applyFill="1" applyAlignment="1">
      <alignment horizontal="center" vertical="center" shrinkToFit="1" readingOrder="1"/>
    </xf>
    <xf numFmtId="165" fontId="44" fillId="2" borderId="0" xfId="117" applyFont="1" applyFill="1" applyAlignment="1">
      <alignment horizontal="center" vertical="center" shrinkToFit="1" readingOrder="2"/>
    </xf>
    <xf numFmtId="0" fontId="85" fillId="35" borderId="2" xfId="0" applyFont="1" applyFill="1" applyBorder="1" applyAlignment="1">
      <alignment horizontal="center" vertical="center" wrapText="1" shrinkToFit="1"/>
    </xf>
    <xf numFmtId="0" fontId="52" fillId="3" borderId="0" xfId="149" applyFont="1" applyFill="1" applyAlignment="1">
      <alignment vertical="center" wrapText="1"/>
    </xf>
    <xf numFmtId="0" fontId="86" fillId="2" borderId="0" xfId="0" applyFont="1" applyFill="1" applyAlignment="1">
      <alignment horizontal="center" vertical="center" shrinkToFit="1" readingOrder="2"/>
    </xf>
    <xf numFmtId="0" fontId="87" fillId="2" borderId="0" xfId="0" applyFont="1" applyFill="1" applyAlignment="1">
      <alignment vertical="center"/>
    </xf>
    <xf numFmtId="0" fontId="88" fillId="0" borderId="0" xfId="150" applyFont="1" applyAlignment="1">
      <alignment vertical="center" wrapText="1"/>
    </xf>
    <xf numFmtId="0" fontId="84" fillId="35" borderId="2" xfId="150" applyFont="1" applyFill="1" applyBorder="1" applyAlignment="1">
      <alignment horizontal="center" vertical="center" shrinkToFit="1" readingOrder="1"/>
    </xf>
    <xf numFmtId="3" fontId="75" fillId="3" borderId="2" xfId="151" applyNumberFormat="1" applyFont="1" applyFill="1" applyBorder="1" applyAlignment="1">
      <alignment horizontal="center" vertical="center" wrapText="1" shrinkToFit="1"/>
    </xf>
    <xf numFmtId="167" fontId="86" fillId="2" borderId="0" xfId="6" applyNumberFormat="1" applyFont="1" applyFill="1" applyAlignment="1">
      <alignment horizontal="center" vertical="center" shrinkToFit="1" readingOrder="2"/>
    </xf>
    <xf numFmtId="0" fontId="86" fillId="2" borderId="0" xfId="0" applyFont="1" applyFill="1" applyAlignment="1">
      <alignment horizontal="center" vertical="center" shrinkToFit="1" readingOrder="1"/>
    </xf>
    <xf numFmtId="10" fontId="86" fillId="2" borderId="0" xfId="6" applyNumberFormat="1" applyFont="1" applyFill="1" applyAlignment="1">
      <alignment horizontal="center" vertical="center" shrinkToFit="1" readingOrder="2"/>
    </xf>
    <xf numFmtId="3" fontId="75" fillId="37" borderId="2" xfId="151" applyNumberFormat="1" applyFont="1" applyFill="1" applyBorder="1" applyAlignment="1">
      <alignment horizontal="center" vertical="center" wrapText="1" shrinkToFit="1"/>
    </xf>
    <xf numFmtId="3" fontId="86" fillId="2" borderId="0" xfId="0" applyNumberFormat="1" applyFont="1" applyFill="1" applyAlignment="1">
      <alignment horizontal="center" vertical="center" shrinkToFit="1" readingOrder="2"/>
    </xf>
    <xf numFmtId="0" fontId="84" fillId="35" borderId="2" xfId="152" applyFont="1" applyFill="1" applyBorder="1" applyAlignment="1">
      <alignment horizontal="center" vertical="center" shrinkToFit="1" readingOrder="1"/>
    </xf>
    <xf numFmtId="0" fontId="90" fillId="2" borderId="0" xfId="0" applyFont="1" applyFill="1" applyAlignment="1">
      <alignment horizontal="center" vertical="center" shrinkToFit="1" readingOrder="2"/>
    </xf>
    <xf numFmtId="0" fontId="92" fillId="2" borderId="0" xfId="122" applyFont="1" applyFill="1" applyAlignment="1">
      <alignment horizontal="center" vertical="center" shrinkToFit="1" readingOrder="2"/>
    </xf>
    <xf numFmtId="0" fontId="86" fillId="3" borderId="0" xfId="0" applyFont="1" applyFill="1" applyAlignment="1">
      <alignment horizontal="left" vertical="center" shrinkToFit="1" readingOrder="2"/>
    </xf>
    <xf numFmtId="167" fontId="86" fillId="3" borderId="0" xfId="6" applyNumberFormat="1" applyFont="1" applyFill="1" applyAlignment="1">
      <alignment horizontal="center" vertical="center" shrinkToFit="1" readingOrder="2"/>
    </xf>
    <xf numFmtId="0" fontId="86" fillId="3" borderId="0" xfId="0" applyFont="1" applyFill="1" applyAlignment="1">
      <alignment horizontal="center" vertical="center" shrinkToFit="1" readingOrder="2"/>
    </xf>
    <xf numFmtId="9" fontId="86" fillId="3" borderId="0" xfId="6" applyFont="1" applyFill="1" applyAlignment="1">
      <alignment horizontal="center" vertical="center" shrinkToFit="1" readingOrder="2"/>
    </xf>
    <xf numFmtId="0" fontId="90" fillId="3" borderId="0" xfId="0" applyFont="1" applyFill="1" applyAlignment="1">
      <alignment horizontal="center" vertical="center" shrinkToFit="1" readingOrder="2"/>
    </xf>
    <xf numFmtId="10" fontId="86" fillId="3" borderId="0" xfId="0" applyNumberFormat="1" applyFont="1" applyFill="1" applyAlignment="1">
      <alignment horizontal="center" vertical="center" shrinkToFit="1" readingOrder="2"/>
    </xf>
    <xf numFmtId="0" fontId="93" fillId="3" borderId="0" xfId="0" applyFont="1" applyFill="1" applyAlignment="1">
      <alignment horizontal="center" vertical="center" shrinkToFit="1" readingOrder="2"/>
    </xf>
    <xf numFmtId="0" fontId="94" fillId="3" borderId="0" xfId="0" applyFont="1" applyFill="1" applyAlignment="1">
      <alignment horizontal="center" vertical="center" shrinkToFit="1" readingOrder="1"/>
    </xf>
    <xf numFmtId="169" fontId="93" fillId="3" borderId="0" xfId="2" applyNumberFormat="1" applyFont="1" applyFill="1" applyAlignment="1">
      <alignment horizontal="center" vertical="center" shrinkToFit="1" readingOrder="2"/>
    </xf>
    <xf numFmtId="165" fontId="93" fillId="3" borderId="0" xfId="2" applyFont="1" applyFill="1" applyAlignment="1">
      <alignment horizontal="center" vertical="center" shrinkToFit="1" readingOrder="2"/>
    </xf>
    <xf numFmtId="167" fontId="93" fillId="3" borderId="0" xfId="6" applyNumberFormat="1" applyFont="1" applyFill="1" applyAlignment="1">
      <alignment horizontal="center" vertical="center" shrinkToFit="1" readingOrder="2"/>
    </xf>
    <xf numFmtId="165" fontId="94" fillId="3" borderId="0" xfId="0" applyNumberFormat="1" applyFont="1" applyFill="1" applyAlignment="1">
      <alignment horizontal="center" vertical="center" readingOrder="1"/>
    </xf>
    <xf numFmtId="165" fontId="93" fillId="3" borderId="0" xfId="0" applyNumberFormat="1" applyFont="1" applyFill="1" applyAlignment="1">
      <alignment horizontal="center" vertical="center" shrinkToFit="1" readingOrder="2"/>
    </xf>
    <xf numFmtId="0" fontId="94" fillId="3" borderId="0" xfId="0" applyFont="1" applyFill="1" applyAlignment="1">
      <alignment horizontal="center" vertical="center" readingOrder="1"/>
    </xf>
    <xf numFmtId="0" fontId="94" fillId="2" borderId="0" xfId="0" applyFont="1" applyFill="1" applyAlignment="1">
      <alignment horizontal="center" vertical="center" shrinkToFit="1" readingOrder="1"/>
    </xf>
    <xf numFmtId="0" fontId="94" fillId="2" borderId="0" xfId="0" applyFont="1" applyFill="1" applyAlignment="1">
      <alignment horizontal="center" vertical="center" readingOrder="1"/>
    </xf>
    <xf numFmtId="0" fontId="90" fillId="2" borderId="0" xfId="0" applyFont="1" applyFill="1" applyAlignment="1">
      <alignment horizontal="center" vertical="center" shrinkToFit="1" readingOrder="1"/>
    </xf>
    <xf numFmtId="0" fontId="86" fillId="2" borderId="0" xfId="0" applyFont="1" applyFill="1" applyAlignment="1">
      <alignment horizontal="left" vertical="center" shrinkToFit="1" readingOrder="2"/>
    </xf>
    <xf numFmtId="0" fontId="52" fillId="3" borderId="0" xfId="153" applyFont="1" applyFill="1" applyAlignment="1">
      <alignment vertical="center" wrapText="1"/>
    </xf>
    <xf numFmtId="0" fontId="95" fillId="0" borderId="0" xfId="55" applyFont="1"/>
    <xf numFmtId="0" fontId="96" fillId="0" borderId="0" xfId="55" applyFont="1"/>
    <xf numFmtId="0" fontId="97" fillId="0" borderId="0" xfId="55" applyFont="1"/>
    <xf numFmtId="0" fontId="86" fillId="2" borderId="0" xfId="55" applyFont="1" applyFill="1" applyAlignment="1">
      <alignment vertical="center" shrinkToFit="1" readingOrder="2"/>
    </xf>
    <xf numFmtId="0" fontId="84" fillId="35" borderId="2" xfId="155" applyFont="1" applyFill="1" applyBorder="1" applyAlignment="1">
      <alignment horizontal="center" vertical="center" shrinkToFit="1" readingOrder="1"/>
    </xf>
    <xf numFmtId="3" fontId="95" fillId="0" borderId="0" xfId="55" applyNumberFormat="1" applyFont="1"/>
    <xf numFmtId="0" fontId="84" fillId="35" borderId="7" xfId="155" applyFont="1" applyFill="1" applyBorder="1" applyAlignment="1">
      <alignment horizontal="center" vertical="center" shrinkToFit="1" readingOrder="1"/>
    </xf>
    <xf numFmtId="167" fontId="95" fillId="0" borderId="0" xfId="6" applyNumberFormat="1" applyFont="1"/>
    <xf numFmtId="10" fontId="95" fillId="0" borderId="0" xfId="6" applyNumberFormat="1" applyFont="1"/>
    <xf numFmtId="0" fontId="84" fillId="35" borderId="2" xfId="154" applyFont="1" applyFill="1" applyBorder="1" applyAlignment="1">
      <alignment horizontal="center" vertical="center" shrinkToFit="1" readingOrder="1"/>
    </xf>
    <xf numFmtId="167" fontId="95" fillId="0" borderId="0" xfId="55" applyNumberFormat="1" applyFont="1"/>
    <xf numFmtId="167" fontId="97" fillId="0" borderId="0" xfId="6" applyNumberFormat="1" applyFont="1"/>
    <xf numFmtId="169" fontId="95" fillId="0" borderId="0" xfId="2" applyNumberFormat="1" applyFont="1"/>
    <xf numFmtId="9" fontId="95" fillId="0" borderId="0" xfId="6" applyFont="1"/>
    <xf numFmtId="0" fontId="98" fillId="3" borderId="0" xfId="153" applyFont="1" applyFill="1" applyAlignment="1">
      <alignment vertical="center" wrapText="1"/>
    </xf>
    <xf numFmtId="0" fontId="100" fillId="2" borderId="0" xfId="0" applyFont="1" applyFill="1" applyAlignment="1">
      <alignment vertical="center" shrinkToFit="1"/>
    </xf>
    <xf numFmtId="0" fontId="100" fillId="2" borderId="0" xfId="0" applyFont="1" applyFill="1" applyAlignment="1">
      <alignment horizontal="right" vertical="center" readingOrder="2"/>
    </xf>
    <xf numFmtId="0" fontId="101" fillId="2" borderId="0" xfId="0" applyFont="1" applyFill="1" applyAlignment="1">
      <alignment vertical="center"/>
    </xf>
    <xf numFmtId="0" fontId="102" fillId="2" borderId="0" xfId="0" applyFont="1" applyFill="1" applyAlignment="1">
      <alignment vertical="center"/>
    </xf>
    <xf numFmtId="0" fontId="103" fillId="2" borderId="0" xfId="0" applyFont="1" applyFill="1" applyAlignment="1">
      <alignment horizontal="center" vertical="center"/>
    </xf>
    <xf numFmtId="167" fontId="75" fillId="3" borderId="2" xfId="6" applyNumberFormat="1" applyFont="1" applyFill="1" applyBorder="1" applyAlignment="1">
      <alignment horizontal="center" vertical="center" wrapText="1" shrinkToFit="1"/>
    </xf>
    <xf numFmtId="0" fontId="86" fillId="2" borderId="0" xfId="0" applyFont="1" applyFill="1" applyAlignment="1">
      <alignment vertical="center"/>
    </xf>
    <xf numFmtId="167" fontId="75" fillId="37" borderId="2" xfId="6" applyNumberFormat="1" applyFont="1" applyFill="1" applyBorder="1" applyAlignment="1">
      <alignment horizontal="center" vertical="center" wrapText="1" shrinkToFit="1"/>
    </xf>
    <xf numFmtId="167" fontId="86" fillId="2" borderId="0" xfId="6" applyNumberFormat="1" applyFont="1" applyFill="1" applyAlignment="1">
      <alignment vertical="center"/>
    </xf>
    <xf numFmtId="167" fontId="86" fillId="2" borderId="0" xfId="0" applyNumberFormat="1" applyFont="1" applyFill="1" applyAlignment="1">
      <alignment vertical="center"/>
    </xf>
    <xf numFmtId="0" fontId="90" fillId="2" borderId="0" xfId="122" applyFont="1" applyFill="1" applyAlignment="1">
      <alignment horizontal="center" vertical="center" shrinkToFit="1" readingOrder="2"/>
    </xf>
    <xf numFmtId="0" fontId="87" fillId="2" borderId="0" xfId="0" applyFont="1" applyFill="1" applyAlignment="1">
      <alignment vertical="center" shrinkToFit="1"/>
    </xf>
    <xf numFmtId="167" fontId="87" fillId="2" borderId="0" xfId="0" applyNumberFormat="1" applyFont="1" applyFill="1" applyAlignment="1">
      <alignment vertical="center" shrinkToFit="1"/>
    </xf>
    <xf numFmtId="9" fontId="87" fillId="2" borderId="0" xfId="0" applyNumberFormat="1" applyFont="1" applyFill="1" applyAlignment="1">
      <alignment vertical="center" shrinkToFit="1"/>
    </xf>
    <xf numFmtId="49" fontId="104" fillId="3" borderId="0" xfId="154" applyNumberFormat="1" applyFont="1" applyFill="1" applyAlignment="1">
      <alignment vertical="center" wrapText="1"/>
    </xf>
    <xf numFmtId="49" fontId="104" fillId="3" borderId="1" xfId="154" applyNumberFormat="1" applyFont="1" applyFill="1" applyBorder="1" applyAlignment="1">
      <alignment vertical="center" wrapText="1"/>
    </xf>
    <xf numFmtId="167" fontId="75" fillId="37" borderId="2" xfId="157" applyNumberFormat="1" applyFont="1" applyFill="1" applyBorder="1" applyAlignment="1">
      <alignment horizontal="center" vertical="center" wrapText="1" shrinkToFit="1"/>
    </xf>
    <xf numFmtId="167" fontId="101" fillId="2" borderId="0" xfId="55" applyNumberFormat="1" applyFont="1" applyFill="1" applyAlignment="1">
      <alignment horizontal="left" vertical="center" indent="32" shrinkToFit="1" readingOrder="2"/>
    </xf>
    <xf numFmtId="0" fontId="105" fillId="0" borderId="0" xfId="55" applyFont="1"/>
    <xf numFmtId="3" fontId="75" fillId="3" borderId="7" xfId="131" applyNumberFormat="1" applyFont="1" applyFill="1" applyBorder="1" applyAlignment="1">
      <alignment horizontal="center" vertical="center" wrapText="1" shrinkToFit="1"/>
    </xf>
    <xf numFmtId="3" fontId="75" fillId="37" borderId="2" xfId="131" applyNumberFormat="1" applyFont="1" applyFill="1" applyBorder="1" applyAlignment="1">
      <alignment horizontal="center" vertical="center" wrapText="1" shrinkToFit="1"/>
    </xf>
    <xf numFmtId="3" fontId="75" fillId="3" borderId="2" xfId="131" applyNumberFormat="1" applyFont="1" applyFill="1" applyBorder="1" applyAlignment="1">
      <alignment horizontal="center" vertical="center" wrapText="1" shrinkToFit="1"/>
    </xf>
    <xf numFmtId="3" fontId="84" fillId="35" borderId="2" xfId="129" applyNumberFormat="1" applyFont="1" applyFill="1" applyBorder="1" applyAlignment="1">
      <alignment horizontal="center" vertical="center" shrinkToFit="1" readingOrder="1"/>
    </xf>
    <xf numFmtId="169" fontId="95" fillId="0" borderId="0" xfId="117" applyNumberFormat="1" applyFont="1"/>
    <xf numFmtId="0" fontId="84" fillId="35" borderId="20" xfId="0" applyFont="1" applyFill="1" applyBorder="1" applyAlignment="1">
      <alignment horizontal="center" vertical="center" wrapText="1" shrinkToFit="1"/>
    </xf>
    <xf numFmtId="0" fontId="84" fillId="35" borderId="2" xfId="0" applyFont="1" applyFill="1" applyBorder="1" applyAlignment="1">
      <alignment horizontal="center" vertical="center" wrapText="1"/>
    </xf>
    <xf numFmtId="0" fontId="52" fillId="3" borderId="0" xfId="159" applyFont="1" applyFill="1" applyAlignment="1">
      <alignment vertical="center" wrapText="1"/>
    </xf>
    <xf numFmtId="0" fontId="87" fillId="3" borderId="0" xfId="135" applyFont="1" applyFill="1"/>
    <xf numFmtId="0" fontId="87" fillId="0" borderId="0" xfId="135" applyFont="1"/>
    <xf numFmtId="0" fontId="106" fillId="35" borderId="2" xfId="0" applyFont="1" applyFill="1" applyBorder="1" applyAlignment="1">
      <alignment horizontal="center" vertical="center" wrapText="1"/>
    </xf>
    <xf numFmtId="0" fontId="107" fillId="3" borderId="0" xfId="135" applyFont="1" applyFill="1" applyAlignment="1">
      <alignment horizontal="center" vertical="center"/>
    </xf>
    <xf numFmtId="0" fontId="107" fillId="3" borderId="0" xfId="135" applyFont="1" applyFill="1"/>
    <xf numFmtId="0" fontId="107" fillId="0" borderId="0" xfId="135" applyFont="1"/>
    <xf numFmtId="0" fontId="86" fillId="3" borderId="0" xfId="135" applyFont="1" applyFill="1" applyAlignment="1">
      <alignment horizontal="center" vertical="center" wrapText="1"/>
    </xf>
    <xf numFmtId="0" fontId="94" fillId="3" borderId="0" xfId="135" applyFont="1" applyFill="1" applyAlignment="1">
      <alignment horizontal="center" vertical="center"/>
    </xf>
    <xf numFmtId="0" fontId="108" fillId="3" borderId="0" xfId="12" applyFont="1" applyFill="1"/>
    <xf numFmtId="0" fontId="108" fillId="0" borderId="0" xfId="12" applyFont="1"/>
    <xf numFmtId="167" fontId="48" fillId="2" borderId="0" xfId="115" applyNumberFormat="1" applyFont="1" applyFill="1" applyAlignment="1">
      <alignment horizontal="center" vertical="center" shrinkToFit="1" readingOrder="2"/>
    </xf>
    <xf numFmtId="3" fontId="84" fillId="35" borderId="2" xfId="150" applyNumberFormat="1" applyFont="1" applyFill="1" applyBorder="1" applyAlignment="1">
      <alignment horizontal="center" vertical="center" shrinkToFit="1" readingOrder="1"/>
    </xf>
    <xf numFmtId="0" fontId="109" fillId="35" borderId="5" xfId="0" applyFont="1" applyFill="1" applyBorder="1" applyAlignment="1">
      <alignment horizontal="center" vertical="center" wrapText="1" shrinkToFit="1"/>
    </xf>
    <xf numFmtId="0" fontId="65" fillId="0" borderId="0" xfId="83" applyFont="1" applyAlignment="1">
      <alignment vertical="center" wrapText="1"/>
    </xf>
    <xf numFmtId="167" fontId="44" fillId="2" borderId="0" xfId="115" applyNumberFormat="1" applyFont="1" applyFill="1" applyAlignment="1">
      <alignment horizontal="left" vertical="center" shrinkToFit="1" readingOrder="2"/>
    </xf>
    <xf numFmtId="169" fontId="90" fillId="3" borderId="0" xfId="117" applyNumberFormat="1" applyFont="1" applyFill="1" applyAlignment="1">
      <alignment horizontal="center" vertical="center" shrinkToFit="1"/>
    </xf>
    <xf numFmtId="168" fontId="48" fillId="2" borderId="0" xfId="115" applyNumberFormat="1" applyFont="1" applyFill="1" applyAlignment="1">
      <alignment vertical="center"/>
    </xf>
    <xf numFmtId="169" fontId="48" fillId="2" borderId="0" xfId="117" applyNumberFormat="1" applyFont="1" applyFill="1" applyAlignment="1">
      <alignment vertical="center"/>
    </xf>
    <xf numFmtId="0" fontId="52" fillId="3" borderId="0" xfId="161" applyFont="1" applyFill="1" applyAlignment="1">
      <alignment vertical="center" wrapText="1"/>
    </xf>
    <xf numFmtId="0" fontId="84" fillId="35" borderId="2" xfId="163" applyFont="1" applyFill="1" applyBorder="1" applyAlignment="1">
      <alignment horizontal="center" vertical="center" shrinkToFit="1" readingOrder="1"/>
    </xf>
    <xf numFmtId="0" fontId="84" fillId="35" borderId="7" xfId="163" applyFont="1" applyFill="1" applyBorder="1" applyAlignment="1">
      <alignment horizontal="center" vertical="center" shrinkToFit="1" readingOrder="1"/>
    </xf>
    <xf numFmtId="0" fontId="84" fillId="35" borderId="2" xfId="166" applyFont="1" applyFill="1" applyBorder="1" applyAlignment="1">
      <alignment horizontal="center" vertical="center" shrinkToFit="1" readingOrder="1"/>
    </xf>
    <xf numFmtId="3" fontId="84" fillId="35" borderId="2" xfId="163" applyNumberFormat="1" applyFont="1" applyFill="1" applyBorder="1" applyAlignment="1">
      <alignment horizontal="center" vertical="center" shrinkToFit="1" readingOrder="1"/>
    </xf>
    <xf numFmtId="0" fontId="98" fillId="3" borderId="0" xfId="161" applyFont="1" applyFill="1" applyAlignment="1">
      <alignment vertical="center" wrapText="1"/>
    </xf>
    <xf numFmtId="0" fontId="100" fillId="2" borderId="0" xfId="135" applyFont="1" applyFill="1" applyAlignment="1">
      <alignment vertical="center" shrinkToFit="1"/>
    </xf>
    <xf numFmtId="0" fontId="87" fillId="2" borderId="0" xfId="135" applyFont="1" applyFill="1" applyAlignment="1">
      <alignment vertical="center"/>
    </xf>
    <xf numFmtId="0" fontId="100" fillId="2" borderId="0" xfId="135" applyFont="1" applyFill="1" applyAlignment="1">
      <alignment horizontal="right" vertical="center" readingOrder="2"/>
    </xf>
    <xf numFmtId="0" fontId="101" fillId="2" borderId="0" xfId="135" applyFont="1" applyFill="1" applyAlignment="1">
      <alignment vertical="center"/>
    </xf>
    <xf numFmtId="0" fontId="102" fillId="2" borderId="0" xfId="135" applyFont="1" applyFill="1" applyAlignment="1">
      <alignment vertical="center"/>
    </xf>
    <xf numFmtId="0" fontId="84" fillId="35" borderId="2" xfId="135" applyFont="1" applyFill="1" applyBorder="1" applyAlignment="1">
      <alignment horizontal="center" vertical="center" wrapText="1"/>
    </xf>
    <xf numFmtId="0" fontId="103" fillId="2" borderId="0" xfId="135" applyFont="1" applyFill="1" applyAlignment="1">
      <alignment horizontal="center" vertical="center"/>
    </xf>
    <xf numFmtId="0" fontId="86" fillId="2" borderId="0" xfId="135" applyFont="1" applyFill="1" applyAlignment="1">
      <alignment vertical="center"/>
    </xf>
    <xf numFmtId="167" fontId="86" fillId="2" borderId="0" xfId="135" applyNumberFormat="1" applyFont="1" applyFill="1" applyAlignment="1">
      <alignment vertical="center"/>
    </xf>
    <xf numFmtId="0" fontId="87" fillId="2" borderId="0" xfId="135" applyFont="1" applyFill="1" applyAlignment="1">
      <alignment vertical="center" shrinkToFit="1"/>
    </xf>
    <xf numFmtId="167" fontId="87" fillId="2" borderId="0" xfId="135" applyNumberFormat="1" applyFont="1" applyFill="1" applyAlignment="1">
      <alignment vertical="center" shrinkToFit="1"/>
    </xf>
    <xf numFmtId="49" fontId="104" fillId="3" borderId="0" xfId="166" applyNumberFormat="1" applyFont="1" applyFill="1" applyAlignment="1">
      <alignment vertical="center" wrapText="1"/>
    </xf>
    <xf numFmtId="49" fontId="104" fillId="3" borderId="1" xfId="166" applyNumberFormat="1" applyFont="1" applyFill="1" applyBorder="1" applyAlignment="1">
      <alignment vertical="center" wrapText="1"/>
    </xf>
    <xf numFmtId="0" fontId="74" fillId="3" borderId="3" xfId="124" applyFont="1" applyFill="1" applyBorder="1" applyAlignment="1">
      <alignment horizontal="right" vertical="center" readingOrder="2"/>
    </xf>
    <xf numFmtId="0" fontId="43" fillId="2" borderId="0" xfId="0" applyFont="1" applyFill="1" applyAlignment="1">
      <alignment horizontal="right" vertical="center" shrinkToFit="1"/>
    </xf>
    <xf numFmtId="0" fontId="89" fillId="3" borderId="0" xfId="149" applyFont="1" applyFill="1" applyAlignment="1">
      <alignment wrapText="1"/>
    </xf>
    <xf numFmtId="0" fontId="91" fillId="0" borderId="2" xfId="118" applyFont="1" applyBorder="1" applyAlignment="1">
      <alignment horizontal="left" vertical="top"/>
    </xf>
    <xf numFmtId="0" fontId="81" fillId="3" borderId="8" xfId="124" applyFont="1" applyFill="1" applyBorder="1"/>
    <xf numFmtId="0" fontId="77" fillId="2" borderId="0" xfId="12" applyFont="1" applyFill="1" applyAlignment="1">
      <alignment horizontal="left" vertical="top" shrinkToFit="1" readingOrder="2"/>
    </xf>
    <xf numFmtId="0" fontId="99" fillId="0" borderId="2" xfId="118" applyFont="1" applyBorder="1" applyAlignment="1">
      <alignment horizontal="left" vertical="top"/>
    </xf>
    <xf numFmtId="0" fontId="74" fillId="3" borderId="8" xfId="124" applyFont="1" applyFill="1" applyBorder="1" applyAlignment="1">
      <alignment vertical="top"/>
    </xf>
    <xf numFmtId="0" fontId="74" fillId="3" borderId="8" xfId="124" applyFont="1" applyFill="1" applyBorder="1" applyAlignment="1">
      <alignment vertical="top" wrapText="1"/>
    </xf>
    <xf numFmtId="0" fontId="91" fillId="0" borderId="7" xfId="118" applyFont="1" applyBorder="1" applyAlignment="1">
      <alignment horizontal="left" vertical="top"/>
    </xf>
    <xf numFmtId="10" fontId="83" fillId="2" borderId="0" xfId="6" applyNumberFormat="1" applyFont="1" applyFill="1" applyAlignment="1">
      <alignment horizontal="center" vertical="top" shrinkToFit="1"/>
    </xf>
    <xf numFmtId="0" fontId="43" fillId="2" borderId="0" xfId="0" applyFont="1" applyFill="1" applyAlignment="1">
      <alignment vertical="top" shrinkToFit="1"/>
    </xf>
    <xf numFmtId="0" fontId="62" fillId="3" borderId="0" xfId="0" applyFont="1" applyFill="1" applyAlignment="1">
      <alignment vertical="top" shrinkToFit="1"/>
    </xf>
    <xf numFmtId="0" fontId="62" fillId="2" borderId="0" xfId="0" applyFont="1" applyFill="1" applyAlignment="1">
      <alignment vertical="top" shrinkToFit="1"/>
    </xf>
    <xf numFmtId="0" fontId="63" fillId="2" borderId="0" xfId="0" applyFont="1" applyFill="1" applyAlignment="1">
      <alignment vertical="top" shrinkToFit="1"/>
    </xf>
    <xf numFmtId="0" fontId="67" fillId="2" borderId="0" xfId="0" applyFont="1" applyFill="1" applyAlignment="1">
      <alignment horizontal="center" vertical="top" shrinkToFit="1" readingOrder="2"/>
    </xf>
    <xf numFmtId="0" fontId="74" fillId="3" borderId="20" xfId="124" applyFont="1" applyFill="1" applyBorder="1" applyAlignment="1">
      <alignment horizontal="right" vertical="top" readingOrder="2"/>
    </xf>
    <xf numFmtId="168" fontId="86" fillId="2" borderId="0" xfId="135" applyNumberFormat="1" applyFont="1" applyFill="1" applyAlignment="1">
      <alignment vertical="center"/>
    </xf>
    <xf numFmtId="169" fontId="94" fillId="3" borderId="0" xfId="0" applyNumberFormat="1" applyFont="1" applyFill="1" applyAlignment="1">
      <alignment horizontal="center" vertical="center" shrinkToFit="1" readingOrder="1"/>
    </xf>
    <xf numFmtId="167" fontId="95" fillId="0" borderId="0" xfId="115" applyNumberFormat="1" applyFont="1"/>
    <xf numFmtId="10" fontId="95" fillId="0" borderId="0" xfId="115" applyNumberFormat="1" applyFont="1"/>
    <xf numFmtId="0" fontId="52" fillId="0" borderId="1" xfId="83" applyFont="1" applyBorder="1" applyAlignment="1">
      <alignment vertical="center" wrapText="1"/>
    </xf>
    <xf numFmtId="0" fontId="24" fillId="3" borderId="0" xfId="12" applyFill="1"/>
    <xf numFmtId="0" fontId="24" fillId="0" borderId="0" xfId="12"/>
    <xf numFmtId="0" fontId="74" fillId="3" borderId="8" xfId="124" applyFont="1" applyFill="1" applyBorder="1" applyAlignment="1">
      <alignment horizontal="right" vertical="center"/>
    </xf>
    <xf numFmtId="0" fontId="74" fillId="3" borderId="9" xfId="124" applyFont="1" applyFill="1" applyBorder="1" applyAlignment="1">
      <alignment horizontal="right" vertical="center"/>
    </xf>
    <xf numFmtId="167" fontId="90" fillId="3" borderId="0" xfId="115" applyNumberFormat="1" applyFont="1" applyFill="1" applyAlignment="1">
      <alignment horizontal="center" vertical="center" shrinkToFit="1"/>
    </xf>
    <xf numFmtId="167" fontId="86" fillId="2" borderId="0" xfId="115" applyNumberFormat="1" applyFont="1" applyFill="1" applyAlignment="1">
      <alignment horizontal="center" vertical="center" shrinkToFit="1" readingOrder="2"/>
    </xf>
    <xf numFmtId="3" fontId="97" fillId="0" borderId="0" xfId="55" applyNumberFormat="1" applyFont="1"/>
    <xf numFmtId="169" fontId="97" fillId="0" borderId="0" xfId="55" applyNumberFormat="1" applyFont="1"/>
    <xf numFmtId="0" fontId="91" fillId="0" borderId="0" xfId="118" applyFont="1" applyBorder="1" applyAlignment="1">
      <alignment horizontal="left" vertical="top"/>
    </xf>
    <xf numFmtId="10" fontId="43" fillId="2" borderId="0" xfId="115" applyNumberFormat="1" applyFont="1" applyFill="1" applyAlignment="1">
      <alignment vertical="center" shrinkToFit="1"/>
    </xf>
    <xf numFmtId="0" fontId="106" fillId="35" borderId="8" xfId="0" applyFont="1" applyFill="1" applyBorder="1" applyAlignment="1">
      <alignment horizontal="center" vertical="center" wrapText="1"/>
    </xf>
    <xf numFmtId="0" fontId="114" fillId="0" borderId="0" xfId="135" applyFont="1"/>
    <xf numFmtId="2" fontId="115" fillId="0" borderId="2" xfId="81" applyNumberFormat="1" applyFont="1" applyFill="1" applyBorder="1" applyAlignment="1">
      <alignment horizontal="center" vertical="center" wrapText="1"/>
    </xf>
    <xf numFmtId="2" fontId="115" fillId="38" borderId="2" xfId="81" applyNumberFormat="1" applyFont="1" applyFill="1" applyBorder="1" applyAlignment="1">
      <alignment horizontal="center" vertical="center" wrapText="1"/>
    </xf>
    <xf numFmtId="0" fontId="115" fillId="0" borderId="2" xfId="81" applyFont="1" applyFill="1" applyBorder="1" applyAlignment="1">
      <alignment horizontal="right" vertical="center" wrapText="1"/>
    </xf>
    <xf numFmtId="0" fontId="115" fillId="38" borderId="2" xfId="81" applyFont="1" applyFill="1" applyBorder="1" applyAlignment="1">
      <alignment horizontal="right" vertical="center" wrapText="1"/>
    </xf>
    <xf numFmtId="171" fontId="115" fillId="0" borderId="2" xfId="81" applyNumberFormat="1" applyFont="1" applyFill="1" applyBorder="1" applyAlignment="1">
      <alignment horizontal="center" vertical="center" wrapText="1"/>
    </xf>
    <xf numFmtId="171" fontId="115" fillId="38" borderId="2" xfId="81" applyNumberFormat="1" applyFont="1" applyFill="1" applyBorder="1" applyAlignment="1">
      <alignment horizontal="center" vertical="center" wrapText="1"/>
    </xf>
    <xf numFmtId="167" fontId="44" fillId="2" borderId="0" xfId="115" applyNumberFormat="1" applyFont="1" applyFill="1" applyAlignment="1">
      <alignment horizontal="center" vertical="center" shrinkToFit="1" readingOrder="2"/>
    </xf>
    <xf numFmtId="165" fontId="95" fillId="0" borderId="0" xfId="117" applyFont="1"/>
    <xf numFmtId="168" fontId="87" fillId="2" borderId="0" xfId="135" applyNumberFormat="1" applyFont="1" applyFill="1" applyAlignment="1">
      <alignment vertical="center" shrinkToFit="1"/>
    </xf>
    <xf numFmtId="168" fontId="84" fillId="35" borderId="2" xfId="6" applyNumberFormat="1" applyFont="1" applyFill="1" applyBorder="1" applyAlignment="1">
      <alignment horizontal="right" vertical="center" indent="3" shrinkToFit="1"/>
    </xf>
    <xf numFmtId="167" fontId="75" fillId="3" borderId="7" xfId="115" applyNumberFormat="1" applyFont="1" applyFill="1" applyBorder="1" applyAlignment="1">
      <alignment horizontal="center" vertical="center" wrapText="1" shrinkToFit="1"/>
    </xf>
    <xf numFmtId="167" fontId="113" fillId="38" borderId="2" xfId="115" applyNumberFormat="1" applyFont="1" applyFill="1" applyBorder="1" applyAlignment="1">
      <alignment horizontal="center" vertical="center" wrapText="1"/>
    </xf>
    <xf numFmtId="9" fontId="95" fillId="0" borderId="0" xfId="55" applyNumberFormat="1" applyFont="1"/>
    <xf numFmtId="9" fontId="84" fillId="35" borderId="2" xfId="115" applyFont="1" applyFill="1" applyBorder="1" applyAlignment="1">
      <alignment horizontal="center" vertical="center" shrinkToFit="1" readingOrder="1"/>
    </xf>
    <xf numFmtId="169" fontId="86" fillId="2" borderId="0" xfId="117" applyNumberFormat="1" applyFont="1" applyFill="1" applyAlignment="1">
      <alignment horizontal="center" vertical="center" shrinkToFit="1" readingOrder="2"/>
    </xf>
    <xf numFmtId="0" fontId="116" fillId="2" borderId="0" xfId="12" applyFont="1" applyFill="1" applyAlignment="1">
      <alignment horizontal="left" vertical="top" shrinkToFit="1" readingOrder="2"/>
    </xf>
    <xf numFmtId="0" fontId="117" fillId="2" borderId="0" xfId="12" applyFont="1" applyFill="1" applyAlignment="1">
      <alignment horizontal="left" vertical="top" shrinkToFit="1" readingOrder="2"/>
    </xf>
    <xf numFmtId="0" fontId="116" fillId="2" borderId="0" xfId="12" applyFont="1" applyFill="1" applyAlignment="1">
      <alignment horizontal="left" vertical="center" shrinkToFit="1" readingOrder="2"/>
    </xf>
    <xf numFmtId="167" fontId="86" fillId="2" borderId="0" xfId="115" applyNumberFormat="1" applyFont="1" applyFill="1" applyAlignment="1">
      <alignment vertical="center"/>
    </xf>
    <xf numFmtId="10" fontId="44" fillId="2" borderId="0" xfId="115" applyNumberFormat="1" applyFont="1" applyFill="1" applyAlignment="1">
      <alignment horizontal="center" vertical="center" shrinkToFit="1" readingOrder="2"/>
    </xf>
    <xf numFmtId="0" fontId="75" fillId="3" borderId="2" xfId="117" applyNumberFormat="1" applyFont="1" applyFill="1" applyBorder="1" applyAlignment="1">
      <alignment horizontal="center" vertical="center" wrapText="1" shrinkToFit="1" readingOrder="1"/>
    </xf>
    <xf numFmtId="0" fontId="75" fillId="36" borderId="2" xfId="82" applyNumberFormat="1" applyFont="1" applyFill="1" applyBorder="1" applyAlignment="1">
      <alignment horizontal="center" vertical="center" wrapText="1" shrinkToFit="1"/>
    </xf>
    <xf numFmtId="0" fontId="75" fillId="3" borderId="2" xfId="82" applyNumberFormat="1" applyFont="1" applyFill="1" applyBorder="1" applyAlignment="1">
      <alignment horizontal="center" vertical="center" wrapText="1" shrinkToFit="1"/>
    </xf>
    <xf numFmtId="1" fontId="75" fillId="3" borderId="2" xfId="82" applyNumberFormat="1" applyFont="1" applyFill="1" applyBorder="1" applyAlignment="1">
      <alignment horizontal="center" vertical="center" wrapText="1" shrinkToFit="1"/>
    </xf>
    <xf numFmtId="1" fontId="75" fillId="36" borderId="2" xfId="82" applyNumberFormat="1" applyFont="1" applyFill="1" applyBorder="1" applyAlignment="1">
      <alignment horizontal="center" vertical="center" wrapText="1" shrinkToFit="1"/>
    </xf>
    <xf numFmtId="0" fontId="87" fillId="3" borderId="0" xfId="135" applyFont="1" applyFill="1" applyAlignment="1">
      <alignment horizontal="center"/>
    </xf>
    <xf numFmtId="0" fontId="106" fillId="35" borderId="6" xfId="0" applyFont="1" applyFill="1" applyBorder="1" applyAlignment="1">
      <alignment horizontal="center" vertical="center" wrapText="1"/>
    </xf>
    <xf numFmtId="0" fontId="115" fillId="0" borderId="2" xfId="81" applyFont="1" applyFill="1" applyBorder="1" applyAlignment="1">
      <alignment horizontal="center" vertical="center" wrapText="1"/>
    </xf>
    <xf numFmtId="0" fontId="115" fillId="38" borderId="2" xfId="81" applyFont="1" applyFill="1" applyBorder="1" applyAlignment="1">
      <alignment horizontal="center" vertical="center" wrapText="1"/>
    </xf>
    <xf numFmtId="0" fontId="114" fillId="3" borderId="0" xfId="135" applyFont="1" applyFill="1" applyAlignment="1">
      <alignment horizontal="center"/>
    </xf>
    <xf numFmtId="0" fontId="74" fillId="3" borderId="8" xfId="124" applyFont="1" applyFill="1" applyBorder="1" applyAlignment="1">
      <alignment horizontal="right" vertical="top"/>
    </xf>
    <xf numFmtId="0" fontId="74" fillId="3" borderId="9" xfId="124" applyFont="1" applyFill="1" applyBorder="1" applyAlignment="1">
      <alignment horizontal="right" vertical="top"/>
    </xf>
    <xf numFmtId="0" fontId="81" fillId="0" borderId="0" xfId="124" applyFont="1" applyAlignment="1">
      <alignment horizontal="right"/>
    </xf>
    <xf numFmtId="0" fontId="52" fillId="0" borderId="0" xfId="83" applyFont="1" applyAlignment="1">
      <alignment horizontal="center" vertical="center" wrapText="1"/>
    </xf>
    <xf numFmtId="0" fontId="52" fillId="0" borderId="1" xfId="83" applyFont="1" applyBorder="1" applyAlignment="1">
      <alignment horizontal="center" vertical="center" wrapText="1"/>
    </xf>
    <xf numFmtId="0" fontId="112" fillId="0" borderId="0" xfId="147" applyFont="1" applyAlignment="1">
      <alignment horizontal="center" vertical="center" wrapText="1"/>
    </xf>
    <xf numFmtId="0" fontId="112" fillId="0" borderId="1" xfId="147" applyFont="1" applyBorder="1" applyAlignment="1">
      <alignment horizontal="center" vertical="center" wrapText="1"/>
    </xf>
    <xf numFmtId="0" fontId="90" fillId="3" borderId="0" xfId="0" applyFont="1" applyFill="1" applyAlignment="1">
      <alignment horizontal="center" vertical="center" shrinkToFit="1" readingOrder="2"/>
    </xf>
    <xf numFmtId="0" fontId="65" fillId="0" borderId="20" xfId="147" applyFont="1" applyBorder="1" applyAlignment="1">
      <alignment horizontal="center" vertical="center" wrapText="1"/>
    </xf>
    <xf numFmtId="0" fontId="65" fillId="0" borderId="3" xfId="147" applyFont="1" applyBorder="1" applyAlignment="1">
      <alignment horizontal="center" vertical="center" wrapText="1"/>
    </xf>
    <xf numFmtId="0" fontId="65" fillId="0" borderId="22" xfId="147" applyFont="1" applyBorder="1" applyAlignment="1">
      <alignment horizontal="center" vertical="center" wrapText="1"/>
    </xf>
    <xf numFmtId="0" fontId="65" fillId="0" borderId="0" xfId="147" applyFont="1" applyAlignment="1">
      <alignment horizontal="center" vertical="center" wrapText="1"/>
    </xf>
    <xf numFmtId="0" fontId="44" fillId="2" borderId="0" xfId="0" applyFont="1" applyFill="1" applyAlignment="1">
      <alignment horizontal="center" vertical="center" shrinkToFit="1" readingOrder="2"/>
    </xf>
    <xf numFmtId="0" fontId="47" fillId="3" borderId="8" xfId="0" applyFont="1" applyFill="1" applyBorder="1" applyAlignment="1">
      <alignment horizontal="center" vertical="center"/>
    </xf>
    <xf numFmtId="0" fontId="47" fillId="3" borderId="6" xfId="0" applyFont="1" applyFill="1" applyBorder="1" applyAlignment="1">
      <alignment horizontal="center" vertical="center"/>
    </xf>
    <xf numFmtId="0" fontId="44" fillId="2" borderId="22" xfId="0" applyFont="1" applyFill="1" applyBorder="1" applyAlignment="1">
      <alignment horizontal="center" vertical="center" shrinkToFit="1" readingOrder="2"/>
    </xf>
    <xf numFmtId="0" fontId="80" fillId="3" borderId="0" xfId="0" applyFont="1" applyFill="1" applyAlignment="1">
      <alignment horizontal="center" vertical="center" shrinkToFit="1" readingOrder="2"/>
    </xf>
    <xf numFmtId="0" fontId="84" fillId="35" borderId="5" xfId="150" applyFont="1" applyFill="1" applyBorder="1" applyAlignment="1">
      <alignment horizontal="center" vertical="center" shrinkToFit="1" readingOrder="1"/>
    </xf>
    <xf numFmtId="0" fontId="84" fillId="35" borderId="7" xfId="150" applyFont="1" applyFill="1" applyBorder="1" applyAlignment="1">
      <alignment horizontal="center" vertical="center" shrinkToFit="1" readingOrder="1"/>
    </xf>
    <xf numFmtId="0" fontId="84" fillId="35" borderId="8" xfId="150" applyFont="1" applyFill="1" applyBorder="1" applyAlignment="1">
      <alignment horizontal="center" vertical="center" shrinkToFit="1" readingOrder="1"/>
    </xf>
    <xf numFmtId="0" fontId="84" fillId="35" borderId="9" xfId="150" applyFont="1" applyFill="1" applyBorder="1" applyAlignment="1">
      <alignment horizontal="center" vertical="center" shrinkToFit="1" readingOrder="1"/>
    </xf>
    <xf numFmtId="0" fontId="84" fillId="35" borderId="6" xfId="150" applyFont="1" applyFill="1" applyBorder="1" applyAlignment="1">
      <alignment horizontal="center" vertical="center" shrinkToFit="1" readingOrder="1"/>
    </xf>
    <xf numFmtId="0" fontId="52" fillId="0" borderId="20" xfId="83" applyFont="1" applyBorder="1" applyAlignment="1">
      <alignment horizontal="center" vertical="center" wrapText="1"/>
    </xf>
    <xf numFmtId="0" fontId="52" fillId="0" borderId="3" xfId="83" applyFont="1" applyBorder="1" applyAlignment="1">
      <alignment horizontal="center" vertical="center" wrapText="1"/>
    </xf>
    <xf numFmtId="0" fontId="52" fillId="0" borderId="19" xfId="83" applyFont="1" applyBorder="1" applyAlignment="1">
      <alignment horizontal="center" vertical="center" wrapText="1"/>
    </xf>
    <xf numFmtId="0" fontId="76" fillId="2" borderId="3" xfId="56" applyFont="1" applyFill="1" applyBorder="1" applyAlignment="1">
      <alignment vertical="top" shrinkToFit="1"/>
    </xf>
    <xf numFmtId="0" fontId="84" fillId="35" borderId="8" xfId="0" applyFont="1" applyFill="1" applyBorder="1" applyAlignment="1">
      <alignment horizontal="center" vertical="center" wrapText="1" shrinkToFit="1"/>
    </xf>
    <xf numFmtId="0" fontId="84" fillId="35" borderId="9" xfId="0" applyFont="1" applyFill="1" applyBorder="1" applyAlignment="1">
      <alignment horizontal="center" vertical="center" wrapText="1" shrinkToFit="1"/>
    </xf>
    <xf numFmtId="0" fontId="84" fillId="35" borderId="5" xfId="0" applyFont="1" applyFill="1" applyBorder="1" applyAlignment="1">
      <alignment horizontal="center" vertical="center" wrapText="1" shrinkToFit="1"/>
    </xf>
    <xf numFmtId="0" fontId="84" fillId="35" borderId="4" xfId="0" applyFont="1" applyFill="1" applyBorder="1" applyAlignment="1">
      <alignment horizontal="center" vertical="center" wrapText="1" shrinkToFit="1"/>
    </xf>
    <xf numFmtId="0" fontId="79" fillId="3" borderId="8" xfId="124" applyFont="1" applyFill="1" applyBorder="1" applyAlignment="1">
      <alignment horizontal="right" vertical="center"/>
    </xf>
    <xf numFmtId="0" fontId="79" fillId="3" borderId="9" xfId="124" applyFont="1" applyFill="1" applyBorder="1" applyAlignment="1">
      <alignment horizontal="right" vertical="center"/>
    </xf>
    <xf numFmtId="0" fontId="48" fillId="3" borderId="22" xfId="0" applyFont="1" applyFill="1" applyBorder="1" applyAlignment="1">
      <alignment horizontal="center" vertical="center" wrapText="1"/>
    </xf>
    <xf numFmtId="0" fontId="48" fillId="3" borderId="0" xfId="0" applyFont="1" applyFill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84" fillId="35" borderId="20" xfId="0" applyFont="1" applyFill="1" applyBorder="1" applyAlignment="1">
      <alignment horizontal="center" vertical="center" wrapText="1" shrinkToFit="1"/>
    </xf>
    <xf numFmtId="0" fontId="84" fillId="35" borderId="3" xfId="0" applyFont="1" applyFill="1" applyBorder="1" applyAlignment="1">
      <alignment horizontal="center" vertical="center" wrapText="1" shrinkToFit="1"/>
    </xf>
    <xf numFmtId="0" fontId="84" fillId="35" borderId="21" xfId="0" applyFont="1" applyFill="1" applyBorder="1" applyAlignment="1">
      <alignment horizontal="center" vertical="center" wrapText="1" shrinkToFit="1"/>
    </xf>
    <xf numFmtId="0" fontId="52" fillId="0" borderId="0" xfId="83" applyFont="1" applyAlignment="1">
      <alignment horizontal="center" vertical="center" wrapText="1" readingOrder="2"/>
    </xf>
    <xf numFmtId="0" fontId="84" fillId="35" borderId="2" xfId="0" applyFont="1" applyFill="1" applyBorder="1" applyAlignment="1">
      <alignment horizontal="center" vertical="center" wrapText="1" shrinkToFit="1"/>
    </xf>
    <xf numFmtId="0" fontId="84" fillId="35" borderId="6" xfId="0" applyFont="1" applyFill="1" applyBorder="1" applyAlignment="1">
      <alignment horizontal="center" vertical="center" wrapText="1" shrinkToFit="1"/>
    </xf>
    <xf numFmtId="0" fontId="81" fillId="3" borderId="8" xfId="124" applyFont="1" applyFill="1" applyBorder="1" applyAlignment="1">
      <alignment horizontal="right"/>
    </xf>
    <xf numFmtId="0" fontId="81" fillId="3" borderId="9" xfId="124" applyFont="1" applyFill="1" applyBorder="1" applyAlignment="1">
      <alignment horizontal="right"/>
    </xf>
    <xf numFmtId="0" fontId="74" fillId="3" borderId="8" xfId="124" applyFont="1" applyFill="1" applyBorder="1" applyAlignment="1">
      <alignment horizontal="right" vertical="top" wrapText="1"/>
    </xf>
    <xf numFmtId="0" fontId="74" fillId="3" borderId="9" xfId="124" applyFont="1" applyFill="1" applyBorder="1" applyAlignment="1">
      <alignment horizontal="right" vertical="top" wrapText="1"/>
    </xf>
    <xf numFmtId="0" fontId="74" fillId="3" borderId="6" xfId="124" applyFont="1" applyFill="1" applyBorder="1" applyAlignment="1">
      <alignment horizontal="right" vertical="top" wrapText="1"/>
    </xf>
    <xf numFmtId="49" fontId="52" fillId="3" borderId="0" xfId="154" applyNumberFormat="1" applyFont="1" applyFill="1" applyAlignment="1">
      <alignment horizontal="center" vertical="center" wrapText="1"/>
    </xf>
    <xf numFmtId="49" fontId="52" fillId="3" borderId="1" xfId="154" applyNumberFormat="1" applyFont="1" applyFill="1" applyBorder="1" applyAlignment="1">
      <alignment horizontal="center" vertical="center" wrapText="1"/>
    </xf>
    <xf numFmtId="0" fontId="74" fillId="3" borderId="20" xfId="124" applyFont="1" applyFill="1" applyBorder="1" applyAlignment="1">
      <alignment horizontal="right" vertical="top"/>
    </xf>
    <xf numFmtId="0" fontId="74" fillId="3" borderId="3" xfId="124" applyFont="1" applyFill="1" applyBorder="1" applyAlignment="1">
      <alignment horizontal="right" vertical="top"/>
    </xf>
    <xf numFmtId="0" fontId="79" fillId="3" borderId="8" xfId="124" applyFont="1" applyFill="1" applyBorder="1" applyAlignment="1">
      <alignment horizontal="right" vertical="top"/>
    </xf>
    <xf numFmtId="0" fontId="79" fillId="3" borderId="9" xfId="124" applyFont="1" applyFill="1" applyBorder="1" applyAlignment="1">
      <alignment horizontal="right" vertical="top"/>
    </xf>
    <xf numFmtId="0" fontId="74" fillId="3" borderId="20" xfId="124" applyFont="1" applyFill="1" applyBorder="1" applyAlignment="1">
      <alignment horizontal="right" vertical="center"/>
    </xf>
    <xf numFmtId="0" fontId="74" fillId="3" borderId="3" xfId="124" applyFont="1" applyFill="1" applyBorder="1" applyAlignment="1">
      <alignment horizontal="right" vertical="center"/>
    </xf>
    <xf numFmtId="0" fontId="66" fillId="3" borderId="8" xfId="124" applyFont="1" applyFill="1" applyBorder="1" applyAlignment="1">
      <alignment horizontal="right"/>
    </xf>
    <xf numFmtId="0" fontId="66" fillId="3" borderId="9" xfId="124" applyFont="1" applyFill="1" applyBorder="1" applyAlignment="1">
      <alignment horizontal="right"/>
    </xf>
    <xf numFmtId="0" fontId="74" fillId="3" borderId="8" xfId="124" applyFont="1" applyFill="1" applyBorder="1" applyAlignment="1">
      <alignment horizontal="right" vertical="center" wrapText="1"/>
    </xf>
    <xf numFmtId="0" fontId="74" fillId="3" borderId="9" xfId="124" applyFont="1" applyFill="1" applyBorder="1" applyAlignment="1">
      <alignment horizontal="right" vertical="center" wrapText="1"/>
    </xf>
    <xf numFmtId="0" fontId="74" fillId="3" borderId="6" xfId="124" applyFont="1" applyFill="1" applyBorder="1" applyAlignment="1">
      <alignment horizontal="right" vertical="center" wrapText="1"/>
    </xf>
    <xf numFmtId="49" fontId="52" fillId="3" borderId="0" xfId="166" applyNumberFormat="1" applyFont="1" applyFill="1" applyAlignment="1">
      <alignment horizontal="center" vertical="center" wrapText="1"/>
    </xf>
    <xf numFmtId="49" fontId="52" fillId="3" borderId="1" xfId="166" applyNumberFormat="1" applyFont="1" applyFill="1" applyBorder="1" applyAlignment="1">
      <alignment horizontal="center" vertical="center" wrapText="1"/>
    </xf>
    <xf numFmtId="2" fontId="118" fillId="0" borderId="2" xfId="12" applyNumberFormat="1" applyFont="1" applyFill="1" applyBorder="1" applyAlignment="1">
      <alignment horizontal="center" vertical="center" wrapText="1"/>
    </xf>
  </cellXfs>
  <cellStyles count="169">
    <cellStyle name="20% - Accent1" xfId="29" builtinId="30" customBuiltin="1"/>
    <cellStyle name="20% - Accent2" xfId="32" builtinId="34" customBuiltin="1"/>
    <cellStyle name="20% - Accent3" xfId="35" builtinId="38" customBuiltin="1"/>
    <cellStyle name="20% - Accent4" xfId="38" builtinId="42" customBuiltin="1"/>
    <cellStyle name="20% - Accent5" xfId="41" builtinId="46" customBuiltin="1"/>
    <cellStyle name="20% - Accent6" xfId="44" builtinId="50" customBuiltin="1"/>
    <cellStyle name="20% - تمييز1 2" xfId="65" xr:uid="{00000000-0005-0000-0000-000001000000}"/>
    <cellStyle name="20% - تمييز1 3" xfId="90" xr:uid="{00000000-0005-0000-0000-000002000000}"/>
    <cellStyle name="20% - تمييز2 2" xfId="67" xr:uid="{00000000-0005-0000-0000-000004000000}"/>
    <cellStyle name="20% - تمييز2 3" xfId="92" xr:uid="{00000000-0005-0000-0000-000005000000}"/>
    <cellStyle name="20% - تمييز3 2" xfId="69" xr:uid="{00000000-0005-0000-0000-000007000000}"/>
    <cellStyle name="20% - تمييز3 3" xfId="94" xr:uid="{00000000-0005-0000-0000-000008000000}"/>
    <cellStyle name="20% - تمييز4 2" xfId="71" xr:uid="{00000000-0005-0000-0000-00000A000000}"/>
    <cellStyle name="20% - تمييز4 3" xfId="96" xr:uid="{00000000-0005-0000-0000-00000B000000}"/>
    <cellStyle name="20% - تمييز5 2" xfId="73" xr:uid="{00000000-0005-0000-0000-00000D000000}"/>
    <cellStyle name="20% - تمييز5 3" xfId="98" xr:uid="{00000000-0005-0000-0000-00000E000000}"/>
    <cellStyle name="20% - تمييز6 2" xfId="75" xr:uid="{00000000-0005-0000-0000-000010000000}"/>
    <cellStyle name="20% - تمييز6 3" xfId="100" xr:uid="{00000000-0005-0000-0000-000011000000}"/>
    <cellStyle name="40% - Accent1" xfId="30" builtinId="31" customBuiltin="1"/>
    <cellStyle name="40% - Accent2" xfId="33" builtinId="35" customBuiltin="1"/>
    <cellStyle name="40% - Accent3" xfId="36" builtinId="39" customBuiltin="1"/>
    <cellStyle name="40% - Accent4" xfId="39" builtinId="43" customBuiltin="1"/>
    <cellStyle name="40% - Accent5" xfId="42" builtinId="47" customBuiltin="1"/>
    <cellStyle name="40% - Accent6" xfId="45" builtinId="51" customBuiltin="1"/>
    <cellStyle name="40% - تمييز1 2" xfId="66" xr:uid="{00000000-0005-0000-0000-000013000000}"/>
    <cellStyle name="40% - تمييز1 3" xfId="91" xr:uid="{00000000-0005-0000-0000-000014000000}"/>
    <cellStyle name="40% - تمييز2 2" xfId="68" xr:uid="{00000000-0005-0000-0000-000016000000}"/>
    <cellStyle name="40% - تمييز2 3" xfId="93" xr:uid="{00000000-0005-0000-0000-000017000000}"/>
    <cellStyle name="40% - تمييز3 2" xfId="70" xr:uid="{00000000-0005-0000-0000-000019000000}"/>
    <cellStyle name="40% - تمييز3 3" xfId="95" xr:uid="{00000000-0005-0000-0000-00001A000000}"/>
    <cellStyle name="40% - تمييز4 2" xfId="72" xr:uid="{00000000-0005-0000-0000-00001C000000}"/>
    <cellStyle name="40% - تمييز4 3" xfId="97" xr:uid="{00000000-0005-0000-0000-00001D000000}"/>
    <cellStyle name="40% - تمييز5 2" xfId="74" xr:uid="{00000000-0005-0000-0000-00001F000000}"/>
    <cellStyle name="40% - تمييز5 3" xfId="99" xr:uid="{00000000-0005-0000-0000-000020000000}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Accent1" xfId="28" builtinId="29" customBuiltin="1"/>
    <cellStyle name="Accent2" xfId="31" builtinId="33" customBuiltin="1"/>
    <cellStyle name="Accent3" xfId="34" builtinId="37" customBuiltin="1"/>
    <cellStyle name="Accent4" xfId="37" builtinId="41" customBuiltin="1"/>
    <cellStyle name="Accent5" xfId="40" builtinId="45" customBuiltin="1"/>
    <cellStyle name="Accent6" xfId="43" builtinId="49" customBuiltin="1"/>
    <cellStyle name="Bad" xfId="19" builtinId="27" customBuiltin="1"/>
    <cellStyle name="Calculation" xfId="22" builtinId="22" customBuiltin="1"/>
    <cellStyle name="Check Cell" xfId="24" builtinId="23" customBuiltin="1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7 2 2" xfId="123" xr:uid="{B5FE5BAF-7297-43FD-8A0A-473AD1801DD0}"/>
    <cellStyle name="Comma 2 7 2 2 2" xfId="131" xr:uid="{262F491A-F7BD-4697-9DCB-E4F3D0B772AC}"/>
    <cellStyle name="Comma 2 7 2 2 2 2" xfId="156" xr:uid="{F17CEB5C-D8D6-44DB-A99A-E04D09163C78}"/>
    <cellStyle name="Comma 2 7 2 2 2 3" xfId="164" xr:uid="{1694E194-9321-49FC-BE09-829959A24255}"/>
    <cellStyle name="Comma 2 7 2 2 3" xfId="140" xr:uid="{E3B79A2E-A62D-4E6F-ACE1-73A6BF4A4996}"/>
    <cellStyle name="Comma 2 7 2 2 3 2" xfId="151" xr:uid="{F04CD6AF-9C18-4477-9FB7-CE401224F28F}"/>
    <cellStyle name="Comma 3" xfId="82" xr:uid="{00000000-0005-0000-0000-00002C000000}"/>
    <cellStyle name="Comma 4" xfId="134" xr:uid="{64E726D5-E408-4137-98DD-197681110E98}"/>
    <cellStyle name="Comma 4 2" xfId="157" xr:uid="{9569C012-59B9-4DD1-B12A-995ECEC7CCF7}"/>
    <cellStyle name="Explanatory Text" xfId="26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" xfId="12" builtinId="8"/>
    <cellStyle name="Hyperlink 2" xfId="3" xr:uid="{00000000-0005-0000-0000-00002D000000}"/>
    <cellStyle name="Input" xfId="20" builtinId="20" customBuiltin="1"/>
    <cellStyle name="Linked Cell" xfId="23" builtinId="24" customBuiltin="1"/>
    <cellStyle name="Normal" xfId="0" builtinId="0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5" xr:uid="{CD028D1B-0E51-4179-8182-B448ED1796D3}"/>
    <cellStyle name="Normal 2 2 3" xfId="85" xr:uid="{00000000-0005-0000-0000-000033000000}"/>
    <cellStyle name="Normal 2 2 4" xfId="122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3" xfId="137" xr:uid="{74BA89C7-BEF5-402D-A649-A8617D6295D2}"/>
    <cellStyle name="Normal 2 4 2 3 2" xfId="158" xr:uid="{DC9A6401-C699-444A-B2C0-8570270372BA}"/>
    <cellStyle name="Normal 2 4 2 3 2 2" xfId="167" xr:uid="{466EA368-DE87-4F22-801E-9C4C1204C952}"/>
    <cellStyle name="Normal 2 4 2 4" xfId="148" xr:uid="{3CE98027-8A2B-4152-9967-55ED58497AD1}"/>
    <cellStyle name="Normal 2 4 2 5" xfId="160" xr:uid="{F036EBD3-4239-4CA5-89A8-F8005A44E6C7}"/>
    <cellStyle name="Normal 2 4 3" xfId="133" xr:uid="{57D6BB62-B466-4B01-AEA9-4EAC5D798C16}"/>
    <cellStyle name="Normal 2 4 3 2" xfId="153" xr:uid="{7D0F03EC-7DFA-48E3-9A8F-C394FDB17DCB}"/>
    <cellStyle name="Normal 2 4 3 2 2" xfId="161" xr:uid="{1DC34DA7-C4B1-4545-9F4A-652C9BBB76DC}"/>
    <cellStyle name="Normal 2 4 4" xfId="141" xr:uid="{6996585F-C03A-4D8A-BEF3-50135DC2499D}"/>
    <cellStyle name="Normal 2 4 4 2" xfId="149" xr:uid="{1CFED256-0679-47F5-B5E9-6B4104E2C21B}"/>
    <cellStyle name="Normal 2 4 5" xfId="146" xr:uid="{D6A072AC-5E48-4F5B-9E13-6DF0B7C38D35}"/>
    <cellStyle name="Normal 2 4 5 2" xfId="159" xr:uid="{309F6E0D-E867-46F3-AD7D-71506132912C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20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Output" xfId="21" builtinId="21" customBuiltin="1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Title" xfId="13" builtinId="15" customBuiltin="1"/>
    <cellStyle name="Total" xfId="27" builtinId="25" customBuiltin="1"/>
    <cellStyle name="Warning Text" xfId="25" builtinId="11" customBuiltin="1"/>
    <cellStyle name="ارتباط تشعبي 2" xfId="81" xr:uid="{00000000-0005-0000-0000-00004E000000}"/>
    <cellStyle name="ارتباط تشعبي 2 2" xfId="142" xr:uid="{BF8DF8A4-8757-4E18-8C37-9BAB1C3E88FF}"/>
    <cellStyle name="ارتباط تشعبي 2 2 2" xfId="165" xr:uid="{65C1BC29-0EB9-4944-AB0F-9030261748FA}"/>
    <cellStyle name="ارتباط تشعبي 3" xfId="118" xr:uid="{00000000-0005-0000-0000-00008A000000}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2 4" xfId="168" xr:uid="{9D80C4F0-AE36-4A5C-A196-F539C87EFFAE}"/>
    <cellStyle name="عادي 2 3" xfId="77" xr:uid="{00000000-0005-0000-0000-00005F000000}"/>
    <cellStyle name="عادي 2 3 2 2" xfId="83" xr:uid="{00000000-0005-0000-0000-000060000000}"/>
    <cellStyle name="عادي 2 3 2 2 2" xfId="121" xr:uid="{A86C36EF-2E5D-4028-A151-F3218CB0FCD7}"/>
    <cellStyle name="عادي 2 3 2 2 3" xfId="129" xr:uid="{1A074B0F-B9C5-4BF4-811A-8A58B26BFCD5}"/>
    <cellStyle name="عادي 2 3 2 2 3 2" xfId="155" xr:uid="{302AB1D0-CCAD-4B70-A872-5B1DB4891EE5}"/>
    <cellStyle name="عادي 2 3 2 2 3 2 2" xfId="163" xr:uid="{56836171-D155-49D6-B55F-BD5E7402C134}"/>
    <cellStyle name="عادي 2 3 2 2 4" xfId="130" xr:uid="{741E5EE2-633E-4550-8979-6B6A653CCA79}"/>
    <cellStyle name="عادي 2 3 2 2 4 2" xfId="132" xr:uid="{F630151D-3327-47C4-B1F2-2F9866D70CD6}"/>
    <cellStyle name="عادي 2 3 2 2 4 2 2" xfId="154" xr:uid="{74FEA935-E3A0-4A4D-A86F-41CA28C4F425}"/>
    <cellStyle name="عادي 2 3 2 2 4 2 2 2" xfId="166" xr:uid="{0A517E93-CE92-4183-AA00-9F26D6893F73}"/>
    <cellStyle name="عادي 2 3 2 2 4 3" xfId="139" xr:uid="{69E1BB08-D9DF-4C9F-8ED4-057935F70A3C}"/>
    <cellStyle name="عادي 2 3 2 2 4 3 2" xfId="152" xr:uid="{526C6250-6643-4156-9DAE-3634500AB11B}"/>
    <cellStyle name="عادي 2 3 2 2 5" xfId="138" xr:uid="{68BD8190-AC2F-4F60-B6F3-3B0C7CBB319F}"/>
    <cellStyle name="عادي 2 3 2 2 5 2" xfId="150" xr:uid="{B59260A1-9945-4A92-A6B9-50A37D66F512}"/>
    <cellStyle name="عادي 2 3 2 2 6" xfId="143" xr:uid="{C7BF8246-99F6-4667-B39E-97F7A13B04DF}"/>
    <cellStyle name="عادي 2 3 2 2 7" xfId="145" xr:uid="{6918301D-AA25-48FC-B1E3-ADB8ED47B32E}"/>
    <cellStyle name="عادي 2 3 2 2 8" xfId="147" xr:uid="{789AB796-5FF7-4490-93C9-8423DF527895}"/>
    <cellStyle name="عادي 2 3 2 2 9" xfId="162" xr:uid="{12FAEFCC-0E80-4DDB-B264-0985B63F3600}"/>
    <cellStyle name="عادي 2 4" xfId="102" xr:uid="{00000000-0005-0000-0000-000061000000}"/>
    <cellStyle name="عادي 2 5" xfId="127" xr:uid="{D7DAAC65-0E31-43B7-8B27-D080453B8262}"/>
    <cellStyle name="عادي 2 7" xfId="135" xr:uid="{4F4D79A6-6D3B-42B7-88B3-D61BDF67BDB1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0</xdr:col>
      <xdr:colOff>1722120</xdr:colOff>
      <xdr:row>2</xdr:row>
      <xdr:rowOff>28575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6F3E8A8D-9678-4855-AA04-259D0FCE9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37164730" y="66675"/>
          <a:ext cx="1684020" cy="488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99060</xdr:rowOff>
    </xdr:from>
    <xdr:to>
      <xdr:col>1</xdr:col>
      <xdr:colOff>289560</xdr:colOff>
      <xdr:row>1</xdr:row>
      <xdr:rowOff>322721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E78D5437-887D-4960-AE03-7D330FCD7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07200" y="99060"/>
          <a:ext cx="1684020" cy="48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259080</xdr:colOff>
      <xdr:row>1</xdr:row>
      <xdr:rowOff>299861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549E91AF-DE88-411D-A904-967AE6B6F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37680" y="76200"/>
          <a:ext cx="1684020" cy="488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541020</xdr:colOff>
      <xdr:row>1</xdr:row>
      <xdr:rowOff>222250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C9CB960E-3F64-4DEC-A50B-40177C81C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227980" y="0"/>
          <a:ext cx="1684020" cy="488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60960</xdr:rowOff>
    </xdr:from>
    <xdr:to>
      <xdr:col>1</xdr:col>
      <xdr:colOff>502920</xdr:colOff>
      <xdr:row>2</xdr:row>
      <xdr:rowOff>16510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FB96AA5B-A0C7-4089-982F-7C77A8855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7239737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68580</xdr:rowOff>
    </xdr:from>
    <xdr:to>
      <xdr:col>0</xdr:col>
      <xdr:colOff>1706880</xdr:colOff>
      <xdr:row>1</xdr:row>
      <xdr:rowOff>290830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2756F70C-C8F5-46A9-AF4E-E6285B517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725962580" y="68580"/>
          <a:ext cx="1684020" cy="488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1</xdr:col>
      <xdr:colOff>312420</xdr:colOff>
      <xdr:row>1</xdr:row>
      <xdr:rowOff>283210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C4CB7DAE-8787-4AAF-9C82-66FD61CE8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542573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9367762-8835-4EB5-B47E-937F076EC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0808399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53163</xdr:colOff>
      <xdr:row>0</xdr:row>
      <xdr:rowOff>97465</xdr:rowOff>
    </xdr:from>
    <xdr:to>
      <xdr:col>1</xdr:col>
      <xdr:colOff>594183</xdr:colOff>
      <xdr:row>2</xdr:row>
      <xdr:rowOff>12453</xdr:rowOff>
    </xdr:to>
    <xdr:pic>
      <xdr:nvPicPr>
        <xdr:cNvPr id="4" name="رسم 4">
          <a:extLst>
            <a:ext uri="{FF2B5EF4-FFF2-40B4-BE49-F238E27FC236}">
              <a16:creationId xmlns:a16="http://schemas.microsoft.com/office/drawing/2014/main" id="{35FE7FC5-5F1A-4F21-8C09-8A0C46D8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725174817" y="97465"/>
          <a:ext cx="1684020" cy="488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19689</xdr:rowOff>
    </xdr:from>
    <xdr:to>
      <xdr:col>1</xdr:col>
      <xdr:colOff>562187</xdr:colOff>
      <xdr:row>1</xdr:row>
      <xdr:rowOff>245122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158BBD7-2EFB-4300-BC92-001F69489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80313" y="19689"/>
          <a:ext cx="1705187" cy="49354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50755</xdr:colOff>
      <xdr:row>0</xdr:row>
      <xdr:rowOff>41878</xdr:rowOff>
    </xdr:from>
    <xdr:to>
      <xdr:col>1</xdr:col>
      <xdr:colOff>591775</xdr:colOff>
      <xdr:row>1</xdr:row>
      <xdr:rowOff>258165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B7818271-3127-4554-A30D-BC578D23D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50725" y="41878"/>
          <a:ext cx="1705187" cy="48439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41172</xdr:colOff>
      <xdr:row>0</xdr:row>
      <xdr:rowOff>43977</xdr:rowOff>
    </xdr:from>
    <xdr:to>
      <xdr:col>1</xdr:col>
      <xdr:colOff>576973</xdr:colOff>
      <xdr:row>1</xdr:row>
      <xdr:rowOff>258243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709BE7E5-01C9-4B92-B01E-3F6B71D01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65527" y="43977"/>
          <a:ext cx="1699968" cy="4823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1</xdr:col>
      <xdr:colOff>312420</xdr:colOff>
      <xdr:row>2</xdr:row>
      <xdr:rowOff>16510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63B875EE-3E6B-4CEF-8CD7-166F26D94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542573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46181</xdr:colOff>
      <xdr:row>0</xdr:row>
      <xdr:rowOff>80818</xdr:rowOff>
    </xdr:from>
    <xdr:to>
      <xdr:col>1</xdr:col>
      <xdr:colOff>587201</xdr:colOff>
      <xdr:row>2</xdr:row>
      <xdr:rowOff>38677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85A47DE8-A02C-4565-B67E-8F3359ED2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81799" y="80818"/>
          <a:ext cx="1684020" cy="4889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41753</xdr:colOff>
      <xdr:row>0</xdr:row>
      <xdr:rowOff>41753</xdr:rowOff>
    </xdr:from>
    <xdr:to>
      <xdr:col>1</xdr:col>
      <xdr:colOff>577554</xdr:colOff>
      <xdr:row>1</xdr:row>
      <xdr:rowOff>259306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0BBD51B9-D247-4140-B6A9-E00980402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10697241" y="41753"/>
          <a:ext cx="1684020" cy="4889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20053</xdr:colOff>
      <xdr:row>0</xdr:row>
      <xdr:rowOff>62015</xdr:rowOff>
    </xdr:from>
    <xdr:to>
      <xdr:col>1</xdr:col>
      <xdr:colOff>561073</xdr:colOff>
      <xdr:row>2</xdr:row>
      <xdr:rowOff>9544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B888160-362C-4202-BB22-B8A2207F8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81427" y="62015"/>
          <a:ext cx="1705187" cy="48375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30480</xdr:rowOff>
    </xdr:from>
    <xdr:to>
      <xdr:col>1</xdr:col>
      <xdr:colOff>266700</xdr:colOff>
      <xdr:row>1</xdr:row>
      <xdr:rowOff>252730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83F44DD1-2008-46A6-B4DF-67EADBC9D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30060" y="30480"/>
          <a:ext cx="1684020" cy="4889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1</xdr:col>
      <xdr:colOff>53340</xdr:colOff>
      <xdr:row>2</xdr:row>
      <xdr:rowOff>1270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281D3B17-3167-44A5-A56A-248AFF8DE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843420" y="45720"/>
          <a:ext cx="1684020" cy="4889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25682</xdr:rowOff>
    </xdr:from>
    <xdr:to>
      <xdr:col>1</xdr:col>
      <xdr:colOff>312420</xdr:colOff>
      <xdr:row>1</xdr:row>
      <xdr:rowOff>249343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935E6F56-4645-478D-AC6F-75C0B5CC8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3387192" y="25682"/>
          <a:ext cx="1712524" cy="49177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20479</xdr:rowOff>
    </xdr:from>
    <xdr:to>
      <xdr:col>1</xdr:col>
      <xdr:colOff>196145</xdr:colOff>
      <xdr:row>1</xdr:row>
      <xdr:rowOff>194734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08E047A-7DB8-41B7-B103-94CF5C747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72148800" y="20479"/>
          <a:ext cx="1557867" cy="44236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25400</xdr:rowOff>
    </xdr:from>
    <xdr:to>
      <xdr:col>1</xdr:col>
      <xdr:colOff>349250</xdr:colOff>
      <xdr:row>1</xdr:row>
      <xdr:rowOff>199655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7C25A24-F5A4-4297-BAB1-7C203148D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24127430" y="25400"/>
          <a:ext cx="1534160" cy="4409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1562100</xdr:colOff>
      <xdr:row>1</xdr:row>
      <xdr:rowOff>199655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E447C2-2FD6-45D9-9373-A4B3F2CE7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26107360" y="25400"/>
          <a:ext cx="1536700" cy="4409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20479</xdr:rowOff>
    </xdr:from>
    <xdr:to>
      <xdr:col>1</xdr:col>
      <xdr:colOff>301978</xdr:colOff>
      <xdr:row>1</xdr:row>
      <xdr:rowOff>194734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97D4F0E-C04E-4B2F-85E9-EAC49DBCA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57322797" y="20479"/>
          <a:ext cx="1502128" cy="440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53340</xdr:colOff>
      <xdr:row>0</xdr:row>
      <xdr:rowOff>91440</xdr:rowOff>
    </xdr:from>
    <xdr:to>
      <xdr:col>1</xdr:col>
      <xdr:colOff>594360</xdr:colOff>
      <xdr:row>1</xdr:row>
      <xdr:rowOff>315101</xdr:rowOff>
    </xdr:to>
    <xdr:pic>
      <xdr:nvPicPr>
        <xdr:cNvPr id="4" name="رسم 4">
          <a:extLst>
            <a:ext uri="{FF2B5EF4-FFF2-40B4-BE49-F238E27FC236}">
              <a16:creationId xmlns:a16="http://schemas.microsoft.com/office/drawing/2014/main" id="{28BA97EF-68B1-4478-85B6-DF90A4FFD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725174640" y="91440"/>
          <a:ext cx="1684020" cy="488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42809</xdr:colOff>
      <xdr:row>0</xdr:row>
      <xdr:rowOff>94180</xdr:rowOff>
    </xdr:from>
    <xdr:to>
      <xdr:col>1</xdr:col>
      <xdr:colOff>579548</xdr:colOff>
      <xdr:row>1</xdr:row>
      <xdr:rowOff>320410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F18156B7-D2BD-447D-8CFF-BD5197F04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95323418" y="94180"/>
          <a:ext cx="1684020" cy="48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80211</xdr:rowOff>
    </xdr:from>
    <xdr:to>
      <xdr:col>1</xdr:col>
      <xdr:colOff>551047</xdr:colOff>
      <xdr:row>1</xdr:row>
      <xdr:rowOff>295851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C667BD2E-F563-44ED-8CAB-8C74DABE4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217953" y="80211"/>
          <a:ext cx="1684020" cy="48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0</xdr:row>
      <xdr:rowOff>69272</xdr:rowOff>
    </xdr:from>
    <xdr:to>
      <xdr:col>1</xdr:col>
      <xdr:colOff>610293</xdr:colOff>
      <xdr:row>1</xdr:row>
      <xdr:rowOff>295242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61D43EB4-F048-430A-9304-6431145C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58707" y="69272"/>
          <a:ext cx="1684020" cy="488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108858</xdr:rowOff>
    </xdr:from>
    <xdr:to>
      <xdr:col>1</xdr:col>
      <xdr:colOff>573677</xdr:colOff>
      <xdr:row>1</xdr:row>
      <xdr:rowOff>321633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19140CBB-559A-4381-B3DF-D26E26A45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95323" y="108858"/>
          <a:ext cx="1684020" cy="488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46892</xdr:colOff>
      <xdr:row>0</xdr:row>
      <xdr:rowOff>46893</xdr:rowOff>
    </xdr:from>
    <xdr:to>
      <xdr:col>1</xdr:col>
      <xdr:colOff>582050</xdr:colOff>
      <xdr:row>1</xdr:row>
      <xdr:rowOff>270554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43834716-B111-4207-8845-9C0B1F4E2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21216534" y="46893"/>
          <a:ext cx="1684020" cy="488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84666</xdr:rowOff>
    </xdr:from>
    <xdr:to>
      <xdr:col>1</xdr:col>
      <xdr:colOff>598170</xdr:colOff>
      <xdr:row>1</xdr:row>
      <xdr:rowOff>312560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7AF99A65-4C65-4335-9AD1-9AEF318DE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64480" y="84666"/>
          <a:ext cx="1684020" cy="48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95FD-20FA-4E1C-8BFE-8F9D998B04BB}">
  <dimension ref="A1:S37"/>
  <sheetViews>
    <sheetView rightToLeft="1" view="pageBreakPreview" zoomScale="90" zoomScaleNormal="115" zoomScaleSheetLayoutView="90" workbookViewId="0">
      <selection activeCell="A7" sqref="A7"/>
    </sheetView>
  </sheetViews>
  <sheetFormatPr defaultColWidth="8.7265625" defaultRowHeight="21" customHeight="1"/>
  <cols>
    <col min="1" max="1" width="110.54296875" style="169" customWidth="1"/>
    <col min="2" max="2" width="12.7265625" style="264" customWidth="1"/>
    <col min="3" max="11" width="8.7265625" style="168"/>
    <col min="12" max="16384" width="8.7265625" style="169"/>
  </cols>
  <sheetData>
    <row r="1" spans="1:19" ht="21" customHeight="1">
      <c r="A1" s="167"/>
      <c r="L1" s="168"/>
      <c r="M1" s="168"/>
      <c r="N1" s="168"/>
      <c r="O1" s="168"/>
      <c r="P1" s="168"/>
      <c r="Q1" s="168"/>
      <c r="R1" s="168"/>
      <c r="S1" s="168"/>
    </row>
    <row r="2" spans="1:19" ht="21" customHeight="1">
      <c r="A2" s="167"/>
      <c r="L2" s="168"/>
      <c r="M2" s="168"/>
      <c r="N2" s="168"/>
      <c r="O2" s="168"/>
      <c r="P2" s="168"/>
      <c r="Q2" s="168"/>
      <c r="R2" s="168"/>
      <c r="S2" s="168"/>
    </row>
    <row r="3" spans="1:19" ht="21" customHeight="1">
      <c r="A3" s="274" t="s">
        <v>103</v>
      </c>
      <c r="B3" s="274"/>
      <c r="L3" s="168"/>
      <c r="M3" s="168"/>
      <c r="N3" s="168"/>
      <c r="O3" s="168"/>
      <c r="P3" s="168"/>
      <c r="Q3" s="168"/>
      <c r="R3" s="168"/>
      <c r="S3" s="168"/>
    </row>
    <row r="4" spans="1:19" ht="37.15" customHeight="1">
      <c r="A4" s="275"/>
      <c r="B4" s="275"/>
      <c r="L4" s="168"/>
      <c r="M4" s="168"/>
      <c r="N4" s="168"/>
      <c r="O4" s="168"/>
      <c r="P4" s="168"/>
      <c r="Q4" s="168"/>
      <c r="R4" s="168"/>
      <c r="S4" s="168"/>
    </row>
    <row r="5" spans="1:19" s="173" customFormat="1" ht="30" customHeight="1">
      <c r="A5" s="170" t="s">
        <v>45</v>
      </c>
      <c r="B5" s="170" t="s">
        <v>46</v>
      </c>
      <c r="C5" s="171"/>
      <c r="D5" s="171"/>
      <c r="E5" s="171"/>
      <c r="F5" s="171"/>
      <c r="G5" s="171"/>
      <c r="H5" s="171"/>
      <c r="I5" s="171"/>
      <c r="J5" s="171"/>
      <c r="K5" s="171"/>
      <c r="L5" s="172"/>
      <c r="M5" s="172"/>
      <c r="N5" s="172"/>
      <c r="O5" s="172"/>
      <c r="P5" s="172"/>
      <c r="Q5" s="172"/>
      <c r="R5" s="172"/>
      <c r="S5" s="172"/>
    </row>
    <row r="6" spans="1:19" s="173" customFormat="1" ht="30" customHeight="1">
      <c r="A6" s="237" t="s">
        <v>80</v>
      </c>
      <c r="B6" s="265"/>
      <c r="C6" s="171"/>
      <c r="D6" s="171"/>
      <c r="E6" s="171"/>
      <c r="F6" s="171"/>
      <c r="G6" s="171"/>
      <c r="H6" s="171"/>
      <c r="I6" s="171"/>
      <c r="J6" s="171"/>
      <c r="K6" s="171"/>
      <c r="L6" s="172"/>
      <c r="M6" s="172"/>
      <c r="N6" s="172"/>
      <c r="O6" s="172"/>
      <c r="P6" s="172"/>
      <c r="Q6" s="172"/>
      <c r="R6" s="172"/>
      <c r="S6" s="172"/>
    </row>
    <row r="7" spans="1:19" ht="19">
      <c r="A7" s="241" t="s">
        <v>136</v>
      </c>
      <c r="B7" s="266">
        <v>1</v>
      </c>
      <c r="L7" s="168"/>
      <c r="M7" s="168"/>
      <c r="N7" s="168"/>
      <c r="O7" s="168"/>
      <c r="P7" s="168"/>
      <c r="Q7" s="168"/>
      <c r="R7" s="168"/>
      <c r="S7" s="168"/>
    </row>
    <row r="8" spans="1:19">
      <c r="A8" s="242" t="s">
        <v>144</v>
      </c>
      <c r="B8" s="267">
        <v>1.1000000000000001</v>
      </c>
      <c r="C8" s="174"/>
      <c r="D8" s="174"/>
      <c r="E8" s="174"/>
      <c r="F8" s="174"/>
      <c r="G8" s="174"/>
      <c r="H8" s="174"/>
      <c r="I8" s="174"/>
      <c r="J8" s="174"/>
      <c r="K8" s="174"/>
      <c r="L8" s="168"/>
      <c r="M8" s="168"/>
      <c r="N8" s="168"/>
      <c r="O8" s="168"/>
      <c r="P8" s="168"/>
      <c r="Q8" s="168"/>
      <c r="R8" s="168"/>
      <c r="S8" s="168"/>
    </row>
    <row r="9" spans="1:19" ht="30" customHeight="1">
      <c r="A9" s="241" t="s">
        <v>146</v>
      </c>
      <c r="B9" s="266">
        <v>1.2</v>
      </c>
      <c r="C9" s="174"/>
      <c r="D9" s="174"/>
      <c r="E9" s="174"/>
      <c r="F9" s="174"/>
      <c r="G9" s="174"/>
      <c r="H9" s="174"/>
      <c r="I9" s="174"/>
      <c r="J9" s="174"/>
      <c r="K9" s="174"/>
      <c r="L9" s="168"/>
      <c r="M9" s="168"/>
      <c r="N9" s="168"/>
      <c r="O9" s="168"/>
      <c r="P9" s="168"/>
      <c r="Q9" s="168"/>
      <c r="R9" s="168"/>
      <c r="S9" s="168"/>
    </row>
    <row r="10" spans="1:19" ht="30" customHeight="1">
      <c r="A10" s="242" t="s">
        <v>148</v>
      </c>
      <c r="B10" s="267">
        <v>1.3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68"/>
      <c r="M10" s="168"/>
      <c r="N10" s="168"/>
      <c r="O10" s="168"/>
      <c r="P10" s="168"/>
      <c r="Q10" s="168"/>
      <c r="R10" s="168"/>
      <c r="S10" s="168"/>
    </row>
    <row r="11" spans="1:19" ht="30" customHeight="1">
      <c r="A11" s="241" t="s">
        <v>147</v>
      </c>
      <c r="B11" s="266">
        <v>1.4</v>
      </c>
      <c r="L11" s="168"/>
      <c r="M11" s="168"/>
      <c r="N11" s="168"/>
      <c r="O11" s="168"/>
      <c r="P11" s="168"/>
      <c r="Q11" s="168"/>
      <c r="R11" s="168"/>
      <c r="S11" s="168"/>
    </row>
    <row r="12" spans="1:19" ht="30" customHeight="1">
      <c r="A12" s="242" t="s">
        <v>107</v>
      </c>
      <c r="B12" s="267">
        <v>1.5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68"/>
      <c r="M12" s="168"/>
      <c r="N12" s="168"/>
      <c r="O12" s="168"/>
      <c r="P12" s="168"/>
      <c r="Q12" s="168"/>
      <c r="R12" s="168"/>
      <c r="S12" s="168"/>
    </row>
    <row r="13" spans="1:19" s="177" customFormat="1" ht="30" customHeight="1">
      <c r="A13" s="241" t="s">
        <v>137</v>
      </c>
      <c r="B13" s="266">
        <v>1.6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</row>
    <row r="14" spans="1:19" s="177" customFormat="1" ht="30" customHeight="1">
      <c r="A14" s="242" t="s">
        <v>109</v>
      </c>
      <c r="B14" s="267">
        <v>1.7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</row>
    <row r="15" spans="1:19" s="177" customFormat="1" ht="30" customHeight="1">
      <c r="A15" s="241" t="s">
        <v>149</v>
      </c>
      <c r="B15" s="266">
        <v>1.8</v>
      </c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</row>
    <row r="16" spans="1:19" s="228" customFormat="1" ht="30" customHeight="1">
      <c r="A16" s="242" t="s">
        <v>110</v>
      </c>
      <c r="B16" s="267">
        <v>1.9</v>
      </c>
      <c r="C16" s="227"/>
      <c r="D16" s="227"/>
      <c r="E16" s="227"/>
      <c r="F16" s="227"/>
      <c r="G16" s="227"/>
      <c r="H16" s="227"/>
      <c r="I16" s="227"/>
      <c r="J16" s="227"/>
      <c r="K16" s="227"/>
    </row>
    <row r="17" spans="1:11" ht="30" customHeight="1">
      <c r="A17" s="241" t="s">
        <v>111</v>
      </c>
      <c r="B17" s="330">
        <v>1.1000000000000001</v>
      </c>
    </row>
    <row r="18" spans="1:11" ht="30" customHeight="1">
      <c r="A18" s="242" t="s">
        <v>112</v>
      </c>
      <c r="B18" s="267">
        <v>1.1100000000000001</v>
      </c>
    </row>
    <row r="19" spans="1:11" ht="30" customHeight="1">
      <c r="A19" s="241" t="s">
        <v>113</v>
      </c>
      <c r="B19" s="266">
        <v>1.1200000000000001</v>
      </c>
    </row>
    <row r="20" spans="1:11" ht="30" customHeight="1">
      <c r="A20" s="237" t="s">
        <v>81</v>
      </c>
      <c r="B20" s="265"/>
    </row>
    <row r="21" spans="1:11" ht="30" customHeight="1">
      <c r="A21" s="241" t="s">
        <v>114</v>
      </c>
      <c r="B21" s="243">
        <v>2</v>
      </c>
    </row>
    <row r="22" spans="1:11" s="228" customFormat="1" ht="30" customHeight="1">
      <c r="A22" s="242" t="s">
        <v>115</v>
      </c>
      <c r="B22" s="244">
        <v>2.1</v>
      </c>
      <c r="C22" s="227"/>
      <c r="D22" s="227"/>
      <c r="E22" s="227"/>
      <c r="F22" s="227"/>
      <c r="G22" s="227"/>
      <c r="H22" s="227"/>
      <c r="I22" s="227"/>
      <c r="J22" s="227"/>
      <c r="K22" s="227"/>
    </row>
    <row r="23" spans="1:11" ht="30" customHeight="1">
      <c r="A23" s="241" t="s">
        <v>128</v>
      </c>
      <c r="B23" s="243">
        <v>2.2000000000000002</v>
      </c>
    </row>
    <row r="24" spans="1:11" s="228" customFormat="1" ht="30" customHeight="1">
      <c r="A24" s="242" t="s">
        <v>129</v>
      </c>
      <c r="B24" s="244">
        <v>2.2999999999999998</v>
      </c>
      <c r="C24" s="227"/>
      <c r="D24" s="227"/>
      <c r="E24" s="227"/>
      <c r="F24" s="227"/>
      <c r="G24" s="227"/>
      <c r="H24" s="227"/>
      <c r="I24" s="227"/>
      <c r="J24" s="227"/>
      <c r="K24" s="227"/>
    </row>
    <row r="25" spans="1:11" s="228" customFormat="1" ht="30" customHeight="1">
      <c r="A25" s="241" t="s">
        <v>130</v>
      </c>
      <c r="B25" s="243">
        <v>2.4</v>
      </c>
      <c r="C25" s="227"/>
      <c r="D25" s="227"/>
      <c r="E25" s="227"/>
      <c r="F25" s="227"/>
      <c r="G25" s="227"/>
      <c r="H25" s="227"/>
      <c r="I25" s="227"/>
      <c r="J25" s="227"/>
      <c r="K25" s="227"/>
    </row>
    <row r="26" spans="1:11" s="228" customFormat="1" ht="30" customHeight="1">
      <c r="A26" s="242" t="s">
        <v>119</v>
      </c>
      <c r="B26" s="244">
        <v>2.5</v>
      </c>
      <c r="C26" s="227"/>
      <c r="D26" s="227"/>
      <c r="E26" s="227"/>
      <c r="F26" s="227"/>
      <c r="G26" s="227"/>
      <c r="H26" s="227"/>
      <c r="I26" s="227"/>
      <c r="J26" s="227"/>
      <c r="K26" s="227"/>
    </row>
    <row r="27" spans="1:11" s="228" customFormat="1" ht="30" customHeight="1">
      <c r="A27" s="241" t="s">
        <v>131</v>
      </c>
      <c r="B27" s="243">
        <v>2.6</v>
      </c>
      <c r="C27" s="227"/>
      <c r="D27" s="227"/>
      <c r="E27" s="227"/>
      <c r="F27" s="227"/>
      <c r="G27" s="227"/>
      <c r="H27" s="227"/>
      <c r="I27" s="227"/>
      <c r="J27" s="227"/>
      <c r="K27" s="227"/>
    </row>
    <row r="28" spans="1:11" s="228" customFormat="1" ht="30" customHeight="1">
      <c r="A28" s="242" t="s">
        <v>132</v>
      </c>
      <c r="B28" s="244">
        <v>2.7</v>
      </c>
      <c r="C28" s="227"/>
      <c r="D28" s="227"/>
      <c r="E28" s="227"/>
      <c r="F28" s="227"/>
      <c r="G28" s="227"/>
      <c r="H28" s="227"/>
      <c r="I28" s="227"/>
      <c r="J28" s="227"/>
      <c r="K28" s="227"/>
    </row>
    <row r="29" spans="1:11" ht="30" customHeight="1">
      <c r="A29" s="241" t="s">
        <v>141</v>
      </c>
      <c r="B29" s="243">
        <v>2.8</v>
      </c>
    </row>
    <row r="30" spans="1:11" ht="30" customHeight="1">
      <c r="A30" s="242" t="s">
        <v>133</v>
      </c>
      <c r="B30" s="244">
        <v>2.9</v>
      </c>
    </row>
    <row r="31" spans="1:11" ht="30" customHeight="1">
      <c r="A31" s="241" t="s">
        <v>123</v>
      </c>
      <c r="B31" s="239">
        <v>2.1</v>
      </c>
    </row>
    <row r="32" spans="1:11" s="228" customFormat="1" ht="30" customHeight="1">
      <c r="A32" s="242" t="s">
        <v>124</v>
      </c>
      <c r="B32" s="240">
        <v>2.11</v>
      </c>
      <c r="C32" s="227"/>
      <c r="D32" s="227"/>
      <c r="E32" s="227"/>
      <c r="F32" s="227"/>
      <c r="G32" s="227"/>
      <c r="H32" s="227"/>
      <c r="I32" s="227"/>
      <c r="J32" s="227"/>
      <c r="K32" s="227"/>
    </row>
    <row r="33" spans="1:11" s="228" customFormat="1" ht="30" customHeight="1">
      <c r="A33" s="241" t="s">
        <v>125</v>
      </c>
      <c r="B33" s="239">
        <v>2.12</v>
      </c>
      <c r="C33" s="227"/>
      <c r="D33" s="227"/>
      <c r="E33" s="227"/>
      <c r="F33" s="227"/>
      <c r="G33" s="227"/>
      <c r="H33" s="227"/>
      <c r="I33" s="227"/>
      <c r="J33" s="227"/>
      <c r="K33" s="227"/>
    </row>
    <row r="34" spans="1:11" s="228" customFormat="1" ht="30" customHeight="1">
      <c r="A34" s="242" t="s">
        <v>134</v>
      </c>
      <c r="B34" s="240">
        <v>2.13</v>
      </c>
      <c r="C34" s="227"/>
      <c r="D34" s="227"/>
      <c r="E34" s="227"/>
      <c r="F34" s="227"/>
      <c r="G34" s="227"/>
      <c r="H34" s="227"/>
      <c r="I34" s="227"/>
      <c r="J34" s="227"/>
      <c r="K34" s="227"/>
    </row>
    <row r="35" spans="1:11" s="228" customFormat="1" ht="30" customHeight="1">
      <c r="A35" s="241" t="s">
        <v>135</v>
      </c>
      <c r="B35" s="239">
        <v>2.14</v>
      </c>
      <c r="C35" s="227"/>
      <c r="D35" s="227"/>
      <c r="E35" s="227"/>
      <c r="F35" s="227"/>
      <c r="G35" s="227"/>
      <c r="H35" s="227"/>
      <c r="I35" s="227"/>
      <c r="J35" s="227"/>
      <c r="K35" s="227"/>
    </row>
    <row r="36" spans="1:11" ht="21" customHeight="1">
      <c r="A36" s="238"/>
      <c r="B36" s="268"/>
    </row>
    <row r="37" spans="1:11" ht="21" customHeight="1">
      <c r="A37" s="238"/>
      <c r="B37" s="268"/>
    </row>
  </sheetData>
  <mergeCells count="1">
    <mergeCell ref="A3:B4"/>
  </mergeCells>
  <hyperlinks>
    <hyperlink ref="A17:XFD17" location="'14'!Print_Area" display="14" xr:uid="{B6E3D734-6890-4DB5-AF78-3BB325E0F863}"/>
    <hyperlink ref="A9" location="'3'!A1" display="توزيع  المعتمرين من الداخل حسب الشهر والمناطق الإدارية والجنس للربع الاول  لعام 2024" xr:uid="{7F9D5B6A-3E76-48B4-80C3-ADB3138FAA12}"/>
    <hyperlink ref="A10" location="'4'!Print_Area" display="توزيع  المعتمرين السعوديين  من الداخل حسب الشهر والمناطق الإدارية والجنس للربع الاول لعام 2024 " xr:uid="{E812D5CD-FB47-46F0-8ED2-BDD36FF53174}"/>
    <hyperlink ref="A11" location="'5'!A1" display="توزيع  المعتمرين غير السعوديين  من الداخل حسب الشهر والمناطق الإدارية والجنس للربع الأول لعام 2024  " xr:uid="{33C9731A-A254-463B-BC69-C83F609069B8}"/>
    <hyperlink ref="A12" location="'6'!Print_Area" display="المعتمرون من الداخل حسب عدد مرات العمرة و الشهر والجنس للربع االاول لعام 2024 " xr:uid="{9618DB62-8C3C-4527-B5AD-60889EFC8962}"/>
    <hyperlink ref="A13" location="'7'!Print_Area" display="المعتمرون من الداخل السعوديين حسب عدد مرات العمرة و الشهر والجنس للربع الاول لعام 2024  " xr:uid="{97557E08-73D5-4C0C-9BDD-F25A3680D9FE}"/>
    <hyperlink ref="A14" location="'8'!Print_Area" display="المعتمرون من الداخل  غير السعوديين حسب عدد مرات العمرة و الشهر والجنس للربع الاول  لعام 2024 " xr:uid="{8D2D9F53-6D47-421B-8A05-079B9C9B20C0}"/>
    <hyperlink ref="A15:B15" location="'1.8'!Print_Area" display="توزيع  المعتمرين من الداخل حسب الشهر وأنماط أداء العمرة وفق تكوين المجموعة المرافقة للربع الأول لعام 2025" xr:uid="{6E78B3E6-EDC3-459B-8D37-2435085DB3C9}"/>
    <hyperlink ref="A16:B16" location="'2.0'!Print_Area" display="توزيع  المعتمرين من الداخل حسب الشهر وتحمل التكاليف للربع الأول لعام 2025" xr:uid="{F660F5D4-AFBB-495B-8704-0BA2F0A769E7}"/>
    <hyperlink ref="A17:B17" location="'1.10'!A1" display="توزيع المعتمرين من الخارج حسب الجنس والشهر للربع الثاني من عام 2025" xr:uid="{A65CCE3D-F4AC-49CB-BEA0-2B8F8FDD2BA3}"/>
    <hyperlink ref="A18:B18" location="'1.11'!A1" display=" التوزيع النسبي لمعتمري الخارج حسب الفئات العمرية للربع الثاني من عام 2025" xr:uid="{E06C4994-E2D8-4713-AB0C-AF476B4DAB33}"/>
    <hyperlink ref="A19:B19" location="'1.12'!A1" display="التوزيع النسبي لمعتمري الخارج حسب منافذ القدوم للربع الثاني من عام 2025" xr:uid="{B0F080F5-E59C-4CE5-AD1B-FF5451A0E819}"/>
    <hyperlink ref="A21:B21" location="'3.0'!Print_Area" display="إجمالي زوار المدينة المنورة من الداخل والخارج  حسب الجنس  للربع الأول لعام 2025" xr:uid="{E85BF3E1-9B02-49EE-B52E-8BCB263F243A}"/>
    <hyperlink ref="A23" location="'2.3'!Print_Area" display="توزيع زوار المدينة المنورة من الداخل حسب الشهر والمناطق الإدارية والجنس للربع الأول  لعام 2025" xr:uid="{282069A5-3927-4B69-8555-CC4796991EB8}"/>
    <hyperlink ref="A24" location="'2.3'!A1" display="توزيع  زوار المدينة المنورة السعوديين  من الداخل حسب الشهر والمناطق الإدارية والجنس للربع الثاني لعام 2025 " xr:uid="{98734D9D-2E1C-494F-8418-F7E22E27D9E9}"/>
    <hyperlink ref="A25" location="'2.4'!Print_Area" display="توزيع  زوار المدينة المنورة غير السعوديين  من الداخل حسب الشهر والمناطق الإدارية والجنس للربع الأول لعام 2025  " xr:uid="{EEF55847-6B51-48C6-A303-6CD5F9BEADC1}"/>
    <hyperlink ref="B22" location="'2.1'!A1" display="'2.1'!A1" xr:uid="{704CB7F9-A518-45FA-A2B4-DB2DBD87993A}"/>
    <hyperlink ref="A22" location="'2.1'!Print_Area" display="إجمالي زوار المدينة المنورة من الداخل حسب الجنس والجنسية وفئات العمر للربع الأول لعام 2025" xr:uid="{3DB24533-30DB-4E1E-A889-15B277736D53}"/>
    <hyperlink ref="A26" location="'2.5'!A1" display="زوار المدينة المنورة من الداخل حسب عدد مرات العمرة و الشهر والجنس للربع الثاني لعام 2025 " xr:uid="{E85C7EFC-B37D-485B-8E31-C9F5F4A1EC2F}"/>
    <hyperlink ref="A27" location="'2.6'!Print_Area" display="زوار المدينة المنورة السعوديين من الداخل حسب عدد مرات الزيارة و الشهر والجنس للربع الأول لعام 2025  " xr:uid="{5225B5C0-1418-4B37-A872-DB472023CC56}"/>
    <hyperlink ref="A28" location="'2.7'!Print_Area" display="زوار المدينة المنورة غير السعوديين من الداخل حسب عدد مرات الزيارة و الشهر والجنس للربع الأول  لعام 2025 " xr:uid="{CC4A5544-D1D5-4F9F-8A0A-1CDC6ED25095}"/>
    <hyperlink ref="A30:B30" location="'4.1'!Print_Area" display="توزيع  زوار المدينة المنورة من الداخل حسب الشهر ونوع السكن للربع الأول لعام 2025" xr:uid="{9C4DA46B-4E5F-4E7D-AA39-1810BD3989EA}"/>
    <hyperlink ref="A31:B31" location="'4.2'!Print_Area" display="توزيع  زوار المدينة المنورة من الداخل حسب الشهر وتحمل التكاليف للربع الأول لعام 2025" xr:uid="{936E7F8D-9C7B-4D8E-B724-742ABD8D2287}"/>
    <hyperlink ref="A22:B22" location="'3.1'!Print_Area" display="إجمالي زوار المدينة المنورة من الداخل حسب الجنس والجنسية وفئات العمر للربع الأول لعام 2025" xr:uid="{1D65BEFD-2391-4D4A-A83E-ED38495CCBBE}"/>
    <hyperlink ref="A23:B23" location="'2.2'!Print_Area" display="توزيع زوار المدينة المنورة من الداخل حسب الشهر والمناطق الإدارية والجنس للربع الأول  لعام 2025" xr:uid="{EEDFBD97-6C11-49B9-B9D6-8F855FC5BCE4}"/>
    <hyperlink ref="A24:B24" location="'3.3'!Print_Area" display="توزيع  زوار المدينة المنورة السعوديين  من الداخل حسب الشهر والمناطق الإدارية والجنس للربع الأول لعام 2025 " xr:uid="{C3403CDC-E3C4-4892-BC0E-8012AA1B3BC2}"/>
    <hyperlink ref="A25:B25" location="'3.4'!Print_Area" display="توزيع  زوار المدينة المنورة غير السعوديين  من الداخل حسب الشهر والمناطق الإدارية والجنس للربع الأول لعام 2025  " xr:uid="{D8C23991-4B82-40B3-B30A-2C7D9E8E2B1C}"/>
    <hyperlink ref="A26:B26" location="'3.5'!Print_Area" display="زوار المدينة المنورة من الداخل حسب عدد مرات العمرة و الشهر والجنس للربع الأول لعام 2025 " xr:uid="{EEB48599-C7F3-4422-9922-C64C53CA2505}"/>
    <hyperlink ref="A27:B27" location="'3.6'!Print_Area" display="زوار المدينة المنورة السعوديين من الداخل حسب عدد مرات الزيارة و الشهر والجنس للربع الأول لعام 2025  " xr:uid="{0A06810A-63F3-40F8-A7AB-F6F2BA2C3129}"/>
    <hyperlink ref="A28:B28" location="'3.7'!Print_Area" display="زوار المدينة المنورة غير السعوديين من الداخل حسب عدد مرات الزيارة و الشهر والجنس للربع الأول  لعام 2025 " xr:uid="{C0939AB4-7068-45F2-BC50-A001B4129CAD}"/>
    <hyperlink ref="A32:XFD32" location="'30'!A1" display="توزيع زوار المدينة المنورة من الخارج حسب الجنس والشهر للربع الأول لعام 2025" xr:uid="{1F3B1D0A-D02B-46CF-AE2F-FCD7D9F71DD2}"/>
    <hyperlink ref="A33:XFD33" location="'31'!A1" display="توزيع  زوار المدينة المنورة من الخارج حسب الفئات العمرية للربع الأول لعام 2025" xr:uid="{A5205D17-C5A1-4D6F-A3E0-0C0FB5D7E7DD}"/>
    <hyperlink ref="A34:XFD34" location="'32'!A1" display="توزيع  زوار المدينة المنورة من الخارج حسب منافذ القدوم للربع الأول لعام 2025" xr:uid="{BFBA82C5-9670-44C8-9658-E11EA91D541E}"/>
    <hyperlink ref="A35:XFD35" location="'33'!A1" display="توزيع زوار المدينة المنورة من الخارج حسب نوع الزائر للربع الأول لعام 2025" xr:uid="{0F51554E-5378-481B-92E1-DA64F03F5465}"/>
    <hyperlink ref="A7:B7" location="'1.0'!A1" display="إجمالي معتمري الداخل والخارج حسب الجنس والجنسية للربع الأول لعام 2025" xr:uid="{642B4D98-9561-45D4-9387-F313C8384F5D}"/>
    <hyperlink ref="B7" location="'1.0'!A1" display="'1.0'!A1" xr:uid="{8227DBF7-2DEF-4D9D-B1D8-5018C6C10DE4}"/>
    <hyperlink ref="A8" location="'2'!Print_Area" display="توزيع  المعتمرين (من الداخل ) حسب الشهر والمناطق الإدارية والجنس للربع الاول  لعام 2024*" xr:uid="{C9ED9036-70A6-48F5-929B-8ED823445FC9}"/>
    <hyperlink ref="B8" location="'2'!Print_Area" display="'2'!Print_Area" xr:uid="{A43C91F8-59C2-4EEA-8740-C4697CA40996}"/>
    <hyperlink ref="A7" location="'1.0'!Print_Area" display="إجمالي معتمري الداخل والخارج حسب الجنس والجنسية للربع الأول لعام 2025" xr:uid="{A19FC671-2E97-4F6C-872E-C5DE72A90534}"/>
    <hyperlink ref="A8:B8" location="'1.1'!Print_Area" display="إجمالي المعتمرين من الداخل حسب الجنس والجنسية وفئات العمر للربع الأول لعام 2025" xr:uid="{E2FF6297-9F08-43CC-884B-5FBBD0A6D183}"/>
    <hyperlink ref="A9:B9" location="'1.2'!Print_Area" display="توزيع  المعتمرين من الداخل حسب الشهر والمناطق الإدارية والجنس للربع الأول  لعام 2025" xr:uid="{567442BC-2514-4545-9DAF-7158069B043D}"/>
    <hyperlink ref="A10:B10" location="'1.3'!Print_Area" display="توزيع  المعتمرين السعوديين  من الداخل حسب الشهر والمناطق الإدارية والجنس للربع الأول لعام 2025 " xr:uid="{A41692EF-5C55-4609-A769-99A5075FE857}"/>
    <hyperlink ref="A11:B11" location="'1.4'!Print_Area" display="توزيع  المعتمرين غير السعوديين  من الداخل حسب الشهر والمناطق الإدارية والجنس للربع الأول لعام 2025  " xr:uid="{8A7191F4-B68E-4340-AF8A-18979B4D51B2}"/>
    <hyperlink ref="A12:B12" location="'1.5'!Print_Area" display="المعتمرون من الداخل حسب عدد مرات العمرة و الشهر والجنس للربع الأول لعام 2025 " xr:uid="{28F43C22-89CA-43C6-BAC1-55C2EA212414}"/>
    <hyperlink ref="A13:B13" location="'1.6'!Print_Area" display="المعتمرون السعوديين من الداخل حسب عدد مرات العمرة و الشهر والجنس للربع الأول لعام 2025  " xr:uid="{261FFA89-32D5-4D2A-AD54-6AF0D4D5EC5D}"/>
    <hyperlink ref="A14:B14" location="'1.7'!Print_Area" display="المعتمرون غير السعوديين من الداخل حسب عدد مرات العمرة و الشهر والجنس للربع الأول  لعام 2025 " xr:uid="{EDB16BF3-7469-4C8F-8FA5-7AA9B64D1806}"/>
    <hyperlink ref="A32:B32" location="'4.3'!Print_Area" display="توزيع زوار المدينة المنورة من الخارج حسب الجنس والشهر للربع الأول لعام 2025" xr:uid="{8AA48B75-DF13-4CDF-89ED-4A4CCE99422D}"/>
    <hyperlink ref="A33:B33" location="'4.4'!Print_Area" display="توزيع  زوار المدينة المنورة من الخارج حسب الفئات العمرية للربع الأول لعام 2025" xr:uid="{4EBA6073-B52D-4ABD-B6D2-BC13E5A4CE5C}"/>
    <hyperlink ref="A34:B34" location="'4.5'!Print_Area" display="توزيع  زوار المدينة المنورة من الخارج حسب منافذ القدوم للربع الأول لعام 2025" xr:uid="{02C973BD-7495-4540-B723-67447F271B91}"/>
    <hyperlink ref="A35:B35" location="'4.6'!Print_Area" display="توزيع زوار المدينة المنورة من الخارج حسب نوع الزائر للربع الأول لعام 2025" xr:uid="{0FFA9011-5A47-4D6E-9F46-3B5AAB50A8E4}"/>
    <hyperlink ref="B9" location="'1.2'!A1" display="'1.2'!A1" xr:uid="{7BD9E2B7-B0B2-441A-8072-AC057627A964}"/>
    <hyperlink ref="B11" location="'1.4'!A1" display="'1.4'!A1" xr:uid="{EE61EE1A-4669-433A-8840-EF3D94FA9739}"/>
    <hyperlink ref="B13" location="'1.6'!A1" display="'1.6'!A1" xr:uid="{A2DC0E4D-B705-4CE4-A8A6-8B9AE9872093}"/>
    <hyperlink ref="B15" location="'1.8'!A1" display="'1.8'!A1" xr:uid="{CD0A1294-DFE3-4E16-A11B-5DCC7151E3BC}"/>
    <hyperlink ref="B16" location="'1.10'!A1" display="'1.10'!A1" xr:uid="{B0A5FEF5-74E2-4CCA-A838-2D97B17BF37F}"/>
    <hyperlink ref="B10" location="'1.1'!Print_Area" display="إجمالي المعتمرين من الداخل حسب الجنس والجنسية وفئات العمر للربع الأول لعام 2025" xr:uid="{4CC8D243-8C78-44A3-8A6B-F0E9CDDC61CE}"/>
    <hyperlink ref="B12" location="'1.1'!Print_Area" display="إجمالي المعتمرين من الداخل حسب الجنس والجنسية وفئات العمر للربع الأول لعام 2025" xr:uid="{D278D069-A7C3-49E4-BBE1-1F1604993B9B}"/>
    <hyperlink ref="B14" location="'1.1'!Print_Area" display="إجمالي المعتمرين من الداخل حسب الجنس والجنسية وفئات العمر للربع الأول لعام 2025" xr:uid="{DD49C9E4-84D5-415C-98F7-43A6B8922EEC}"/>
    <hyperlink ref="B23" location="'2.2'!A1" display="'2.2'!A1" xr:uid="{864E830E-7D1B-4D43-BC19-FF942C2B1EB7}"/>
    <hyperlink ref="B25" location="'2.4'!A1" display="'2.4'!A1" xr:uid="{C62FE391-EBA2-49C6-ADC1-A1EBC5852F5F}"/>
    <hyperlink ref="B27" location="'2.6'!A1" display="'2.6'!A1" xr:uid="{BF9FA31F-9232-4A20-AFD3-C8D3279CC1DA}"/>
    <hyperlink ref="B29" location="'2.8'!A1" display="'2.8'!A1" xr:uid="{98963291-7DB8-40DC-B886-8052740A0120}"/>
    <hyperlink ref="B31" location="'2.10'!A1" display="'2.10'!A1" xr:uid="{D440D09F-27F5-4FE6-ABBB-BC03F6AEE520}"/>
    <hyperlink ref="B24" location="'2.3'!A1" display="'2.3'!A1" xr:uid="{FCF41483-385F-49ED-9112-95C496D28D63}"/>
    <hyperlink ref="B26" location="'2.5'!A1" display="'2.5'!A1" xr:uid="{84F2C94A-306B-4342-8BE6-D038CF80B1E3}"/>
    <hyperlink ref="B28" location="'2.7'!A1" display="'2.7'!A1" xr:uid="{7BD64F0C-0D93-4FFE-B8B7-1B7F5580ACFB}"/>
    <hyperlink ref="B30" location="'2.9'!A1" display="'2.9'!A1" xr:uid="{E65AD992-30D9-4ED9-A1DC-D96B2A062C0F}"/>
    <hyperlink ref="B32" location="'2.11'!A1" display="'2.11'!A1" xr:uid="{52016EE5-368C-4FC6-9EEB-9323328C6BD4}"/>
    <hyperlink ref="B33" location="'2.12'!A1" display="'2.12'!A1" xr:uid="{D68AE222-EA71-48DB-B653-23F961028AB3}"/>
    <hyperlink ref="B35" location="'2.14'!A1" display="'2.14'!A1" xr:uid="{7DC3F102-949D-44A5-99F3-6D6BB1029363}"/>
    <hyperlink ref="B34" location="'2.13'!A1" display="'2.13'!A1" xr:uid="{685C1772-E9D8-48DC-9FF8-DC59F885A2D7}"/>
    <hyperlink ref="B17" location="'1.1'!Print_Area" display="إجمالي المعتمرين من الداخل حسب الجنس والجنسية وفئات العمر للربع الأول لعام 2025" xr:uid="{956BA92A-1D95-498D-9F2C-0F76E8D1AAC7}"/>
    <hyperlink ref="B19" location="'1.1'!Print_Area" display="إجمالي المعتمرين من الداخل حسب الجنس والجنسية وفئات العمر للربع الأول لعام 2025" xr:uid="{80E809BD-FCFD-4450-81AC-2E3A7EB91D7E}"/>
    <hyperlink ref="B18" location="'1.12'!A1" display="'1.12'!A1" xr:uid="{68BFEE5A-7048-41D6-BC6E-CF4957103BE9}"/>
    <hyperlink ref="A16" location="'1.10'!Print_Area" display="توزيع  المعتمرين من الداخل حسب الشهر وتحمل التكاليف للربع الأول لعام 2025" xr:uid="{67B90123-3F4D-4330-92DC-5771F3DFF9AA}"/>
    <hyperlink ref="A17" location="'1.11'!Print_Area" display="توزيع المعتمرين من الخارج حسب الجنس والشهر للربع الأول لعام 2025" xr:uid="{A28E8934-3597-46AD-AE47-D8D2CB6B537F}"/>
    <hyperlink ref="A18" location="'1.12'!Print_Area" display=" التوزيع النسبي لمعتمري الخارج حسب الفئات العمرية للربع الأول لعام 2025" xr:uid="{F454A685-7C8E-4196-B941-D8117FE0558A}"/>
    <hyperlink ref="A19" location="'1.12'!A1" display="التوزيع النسبي لمعتمري الخارج حسب منافذ القدوم للربع الثاني من عام 2025" xr:uid="{A365F215-A5D5-4271-9E96-DB295F43BF3A}"/>
    <hyperlink ref="A21" location="'2.0'!Print_Area" display="إجمالي زوار المدينة المنورة من الداخل والخارج  حسب الجنس  للربع الأول لعام 2025" xr:uid="{E8C2917F-6F47-4FDF-900D-4F7377479172}"/>
    <hyperlink ref="A30" location="'2.9'!Print_Area" display="توزيع  زوار المدينة المنورة من الداخل حسب الشهر ونوع السكن للربع الأول لعام 2025" xr:uid="{C5454B8B-9E51-4668-A372-7BF756A84075}"/>
    <hyperlink ref="A31" location="'2.10'!Print_Area" display="توزيع  زوار المدينة المنورة من الداخل حسب الشهر وتحمل التكاليف للربع الأول لعام 2025" xr:uid="{F3876CF1-962E-4547-8C0E-2B2B1646B72B}"/>
    <hyperlink ref="A32" location="'2.11'!Print_Area" display="توزيع زوار المدينة المنورة من الخارج حسب الجنس والشهر للربع الأول لعام 2025" xr:uid="{7C3943E9-E017-460D-B279-1A5899CE4560}"/>
    <hyperlink ref="A33" location="'2.12'!Print_Area" display="توزيع  زوار المدينة المنورة من الخارج حسب الفئات العمرية للربع الأول لعام 2025" xr:uid="{6BCAD821-BB5D-40A9-8060-4440F3081934}"/>
    <hyperlink ref="A34" location="'2.13'!Print_Area" display="توزيع  زوار المدينة المنورة من الخارج حسب منافذ القدوم للربع الأول لعام 2025" xr:uid="{C92A167F-4C4C-4F22-95D4-A2551592C73D}"/>
    <hyperlink ref="A35" location="'2.14'!Print_Area" display="توزيع زوار المدينة المنورة من الخارج حسب نوع الزائر للربع الأول لعام 2025" xr:uid="{1952C2AD-A021-4C32-98AD-6FC255FA4968}"/>
    <hyperlink ref="B21" location="'2.0'!A1" display="'2.0'!A1" xr:uid="{1574554D-8EBC-4DD8-9000-CA8AFE3FCA99}"/>
    <hyperlink ref="A26:XFD26" location="'2.5'!A1" display="زوار المدينة المنورة من الداخل حسب عدد مرات العمرة و الشهر والجنس للربع الثاني لعام 2025 " xr:uid="{1D565F86-1507-464C-892E-DF7C5AC2A83B}"/>
    <hyperlink ref="A24:XFD24" location="'2.3'!Print_Area" display="توزيع  زوار المدينة المنورة السعوديين  من الداخل حسب الشهر والمناطق الإدارية والجنس للربع الثاني لعام 2025 " xr:uid="{C4990A72-CD41-4D74-8C21-F0E54186DDD7}"/>
    <hyperlink ref="A25:XFD25" location="'2.4'!Print_Area" display="توزيع  زوار المدينة المنورة غير السعوديين  من الداخل حسب الشهر والمناطق الإدارية والجنس للربع الثاني لعام 2025  " xr:uid="{66FEC42F-8724-4BAF-9B08-9896A390A2E4}"/>
    <hyperlink ref="A28:XFD28" location="'2.7'!Print_Area" display="زوار المدينة المنورة غير السعوديين من الداخل حسب عدد مرات الزيارة و الشهر والجنس للربع الثاني  لعام 2025 " xr:uid="{907AF9FB-430A-47AD-BC5E-327CD6450BE5}"/>
    <hyperlink ref="A27:XFD27" location="'2.6'!Print_Area" display="زوار المدينة المنورة السعوديين من الداخل حسب عدد مرات الزيارة و الشهر والجنس للربع الثاني لعام 2025  " xr:uid="{DA6C9244-7A73-4826-B380-6F057FA9E989}"/>
    <hyperlink ref="A22:XFD22" location="'2.1'!Print_Area" display="إجمالي زوار المدينة المنورة من الداخل حسب الجنس والجنسية وفئات العمر للربع الثاني لعام 2025" xr:uid="{28F854D0-EB33-4530-AB88-030008F4DF13}"/>
    <hyperlink ref="A16:XFD16" location="'1.9'!Print_Area" display="توزيع  المعتمرين من الداخل حسب الشهر وتحمل التكاليف للربع الثاني لعام 2025" xr:uid="{FE6F85A4-BB5C-44EC-829D-59FCAA1EFD02}"/>
    <hyperlink ref="A29" location="'2.8'!Print_Area" display="توزيع  زوار المدينة المنورة من الداخل حسب الشهر وانماط الزيارة وفق تكون المجموعة المرافقة  للربع الثاني لعام 2025" xr:uid="{FA66C6E0-D360-4D30-A04B-84E387B3F812}"/>
  </hyperlinks>
  <pageMargins left="0.7" right="0.7" top="0.75" bottom="0.75" header="0.3" footer="0.3"/>
  <pageSetup scale="61" orientation="portrait" r:id="rId1"/>
  <headerFooter>
    <oddHeader>&amp;C&amp;KFBBF34&amp;10&amp;"Calibri"&amp;BConfidential&amp;B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E3DE-D714-495B-A970-9F461525DB6B}">
  <dimension ref="A1:S175"/>
  <sheetViews>
    <sheetView showGridLines="0" rightToLeft="1" view="pageBreakPreview" zoomScale="90" zoomScaleNormal="88" zoomScaleSheetLayoutView="90" zoomScalePageLayoutView="70" workbookViewId="0">
      <selection sqref="A1:E11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7.4" customHeight="1">
      <c r="A2" s="27"/>
      <c r="B2" s="27"/>
      <c r="C2" s="11"/>
      <c r="D2" s="11"/>
      <c r="E2" s="32"/>
    </row>
    <row r="3" spans="1:19" ht="21" customHeight="1">
      <c r="A3" s="291" t="s">
        <v>143</v>
      </c>
      <c r="B3" s="292"/>
      <c r="C3" s="292"/>
      <c r="D3" s="292"/>
      <c r="E3" s="292"/>
    </row>
    <row r="4" spans="1:19" ht="21" customHeight="1">
      <c r="A4" s="293"/>
      <c r="B4" s="273"/>
      <c r="C4" s="273"/>
      <c r="D4" s="273"/>
      <c r="E4" s="273"/>
    </row>
    <row r="5" spans="1:19" s="7" customFormat="1" ht="21" customHeight="1">
      <c r="A5" s="310" t="s">
        <v>87</v>
      </c>
      <c r="B5" s="311"/>
      <c r="C5" s="29"/>
      <c r="D5" s="29"/>
      <c r="E5" s="29"/>
    </row>
    <row r="6" spans="1:19" s="8" customFormat="1" ht="31.9" customHeight="1">
      <c r="A6" s="82" t="s">
        <v>48</v>
      </c>
      <c r="B6" s="82" t="s">
        <v>99</v>
      </c>
      <c r="C6" s="82" t="s">
        <v>100</v>
      </c>
      <c r="D6" s="82" t="s">
        <v>101</v>
      </c>
      <c r="E6" s="165" t="s">
        <v>20</v>
      </c>
      <c r="F6" s="33"/>
    </row>
    <row r="7" spans="1:19" s="10" customFormat="1" ht="21" customHeight="1">
      <c r="A7" s="83" t="s">
        <v>49</v>
      </c>
      <c r="B7" s="84">
        <v>640118</v>
      </c>
      <c r="C7" s="84">
        <v>184489</v>
      </c>
      <c r="D7" s="84">
        <v>356153</v>
      </c>
      <c r="E7" s="84">
        <v>1180760</v>
      </c>
      <c r="F7" s="48"/>
      <c r="G7" s="74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3" t="s">
        <v>41</v>
      </c>
      <c r="B8" s="85">
        <v>191835</v>
      </c>
      <c r="C8" s="85">
        <v>61868</v>
      </c>
      <c r="D8" s="85">
        <v>92956</v>
      </c>
      <c r="E8" s="85">
        <v>346659</v>
      </c>
      <c r="F8" s="48"/>
      <c r="G8" s="74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3" t="s">
        <v>40</v>
      </c>
      <c r="B9" s="84">
        <v>1315751</v>
      </c>
      <c r="C9" s="84">
        <v>817000</v>
      </c>
      <c r="D9" s="84">
        <v>458805</v>
      </c>
      <c r="E9" s="84">
        <v>2591556</v>
      </c>
      <c r="F9" s="48"/>
      <c r="G9" s="74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3" t="s">
        <v>20</v>
      </c>
      <c r="B10" s="86">
        <v>2147704</v>
      </c>
      <c r="C10" s="86">
        <v>1063357</v>
      </c>
      <c r="D10" s="86">
        <v>907914</v>
      </c>
      <c r="E10" s="86">
        <v>4118975</v>
      </c>
      <c r="F10" s="185"/>
      <c r="G10" s="74"/>
    </row>
    <row r="11" spans="1:19" s="37" customFormat="1" ht="21" customHeight="1">
      <c r="A11" s="269" t="s">
        <v>58</v>
      </c>
      <c r="B11" s="270"/>
      <c r="C11" s="270"/>
      <c r="D11" s="49"/>
      <c r="E11" s="208" t="s">
        <v>19</v>
      </c>
      <c r="F11" s="36"/>
      <c r="G11" s="71"/>
    </row>
    <row r="12" spans="1:19" ht="21" customHeight="1"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ht="21" customHeight="1">
      <c r="B13" s="72"/>
      <c r="C13" s="72"/>
      <c r="D13" s="72"/>
      <c r="E13" s="72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B14" s="72"/>
      <c r="C14" s="72"/>
      <c r="D14" s="72"/>
      <c r="E14" s="72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2"/>
      <c r="C15" s="72"/>
      <c r="D15" s="72"/>
      <c r="E15" s="72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2"/>
      <c r="C16" s="72"/>
      <c r="D16" s="72"/>
      <c r="E16" s="72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2"/>
      <c r="C17" s="72"/>
      <c r="D17" s="72"/>
      <c r="E17" s="72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2"/>
      <c r="C18" s="72"/>
      <c r="D18" s="72"/>
      <c r="E18" s="72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2"/>
      <c r="C19" s="72"/>
      <c r="D19" s="72"/>
      <c r="E19" s="72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2"/>
      <c r="C20" s="72"/>
      <c r="D20" s="72"/>
      <c r="E20" s="72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2"/>
      <c r="C21" s="72"/>
      <c r="D21" s="72"/>
      <c r="E21" s="72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2"/>
      <c r="C22" s="72"/>
      <c r="D22" s="72"/>
      <c r="E22" s="72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2"/>
      <c r="C23" s="72"/>
      <c r="D23" s="72"/>
      <c r="E23" s="72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2"/>
      <c r="C24" s="72"/>
      <c r="D24" s="72"/>
      <c r="E24" s="72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2"/>
      <c r="C25" s="72"/>
      <c r="D25" s="72"/>
      <c r="E25" s="72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2"/>
      <c r="C26" s="72"/>
      <c r="D26" s="72"/>
      <c r="E26" s="72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3">
    <mergeCell ref="A5:B5"/>
    <mergeCell ref="A11:C11"/>
    <mergeCell ref="A3:E4"/>
  </mergeCells>
  <hyperlinks>
    <hyperlink ref="E11" location="' الفهرس'!A1" display="عودة للفهرس" xr:uid="{BD783D8B-553E-40CC-BDA3-AB80861C7CF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249A-9453-45A9-8784-146FBFF25A04}">
  <dimension ref="A1:S180"/>
  <sheetViews>
    <sheetView showGridLines="0" rightToLeft="1" view="pageBreakPreview" zoomScale="90" zoomScaleNormal="88" zoomScaleSheetLayoutView="90" zoomScalePageLayoutView="70" workbookViewId="0">
      <selection activeCell="B17" sqref="B17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4" customHeight="1">
      <c r="A2" s="27"/>
      <c r="B2" s="27"/>
      <c r="C2" s="11"/>
      <c r="D2" s="11"/>
      <c r="E2" s="32"/>
    </row>
    <row r="3" spans="1:19" ht="21" customHeight="1">
      <c r="A3" s="291" t="s">
        <v>110</v>
      </c>
      <c r="B3" s="292"/>
      <c r="C3" s="292"/>
      <c r="D3" s="292"/>
      <c r="E3" s="292"/>
    </row>
    <row r="4" spans="1:19" ht="21" customHeight="1">
      <c r="A4" s="293"/>
      <c r="B4" s="273"/>
      <c r="C4" s="273"/>
      <c r="D4" s="273"/>
      <c r="E4" s="273"/>
    </row>
    <row r="5" spans="1:19" s="7" customFormat="1" ht="21" customHeight="1">
      <c r="A5" s="310" t="s">
        <v>88</v>
      </c>
      <c r="B5" s="311"/>
      <c r="C5" s="29"/>
      <c r="D5" s="29"/>
      <c r="E5" s="29"/>
    </row>
    <row r="6" spans="1:19" s="8" customFormat="1" ht="36.4" customHeight="1">
      <c r="A6" s="82" t="s">
        <v>39</v>
      </c>
      <c r="B6" s="82" t="s">
        <v>99</v>
      </c>
      <c r="C6" s="82" t="s">
        <v>100</v>
      </c>
      <c r="D6" s="82" t="s">
        <v>101</v>
      </c>
      <c r="E6" s="165" t="s">
        <v>20</v>
      </c>
      <c r="F6" s="33"/>
    </row>
    <row r="7" spans="1:19" s="10" customFormat="1" ht="21" customHeight="1">
      <c r="A7" s="92" t="s">
        <v>51</v>
      </c>
      <c r="B7" s="84">
        <v>1911932</v>
      </c>
      <c r="C7" s="84">
        <v>1007840</v>
      </c>
      <c r="D7" s="84">
        <v>871449</v>
      </c>
      <c r="E7" s="84">
        <v>3791221</v>
      </c>
      <c r="F7" s="185"/>
      <c r="G7" s="185"/>
      <c r="H7" s="185"/>
      <c r="I7" s="18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3" t="s">
        <v>30</v>
      </c>
      <c r="B8" s="85">
        <v>213918</v>
      </c>
      <c r="C8" s="85">
        <v>48579</v>
      </c>
      <c r="D8" s="85">
        <v>31237</v>
      </c>
      <c r="E8" s="85">
        <v>293734</v>
      </c>
      <c r="F8" s="185"/>
      <c r="G8" s="185"/>
      <c r="H8" s="185"/>
      <c r="I8" s="18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3" t="s">
        <v>31</v>
      </c>
      <c r="B9" s="84">
        <v>11741</v>
      </c>
      <c r="C9" s="84">
        <v>1065</v>
      </c>
      <c r="D9" s="84">
        <v>3562</v>
      </c>
      <c r="E9" s="84">
        <v>16368</v>
      </c>
      <c r="F9" s="185"/>
      <c r="G9" s="185"/>
      <c r="H9" s="185"/>
      <c r="I9" s="18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3" t="s">
        <v>32</v>
      </c>
      <c r="B10" s="85">
        <v>10113</v>
      </c>
      <c r="C10" s="85">
        <v>5873</v>
      </c>
      <c r="D10" s="85">
        <v>1666</v>
      </c>
      <c r="E10" s="85">
        <v>17652</v>
      </c>
      <c r="F10" s="185"/>
      <c r="G10" s="185"/>
      <c r="H10" s="185"/>
      <c r="I10" s="18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83" t="s">
        <v>20</v>
      </c>
      <c r="B11" s="86">
        <v>2147704</v>
      </c>
      <c r="C11" s="86">
        <v>1063357</v>
      </c>
      <c r="D11" s="86">
        <v>907914</v>
      </c>
      <c r="E11" s="86">
        <v>4118975</v>
      </c>
      <c r="F11" s="185"/>
      <c r="G11" s="185"/>
      <c r="H11" s="185"/>
      <c r="I11" s="185"/>
    </row>
    <row r="12" spans="1:19" s="37" customFormat="1" ht="21" customHeight="1">
      <c r="A12" s="269" t="s">
        <v>58</v>
      </c>
      <c r="B12" s="270"/>
      <c r="C12" s="270"/>
      <c r="D12" s="294"/>
      <c r="E12" s="208" t="s">
        <v>19</v>
      </c>
      <c r="F12" s="36"/>
      <c r="G12" s="71"/>
    </row>
    <row r="13" spans="1:19" ht="21" customHeight="1"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2"/>
      <c r="C15" s="72"/>
      <c r="D15" s="72"/>
      <c r="E15" s="72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2"/>
      <c r="C16" s="72"/>
      <c r="D16" s="72"/>
      <c r="E16" s="72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2"/>
      <c r="C17" s="72"/>
      <c r="D17" s="72"/>
      <c r="E17" s="72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2"/>
      <c r="C18" s="72"/>
      <c r="D18" s="72"/>
      <c r="E18" s="72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2"/>
      <c r="C19" s="72"/>
      <c r="D19" s="72"/>
      <c r="E19" s="72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2"/>
      <c r="C20" s="72"/>
      <c r="D20" s="72"/>
      <c r="E20" s="72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2"/>
      <c r="C21" s="72"/>
      <c r="D21" s="72"/>
      <c r="E21" s="72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2"/>
      <c r="C22" s="72"/>
      <c r="D22" s="72"/>
      <c r="E22" s="72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2"/>
      <c r="C23" s="72"/>
      <c r="D23" s="72"/>
      <c r="E23" s="72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2"/>
      <c r="C24" s="72"/>
      <c r="D24" s="72"/>
      <c r="E24" s="72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2"/>
      <c r="C25" s="72"/>
      <c r="D25" s="72"/>
      <c r="E25" s="72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2"/>
      <c r="C26" s="72"/>
      <c r="D26" s="72"/>
      <c r="E26" s="72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72"/>
      <c r="C27" s="72"/>
      <c r="D27" s="72"/>
      <c r="E27" s="72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72"/>
      <c r="C28" s="72"/>
      <c r="D28" s="72"/>
      <c r="E28" s="72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72"/>
      <c r="C29" s="72"/>
      <c r="D29" s="72"/>
      <c r="E29" s="72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B30" s="72"/>
      <c r="C30" s="72"/>
      <c r="D30" s="72"/>
      <c r="E30" s="72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B31" s="72">
        <f t="shared" ref="B31:E31" si="0">ROUND(B13,0)</f>
        <v>0</v>
      </c>
      <c r="C31" s="72">
        <f t="shared" si="0"/>
        <v>0</v>
      </c>
      <c r="D31" s="72">
        <f t="shared" si="0"/>
        <v>0</v>
      </c>
      <c r="E31" s="72">
        <f t="shared" si="0"/>
        <v>0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4">
    <mergeCell ref="D12"/>
    <mergeCell ref="A5:B5"/>
    <mergeCell ref="A12:C12"/>
    <mergeCell ref="A3:E4"/>
  </mergeCells>
  <hyperlinks>
    <hyperlink ref="E12" location="' الفهرس'!A1" display="عودة للفهرس" xr:uid="{D6356BC4-1B23-497E-AD7C-1ADD8460860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89AD-A485-46A9-B4B9-8A19E1B2EFBE}">
  <dimension ref="A1:M17"/>
  <sheetViews>
    <sheetView showGridLines="0" rightToLeft="1" view="pageBreakPreview" zoomScale="90" zoomScaleNormal="110" zoomScaleSheetLayoutView="90" workbookViewId="0">
      <selection activeCell="B7" sqref="B7:D10"/>
    </sheetView>
  </sheetViews>
  <sheetFormatPr defaultColWidth="16.7265625" defaultRowHeight="21" customHeight="1"/>
  <cols>
    <col min="1" max="1" width="16.7265625" style="126"/>
    <col min="2" max="2" width="18.08984375" style="126" bestFit="1" customWidth="1"/>
    <col min="3" max="4" width="18.1796875" style="126" bestFit="1" customWidth="1"/>
    <col min="5" max="16384" width="16.7265625" style="126"/>
  </cols>
  <sheetData>
    <row r="1" spans="1:13" ht="21" customHeight="1">
      <c r="A1" s="125"/>
      <c r="B1" s="125"/>
      <c r="C1" s="125"/>
      <c r="E1" s="127"/>
    </row>
    <row r="2" spans="1:13" s="128" customFormat="1" ht="25.15" customHeight="1">
      <c r="A2" s="125"/>
      <c r="B2" s="125"/>
      <c r="C2" s="125"/>
    </row>
    <row r="3" spans="1:13" s="128" customFormat="1" ht="21" customHeight="1">
      <c r="A3" s="272" t="s">
        <v>111</v>
      </c>
      <c r="B3" s="272"/>
      <c r="C3" s="272"/>
      <c r="D3" s="272"/>
    </row>
    <row r="4" spans="1:13" ht="24" customHeight="1">
      <c r="A4" s="273"/>
      <c r="B4" s="273"/>
      <c r="C4" s="273"/>
      <c r="D4" s="273"/>
    </row>
    <row r="5" spans="1:13" ht="21" customHeight="1">
      <c r="A5" s="271" t="s">
        <v>161</v>
      </c>
      <c r="B5" s="271"/>
      <c r="C5" s="271"/>
      <c r="D5" s="129"/>
    </row>
    <row r="6" spans="1:13" ht="30.4" customHeight="1">
      <c r="A6" s="130" t="s">
        <v>47</v>
      </c>
      <c r="B6" s="130" t="s">
        <v>0</v>
      </c>
      <c r="C6" s="130" t="s">
        <v>42</v>
      </c>
      <c r="D6" s="130" t="s">
        <v>20</v>
      </c>
      <c r="M6" s="131"/>
    </row>
    <row r="7" spans="1:13" ht="21" customHeight="1">
      <c r="A7" s="132" t="s">
        <v>99</v>
      </c>
      <c r="B7" s="160">
        <v>420833</v>
      </c>
      <c r="C7" s="160">
        <v>459571</v>
      </c>
      <c r="D7" s="160">
        <v>880404</v>
      </c>
      <c r="E7" s="224"/>
      <c r="F7" s="164"/>
      <c r="G7" s="164"/>
      <c r="H7" s="164"/>
      <c r="I7" s="131"/>
      <c r="J7" s="131"/>
      <c r="K7" s="131"/>
      <c r="M7" s="131"/>
    </row>
    <row r="8" spans="1:13" ht="21" customHeight="1">
      <c r="A8" s="130" t="s">
        <v>100</v>
      </c>
      <c r="B8" s="161">
        <v>124823</v>
      </c>
      <c r="C8" s="161">
        <v>95712</v>
      </c>
      <c r="D8" s="161">
        <v>220535</v>
      </c>
      <c r="E8" s="164"/>
      <c r="F8" s="164"/>
      <c r="G8" s="164"/>
      <c r="H8" s="164"/>
      <c r="I8" s="131"/>
      <c r="J8" s="131"/>
      <c r="K8" s="131"/>
    </row>
    <row r="9" spans="1:13" ht="21" customHeight="1">
      <c r="A9" s="130" t="s">
        <v>101</v>
      </c>
      <c r="B9" s="162">
        <v>159712</v>
      </c>
      <c r="C9" s="162">
        <v>144465</v>
      </c>
      <c r="D9" s="160">
        <v>304177</v>
      </c>
      <c r="E9" s="164"/>
      <c r="F9" s="164"/>
      <c r="G9" s="164"/>
      <c r="H9" s="164"/>
      <c r="I9" s="131"/>
      <c r="J9" s="131"/>
      <c r="K9" s="131"/>
    </row>
    <row r="10" spans="1:13" ht="21" customHeight="1">
      <c r="A10" s="135" t="s">
        <v>20</v>
      </c>
      <c r="B10" s="163">
        <v>705368</v>
      </c>
      <c r="C10" s="163">
        <v>699748</v>
      </c>
      <c r="D10" s="163">
        <v>1405116</v>
      </c>
      <c r="E10" s="164"/>
      <c r="F10" s="164"/>
      <c r="G10" s="164"/>
      <c r="H10" s="164"/>
      <c r="I10" s="131"/>
      <c r="J10" s="131"/>
      <c r="K10" s="131"/>
    </row>
    <row r="11" spans="1:13" s="128" customFormat="1" ht="21" customHeight="1">
      <c r="A11" s="269" t="s">
        <v>52</v>
      </c>
      <c r="B11" s="270"/>
      <c r="C11" s="270"/>
      <c r="D11" s="211" t="s">
        <v>19</v>
      </c>
      <c r="E11" s="137"/>
      <c r="G11" s="234"/>
    </row>
    <row r="12" spans="1:13" ht="21" customHeight="1">
      <c r="B12" s="134"/>
      <c r="C12" s="134"/>
    </row>
    <row r="13" spans="1:13" ht="21" customHeight="1">
      <c r="B13" s="224"/>
      <c r="C13" s="224"/>
      <c r="D13" s="164"/>
      <c r="E13" s="133"/>
      <c r="G13" s="139"/>
      <c r="H13" s="139"/>
      <c r="I13" s="139"/>
    </row>
    <row r="14" spans="1:13" ht="21" customHeight="1">
      <c r="B14" s="164"/>
      <c r="C14" s="164"/>
      <c r="D14" s="164"/>
      <c r="H14" s="127"/>
    </row>
    <row r="15" spans="1:13" ht="21" customHeight="1">
      <c r="B15" s="164"/>
      <c r="C15" s="164"/>
      <c r="D15" s="164"/>
      <c r="E15" s="131"/>
    </row>
    <row r="16" spans="1:13" ht="21" customHeight="1">
      <c r="B16" s="164"/>
      <c r="C16" s="164"/>
      <c r="D16" s="164"/>
    </row>
    <row r="17" spans="2:4" ht="21" customHeight="1">
      <c r="B17" s="164"/>
      <c r="C17" s="164"/>
      <c r="D17" s="164"/>
    </row>
  </sheetData>
  <protectedRanges>
    <protectedRange sqref="A6" name="نطاق1_1"/>
    <protectedRange sqref="A7:A9" name="نطاق1_1_3"/>
    <protectedRange sqref="A10" name="نطاق1_6"/>
  </protectedRanges>
  <mergeCells count="3">
    <mergeCell ref="A11:C11"/>
    <mergeCell ref="A5:C5"/>
    <mergeCell ref="A3:D4"/>
  </mergeCells>
  <hyperlinks>
    <hyperlink ref="D11" location="' الفهرس'!A1" display="عودة للفهرس" xr:uid="{C17EE80C-8850-440A-81D2-A7E9A58578CA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D963-0D94-43A6-99AD-6C3B6239BA23}">
  <dimension ref="A1:L26"/>
  <sheetViews>
    <sheetView rightToLeft="1" view="pageBreakPreview" topLeftCell="A3" zoomScale="90" zoomScaleNormal="70" zoomScaleSheetLayoutView="90" zoomScalePageLayoutView="70" workbookViewId="0">
      <selection activeCell="B7" sqref="B7:E13"/>
    </sheetView>
  </sheetViews>
  <sheetFormatPr defaultColWidth="17.54296875" defaultRowHeight="21" customHeight="1"/>
  <cols>
    <col min="1" max="5" width="17.54296875" style="152"/>
    <col min="6" max="16384" width="17.54296875" style="95"/>
  </cols>
  <sheetData>
    <row r="1" spans="1:12" ht="21" customHeight="1">
      <c r="A1" s="140"/>
      <c r="B1" s="125"/>
      <c r="C1" s="141"/>
      <c r="D1" s="141"/>
      <c r="E1" s="141"/>
    </row>
    <row r="2" spans="1:12" ht="21" customHeight="1">
      <c r="A2" s="125"/>
      <c r="B2" s="125"/>
      <c r="C2" s="142"/>
      <c r="D2" s="142"/>
      <c r="E2" s="141"/>
    </row>
    <row r="3" spans="1:12" ht="21" customHeight="1">
      <c r="A3" s="315" t="s">
        <v>112</v>
      </c>
      <c r="B3" s="315"/>
      <c r="C3" s="315"/>
      <c r="D3" s="315"/>
      <c r="E3" s="315"/>
    </row>
    <row r="4" spans="1:12" s="144" customFormat="1" ht="21" customHeight="1">
      <c r="A4" s="316"/>
      <c r="B4" s="316"/>
      <c r="C4" s="316"/>
      <c r="D4" s="316"/>
      <c r="E4" s="316"/>
      <c r="F4" s="143"/>
      <c r="G4" s="143"/>
      <c r="H4" s="143"/>
      <c r="I4" s="143"/>
      <c r="J4" s="143"/>
      <c r="K4" s="143"/>
      <c r="L4" s="143"/>
    </row>
    <row r="5" spans="1:12" s="144" customFormat="1" ht="21" customHeight="1">
      <c r="A5" s="271" t="s">
        <v>160</v>
      </c>
      <c r="B5" s="271"/>
      <c r="C5" s="271"/>
      <c r="D5" s="141"/>
      <c r="E5" s="141"/>
      <c r="F5" s="143"/>
      <c r="G5" s="143"/>
      <c r="H5" s="143"/>
      <c r="I5" s="143"/>
      <c r="J5" s="143"/>
      <c r="K5" s="143"/>
      <c r="L5" s="143"/>
    </row>
    <row r="6" spans="1:12" s="145" customFormat="1" ht="37.15" customHeight="1">
      <c r="A6" s="130" t="s">
        <v>43</v>
      </c>
      <c r="B6" s="130" t="s">
        <v>99</v>
      </c>
      <c r="C6" s="130" t="s">
        <v>100</v>
      </c>
      <c r="D6" s="130" t="s">
        <v>101</v>
      </c>
      <c r="E6" s="166" t="s">
        <v>44</v>
      </c>
    </row>
    <row r="7" spans="1:12" s="147" customFormat="1" ht="21" customHeight="1">
      <c r="A7" s="130" t="s">
        <v>27</v>
      </c>
      <c r="B7" s="146">
        <v>0.11600000000000001</v>
      </c>
      <c r="C7" s="146">
        <v>0.27100000000000002</v>
      </c>
      <c r="D7" s="146">
        <v>0.23899999999999999</v>
      </c>
      <c r="E7" s="146">
        <v>0.16700000000000001</v>
      </c>
      <c r="G7" s="257"/>
    </row>
    <row r="8" spans="1:12" s="147" customFormat="1" ht="21" customHeight="1">
      <c r="A8" s="130" t="s">
        <v>26</v>
      </c>
      <c r="B8" s="148">
        <v>8.7999999999999995E-2</v>
      </c>
      <c r="C8" s="148">
        <v>0.106</v>
      </c>
      <c r="D8" s="148">
        <v>0.153</v>
      </c>
      <c r="E8" s="148">
        <v>0.105</v>
      </c>
      <c r="F8" s="149"/>
      <c r="G8" s="257"/>
    </row>
    <row r="9" spans="1:12" s="147" customFormat="1" ht="21" customHeight="1">
      <c r="A9" s="130" t="s">
        <v>25</v>
      </c>
      <c r="B9" s="146">
        <v>0.158</v>
      </c>
      <c r="C9" s="146">
        <v>0.23100000000000001</v>
      </c>
      <c r="D9" s="146">
        <v>0.19700000000000001</v>
      </c>
      <c r="E9" s="146">
        <v>0.17799999999999999</v>
      </c>
      <c r="F9" s="150"/>
      <c r="G9" s="257"/>
    </row>
    <row r="10" spans="1:12" s="147" customFormat="1" ht="21" customHeight="1">
      <c r="A10" s="130" t="s">
        <v>24</v>
      </c>
      <c r="B10" s="148">
        <v>0.17899999999999999</v>
      </c>
      <c r="C10" s="148">
        <v>0.20300000000000001</v>
      </c>
      <c r="D10" s="148">
        <v>0.17599999999999999</v>
      </c>
      <c r="E10" s="148">
        <v>0.182</v>
      </c>
      <c r="G10" s="257"/>
    </row>
    <row r="11" spans="1:12" s="147" customFormat="1" ht="21" customHeight="1">
      <c r="A11" s="130" t="s">
        <v>23</v>
      </c>
      <c r="B11" s="146">
        <v>0.16300000000000001</v>
      </c>
      <c r="C11" s="146">
        <v>0.106</v>
      </c>
      <c r="D11" s="146">
        <v>0.113</v>
      </c>
      <c r="E11" s="146">
        <v>0.14199999999999999</v>
      </c>
      <c r="G11" s="257"/>
    </row>
    <row r="12" spans="1:12" s="147" customFormat="1" ht="21" customHeight="1">
      <c r="A12" s="130" t="s">
        <v>22</v>
      </c>
      <c r="B12" s="148">
        <v>0.16600000000000001</v>
      </c>
      <c r="C12" s="148">
        <v>5.5E-2</v>
      </c>
      <c r="D12" s="148">
        <v>7.5999999999999998E-2</v>
      </c>
      <c r="E12" s="148">
        <v>0.13</v>
      </c>
      <c r="F12" s="149"/>
      <c r="G12" s="257"/>
    </row>
    <row r="13" spans="1:12" s="147" customFormat="1" ht="21" customHeight="1">
      <c r="A13" s="130" t="s">
        <v>21</v>
      </c>
      <c r="B13" s="146">
        <v>0.13</v>
      </c>
      <c r="C13" s="146">
        <v>2.8000000000000001E-2</v>
      </c>
      <c r="D13" s="146">
        <v>4.5999999999999999E-2</v>
      </c>
      <c r="E13" s="146">
        <v>9.6000000000000002E-2</v>
      </c>
      <c r="G13" s="257"/>
    </row>
    <row r="14" spans="1:12" s="151" customFormat="1" ht="21" customHeight="1">
      <c r="A14" s="312" t="s">
        <v>52</v>
      </c>
      <c r="B14" s="313"/>
      <c r="C14" s="314"/>
      <c r="D14" s="212"/>
      <c r="E14" s="255" t="s">
        <v>19</v>
      </c>
      <c r="F14" s="147"/>
      <c r="G14" s="147"/>
    </row>
    <row r="15" spans="1:12" ht="21" customHeight="1">
      <c r="B15" s="153"/>
      <c r="F15" s="151"/>
      <c r="G15" s="151"/>
    </row>
    <row r="16" spans="1:12" ht="21" customHeight="1">
      <c r="C16" s="153"/>
    </row>
    <row r="17" spans="2:5" ht="21" customHeight="1">
      <c r="B17" s="154"/>
      <c r="C17" s="154"/>
      <c r="D17" s="154"/>
      <c r="E17" s="154"/>
    </row>
    <row r="18" spans="2:5" ht="21" customHeight="1">
      <c r="B18" s="154"/>
      <c r="C18" s="154"/>
      <c r="D18" s="154"/>
      <c r="E18" s="154"/>
    </row>
    <row r="19" spans="2:5" ht="21" customHeight="1">
      <c r="B19" s="154"/>
      <c r="C19" s="154"/>
      <c r="D19" s="154"/>
      <c r="E19" s="154"/>
    </row>
    <row r="20" spans="2:5" ht="21" customHeight="1">
      <c r="B20" s="154"/>
      <c r="C20" s="154"/>
      <c r="D20" s="154"/>
      <c r="E20" s="154"/>
    </row>
    <row r="21" spans="2:5" ht="21" customHeight="1">
      <c r="B21" s="154"/>
      <c r="C21" s="154"/>
      <c r="D21" s="154"/>
      <c r="E21" s="154"/>
    </row>
    <row r="22" spans="2:5" ht="21" customHeight="1">
      <c r="B22" s="154"/>
      <c r="C22" s="154"/>
      <c r="D22" s="154"/>
      <c r="E22" s="154"/>
    </row>
    <row r="23" spans="2:5" ht="21" customHeight="1">
      <c r="B23" s="154"/>
      <c r="C23" s="154"/>
      <c r="D23" s="154"/>
      <c r="E23" s="154"/>
    </row>
    <row r="24" spans="2:5" ht="21" customHeight="1">
      <c r="B24" s="154"/>
      <c r="C24" s="154"/>
      <c r="D24" s="154"/>
      <c r="E24" s="154"/>
    </row>
    <row r="25" spans="2:5" ht="21" customHeight="1">
      <c r="B25" s="154"/>
      <c r="C25" s="154"/>
      <c r="D25" s="154"/>
      <c r="E25" s="154"/>
    </row>
    <row r="26" spans="2:5" ht="21" customHeight="1">
      <c r="B26" s="154"/>
      <c r="C26" s="154"/>
      <c r="D26" s="154"/>
      <c r="E26" s="154"/>
    </row>
  </sheetData>
  <mergeCells count="3">
    <mergeCell ref="A14:C14"/>
    <mergeCell ref="A5:C5"/>
    <mergeCell ref="A3:E4"/>
  </mergeCells>
  <hyperlinks>
    <hyperlink ref="E14" location="' الفهرس'!A1" display="عودة للفهرس" xr:uid="{13D289C5-FA63-487F-B375-27114ACF5A8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3154-3019-4136-B764-BE7A85386946}">
  <dimension ref="A1:N14"/>
  <sheetViews>
    <sheetView showGridLines="0" rightToLeft="1" tabSelected="1" view="pageBreakPreview" zoomScale="90" zoomScaleNormal="100" zoomScaleSheetLayoutView="90" workbookViewId="0">
      <selection activeCell="B17" sqref="B17"/>
    </sheetView>
  </sheetViews>
  <sheetFormatPr defaultColWidth="17.54296875" defaultRowHeight="21" customHeight="1"/>
  <cols>
    <col min="1" max="1" width="32" style="126" customWidth="1"/>
    <col min="2" max="2" width="34.54296875" style="126" customWidth="1"/>
    <col min="3" max="16384" width="17.54296875" style="126"/>
  </cols>
  <sheetData>
    <row r="1" spans="1:14" ht="21" customHeight="1">
      <c r="A1" s="125"/>
      <c r="B1" s="125"/>
    </row>
    <row r="2" spans="1:14" s="128" customFormat="1" ht="34.15" customHeight="1">
      <c r="A2" s="125"/>
      <c r="B2" s="125"/>
    </row>
    <row r="3" spans="1:14" s="156" customFormat="1" ht="21" customHeight="1">
      <c r="A3" s="315" t="s">
        <v>113</v>
      </c>
      <c r="B3" s="31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 s="156" customFormat="1" ht="21" customHeight="1">
      <c r="A4" s="315"/>
      <c r="B4" s="31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4" s="128" customFormat="1" ht="21" customHeight="1">
      <c r="A5" s="271" t="s">
        <v>159</v>
      </c>
      <c r="B5" s="271"/>
    </row>
    <row r="6" spans="1:14" ht="31.5" customHeight="1">
      <c r="A6" s="130" t="s">
        <v>53</v>
      </c>
      <c r="B6" s="130" t="s">
        <v>44</v>
      </c>
    </row>
    <row r="7" spans="1:14" ht="21" customHeight="1">
      <c r="A7" s="130" t="s">
        <v>54</v>
      </c>
      <c r="B7" s="146">
        <v>5.8999999999999999E-3</v>
      </c>
    </row>
    <row r="8" spans="1:14" ht="21" customHeight="1">
      <c r="A8" s="130" t="s">
        <v>55</v>
      </c>
      <c r="B8" s="157">
        <v>0.26700000000000002</v>
      </c>
    </row>
    <row r="9" spans="1:14" ht="21" customHeight="1">
      <c r="A9" s="130" t="s">
        <v>56</v>
      </c>
      <c r="B9" s="146">
        <v>0.72709999999999997</v>
      </c>
      <c r="C9" s="158">
        <v>1324561</v>
      </c>
      <c r="D9" s="136"/>
      <c r="E9" s="136"/>
    </row>
    <row r="10" spans="1:14" s="128" customFormat="1" ht="21" customHeight="1">
      <c r="A10" s="213" t="s">
        <v>52</v>
      </c>
      <c r="B10" s="211" t="s">
        <v>19</v>
      </c>
    </row>
    <row r="11" spans="1:14" ht="21" customHeight="1">
      <c r="A11" s="159"/>
    </row>
    <row r="13" spans="1:14" ht="21" customHeight="1">
      <c r="D13" s="246"/>
    </row>
    <row r="14" spans="1:14" ht="21" customHeight="1">
      <c r="B14" s="136"/>
    </row>
  </sheetData>
  <protectedRanges>
    <protectedRange sqref="A6" name="نطاق1_1"/>
    <protectedRange sqref="A7:A9" name="نطاق1_1_3"/>
  </protectedRanges>
  <mergeCells count="2">
    <mergeCell ref="A3:B4"/>
    <mergeCell ref="A5:B5"/>
  </mergeCells>
  <hyperlinks>
    <hyperlink ref="B10" location="' الفهرس'!A1" display="عودة للفهرس" xr:uid="{05C85421-D7CC-4AA8-9435-BEEB59B2205B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7084-DFC4-4BAE-897A-78319DC37CEC}">
  <dimension ref="A1:K36"/>
  <sheetViews>
    <sheetView rightToLeft="1" view="pageBreakPreview" topLeftCell="A2" zoomScale="90" zoomScaleNormal="100" zoomScaleSheetLayoutView="90" zoomScalePageLayoutView="55" workbookViewId="0">
      <selection activeCell="H11" sqref="H11"/>
    </sheetView>
  </sheetViews>
  <sheetFormatPr defaultColWidth="14.54296875" defaultRowHeight="21" customHeight="1"/>
  <cols>
    <col min="1" max="1" width="20.453125" style="124" customWidth="1"/>
    <col min="2" max="4" width="18.1796875" style="94" customWidth="1"/>
    <col min="5" max="16384" width="14.54296875" style="94"/>
  </cols>
  <sheetData>
    <row r="1" spans="1:11" ht="21" customHeight="1">
      <c r="A1" s="93"/>
      <c r="B1" s="93"/>
      <c r="C1" s="93"/>
    </row>
    <row r="2" spans="1:11" s="95" customFormat="1" ht="28.5" customHeight="1">
      <c r="A2" s="93"/>
      <c r="B2" s="93"/>
      <c r="C2" s="93"/>
    </row>
    <row r="3" spans="1:11" s="96" customFormat="1" ht="21" customHeight="1">
      <c r="A3" s="277" t="s">
        <v>139</v>
      </c>
      <c r="B3" s="278"/>
      <c r="C3" s="278"/>
      <c r="D3" s="278"/>
    </row>
    <row r="4" spans="1:11" s="96" customFormat="1" ht="21" customHeight="1">
      <c r="A4" s="279"/>
      <c r="B4" s="280"/>
      <c r="C4" s="280"/>
      <c r="D4" s="280"/>
    </row>
    <row r="5" spans="1:11" s="95" customFormat="1" ht="21" customHeight="1">
      <c r="A5" s="207" t="s">
        <v>89</v>
      </c>
      <c r="B5" s="93"/>
      <c r="C5" s="93"/>
    </row>
    <row r="6" spans="1:11" ht="30" customHeight="1">
      <c r="A6" s="97" t="s">
        <v>74</v>
      </c>
      <c r="B6" s="97" t="s">
        <v>0</v>
      </c>
      <c r="C6" s="97" t="s">
        <v>42</v>
      </c>
      <c r="D6" s="97" t="s">
        <v>20</v>
      </c>
    </row>
    <row r="7" spans="1:11" ht="21" customHeight="1">
      <c r="A7" s="97" t="s">
        <v>75</v>
      </c>
      <c r="B7" s="98">
        <v>1140078</v>
      </c>
      <c r="C7" s="98">
        <v>525263</v>
      </c>
      <c r="D7" s="98">
        <v>1665341</v>
      </c>
      <c r="E7" s="99"/>
      <c r="G7" s="100"/>
      <c r="H7" s="101"/>
    </row>
    <row r="8" spans="1:11" ht="21" customHeight="1">
      <c r="A8" s="97" t="s">
        <v>76</v>
      </c>
      <c r="B8" s="102">
        <v>970133</v>
      </c>
      <c r="C8" s="102">
        <v>1132292</v>
      </c>
      <c r="D8" s="102">
        <v>2102425</v>
      </c>
      <c r="E8" s="103"/>
      <c r="G8" s="100"/>
      <c r="H8" s="99"/>
    </row>
    <row r="9" spans="1:11" s="105" customFormat="1" ht="21" customHeight="1">
      <c r="A9" s="104" t="s">
        <v>20</v>
      </c>
      <c r="B9" s="179">
        <v>2110211</v>
      </c>
      <c r="C9" s="179">
        <v>1657555</v>
      </c>
      <c r="D9" s="179">
        <v>3767766</v>
      </c>
      <c r="E9" s="232"/>
      <c r="F9" s="232"/>
      <c r="G9" s="100"/>
      <c r="H9" s="253"/>
      <c r="I9" s="253"/>
      <c r="J9" s="94"/>
      <c r="K9" s="94"/>
    </row>
    <row r="10" spans="1:11" s="106" customFormat="1" ht="15" customHeight="1">
      <c r="A10" s="269" t="s">
        <v>71</v>
      </c>
      <c r="B10" s="270"/>
      <c r="C10" s="270"/>
      <c r="D10" s="214" t="s">
        <v>19</v>
      </c>
      <c r="F10" s="94"/>
      <c r="G10" s="100"/>
      <c r="H10" s="253"/>
      <c r="I10" s="253"/>
      <c r="J10" s="94"/>
      <c r="K10" s="94"/>
    </row>
    <row r="11" spans="1:11" s="106" customFormat="1" ht="15" customHeight="1">
      <c r="A11" s="269" t="s">
        <v>73</v>
      </c>
      <c r="B11" s="270"/>
      <c r="C11" s="270"/>
      <c r="D11" s="235"/>
      <c r="F11" s="94"/>
      <c r="G11" s="100"/>
      <c r="H11" s="101"/>
      <c r="I11" s="94"/>
      <c r="J11" s="94"/>
      <c r="K11" s="94"/>
    </row>
    <row r="12" spans="1:11" s="106" customFormat="1" ht="15" customHeight="1">
      <c r="A12" s="317" t="s">
        <v>57</v>
      </c>
      <c r="B12" s="318"/>
      <c r="C12" s="318"/>
      <c r="D12" s="318"/>
      <c r="F12" s="94"/>
      <c r="G12" s="100"/>
      <c r="H12" s="101"/>
      <c r="I12" s="94"/>
      <c r="J12" s="94"/>
      <c r="K12" s="94"/>
    </row>
    <row r="13" spans="1:11" s="109" customFormat="1" ht="14.65" customHeight="1">
      <c r="A13" s="317" t="s">
        <v>72</v>
      </c>
      <c r="B13" s="318"/>
      <c r="C13" s="318"/>
      <c r="D13" s="318"/>
      <c r="F13" s="94"/>
      <c r="G13" s="100"/>
      <c r="H13" s="101"/>
      <c r="I13" s="94"/>
      <c r="J13" s="94"/>
      <c r="K13" s="94"/>
    </row>
    <row r="14" spans="1:11" s="109" customFormat="1" ht="21" customHeight="1">
      <c r="A14" s="107"/>
      <c r="B14" s="108"/>
      <c r="C14" s="108"/>
      <c r="D14" s="108"/>
      <c r="E14" s="110"/>
      <c r="F14" s="94"/>
      <c r="G14" s="100"/>
      <c r="H14" s="101"/>
      <c r="I14" s="94"/>
      <c r="J14" s="94"/>
      <c r="K14" s="94"/>
    </row>
    <row r="15" spans="1:11" s="109" customFormat="1" ht="21" customHeight="1">
      <c r="A15" s="276"/>
      <c r="B15" s="276"/>
      <c r="C15" s="111"/>
      <c r="D15" s="111"/>
      <c r="E15" s="112"/>
      <c r="F15" s="94"/>
      <c r="G15" s="100"/>
      <c r="H15" s="101"/>
      <c r="I15" s="94"/>
      <c r="J15" s="94"/>
      <c r="K15" s="94"/>
    </row>
    <row r="16" spans="1:11" s="109" customFormat="1" ht="21" customHeight="1">
      <c r="A16" s="111"/>
      <c r="B16" s="183"/>
      <c r="C16" s="183"/>
      <c r="D16" s="183"/>
      <c r="E16" s="113"/>
      <c r="F16" s="94"/>
      <c r="G16" s="100"/>
      <c r="H16" s="101"/>
      <c r="I16" s="94"/>
      <c r="J16" s="94"/>
      <c r="K16" s="94"/>
    </row>
    <row r="17" spans="1:9" s="109" customFormat="1" ht="21" customHeight="1">
      <c r="A17" s="111"/>
      <c r="B17" s="183"/>
      <c r="C17" s="183"/>
      <c r="D17" s="183"/>
      <c r="E17" s="113"/>
      <c r="F17" s="113"/>
      <c r="G17" s="113"/>
      <c r="H17" s="113"/>
      <c r="I17" s="113"/>
    </row>
    <row r="18" spans="1:9" s="109" customFormat="1" ht="21" customHeight="1">
      <c r="A18" s="114"/>
      <c r="B18" s="183"/>
      <c r="C18" s="183"/>
      <c r="D18" s="183"/>
      <c r="E18" s="115"/>
      <c r="F18" s="113"/>
      <c r="G18" s="113"/>
      <c r="H18" s="113"/>
      <c r="I18" s="113"/>
    </row>
    <row r="19" spans="1:9" s="109" customFormat="1" ht="21" customHeight="1">
      <c r="A19" s="114"/>
      <c r="B19" s="183"/>
      <c r="C19" s="183"/>
      <c r="D19" s="183"/>
      <c r="E19" s="116"/>
      <c r="F19" s="117"/>
      <c r="G19" s="117"/>
      <c r="H19" s="117"/>
      <c r="I19" s="113"/>
    </row>
    <row r="20" spans="1:9" s="109" customFormat="1" ht="21" customHeight="1">
      <c r="A20" s="114"/>
      <c r="B20" s="114"/>
      <c r="C20" s="114"/>
      <c r="D20" s="118"/>
      <c r="E20" s="119"/>
      <c r="F20" s="113"/>
      <c r="G20" s="113"/>
      <c r="H20" s="113"/>
      <c r="I20" s="113"/>
    </row>
    <row r="21" spans="1:9" s="109" customFormat="1" ht="21" customHeight="1">
      <c r="A21" s="114"/>
      <c r="B21" s="223"/>
      <c r="C21" s="223"/>
      <c r="D21" s="223"/>
      <c r="E21" s="113"/>
      <c r="F21" s="113"/>
      <c r="G21" s="113"/>
      <c r="H21" s="113"/>
      <c r="I21" s="113"/>
    </row>
    <row r="22" spans="1:9" s="109" customFormat="1" ht="21" customHeight="1">
      <c r="A22" s="114"/>
      <c r="B22" s="114"/>
      <c r="C22" s="114"/>
      <c r="D22" s="120"/>
      <c r="E22" s="113"/>
      <c r="F22" s="113"/>
      <c r="G22" s="113"/>
      <c r="H22" s="113"/>
      <c r="I22" s="113"/>
    </row>
    <row r="23" spans="1:9" s="109" customFormat="1" ht="21" customHeight="1">
      <c r="A23" s="114"/>
      <c r="B23" s="114"/>
      <c r="C23" s="114"/>
      <c r="D23" s="120"/>
    </row>
    <row r="24" spans="1:9" s="109" customFormat="1" ht="21" customHeight="1">
      <c r="A24" s="114"/>
      <c r="B24" s="114"/>
      <c r="C24" s="114"/>
      <c r="D24" s="120"/>
    </row>
    <row r="25" spans="1:9" s="109" customFormat="1" ht="21" customHeight="1">
      <c r="A25" s="114"/>
      <c r="B25" s="114"/>
      <c r="C25" s="114"/>
      <c r="D25" s="120"/>
    </row>
    <row r="26" spans="1:9" s="109" customFormat="1" ht="21" customHeight="1">
      <c r="A26" s="114"/>
      <c r="B26" s="114"/>
      <c r="C26" s="114"/>
      <c r="D26" s="120"/>
    </row>
    <row r="27" spans="1:9" s="109" customFormat="1" ht="21" customHeight="1">
      <c r="A27" s="114"/>
      <c r="B27" s="114"/>
      <c r="C27" s="114"/>
      <c r="D27" s="120"/>
    </row>
    <row r="28" spans="1:9" s="109" customFormat="1" ht="21" customHeight="1">
      <c r="A28" s="114"/>
      <c r="B28" s="114"/>
      <c r="C28" s="114"/>
      <c r="D28" s="120"/>
    </row>
    <row r="29" spans="1:9" s="109" customFormat="1" ht="21" customHeight="1">
      <c r="A29" s="114"/>
      <c r="B29" s="114"/>
      <c r="C29" s="114"/>
      <c r="D29" s="120"/>
    </row>
    <row r="30" spans="1:9" s="109" customFormat="1" ht="21" customHeight="1">
      <c r="A30" s="114"/>
      <c r="B30" s="114"/>
      <c r="C30" s="114"/>
      <c r="D30" s="120"/>
    </row>
    <row r="31" spans="1:9" ht="21" customHeight="1">
      <c r="A31" s="121"/>
      <c r="B31" s="121"/>
      <c r="C31" s="121"/>
      <c r="D31" s="122"/>
    </row>
    <row r="32" spans="1:9" ht="21" customHeight="1">
      <c r="A32" s="121"/>
      <c r="B32" s="121"/>
      <c r="C32" s="121"/>
      <c r="D32" s="122"/>
    </row>
    <row r="33" spans="1:4" ht="21" customHeight="1">
      <c r="A33" s="121"/>
      <c r="B33" s="121"/>
      <c r="C33" s="121"/>
      <c r="D33" s="122"/>
    </row>
    <row r="34" spans="1:4" ht="21" customHeight="1">
      <c r="A34" s="121"/>
      <c r="B34" s="121"/>
      <c r="C34" s="121"/>
      <c r="D34" s="122"/>
    </row>
    <row r="35" spans="1:4" ht="21" customHeight="1">
      <c r="A35" s="121"/>
      <c r="B35" s="121"/>
      <c r="C35" s="121"/>
      <c r="D35" s="122"/>
    </row>
    <row r="36" spans="1:4" ht="21" customHeight="1">
      <c r="A36" s="123"/>
      <c r="B36" s="123"/>
      <c r="C36" s="123"/>
      <c r="D36" s="123"/>
    </row>
  </sheetData>
  <protectedRanges>
    <protectedRange sqref="A6:A9" name="نطاق1_6"/>
    <protectedRange sqref="A3 A5 B4:D5" name="نطاق1_7_3"/>
  </protectedRanges>
  <mergeCells count="6">
    <mergeCell ref="A3:D4"/>
    <mergeCell ref="A10:C10"/>
    <mergeCell ref="A15:B15"/>
    <mergeCell ref="A13:D13"/>
    <mergeCell ref="A11:C11"/>
    <mergeCell ref="A12:D12"/>
  </mergeCells>
  <hyperlinks>
    <hyperlink ref="D10" location="' الفهرس'!A1" display="عودة للفهرس" xr:uid="{13242727-BBCF-4D7D-A455-BB73125B281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AE02-61B6-4636-934E-38A6C9988BF2}">
  <dimension ref="A1:S43"/>
  <sheetViews>
    <sheetView showGridLines="0" rightToLeft="1" view="pageBreakPreview" zoomScale="90" zoomScaleNormal="100" zoomScaleSheetLayoutView="90" zoomScalePageLayoutView="55" workbookViewId="0">
      <selection activeCell="A5" sqref="A5"/>
    </sheetView>
  </sheetViews>
  <sheetFormatPr defaultColWidth="16.7265625" defaultRowHeight="25.4" customHeight="1"/>
  <cols>
    <col min="1" max="1" width="16.7265625" style="4"/>
    <col min="2" max="2" width="16.7265625" style="52"/>
    <col min="3" max="16384" width="16.7265625" style="4"/>
  </cols>
  <sheetData>
    <row r="1" spans="1:16" s="63" customFormat="1" ht="21" customHeight="1">
      <c r="A1" s="64"/>
      <c r="B1" s="64"/>
      <c r="C1" s="282"/>
      <c r="D1" s="283"/>
      <c r="E1" s="65"/>
      <c r="F1" s="65"/>
      <c r="G1" s="65"/>
      <c r="H1" s="65"/>
      <c r="I1" s="65"/>
    </row>
    <row r="2" spans="1:16" s="63" customFormat="1" ht="24.4" customHeight="1">
      <c r="A2" s="64"/>
      <c r="B2" s="64"/>
      <c r="C2" s="65"/>
      <c r="D2" s="65"/>
      <c r="E2" s="65"/>
      <c r="F2" s="65"/>
      <c r="G2" s="65"/>
      <c r="H2" s="65"/>
      <c r="I2" s="65"/>
    </row>
    <row r="3" spans="1:16" s="63" customFormat="1" ht="21" customHeight="1">
      <c r="A3" s="280" t="s">
        <v>115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6" s="3" customFormat="1" ht="31.5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5"/>
    </row>
    <row r="5" spans="1:16" s="3" customFormat="1" ht="21" customHeight="1">
      <c r="A5" s="209" t="s">
        <v>90</v>
      </c>
      <c r="B5" s="42"/>
      <c r="C5" s="42"/>
      <c r="D5" s="62"/>
      <c r="E5" s="62"/>
      <c r="F5" s="62"/>
      <c r="G5" s="62"/>
      <c r="H5" s="62"/>
      <c r="I5" s="62"/>
      <c r="J5" s="62"/>
      <c r="K5" s="285"/>
    </row>
    <row r="6" spans="1:16" ht="21" customHeight="1">
      <c r="A6" s="286" t="s">
        <v>29</v>
      </c>
      <c r="B6" s="288" t="s">
        <v>18</v>
      </c>
      <c r="C6" s="289"/>
      <c r="D6" s="290"/>
      <c r="E6" s="288" t="s">
        <v>28</v>
      </c>
      <c r="F6" s="289"/>
      <c r="G6" s="290"/>
      <c r="H6" s="288" t="s">
        <v>20</v>
      </c>
      <c r="I6" s="289"/>
      <c r="J6" s="290"/>
      <c r="K6" s="285"/>
    </row>
    <row r="7" spans="1:16" ht="21" customHeight="1">
      <c r="A7" s="287"/>
      <c r="B7" s="97" t="s">
        <v>0</v>
      </c>
      <c r="C7" s="97" t="s">
        <v>42</v>
      </c>
      <c r="D7" s="97" t="s">
        <v>20</v>
      </c>
      <c r="E7" s="97" t="s">
        <v>0</v>
      </c>
      <c r="F7" s="97" t="s">
        <v>42</v>
      </c>
      <c r="G7" s="97" t="s">
        <v>20</v>
      </c>
      <c r="H7" s="97" t="s">
        <v>0</v>
      </c>
      <c r="I7" s="97" t="s">
        <v>42</v>
      </c>
      <c r="J7" s="97" t="s">
        <v>20</v>
      </c>
      <c r="K7" s="284"/>
      <c r="L7" s="281"/>
      <c r="M7" s="281"/>
      <c r="N7" s="281"/>
      <c r="O7" s="281"/>
      <c r="P7" s="281"/>
    </row>
    <row r="8" spans="1:16" ht="21" customHeight="1">
      <c r="A8" s="97" t="s">
        <v>27</v>
      </c>
      <c r="B8" s="76">
        <v>132705</v>
      </c>
      <c r="C8" s="76">
        <v>116082</v>
      </c>
      <c r="D8" s="76">
        <v>248787</v>
      </c>
      <c r="E8" s="76">
        <v>33991</v>
      </c>
      <c r="F8" s="76">
        <v>34200</v>
      </c>
      <c r="G8" s="76">
        <v>68191</v>
      </c>
      <c r="H8" s="76">
        <v>166696</v>
      </c>
      <c r="I8" s="76">
        <v>150282</v>
      </c>
      <c r="J8" s="76">
        <v>316978</v>
      </c>
      <c r="K8" s="178"/>
      <c r="L8" s="57"/>
      <c r="M8" s="57"/>
      <c r="N8" s="57"/>
      <c r="O8" s="57"/>
      <c r="P8" s="57"/>
    </row>
    <row r="9" spans="1:16" ht="21" customHeight="1">
      <c r="A9" s="97" t="s">
        <v>26</v>
      </c>
      <c r="B9" s="77">
        <v>65283</v>
      </c>
      <c r="C9" s="77">
        <v>73705</v>
      </c>
      <c r="D9" s="77">
        <v>138988</v>
      </c>
      <c r="E9" s="77">
        <v>65615</v>
      </c>
      <c r="F9" s="77">
        <v>26253</v>
      </c>
      <c r="G9" s="77">
        <v>91868</v>
      </c>
      <c r="H9" s="77">
        <v>130898</v>
      </c>
      <c r="I9" s="77">
        <v>99958</v>
      </c>
      <c r="J9" s="77">
        <v>230856</v>
      </c>
      <c r="K9" s="178"/>
      <c r="L9" s="57"/>
      <c r="M9" s="57"/>
      <c r="N9" s="57"/>
      <c r="O9" s="57"/>
      <c r="P9" s="57"/>
    </row>
    <row r="10" spans="1:16" ht="21" customHeight="1">
      <c r="A10" s="97" t="s">
        <v>25</v>
      </c>
      <c r="B10" s="76">
        <v>69289</v>
      </c>
      <c r="C10" s="76">
        <v>54742</v>
      </c>
      <c r="D10" s="76">
        <v>124031</v>
      </c>
      <c r="E10" s="76">
        <v>254906</v>
      </c>
      <c r="F10" s="76">
        <v>33454</v>
      </c>
      <c r="G10" s="76">
        <v>288360</v>
      </c>
      <c r="H10" s="76">
        <v>324195</v>
      </c>
      <c r="I10" s="76">
        <v>88196</v>
      </c>
      <c r="J10" s="76">
        <v>412391</v>
      </c>
      <c r="K10" s="178"/>
      <c r="L10" s="57"/>
      <c r="M10" s="57"/>
      <c r="N10" s="57"/>
      <c r="O10" s="57"/>
      <c r="P10" s="57"/>
    </row>
    <row r="11" spans="1:16" ht="21" customHeight="1">
      <c r="A11" s="97" t="s">
        <v>24</v>
      </c>
      <c r="B11" s="77">
        <v>70989</v>
      </c>
      <c r="C11" s="77">
        <v>60432</v>
      </c>
      <c r="D11" s="77">
        <v>131421</v>
      </c>
      <c r="E11" s="77">
        <v>203978</v>
      </c>
      <c r="F11" s="77">
        <v>48217</v>
      </c>
      <c r="G11" s="77">
        <v>252195</v>
      </c>
      <c r="H11" s="77">
        <v>274967</v>
      </c>
      <c r="I11" s="77">
        <v>108649</v>
      </c>
      <c r="J11" s="77">
        <v>383616</v>
      </c>
      <c r="K11" s="178"/>
      <c r="L11" s="57"/>
      <c r="M11" s="57"/>
      <c r="N11" s="57"/>
      <c r="O11" s="57"/>
      <c r="P11" s="57"/>
    </row>
    <row r="12" spans="1:16" ht="21" customHeight="1">
      <c r="A12" s="97" t="s">
        <v>23</v>
      </c>
      <c r="B12" s="76">
        <v>34716</v>
      </c>
      <c r="C12" s="76">
        <v>31490</v>
      </c>
      <c r="D12" s="76">
        <v>66206</v>
      </c>
      <c r="E12" s="76">
        <v>116667</v>
      </c>
      <c r="F12" s="76">
        <v>20973</v>
      </c>
      <c r="G12" s="76">
        <v>137640</v>
      </c>
      <c r="H12" s="76">
        <v>151383</v>
      </c>
      <c r="I12" s="76">
        <v>52463</v>
      </c>
      <c r="J12" s="76">
        <v>203846</v>
      </c>
      <c r="K12" s="178"/>
      <c r="L12" s="57"/>
      <c r="M12" s="57"/>
      <c r="N12" s="57"/>
      <c r="O12" s="57"/>
      <c r="P12" s="57"/>
    </row>
    <row r="13" spans="1:16" ht="21" customHeight="1">
      <c r="A13" s="97" t="s">
        <v>22</v>
      </c>
      <c r="B13" s="77">
        <v>29155</v>
      </c>
      <c r="C13" s="77">
        <v>8316</v>
      </c>
      <c r="D13" s="77">
        <v>37471</v>
      </c>
      <c r="E13" s="77">
        <v>48486</v>
      </c>
      <c r="F13" s="77">
        <v>5580</v>
      </c>
      <c r="G13" s="77">
        <v>54066</v>
      </c>
      <c r="H13" s="77">
        <v>77641</v>
      </c>
      <c r="I13" s="77">
        <v>13896</v>
      </c>
      <c r="J13" s="77">
        <v>91537</v>
      </c>
      <c r="K13" s="178"/>
      <c r="L13" s="57"/>
      <c r="M13" s="57"/>
      <c r="N13" s="57"/>
      <c r="O13" s="57"/>
      <c r="P13" s="57"/>
    </row>
    <row r="14" spans="1:16" ht="21" customHeight="1">
      <c r="A14" s="97" t="s">
        <v>21</v>
      </c>
      <c r="B14" s="76">
        <v>10964</v>
      </c>
      <c r="C14" s="76">
        <v>8297</v>
      </c>
      <c r="D14" s="76">
        <v>19261</v>
      </c>
      <c r="E14" s="76">
        <v>3334</v>
      </c>
      <c r="F14" s="76">
        <v>3522</v>
      </c>
      <c r="G14" s="76">
        <v>6856</v>
      </c>
      <c r="H14" s="76">
        <v>14298</v>
      </c>
      <c r="I14" s="76">
        <v>11819</v>
      </c>
      <c r="J14" s="76">
        <v>26117</v>
      </c>
      <c r="K14" s="178"/>
      <c r="L14" s="57"/>
      <c r="M14" s="57"/>
      <c r="N14" s="57"/>
      <c r="O14" s="57"/>
      <c r="P14" s="57"/>
    </row>
    <row r="15" spans="1:16" ht="21" customHeight="1">
      <c r="A15" s="97" t="s">
        <v>20</v>
      </c>
      <c r="B15" s="179">
        <v>413101</v>
      </c>
      <c r="C15" s="179">
        <v>353064</v>
      </c>
      <c r="D15" s="179">
        <v>766165</v>
      </c>
      <c r="E15" s="179">
        <v>726977</v>
      </c>
      <c r="F15" s="179">
        <v>172199</v>
      </c>
      <c r="G15" s="179">
        <v>899176</v>
      </c>
      <c r="H15" s="179">
        <v>1140078</v>
      </c>
      <c r="I15" s="179">
        <v>525263</v>
      </c>
      <c r="J15" s="179">
        <v>1665341</v>
      </c>
      <c r="K15" s="61"/>
      <c r="L15" s="57"/>
      <c r="M15" s="57"/>
      <c r="N15" s="57"/>
      <c r="O15" s="57"/>
      <c r="P15" s="57"/>
    </row>
    <row r="16" spans="1:16" s="59" customFormat="1" ht="16.5" customHeight="1">
      <c r="A16" s="269" t="s">
        <v>58</v>
      </c>
      <c r="B16" s="270"/>
      <c r="C16" s="270"/>
      <c r="D16" s="215"/>
      <c r="E16" s="79"/>
      <c r="F16" s="79"/>
      <c r="G16" s="79"/>
      <c r="H16" s="80"/>
      <c r="I16" s="81"/>
      <c r="J16" s="208" t="s">
        <v>19</v>
      </c>
      <c r="M16" s="60"/>
      <c r="P16" s="60"/>
    </row>
    <row r="17" spans="1:19" ht="21" customHeight="1">
      <c r="A17" s="317" t="s">
        <v>57</v>
      </c>
      <c r="B17" s="318"/>
      <c r="C17" s="318"/>
      <c r="D17" s="318"/>
      <c r="I17" s="67"/>
      <c r="J17" s="58"/>
      <c r="K17" s="57"/>
      <c r="L17" s="57"/>
      <c r="M17" s="70"/>
      <c r="N17" s="57"/>
      <c r="O17" s="57"/>
      <c r="P17" s="57"/>
      <c r="Q17" s="57"/>
      <c r="R17" s="57"/>
      <c r="S17" s="57">
        <f>SUM(Q17:R17)</f>
        <v>0</v>
      </c>
    </row>
    <row r="18" spans="1:19" ht="25.4" customHeight="1">
      <c r="B18" s="73"/>
      <c r="C18" s="73"/>
      <c r="D18" s="182"/>
      <c r="E18" s="73"/>
      <c r="F18" s="73"/>
      <c r="G18" s="182"/>
      <c r="H18" s="182"/>
      <c r="I18" s="182"/>
      <c r="J18" s="73"/>
      <c r="K18" s="57"/>
      <c r="L18" s="57"/>
      <c r="M18" s="70"/>
      <c r="N18" s="57"/>
      <c r="O18" s="57"/>
      <c r="P18" s="57"/>
      <c r="Q18" s="57"/>
      <c r="R18" s="57"/>
      <c r="S18" s="57">
        <f t="shared" ref="S18:S24" si="0">SUM(Q18:R18)</f>
        <v>0</v>
      </c>
    </row>
    <row r="19" spans="1:19" ht="25.4" customHeight="1">
      <c r="B19" s="73"/>
      <c r="C19" s="182"/>
      <c r="D19" s="73"/>
      <c r="E19" s="73"/>
      <c r="F19" s="73"/>
      <c r="G19" s="182"/>
      <c r="H19" s="182"/>
      <c r="I19" s="182"/>
      <c r="J19" s="73"/>
      <c r="K19" s="57"/>
      <c r="L19" s="57"/>
      <c r="M19" s="70"/>
      <c r="N19" s="57"/>
      <c r="O19" s="57"/>
      <c r="P19" s="57"/>
      <c r="Q19" s="57"/>
      <c r="R19" s="57"/>
      <c r="S19" s="57">
        <f t="shared" si="0"/>
        <v>0</v>
      </c>
    </row>
    <row r="20" spans="1:19" ht="25.4" customHeight="1">
      <c r="B20" s="73"/>
      <c r="C20" s="73"/>
      <c r="D20" s="73"/>
      <c r="E20" s="73"/>
      <c r="F20" s="73"/>
      <c r="G20" s="73"/>
      <c r="H20" s="73"/>
      <c r="I20" s="73"/>
      <c r="J20" s="73"/>
      <c r="K20" s="57"/>
      <c r="L20" s="57"/>
      <c r="M20" s="70"/>
      <c r="N20" s="57"/>
      <c r="O20" s="57"/>
      <c r="P20" s="57"/>
      <c r="Q20" s="57"/>
      <c r="R20" s="57"/>
      <c r="S20" s="57">
        <f t="shared" si="0"/>
        <v>0</v>
      </c>
    </row>
    <row r="21" spans="1:19" ht="25.4" customHeight="1">
      <c r="B21" s="73"/>
      <c r="C21" s="73"/>
      <c r="D21" s="73"/>
      <c r="E21" s="73"/>
      <c r="F21" s="73"/>
      <c r="G21" s="73"/>
      <c r="H21" s="73"/>
      <c r="I21" s="73"/>
      <c r="J21" s="73"/>
      <c r="K21" s="57"/>
      <c r="L21" s="57"/>
      <c r="M21" s="70"/>
      <c r="N21" s="57"/>
      <c r="O21" s="57"/>
      <c r="P21" s="57"/>
      <c r="Q21" s="57"/>
      <c r="R21" s="57"/>
      <c r="S21" s="57">
        <f t="shared" si="0"/>
        <v>0</v>
      </c>
    </row>
    <row r="22" spans="1:19" ht="25.4" customHeight="1">
      <c r="B22" s="73"/>
      <c r="C22" s="73"/>
      <c r="D22" s="73"/>
      <c r="E22" s="73"/>
      <c r="F22" s="73"/>
      <c r="G22" s="73"/>
      <c r="H22" s="73"/>
      <c r="I22" s="73"/>
      <c r="J22" s="73"/>
      <c r="K22" s="57"/>
      <c r="L22" s="57"/>
      <c r="M22" s="70"/>
      <c r="N22" s="57"/>
      <c r="O22" s="57"/>
      <c r="P22" s="57"/>
      <c r="Q22" s="57"/>
      <c r="R22" s="57"/>
      <c r="S22" s="57">
        <f t="shared" si="0"/>
        <v>0</v>
      </c>
    </row>
    <row r="23" spans="1:19" ht="25.4" customHeight="1">
      <c r="B23" s="73"/>
      <c r="C23" s="73"/>
      <c r="D23" s="73"/>
      <c r="E23" s="73"/>
      <c r="F23" s="73"/>
      <c r="G23" s="73"/>
      <c r="H23" s="73"/>
      <c r="I23" s="73"/>
      <c r="J23" s="73"/>
      <c r="K23" s="57"/>
      <c r="L23" s="57"/>
      <c r="M23" s="91"/>
      <c r="N23" s="57"/>
      <c r="O23" s="57"/>
      <c r="P23" s="57"/>
      <c r="Q23" s="57"/>
      <c r="R23" s="57"/>
      <c r="S23" s="57">
        <f t="shared" si="0"/>
        <v>0</v>
      </c>
    </row>
    <row r="24" spans="1:19" ht="25.4" customHeight="1">
      <c r="B24" s="73"/>
      <c r="C24" s="73"/>
      <c r="D24" s="73"/>
      <c r="E24" s="73"/>
      <c r="F24" s="73"/>
      <c r="G24" s="73"/>
      <c r="H24" s="73"/>
      <c r="I24" s="73"/>
      <c r="J24" s="73"/>
      <c r="K24" s="57"/>
      <c r="L24" s="57"/>
      <c r="M24" s="70"/>
      <c r="N24" s="57"/>
      <c r="O24" s="57"/>
      <c r="P24" s="57"/>
      <c r="Q24" s="57"/>
      <c r="R24" s="57"/>
      <c r="S24" s="57">
        <f t="shared" si="0"/>
        <v>0</v>
      </c>
    </row>
    <row r="25" spans="1:19" ht="25.4" customHeight="1">
      <c r="B25" s="73"/>
      <c r="C25" s="73"/>
      <c r="D25" s="73"/>
      <c r="E25" s="73"/>
      <c r="F25" s="73"/>
      <c r="G25" s="73"/>
      <c r="H25" s="73"/>
      <c r="I25" s="73"/>
      <c r="J25" s="73"/>
      <c r="K25" s="57"/>
      <c r="L25" s="57"/>
      <c r="M25" s="57"/>
      <c r="N25" s="57"/>
      <c r="O25" s="57"/>
      <c r="P25" s="57"/>
      <c r="Q25" s="57"/>
      <c r="R25" s="57"/>
      <c r="S25" s="57">
        <f t="shared" ref="S25:S36" si="1">ROUND(S17,0)</f>
        <v>0</v>
      </c>
    </row>
    <row r="26" spans="1:19" ht="25.4" customHeight="1">
      <c r="B26" s="73"/>
      <c r="C26" s="73"/>
      <c r="D26" s="73"/>
      <c r="E26" s="73"/>
      <c r="F26" s="73"/>
      <c r="G26" s="73"/>
      <c r="H26" s="73"/>
      <c r="I26" s="73"/>
      <c r="J26" s="73"/>
      <c r="K26" s="57"/>
      <c r="L26" s="57"/>
      <c r="M26" s="57"/>
      <c r="N26" s="57"/>
      <c r="O26" s="57"/>
      <c r="P26" s="57"/>
      <c r="Q26" s="57"/>
      <c r="R26" s="57"/>
      <c r="S26" s="57">
        <f t="shared" si="1"/>
        <v>0</v>
      </c>
    </row>
    <row r="27" spans="1:19" ht="25.4" customHeight="1">
      <c r="B27" s="73"/>
      <c r="C27" s="73"/>
      <c r="D27" s="73"/>
      <c r="E27" s="73"/>
      <c r="F27" s="73"/>
      <c r="G27" s="73"/>
      <c r="H27" s="73"/>
      <c r="I27" s="73"/>
      <c r="J27" s="73"/>
      <c r="K27" s="57"/>
      <c r="L27" s="57"/>
      <c r="M27" s="57"/>
      <c r="N27" s="57"/>
      <c r="O27" s="57"/>
      <c r="P27" s="57"/>
      <c r="Q27" s="57"/>
      <c r="R27" s="57"/>
      <c r="S27" s="57">
        <f t="shared" si="1"/>
        <v>0</v>
      </c>
    </row>
    <row r="28" spans="1:19" ht="25.4" customHeight="1">
      <c r="B28" s="73"/>
      <c r="C28" s="73"/>
      <c r="D28" s="73"/>
      <c r="E28" s="73"/>
      <c r="F28" s="73"/>
      <c r="G28" s="73"/>
      <c r="H28" s="73"/>
      <c r="I28" s="73"/>
      <c r="J28" s="73"/>
      <c r="K28" s="57"/>
      <c r="L28" s="57"/>
      <c r="M28" s="57"/>
      <c r="N28" s="57"/>
      <c r="O28" s="57"/>
      <c r="P28" s="57"/>
      <c r="Q28" s="57"/>
      <c r="R28" s="57"/>
      <c r="S28" s="57">
        <f t="shared" si="1"/>
        <v>0</v>
      </c>
    </row>
    <row r="29" spans="1:19" ht="25.4" customHeight="1">
      <c r="B29" s="73"/>
      <c r="C29" s="73"/>
      <c r="D29" s="73"/>
      <c r="E29" s="73"/>
      <c r="F29" s="73"/>
      <c r="G29" s="90"/>
      <c r="H29" s="90"/>
      <c r="I29" s="90"/>
      <c r="J29" s="90"/>
      <c r="K29" s="57"/>
      <c r="L29" s="57"/>
      <c r="M29" s="57"/>
      <c r="N29" s="57"/>
      <c r="O29" s="57"/>
      <c r="P29" s="57"/>
      <c r="Q29" s="57"/>
      <c r="R29" s="57"/>
      <c r="S29" s="57">
        <f t="shared" si="1"/>
        <v>0</v>
      </c>
    </row>
    <row r="30" spans="1:19" ht="25.4" customHeight="1">
      <c r="B30" s="90"/>
      <c r="C30" s="90"/>
      <c r="D30" s="90"/>
      <c r="E30" s="90"/>
      <c r="F30" s="90"/>
      <c r="G30" s="90"/>
      <c r="H30" s="90"/>
      <c r="I30" s="90"/>
      <c r="J30" s="90"/>
      <c r="K30" s="57"/>
      <c r="L30" s="57"/>
      <c r="M30" s="57"/>
      <c r="N30" s="57"/>
      <c r="O30" s="57"/>
      <c r="P30" s="57"/>
      <c r="Q30" s="57"/>
      <c r="R30" s="57"/>
      <c r="S30" s="57">
        <f t="shared" si="1"/>
        <v>0</v>
      </c>
    </row>
    <row r="31" spans="1:19" ht="25.4" customHeight="1">
      <c r="B31" s="90"/>
      <c r="C31" s="90"/>
      <c r="D31" s="90"/>
      <c r="E31" s="90"/>
      <c r="F31" s="90"/>
      <c r="G31" s="90"/>
      <c r="H31" s="90"/>
      <c r="I31" s="90"/>
      <c r="J31" s="90"/>
      <c r="K31" s="57"/>
      <c r="L31" s="57"/>
      <c r="M31" s="57"/>
      <c r="N31" s="57"/>
      <c r="O31" s="57"/>
      <c r="P31" s="57"/>
      <c r="Q31" s="57"/>
      <c r="R31" s="57"/>
      <c r="S31" s="57">
        <f t="shared" si="1"/>
        <v>0</v>
      </c>
    </row>
    <row r="32" spans="1:19" ht="25.4" customHeight="1">
      <c r="B32" s="90"/>
      <c r="C32" s="90"/>
      <c r="D32" s="90"/>
      <c r="E32" s="90"/>
      <c r="F32" s="90"/>
      <c r="G32" s="90"/>
      <c r="H32" s="90"/>
      <c r="I32" s="90"/>
      <c r="J32" s="90"/>
      <c r="K32" s="57"/>
      <c r="L32" s="57"/>
      <c r="M32" s="57"/>
      <c r="N32" s="57"/>
      <c r="O32" s="57"/>
      <c r="P32" s="57"/>
      <c r="Q32" s="57"/>
      <c r="R32" s="57"/>
      <c r="S32" s="57">
        <f t="shared" si="1"/>
        <v>0</v>
      </c>
    </row>
    <row r="33" spans="2:19" ht="25.4" customHeight="1">
      <c r="B33" s="90"/>
      <c r="C33" s="90"/>
      <c r="D33" s="90"/>
      <c r="E33" s="90"/>
      <c r="F33" s="90"/>
      <c r="G33" s="90"/>
      <c r="H33" s="90"/>
      <c r="I33" s="90"/>
      <c r="J33" s="90"/>
      <c r="K33" s="57"/>
      <c r="L33" s="57"/>
      <c r="M33" s="57"/>
      <c r="N33" s="57"/>
      <c r="O33" s="57"/>
      <c r="P33" s="57"/>
      <c r="Q33" s="57"/>
      <c r="R33" s="57"/>
      <c r="S33" s="57">
        <f t="shared" si="1"/>
        <v>0</v>
      </c>
    </row>
    <row r="34" spans="2:19" ht="25.4" customHeight="1">
      <c r="B34" s="90"/>
      <c r="C34" s="90"/>
      <c r="D34" s="90"/>
      <c r="E34" s="90"/>
      <c r="F34" s="90"/>
      <c r="G34" s="90"/>
      <c r="H34" s="90"/>
      <c r="I34" s="90"/>
      <c r="J34" s="90"/>
      <c r="K34" s="57"/>
      <c r="L34" s="57"/>
      <c r="M34" s="57"/>
      <c r="N34" s="57"/>
      <c r="O34" s="57"/>
      <c r="P34" s="57"/>
      <c r="Q34" s="57"/>
      <c r="R34" s="57"/>
      <c r="S34" s="57">
        <f t="shared" si="1"/>
        <v>0</v>
      </c>
    </row>
    <row r="35" spans="2:19" ht="25.4" customHeight="1">
      <c r="B35" s="90"/>
      <c r="C35" s="90"/>
      <c r="D35" s="90"/>
      <c r="E35" s="90"/>
      <c r="F35" s="90"/>
      <c r="G35" s="90"/>
      <c r="H35" s="90"/>
      <c r="I35" s="90"/>
      <c r="J35" s="90"/>
      <c r="K35" s="57"/>
      <c r="L35" s="57"/>
      <c r="M35" s="57"/>
      <c r="N35" s="57"/>
      <c r="O35" s="57"/>
      <c r="P35" s="57"/>
      <c r="Q35" s="57"/>
      <c r="R35" s="57"/>
      <c r="S35" s="57">
        <f t="shared" si="1"/>
        <v>0</v>
      </c>
    </row>
    <row r="36" spans="2:19" ht="25.4" customHeight="1">
      <c r="B36" s="90"/>
      <c r="C36" s="90"/>
      <c r="D36" s="90"/>
      <c r="E36" s="90"/>
      <c r="F36" s="90"/>
      <c r="G36" s="90"/>
      <c r="H36" s="90"/>
      <c r="I36" s="90"/>
      <c r="J36" s="90"/>
      <c r="K36" s="57"/>
      <c r="L36" s="57"/>
      <c r="M36" s="57"/>
      <c r="N36" s="57"/>
      <c r="O36" s="57"/>
      <c r="P36" s="57"/>
      <c r="Q36" s="57"/>
      <c r="R36" s="57"/>
      <c r="S36" s="57">
        <f t="shared" si="1"/>
        <v>0</v>
      </c>
    </row>
    <row r="37" spans="2:19" ht="25.4" customHeight="1">
      <c r="B37" s="90"/>
      <c r="C37" s="90"/>
      <c r="D37" s="90"/>
      <c r="E37" s="90"/>
      <c r="F37" s="90"/>
      <c r="G37" s="90"/>
      <c r="H37" s="90"/>
      <c r="I37" s="90"/>
      <c r="J37" s="90"/>
    </row>
    <row r="38" spans="2:19" ht="25.4" customHeight="1">
      <c r="B38" s="90"/>
      <c r="C38" s="90"/>
      <c r="D38" s="90"/>
      <c r="E38" s="90"/>
      <c r="F38" s="90"/>
      <c r="G38" s="90"/>
      <c r="H38" s="90"/>
      <c r="I38" s="90"/>
      <c r="J38" s="90"/>
    </row>
    <row r="39" spans="2:19" ht="25.4" customHeight="1">
      <c r="B39" s="90"/>
      <c r="C39" s="90"/>
      <c r="D39" s="90"/>
      <c r="E39" s="90"/>
      <c r="F39" s="90"/>
      <c r="G39" s="90"/>
      <c r="H39" s="90"/>
      <c r="I39" s="90"/>
      <c r="J39" s="90"/>
    </row>
    <row r="40" spans="2:19" ht="25.4" customHeight="1">
      <c r="B40" s="90"/>
      <c r="C40" s="90"/>
      <c r="D40" s="90"/>
      <c r="E40" s="90"/>
      <c r="F40" s="90"/>
      <c r="G40" s="90"/>
      <c r="H40" s="90"/>
      <c r="I40" s="90"/>
      <c r="J40" s="90"/>
    </row>
    <row r="41" spans="2:19" ht="25.4" customHeight="1">
      <c r="B41" s="56"/>
      <c r="C41" s="56"/>
      <c r="D41" s="54"/>
      <c r="E41" s="55"/>
      <c r="F41" s="55"/>
      <c r="G41" s="54"/>
      <c r="H41" s="55"/>
      <c r="I41" s="55"/>
    </row>
    <row r="42" spans="2:19" ht="25.4" customHeight="1">
      <c r="B42" s="56"/>
      <c r="C42" s="56"/>
      <c r="D42" s="54"/>
      <c r="E42" s="55"/>
      <c r="F42" s="55"/>
      <c r="G42" s="54"/>
      <c r="H42" s="55"/>
      <c r="I42" s="55"/>
    </row>
    <row r="43" spans="2:19" ht="25.4" customHeight="1">
      <c r="B43" s="54"/>
      <c r="C43" s="54"/>
      <c r="D43" s="54"/>
      <c r="E43" s="54"/>
      <c r="F43" s="54"/>
      <c r="G43" s="54"/>
      <c r="H43" s="54"/>
      <c r="I43" s="54"/>
      <c r="J43" s="53"/>
    </row>
  </sheetData>
  <protectedRanges>
    <protectedRange sqref="H6:J6" name="نطاق1_2"/>
    <protectedRange sqref="J41:J43 A6:A15" name="نطاق1_6"/>
    <protectedRange sqref="A3 C4:F4 B5:G5 H4:J5" name="نطاق1_7_3"/>
  </protectedRanges>
  <mergeCells count="11">
    <mergeCell ref="A17:D17"/>
    <mergeCell ref="N7:P7"/>
    <mergeCell ref="A16:C16"/>
    <mergeCell ref="C1:D1"/>
    <mergeCell ref="K4:K6"/>
    <mergeCell ref="A6:A7"/>
    <mergeCell ref="B6:D6"/>
    <mergeCell ref="E6:G6"/>
    <mergeCell ref="H6:J6"/>
    <mergeCell ref="K7:M7"/>
    <mergeCell ref="A3:J4"/>
  </mergeCells>
  <hyperlinks>
    <hyperlink ref="J16" location="' الفهرس'!A1" display="عودة للفهرس" xr:uid="{3D25549A-9338-47B9-9CCE-DACCE51C502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EAC8-EE58-401F-8E04-21E4627FE305}">
  <dimension ref="A1:AA190"/>
  <sheetViews>
    <sheetView showGridLines="0" rightToLeft="1" view="pageBreakPreview" topLeftCell="A3" zoomScale="90" zoomScaleNormal="88" zoomScaleSheetLayoutView="90" zoomScalePageLayoutView="70" workbookViewId="0">
      <selection activeCell="A5" sqref="A5:C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7" ht="21" customHeight="1">
      <c r="A1" s="27"/>
      <c r="B1" s="2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7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32"/>
      <c r="L2" s="32"/>
      <c r="M2" s="32"/>
    </row>
    <row r="3" spans="1:27" ht="21" customHeight="1">
      <c r="A3" s="291" t="s">
        <v>116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</row>
    <row r="4" spans="1:27" ht="28.15" customHeight="1">
      <c r="A4" s="29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1:27" s="7" customFormat="1" ht="21" customHeight="1">
      <c r="A5" s="209" t="s">
        <v>91</v>
      </c>
      <c r="B5" s="209"/>
      <c r="C5" s="20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7" s="8" customFormat="1" ht="21" customHeight="1">
      <c r="A6" s="297" t="s">
        <v>3</v>
      </c>
      <c r="B6" s="295" t="s">
        <v>99</v>
      </c>
      <c r="C6" s="296"/>
      <c r="D6" s="296"/>
      <c r="E6" s="295" t="s">
        <v>100</v>
      </c>
      <c r="F6" s="296"/>
      <c r="G6" s="296"/>
      <c r="H6" s="295" t="s">
        <v>101</v>
      </c>
      <c r="I6" s="296"/>
      <c r="J6" s="296"/>
      <c r="K6" s="295" t="s">
        <v>20</v>
      </c>
      <c r="L6" s="296"/>
      <c r="M6" s="296"/>
      <c r="N6" s="33"/>
    </row>
    <row r="7" spans="1:27" s="9" customFormat="1" ht="21" customHeight="1">
      <c r="A7" s="298"/>
      <c r="B7" s="82" t="s">
        <v>0</v>
      </c>
      <c r="C7" s="82" t="s">
        <v>42</v>
      </c>
      <c r="D7" s="82" t="s">
        <v>20</v>
      </c>
      <c r="E7" s="82" t="s">
        <v>0</v>
      </c>
      <c r="F7" s="82" t="s">
        <v>42</v>
      </c>
      <c r="G7" s="82" t="s">
        <v>20</v>
      </c>
      <c r="H7" s="82" t="s">
        <v>0</v>
      </c>
      <c r="I7" s="82" t="s">
        <v>42</v>
      </c>
      <c r="J7" s="82" t="s">
        <v>20</v>
      </c>
      <c r="K7" s="82" t="s">
        <v>0</v>
      </c>
      <c r="L7" s="82" t="s">
        <v>42</v>
      </c>
      <c r="M7" s="82" t="s">
        <v>20</v>
      </c>
      <c r="N7" s="34"/>
    </row>
    <row r="8" spans="1:27" s="10" customFormat="1" ht="21" customHeight="1">
      <c r="A8" s="83" t="s">
        <v>4</v>
      </c>
      <c r="B8" s="84">
        <v>66173</v>
      </c>
      <c r="C8" s="84">
        <v>16128</v>
      </c>
      <c r="D8" s="84">
        <v>82301</v>
      </c>
      <c r="E8" s="84">
        <v>26887</v>
      </c>
      <c r="F8" s="84">
        <v>4773</v>
      </c>
      <c r="G8" s="84">
        <v>31660</v>
      </c>
      <c r="H8" s="84">
        <v>20825</v>
      </c>
      <c r="I8" s="84">
        <v>2255</v>
      </c>
      <c r="J8" s="84">
        <v>23080</v>
      </c>
      <c r="K8" s="84">
        <v>113885</v>
      </c>
      <c r="L8" s="84">
        <v>23156</v>
      </c>
      <c r="M8" s="84">
        <v>137041</v>
      </c>
      <c r="N8" s="48"/>
      <c r="O8" s="74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s="10" customFormat="1" ht="21" customHeight="1">
      <c r="A9" s="83" t="s">
        <v>5</v>
      </c>
      <c r="B9" s="85">
        <v>99051</v>
      </c>
      <c r="C9" s="85">
        <v>38069</v>
      </c>
      <c r="D9" s="85">
        <v>137120</v>
      </c>
      <c r="E9" s="85">
        <v>93355</v>
      </c>
      <c r="F9" s="85">
        <v>59357</v>
      </c>
      <c r="G9" s="85">
        <v>152712</v>
      </c>
      <c r="H9" s="85">
        <v>142054</v>
      </c>
      <c r="I9" s="85">
        <v>81774</v>
      </c>
      <c r="J9" s="85">
        <v>223828</v>
      </c>
      <c r="K9" s="85">
        <v>334460</v>
      </c>
      <c r="L9" s="85">
        <v>179200</v>
      </c>
      <c r="M9" s="85">
        <v>513660</v>
      </c>
      <c r="N9" s="48"/>
      <c r="O9" s="74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s="10" customFormat="1" ht="21" customHeight="1">
      <c r="A10" s="83" t="s">
        <v>1</v>
      </c>
      <c r="B10" s="84">
        <v>37214</v>
      </c>
      <c r="C10" s="84">
        <v>18382</v>
      </c>
      <c r="D10" s="84">
        <v>55596</v>
      </c>
      <c r="E10" s="84">
        <v>36807</v>
      </c>
      <c r="F10" s="84">
        <v>15928</v>
      </c>
      <c r="G10" s="84">
        <v>52735</v>
      </c>
      <c r="H10" s="84">
        <v>41054</v>
      </c>
      <c r="I10" s="84">
        <v>18575</v>
      </c>
      <c r="J10" s="84">
        <v>59629</v>
      </c>
      <c r="K10" s="84">
        <v>115075</v>
      </c>
      <c r="L10" s="84">
        <v>52885</v>
      </c>
      <c r="M10" s="84">
        <v>167960</v>
      </c>
      <c r="N10" s="48"/>
      <c r="O10" s="74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s="10" customFormat="1" ht="21" customHeight="1">
      <c r="A11" s="83" t="s">
        <v>6</v>
      </c>
      <c r="B11" s="85">
        <v>38566</v>
      </c>
      <c r="C11" s="85">
        <v>7826</v>
      </c>
      <c r="D11" s="85">
        <v>46392</v>
      </c>
      <c r="E11" s="85">
        <v>16886</v>
      </c>
      <c r="F11" s="85">
        <v>6281</v>
      </c>
      <c r="G11" s="85">
        <v>23167</v>
      </c>
      <c r="H11" s="85">
        <v>26478</v>
      </c>
      <c r="I11" s="85">
        <v>6903</v>
      </c>
      <c r="J11" s="85">
        <v>33381</v>
      </c>
      <c r="K11" s="85">
        <v>81930</v>
      </c>
      <c r="L11" s="85">
        <v>21010</v>
      </c>
      <c r="M11" s="85">
        <v>102940</v>
      </c>
      <c r="N11" s="48"/>
      <c r="O11" s="74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s="10" customFormat="1" ht="21" customHeight="1">
      <c r="A12" s="83" t="s">
        <v>7</v>
      </c>
      <c r="B12" s="84">
        <v>96674</v>
      </c>
      <c r="C12" s="84">
        <v>36883</v>
      </c>
      <c r="D12" s="84">
        <v>133557</v>
      </c>
      <c r="E12" s="84">
        <v>19096</v>
      </c>
      <c r="F12" s="84">
        <v>8287</v>
      </c>
      <c r="G12" s="84">
        <v>27383</v>
      </c>
      <c r="H12" s="84">
        <v>53096</v>
      </c>
      <c r="I12" s="84">
        <v>17755</v>
      </c>
      <c r="J12" s="84">
        <v>70851</v>
      </c>
      <c r="K12" s="84">
        <v>168866</v>
      </c>
      <c r="L12" s="84">
        <v>62925</v>
      </c>
      <c r="M12" s="84">
        <v>231791</v>
      </c>
      <c r="N12" s="48"/>
      <c r="O12" s="74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s="10" customFormat="1" ht="21" customHeight="1">
      <c r="A13" s="83" t="s">
        <v>8</v>
      </c>
      <c r="B13" s="85">
        <v>20931</v>
      </c>
      <c r="C13" s="85">
        <v>13847</v>
      </c>
      <c r="D13" s="85">
        <v>34778</v>
      </c>
      <c r="E13" s="85">
        <v>17789</v>
      </c>
      <c r="F13" s="85">
        <v>15260</v>
      </c>
      <c r="G13" s="85">
        <v>33049</v>
      </c>
      <c r="H13" s="85">
        <v>4307</v>
      </c>
      <c r="I13" s="85">
        <v>1219</v>
      </c>
      <c r="J13" s="85">
        <v>5526</v>
      </c>
      <c r="K13" s="85">
        <v>43027</v>
      </c>
      <c r="L13" s="85">
        <v>30326</v>
      </c>
      <c r="M13" s="85">
        <v>73353</v>
      </c>
      <c r="N13" s="48"/>
      <c r="O13" s="74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 s="10" customFormat="1" ht="21" customHeight="1">
      <c r="A14" s="83" t="s">
        <v>9</v>
      </c>
      <c r="B14" s="84">
        <v>11688</v>
      </c>
      <c r="C14" s="84">
        <v>10139</v>
      </c>
      <c r="D14" s="84">
        <v>21827</v>
      </c>
      <c r="E14" s="84">
        <v>7328</v>
      </c>
      <c r="F14" s="84">
        <v>6968</v>
      </c>
      <c r="G14" s="84">
        <v>14296</v>
      </c>
      <c r="H14" s="84">
        <v>15517</v>
      </c>
      <c r="I14" s="84">
        <v>17253</v>
      </c>
      <c r="J14" s="84">
        <v>32770</v>
      </c>
      <c r="K14" s="84">
        <v>34533</v>
      </c>
      <c r="L14" s="84">
        <v>34360</v>
      </c>
      <c r="M14" s="84">
        <v>68893</v>
      </c>
      <c r="N14" s="48"/>
      <c r="O14" s="74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s="10" customFormat="1" ht="21" customHeight="1">
      <c r="A15" s="83" t="s">
        <v>10</v>
      </c>
      <c r="B15" s="85">
        <v>24742</v>
      </c>
      <c r="C15" s="85">
        <v>9399</v>
      </c>
      <c r="D15" s="85">
        <v>34141</v>
      </c>
      <c r="E15" s="85">
        <v>14824</v>
      </c>
      <c r="F15" s="85">
        <v>12598</v>
      </c>
      <c r="G15" s="85">
        <v>27422</v>
      </c>
      <c r="H15" s="85">
        <v>10820</v>
      </c>
      <c r="I15" s="85">
        <v>10007</v>
      </c>
      <c r="J15" s="85">
        <v>20827</v>
      </c>
      <c r="K15" s="85">
        <v>50386</v>
      </c>
      <c r="L15" s="85">
        <v>32004</v>
      </c>
      <c r="M15" s="85">
        <v>82390</v>
      </c>
      <c r="N15" s="48"/>
      <c r="O15" s="74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s="10" customFormat="1" ht="21" customHeight="1">
      <c r="A16" s="83" t="s">
        <v>2</v>
      </c>
      <c r="B16" s="84">
        <v>2016</v>
      </c>
      <c r="C16" s="84">
        <v>429</v>
      </c>
      <c r="D16" s="84">
        <v>2445</v>
      </c>
      <c r="E16" s="84">
        <v>1005</v>
      </c>
      <c r="F16" s="261">
        <v>0</v>
      </c>
      <c r="G16" s="84">
        <v>1005</v>
      </c>
      <c r="H16" s="84">
        <v>511</v>
      </c>
      <c r="I16" s="261">
        <v>0</v>
      </c>
      <c r="J16" s="84">
        <v>511</v>
      </c>
      <c r="K16" s="84">
        <v>3532</v>
      </c>
      <c r="L16" s="84">
        <v>429</v>
      </c>
      <c r="M16" s="84">
        <v>3961</v>
      </c>
      <c r="N16" s="48"/>
      <c r="O16" s="74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s="10" customFormat="1" ht="21" customHeight="1">
      <c r="A17" s="83" t="s">
        <v>11</v>
      </c>
      <c r="B17" s="85">
        <v>21207</v>
      </c>
      <c r="C17" s="85">
        <v>5406</v>
      </c>
      <c r="D17" s="85">
        <v>26613</v>
      </c>
      <c r="E17" s="85">
        <v>9803</v>
      </c>
      <c r="F17" s="85">
        <v>5817</v>
      </c>
      <c r="G17" s="85">
        <v>15620</v>
      </c>
      <c r="H17" s="85">
        <v>5160</v>
      </c>
      <c r="I17" s="85">
        <v>8230</v>
      </c>
      <c r="J17" s="85">
        <v>13390</v>
      </c>
      <c r="K17" s="85">
        <v>36170</v>
      </c>
      <c r="L17" s="85">
        <v>19453</v>
      </c>
      <c r="M17" s="85">
        <v>55623</v>
      </c>
      <c r="N17" s="48"/>
      <c r="O17" s="74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 s="10" customFormat="1" ht="21" customHeight="1">
      <c r="A18" s="83" t="s">
        <v>12</v>
      </c>
      <c r="B18" s="84">
        <v>60764</v>
      </c>
      <c r="C18" s="84">
        <v>20010</v>
      </c>
      <c r="D18" s="84">
        <v>80774</v>
      </c>
      <c r="E18" s="84">
        <v>25303</v>
      </c>
      <c r="F18" s="84">
        <v>13943</v>
      </c>
      <c r="G18" s="84">
        <v>39246</v>
      </c>
      <c r="H18" s="84">
        <v>5381</v>
      </c>
      <c r="I18" s="84">
        <v>3419</v>
      </c>
      <c r="J18" s="84">
        <v>8800</v>
      </c>
      <c r="K18" s="84">
        <v>91448</v>
      </c>
      <c r="L18" s="84">
        <v>37372</v>
      </c>
      <c r="M18" s="84">
        <v>128820</v>
      </c>
      <c r="N18" s="48"/>
      <c r="O18" s="74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1:27" s="10" customFormat="1" ht="21" customHeight="1">
      <c r="A19" s="83" t="s">
        <v>13</v>
      </c>
      <c r="B19" s="85">
        <v>45</v>
      </c>
      <c r="C19" s="260">
        <v>0</v>
      </c>
      <c r="D19" s="85">
        <v>45</v>
      </c>
      <c r="E19" s="85">
        <v>7489</v>
      </c>
      <c r="F19" s="85">
        <v>3576</v>
      </c>
      <c r="G19" s="85">
        <v>11065</v>
      </c>
      <c r="H19" s="85">
        <v>443</v>
      </c>
      <c r="I19" s="85">
        <v>811</v>
      </c>
      <c r="J19" s="85">
        <v>1254</v>
      </c>
      <c r="K19" s="85">
        <v>7977</v>
      </c>
      <c r="L19" s="85">
        <v>4387</v>
      </c>
      <c r="M19" s="85">
        <v>12364</v>
      </c>
      <c r="N19" s="48"/>
      <c r="O19" s="74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7" s="10" customFormat="1" ht="21" customHeight="1">
      <c r="A20" s="83" t="s">
        <v>14</v>
      </c>
      <c r="B20" s="84">
        <v>32109</v>
      </c>
      <c r="C20" s="84">
        <v>16600</v>
      </c>
      <c r="D20" s="84">
        <v>48709</v>
      </c>
      <c r="E20" s="84">
        <v>11466</v>
      </c>
      <c r="F20" s="84">
        <v>4196</v>
      </c>
      <c r="G20" s="84">
        <v>15662</v>
      </c>
      <c r="H20" s="84">
        <v>15214</v>
      </c>
      <c r="I20" s="84">
        <v>6960</v>
      </c>
      <c r="J20" s="84">
        <v>22174</v>
      </c>
      <c r="K20" s="84">
        <v>58789</v>
      </c>
      <c r="L20" s="84">
        <v>27756</v>
      </c>
      <c r="M20" s="84">
        <v>86545</v>
      </c>
      <c r="N20" s="48"/>
      <c r="O20" s="74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1:27" s="10" customFormat="1" ht="21" customHeight="1">
      <c r="A21" s="83" t="s">
        <v>20</v>
      </c>
      <c r="B21" s="86">
        <v>511180</v>
      </c>
      <c r="C21" s="86">
        <v>193118</v>
      </c>
      <c r="D21" s="86">
        <v>704298</v>
      </c>
      <c r="E21" s="86">
        <v>288038</v>
      </c>
      <c r="F21" s="86">
        <v>156984</v>
      </c>
      <c r="G21" s="86">
        <v>445022</v>
      </c>
      <c r="H21" s="86">
        <v>340860</v>
      </c>
      <c r="I21" s="86">
        <v>175161</v>
      </c>
      <c r="J21" s="86">
        <v>516021</v>
      </c>
      <c r="K21" s="86">
        <v>1140078</v>
      </c>
      <c r="L21" s="86">
        <v>525263</v>
      </c>
      <c r="M21" s="86">
        <v>1665341</v>
      </c>
      <c r="N21" s="35"/>
      <c r="O21" s="74"/>
    </row>
    <row r="22" spans="1:27" s="37" customFormat="1" ht="15" customHeight="1">
      <c r="A22" s="269" t="s">
        <v>58</v>
      </c>
      <c r="B22" s="270"/>
      <c r="C22" s="270"/>
      <c r="D22" s="294"/>
      <c r="E22" s="294"/>
      <c r="F22" s="294"/>
      <c r="G22" s="294"/>
      <c r="H22" s="294"/>
      <c r="I22" s="294"/>
      <c r="J22" s="294"/>
      <c r="K22" s="294"/>
      <c r="L22" s="294"/>
      <c r="M22" s="254" t="s">
        <v>19</v>
      </c>
      <c r="N22" s="36"/>
      <c r="O22" s="71"/>
    </row>
    <row r="23" spans="1:27" ht="16.899999999999999" customHeight="1">
      <c r="A23" s="317" t="s">
        <v>57</v>
      </c>
      <c r="B23" s="318"/>
      <c r="C23" s="318"/>
      <c r="D23" s="318"/>
      <c r="E23" s="216"/>
      <c r="F23" s="216"/>
      <c r="G23" s="216"/>
      <c r="H23" s="216"/>
      <c r="I23" s="216"/>
      <c r="J23" s="216"/>
      <c r="K23" s="216"/>
      <c r="L23" s="216"/>
      <c r="M23" s="21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21" customHeight="1">
      <c r="D24" s="72"/>
      <c r="J24" s="47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21" customHeight="1"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21" customHeight="1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21" customHeight="1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21" customHeight="1"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21" customHeight="1"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21" customHeight="1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21" customHeight="1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21" customHeight="1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2:27" ht="21" customHeight="1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2:27" ht="21" customHeight="1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2:27" ht="21" customHeight="1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2:27" ht="21" customHeight="1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2:27" ht="21" customHeight="1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2:27" ht="21" customHeight="1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2:27" ht="21" customHeight="1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2:27" ht="21" customHeight="1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2:27" ht="21" customHeight="1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2:27" ht="21" customHeight="1"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2:27" ht="21" customHeight="1"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2:27" ht="21" customHeight="1"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2:27" ht="21" customHeight="1"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2:27" ht="21" customHeight="1"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2:27" ht="21" customHeight="1"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27" ht="21" customHeight="1"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spans="16:27" ht="21" customHeight="1"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6:27" ht="21" customHeight="1"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16:27" ht="21" customHeight="1"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spans="16:27" ht="21" customHeight="1"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6:27" ht="21" customHeight="1"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</row>
    <row r="54" spans="16:27" ht="21" customHeight="1"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spans="16:27" ht="21" customHeight="1"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6:27" ht="21" customHeight="1"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6:27" ht="21" customHeight="1"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6:27" ht="21" customHeight="1"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spans="16:27" ht="21" customHeight="1"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16:27" ht="21" customHeight="1"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6:27" ht="21" customHeight="1"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</row>
    <row r="62" spans="16:27" ht="21" customHeight="1"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spans="16:27" ht="21" customHeight="1"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6:27" ht="21" customHeight="1"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</row>
    <row r="65" spans="16:27" ht="21" customHeight="1"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</row>
    <row r="66" spans="16:27" ht="21" customHeight="1"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6:27" ht="21" customHeight="1"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</row>
    <row r="68" spans="16:27" ht="21" customHeight="1"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6:27" ht="21" customHeight="1"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spans="16:27" ht="21" customHeight="1"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</row>
    <row r="71" spans="16:27" ht="21" customHeight="1"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</row>
    <row r="72" spans="16:27" ht="21" customHeight="1"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6:27" ht="21" customHeight="1"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</row>
    <row r="74" spans="16:27" ht="21" customHeight="1"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</row>
    <row r="75" spans="16:27" ht="21" customHeight="1"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6:27" ht="21" customHeight="1"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</row>
    <row r="77" spans="16:27" ht="21" customHeight="1"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</row>
    <row r="78" spans="16:27" ht="21" customHeight="1"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</row>
    <row r="79" spans="16:27" ht="21" customHeight="1"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6:27" ht="21" customHeight="1"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</row>
    <row r="81" spans="16:27" ht="21" customHeight="1"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6:27" ht="21" customHeight="1"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6:27" ht="21" customHeight="1"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</row>
    <row r="84" spans="16:27" ht="21" customHeight="1"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</row>
    <row r="85" spans="16:27" ht="21" customHeight="1"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</row>
    <row r="86" spans="16:27" ht="21" customHeight="1"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6:27" ht="21" customHeight="1"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</row>
    <row r="88" spans="16:27" ht="21" customHeight="1"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6:27" ht="21" customHeight="1"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</row>
    <row r="90" spans="16:27" ht="21" customHeight="1"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6:27" ht="21" customHeight="1"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</row>
    <row r="92" spans="16:27" ht="21" customHeight="1"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</row>
    <row r="93" spans="16:27" ht="21" customHeight="1"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</row>
    <row r="94" spans="16:27" ht="21" customHeight="1"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</row>
    <row r="95" spans="16:27" ht="21" customHeight="1"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</row>
    <row r="96" spans="16:27" ht="21" customHeight="1"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</row>
    <row r="97" spans="16:27" ht="21" customHeight="1"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</row>
    <row r="98" spans="16:27" ht="21" customHeight="1"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</row>
    <row r="99" spans="16:27" ht="21" customHeight="1"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6:27" ht="21" customHeight="1"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</row>
    <row r="101" spans="16:27" ht="21" customHeight="1"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</row>
    <row r="102" spans="16:27" ht="21" customHeight="1"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</row>
    <row r="103" spans="16:27" ht="21" customHeight="1"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</row>
    <row r="104" spans="16:27" ht="21" customHeight="1"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</row>
    <row r="105" spans="16:27" ht="21" customHeight="1"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</row>
    <row r="106" spans="16:27" ht="21" customHeight="1"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6:27" ht="21" customHeight="1"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6:27" ht="21" customHeight="1"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</row>
    <row r="109" spans="16:27" ht="21" customHeight="1"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</row>
    <row r="110" spans="16:27" ht="21" customHeight="1"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</row>
    <row r="111" spans="16:27" ht="21" customHeight="1"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</row>
    <row r="112" spans="16:27" ht="21" customHeight="1"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</row>
    <row r="113" spans="16:27" ht="21" customHeight="1"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</row>
    <row r="114" spans="16:27" ht="21" customHeight="1"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</row>
    <row r="115" spans="16:27" ht="21" customHeight="1"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</row>
    <row r="116" spans="16:27" ht="21" customHeight="1"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</row>
    <row r="117" spans="16:27" ht="21" customHeight="1"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</row>
    <row r="118" spans="16:27" ht="21" customHeight="1"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</row>
    <row r="119" spans="16:27" ht="21" customHeight="1"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</row>
    <row r="120" spans="16:27" ht="21" customHeight="1"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</row>
    <row r="121" spans="16:27" ht="21" customHeight="1"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</row>
    <row r="122" spans="16:27" ht="21" customHeight="1"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</row>
    <row r="123" spans="16:27" ht="21" customHeight="1"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</row>
    <row r="124" spans="16:27" ht="21" customHeight="1"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</row>
    <row r="125" spans="16:27" ht="21" customHeight="1"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</row>
    <row r="126" spans="16:27" ht="21" customHeight="1"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</row>
    <row r="127" spans="16:27" ht="21" customHeight="1"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</row>
    <row r="128" spans="16:27" ht="21" customHeight="1"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</row>
    <row r="129" spans="16:27" ht="21" customHeight="1"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</row>
    <row r="130" spans="16:27" ht="21" customHeight="1"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</row>
    <row r="131" spans="16:27" ht="21" customHeight="1"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</row>
    <row r="132" spans="16:27" ht="21" customHeight="1"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</row>
    <row r="133" spans="16:27" ht="21" customHeight="1"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</row>
    <row r="134" spans="16:27" ht="21" customHeight="1"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</row>
    <row r="135" spans="16:27" ht="21" customHeight="1"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</row>
    <row r="136" spans="16:27" ht="21" customHeight="1"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</row>
    <row r="137" spans="16:27" ht="21" customHeight="1"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</row>
    <row r="138" spans="16:27" ht="21" customHeight="1"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</row>
    <row r="139" spans="16:27" ht="21" customHeight="1"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</row>
    <row r="140" spans="16:27" ht="21" customHeight="1"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</row>
    <row r="141" spans="16:27" ht="21" customHeight="1"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</row>
    <row r="142" spans="16:27" ht="21" customHeight="1"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</row>
    <row r="143" spans="16:27" ht="21" customHeight="1"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</row>
    <row r="144" spans="16:27" ht="21" customHeight="1"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</row>
    <row r="145" spans="16:27" ht="21" customHeight="1"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</row>
    <row r="146" spans="16:27" ht="21" customHeight="1"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</row>
    <row r="147" spans="16:27" ht="21" customHeight="1"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</row>
    <row r="148" spans="16:27" ht="21" customHeight="1"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</row>
    <row r="149" spans="16:27" ht="21" customHeight="1"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</row>
    <row r="150" spans="16:27" ht="21" customHeight="1"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</row>
    <row r="151" spans="16:27" ht="21" customHeight="1"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</row>
    <row r="152" spans="16:27" ht="21" customHeight="1"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</row>
    <row r="153" spans="16:27" ht="21" customHeight="1"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</row>
    <row r="154" spans="16:27" ht="21" customHeight="1"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</row>
    <row r="155" spans="16:27" ht="21" customHeight="1"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</row>
    <row r="156" spans="16:27" ht="21" customHeight="1"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</row>
    <row r="157" spans="16:27" ht="21" customHeight="1"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</row>
    <row r="158" spans="16:27" ht="21" customHeight="1"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</row>
    <row r="159" spans="16:27" ht="21" customHeight="1"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</row>
    <row r="160" spans="16:27" ht="21" customHeight="1"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</row>
    <row r="161" spans="16:27" ht="21" customHeight="1"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</row>
    <row r="162" spans="16:27" ht="21" customHeight="1"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</row>
    <row r="163" spans="16:27" ht="21" customHeight="1"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</row>
    <row r="164" spans="16:27" ht="21" customHeight="1"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</row>
    <row r="165" spans="16:27" ht="21" customHeight="1"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</row>
    <row r="166" spans="16:27" ht="21" customHeight="1"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</row>
    <row r="167" spans="16:27" ht="21" customHeight="1"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</row>
    <row r="168" spans="16:27" ht="21" customHeight="1"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</row>
    <row r="169" spans="16:27" ht="21" customHeight="1"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</row>
    <row r="170" spans="16:27" ht="21" customHeight="1"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</row>
    <row r="171" spans="16:27" ht="21" customHeight="1"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</row>
    <row r="172" spans="16:27" ht="21" customHeight="1"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</row>
    <row r="173" spans="16:27" ht="21" customHeight="1"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</row>
    <row r="174" spans="16:27" ht="21" customHeight="1"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</row>
    <row r="175" spans="16:27" ht="21" customHeight="1"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</row>
    <row r="176" spans="16:27" ht="21" customHeight="1"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</row>
    <row r="177" spans="16:27" ht="21" customHeight="1"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</row>
    <row r="178" spans="16:27" ht="21" customHeight="1"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</row>
    <row r="179" spans="16:27" ht="21" customHeight="1"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</row>
    <row r="180" spans="16:27" ht="21" customHeight="1"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</row>
    <row r="181" spans="16:27" ht="21" customHeight="1"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</row>
    <row r="182" spans="16:27" ht="21" customHeight="1"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</row>
    <row r="183" spans="16:27" ht="21" customHeight="1"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</row>
    <row r="184" spans="16:27" ht="21" customHeight="1"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</row>
    <row r="185" spans="16:27" ht="21" customHeight="1"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</row>
    <row r="186" spans="16:27" ht="21" customHeight="1"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</row>
    <row r="187" spans="16:27" ht="21" customHeight="1"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</row>
    <row r="188" spans="16:27" ht="21" customHeight="1"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</row>
    <row r="189" spans="16:27" ht="21" customHeight="1"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</row>
    <row r="190" spans="16:27" ht="21" customHeight="1"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</row>
  </sheetData>
  <mergeCells count="11">
    <mergeCell ref="K6:M6"/>
    <mergeCell ref="A3:M4"/>
    <mergeCell ref="A6:A7"/>
    <mergeCell ref="B6:D6"/>
    <mergeCell ref="E6:G6"/>
    <mergeCell ref="H6:J6"/>
    <mergeCell ref="A22:C22"/>
    <mergeCell ref="D22:F22"/>
    <mergeCell ref="G22:I22"/>
    <mergeCell ref="J22:L22"/>
    <mergeCell ref="A23:D23"/>
  </mergeCells>
  <hyperlinks>
    <hyperlink ref="M22" location="' الفهرس'!A1" display="عودة للفهرس" xr:uid="{7126A8D1-5098-4FA8-801A-85DE1F30A07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3FED-E59C-472C-997A-68FC7124915E}">
  <dimension ref="A1:M41"/>
  <sheetViews>
    <sheetView showGridLines="0" rightToLeft="1" view="pageBreakPreview" zoomScale="90" zoomScaleNormal="75" zoomScaleSheetLayoutView="90" zoomScalePageLayoutView="70" workbookViewId="0">
      <selection activeCell="A5" sqref="A5:C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13" ht="21" customHeight="1">
      <c r="A1" s="16"/>
      <c r="B1" s="16"/>
    </row>
    <row r="2" spans="1:13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272" t="s">
        <v>117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</row>
    <row r="4" spans="1:13" s="6" customFormat="1" ht="22.9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</row>
    <row r="5" spans="1:13" s="7" customFormat="1" ht="21" customHeight="1">
      <c r="A5" s="310" t="s">
        <v>92</v>
      </c>
      <c r="B5" s="311"/>
      <c r="C5" s="31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8" customFormat="1" ht="21" customHeight="1">
      <c r="A6" s="297" t="s">
        <v>3</v>
      </c>
      <c r="B6" s="295" t="s">
        <v>99</v>
      </c>
      <c r="C6" s="296"/>
      <c r="D6" s="296"/>
      <c r="E6" s="295" t="s">
        <v>100</v>
      </c>
      <c r="F6" s="296"/>
      <c r="G6" s="296"/>
      <c r="H6" s="295" t="s">
        <v>101</v>
      </c>
      <c r="I6" s="296"/>
      <c r="J6" s="296"/>
      <c r="K6" s="295" t="s">
        <v>20</v>
      </c>
      <c r="L6" s="296"/>
      <c r="M6" s="296"/>
    </row>
    <row r="7" spans="1:13" s="9" customFormat="1" ht="21" customHeight="1">
      <c r="A7" s="298"/>
      <c r="B7" s="82" t="s">
        <v>0</v>
      </c>
      <c r="C7" s="82" t="s">
        <v>42</v>
      </c>
      <c r="D7" s="82" t="s">
        <v>20</v>
      </c>
      <c r="E7" s="82" t="s">
        <v>0</v>
      </c>
      <c r="F7" s="82" t="s">
        <v>42</v>
      </c>
      <c r="G7" s="82" t="s">
        <v>20</v>
      </c>
      <c r="H7" s="82" t="s">
        <v>0</v>
      </c>
      <c r="I7" s="82" t="s">
        <v>42</v>
      </c>
      <c r="J7" s="82" t="s">
        <v>20</v>
      </c>
      <c r="K7" s="82" t="s">
        <v>0</v>
      </c>
      <c r="L7" s="82" t="s">
        <v>42</v>
      </c>
      <c r="M7" s="82" t="s">
        <v>20</v>
      </c>
    </row>
    <row r="8" spans="1:13" s="10" customFormat="1" ht="21" customHeight="1">
      <c r="A8" s="83" t="s">
        <v>4</v>
      </c>
      <c r="B8" s="84">
        <v>1807</v>
      </c>
      <c r="C8" s="84">
        <v>429</v>
      </c>
      <c r="D8" s="84">
        <v>2236</v>
      </c>
      <c r="E8" s="84">
        <v>5351</v>
      </c>
      <c r="F8" s="84">
        <v>4773</v>
      </c>
      <c r="G8" s="84">
        <v>10124</v>
      </c>
      <c r="H8" s="84">
        <v>1786</v>
      </c>
      <c r="I8" s="261">
        <v>0</v>
      </c>
      <c r="J8" s="84">
        <v>1786</v>
      </c>
      <c r="K8" s="84">
        <v>8944</v>
      </c>
      <c r="L8" s="84">
        <v>5202</v>
      </c>
      <c r="M8" s="84">
        <v>14146</v>
      </c>
    </row>
    <row r="9" spans="1:13" s="10" customFormat="1" ht="21" customHeight="1">
      <c r="A9" s="83" t="s">
        <v>5</v>
      </c>
      <c r="B9" s="85">
        <v>26639</v>
      </c>
      <c r="C9" s="85">
        <v>22272</v>
      </c>
      <c r="D9" s="85">
        <v>48911</v>
      </c>
      <c r="E9" s="85">
        <v>37228</v>
      </c>
      <c r="F9" s="85">
        <v>32497</v>
      </c>
      <c r="G9" s="85">
        <v>69725</v>
      </c>
      <c r="H9" s="85">
        <v>55724</v>
      </c>
      <c r="I9" s="85">
        <v>41677</v>
      </c>
      <c r="J9" s="85">
        <v>97401</v>
      </c>
      <c r="K9" s="85">
        <v>119591</v>
      </c>
      <c r="L9" s="85">
        <v>96446</v>
      </c>
      <c r="M9" s="85">
        <v>216037</v>
      </c>
    </row>
    <row r="10" spans="1:13" s="10" customFormat="1" ht="21" customHeight="1">
      <c r="A10" s="83" t="s">
        <v>1</v>
      </c>
      <c r="B10" s="84">
        <v>25983</v>
      </c>
      <c r="C10" s="84">
        <v>18000</v>
      </c>
      <c r="D10" s="84">
        <v>43983</v>
      </c>
      <c r="E10" s="84">
        <v>24995</v>
      </c>
      <c r="F10" s="84">
        <v>15157</v>
      </c>
      <c r="G10" s="84">
        <v>40152</v>
      </c>
      <c r="H10" s="84">
        <v>18870</v>
      </c>
      <c r="I10" s="84">
        <v>14350</v>
      </c>
      <c r="J10" s="84">
        <v>33220</v>
      </c>
      <c r="K10" s="84">
        <v>69848</v>
      </c>
      <c r="L10" s="84">
        <v>47507</v>
      </c>
      <c r="M10" s="84">
        <v>117355</v>
      </c>
    </row>
    <row r="11" spans="1:13" s="10" customFormat="1" ht="21" customHeight="1">
      <c r="A11" s="83" t="s">
        <v>6</v>
      </c>
      <c r="B11" s="85">
        <v>6957</v>
      </c>
      <c r="C11" s="85">
        <v>5274</v>
      </c>
      <c r="D11" s="85">
        <v>12231</v>
      </c>
      <c r="E11" s="85">
        <v>5276</v>
      </c>
      <c r="F11" s="85">
        <v>5083</v>
      </c>
      <c r="G11" s="85">
        <v>10359</v>
      </c>
      <c r="H11" s="85">
        <v>3037</v>
      </c>
      <c r="I11" s="85">
        <v>2885</v>
      </c>
      <c r="J11" s="85">
        <v>5922</v>
      </c>
      <c r="K11" s="85">
        <v>15270</v>
      </c>
      <c r="L11" s="85">
        <v>13242</v>
      </c>
      <c r="M11" s="85">
        <v>28512</v>
      </c>
    </row>
    <row r="12" spans="1:13" s="10" customFormat="1" ht="21" customHeight="1">
      <c r="A12" s="83" t="s">
        <v>7</v>
      </c>
      <c r="B12" s="84">
        <v>10300</v>
      </c>
      <c r="C12" s="84">
        <v>19682</v>
      </c>
      <c r="D12" s="84">
        <v>29982</v>
      </c>
      <c r="E12" s="84">
        <v>6442</v>
      </c>
      <c r="F12" s="84">
        <v>8287</v>
      </c>
      <c r="G12" s="84">
        <v>14729</v>
      </c>
      <c r="H12" s="84">
        <v>22177</v>
      </c>
      <c r="I12" s="84">
        <v>17582</v>
      </c>
      <c r="J12" s="84">
        <v>39759</v>
      </c>
      <c r="K12" s="84">
        <v>38919</v>
      </c>
      <c r="L12" s="84">
        <v>45551</v>
      </c>
      <c r="M12" s="84">
        <v>84470</v>
      </c>
    </row>
    <row r="13" spans="1:13" s="10" customFormat="1" ht="21" customHeight="1">
      <c r="A13" s="83" t="s">
        <v>8</v>
      </c>
      <c r="B13" s="85">
        <v>10231</v>
      </c>
      <c r="C13" s="85">
        <v>10384</v>
      </c>
      <c r="D13" s="85">
        <v>20615</v>
      </c>
      <c r="E13" s="85">
        <v>1749</v>
      </c>
      <c r="F13" s="260">
        <v>0</v>
      </c>
      <c r="G13" s="85">
        <v>1749</v>
      </c>
      <c r="H13" s="85">
        <v>2033</v>
      </c>
      <c r="I13" s="85">
        <v>1219</v>
      </c>
      <c r="J13" s="85">
        <v>3252</v>
      </c>
      <c r="K13" s="85">
        <v>14013</v>
      </c>
      <c r="L13" s="85">
        <v>11603</v>
      </c>
      <c r="M13" s="85">
        <v>25616</v>
      </c>
    </row>
    <row r="14" spans="1:13" s="10" customFormat="1" ht="21" customHeight="1">
      <c r="A14" s="83" t="s">
        <v>9</v>
      </c>
      <c r="B14" s="84">
        <v>6498</v>
      </c>
      <c r="C14" s="84">
        <v>9987</v>
      </c>
      <c r="D14" s="84">
        <v>16485</v>
      </c>
      <c r="E14" s="84">
        <v>5622</v>
      </c>
      <c r="F14" s="84">
        <v>6968</v>
      </c>
      <c r="G14" s="84">
        <v>12590</v>
      </c>
      <c r="H14" s="84">
        <v>10692</v>
      </c>
      <c r="I14" s="84">
        <v>11878</v>
      </c>
      <c r="J14" s="84">
        <v>22570</v>
      </c>
      <c r="K14" s="84">
        <v>22812</v>
      </c>
      <c r="L14" s="84">
        <v>28833</v>
      </c>
      <c r="M14" s="84">
        <v>51645</v>
      </c>
    </row>
    <row r="15" spans="1:13" s="10" customFormat="1" ht="21" customHeight="1">
      <c r="A15" s="83" t="s">
        <v>10</v>
      </c>
      <c r="B15" s="85">
        <v>12870</v>
      </c>
      <c r="C15" s="85">
        <v>8998</v>
      </c>
      <c r="D15" s="85">
        <v>21868</v>
      </c>
      <c r="E15" s="85">
        <v>13445</v>
      </c>
      <c r="F15" s="85">
        <v>11622</v>
      </c>
      <c r="G15" s="85">
        <v>25067</v>
      </c>
      <c r="H15" s="85">
        <v>7222</v>
      </c>
      <c r="I15" s="85">
        <v>7373</v>
      </c>
      <c r="J15" s="85">
        <v>14595</v>
      </c>
      <c r="K15" s="85">
        <v>33537</v>
      </c>
      <c r="L15" s="85">
        <v>27993</v>
      </c>
      <c r="M15" s="85">
        <v>61530</v>
      </c>
    </row>
    <row r="16" spans="1:13" s="10" customFormat="1" ht="21" customHeight="1">
      <c r="A16" s="83" t="s">
        <v>2</v>
      </c>
      <c r="B16" s="84">
        <v>759</v>
      </c>
      <c r="C16" s="84">
        <v>429</v>
      </c>
      <c r="D16" s="84">
        <v>1188</v>
      </c>
      <c r="E16" s="84">
        <v>265</v>
      </c>
      <c r="F16" s="261">
        <v>0</v>
      </c>
      <c r="G16" s="84">
        <v>265</v>
      </c>
      <c r="H16" s="84">
        <v>511</v>
      </c>
      <c r="I16" s="261">
        <v>0</v>
      </c>
      <c r="J16" s="84">
        <v>511</v>
      </c>
      <c r="K16" s="84">
        <v>1535</v>
      </c>
      <c r="L16" s="84">
        <v>429</v>
      </c>
      <c r="M16" s="84">
        <v>1964</v>
      </c>
    </row>
    <row r="17" spans="1:13" s="10" customFormat="1" ht="21" customHeight="1">
      <c r="A17" s="83" t="s">
        <v>11</v>
      </c>
      <c r="B17" s="85">
        <v>5276</v>
      </c>
      <c r="C17" s="85">
        <v>4323</v>
      </c>
      <c r="D17" s="85">
        <v>9599</v>
      </c>
      <c r="E17" s="85">
        <v>5274</v>
      </c>
      <c r="F17" s="85">
        <v>5817</v>
      </c>
      <c r="G17" s="85">
        <v>11091</v>
      </c>
      <c r="H17" s="85">
        <v>5160</v>
      </c>
      <c r="I17" s="85">
        <v>8146</v>
      </c>
      <c r="J17" s="85">
        <v>13306</v>
      </c>
      <c r="K17" s="85">
        <v>15710</v>
      </c>
      <c r="L17" s="85">
        <v>18286</v>
      </c>
      <c r="M17" s="85">
        <v>33996</v>
      </c>
    </row>
    <row r="18" spans="1:13" s="10" customFormat="1" ht="21" customHeight="1">
      <c r="A18" s="83" t="s">
        <v>12</v>
      </c>
      <c r="B18" s="84">
        <v>14687</v>
      </c>
      <c r="C18" s="84">
        <v>14892</v>
      </c>
      <c r="D18" s="84">
        <v>29579</v>
      </c>
      <c r="E18" s="84">
        <v>20773</v>
      </c>
      <c r="F18" s="84">
        <v>13573</v>
      </c>
      <c r="G18" s="84">
        <v>34346</v>
      </c>
      <c r="H18" s="84">
        <v>5381</v>
      </c>
      <c r="I18" s="84">
        <v>3419</v>
      </c>
      <c r="J18" s="84">
        <v>8800</v>
      </c>
      <c r="K18" s="84">
        <v>40841</v>
      </c>
      <c r="L18" s="84">
        <v>31884</v>
      </c>
      <c r="M18" s="84">
        <v>72725</v>
      </c>
    </row>
    <row r="19" spans="1:13" s="10" customFormat="1" ht="21" customHeight="1">
      <c r="A19" s="83" t="s">
        <v>13</v>
      </c>
      <c r="B19" s="85">
        <v>45</v>
      </c>
      <c r="C19" s="260">
        <v>0</v>
      </c>
      <c r="D19" s="85">
        <v>45</v>
      </c>
      <c r="E19" s="85">
        <v>441</v>
      </c>
      <c r="F19" s="85">
        <v>303</v>
      </c>
      <c r="G19" s="85">
        <v>744</v>
      </c>
      <c r="H19" s="85">
        <v>443</v>
      </c>
      <c r="I19" s="85">
        <v>811</v>
      </c>
      <c r="J19" s="85">
        <v>1254</v>
      </c>
      <c r="K19" s="85">
        <v>929</v>
      </c>
      <c r="L19" s="85">
        <v>1114</v>
      </c>
      <c r="M19" s="85">
        <v>2043</v>
      </c>
    </row>
    <row r="20" spans="1:13" s="10" customFormat="1" ht="21" customHeight="1">
      <c r="A20" s="83" t="s">
        <v>14</v>
      </c>
      <c r="B20" s="84">
        <v>16867</v>
      </c>
      <c r="C20" s="84">
        <v>14525</v>
      </c>
      <c r="D20" s="84">
        <v>31392</v>
      </c>
      <c r="E20" s="84">
        <v>5936</v>
      </c>
      <c r="F20" s="84">
        <v>3793</v>
      </c>
      <c r="G20" s="84">
        <v>9729</v>
      </c>
      <c r="H20" s="84">
        <v>8349</v>
      </c>
      <c r="I20" s="84">
        <v>6656</v>
      </c>
      <c r="J20" s="84">
        <v>15005</v>
      </c>
      <c r="K20" s="84">
        <v>31152</v>
      </c>
      <c r="L20" s="84">
        <v>24974</v>
      </c>
      <c r="M20" s="84">
        <v>56126</v>
      </c>
    </row>
    <row r="21" spans="1:13" s="10" customFormat="1" ht="21" customHeight="1">
      <c r="A21" s="83" t="s">
        <v>20</v>
      </c>
      <c r="B21" s="86">
        <v>138919</v>
      </c>
      <c r="C21" s="86">
        <v>129195</v>
      </c>
      <c r="D21" s="86">
        <v>268114</v>
      </c>
      <c r="E21" s="86">
        <v>132797</v>
      </c>
      <c r="F21" s="86">
        <v>107873</v>
      </c>
      <c r="G21" s="86">
        <v>240670</v>
      </c>
      <c r="H21" s="86">
        <v>141385</v>
      </c>
      <c r="I21" s="86">
        <v>115996</v>
      </c>
      <c r="J21" s="86">
        <v>257381</v>
      </c>
      <c r="K21" s="86">
        <v>413101</v>
      </c>
      <c r="L21" s="86">
        <v>353064</v>
      </c>
      <c r="M21" s="86">
        <v>766165</v>
      </c>
    </row>
    <row r="22" spans="1:13" s="14" customFormat="1" ht="16.149999999999999" customHeight="1">
      <c r="A22" s="269" t="s">
        <v>58</v>
      </c>
      <c r="B22" s="270"/>
      <c r="C22" s="270"/>
      <c r="D22" s="319"/>
      <c r="E22" s="320"/>
      <c r="F22" s="320"/>
      <c r="G22" s="319"/>
      <c r="H22" s="320"/>
      <c r="I22" s="320"/>
      <c r="J22" s="319"/>
      <c r="K22" s="320"/>
      <c r="L22" s="320"/>
      <c r="M22" s="210" t="s">
        <v>19</v>
      </c>
    </row>
    <row r="23" spans="1:13" ht="17.649999999999999" customHeight="1">
      <c r="A23" s="317" t="s">
        <v>57</v>
      </c>
      <c r="B23" s="318"/>
      <c r="C23" s="318"/>
      <c r="D23" s="318"/>
      <c r="E23" s="217"/>
      <c r="F23" s="217"/>
      <c r="G23" s="217"/>
      <c r="H23" s="217"/>
      <c r="I23" s="217"/>
      <c r="J23" s="217"/>
      <c r="K23" s="218"/>
      <c r="L23" s="218"/>
      <c r="M23" s="219"/>
    </row>
    <row r="24" spans="1:13" ht="21" customHeight="1"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</row>
    <row r="25" spans="1:13" ht="21" customHeight="1"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</row>
    <row r="26" spans="1:13" ht="21" customHeight="1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1:13" ht="21" customHeight="1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</row>
    <row r="28" spans="1:13" ht="21" customHeight="1"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</row>
    <row r="29" spans="1:13" ht="21" customHeight="1"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</row>
    <row r="30" spans="1:13" ht="21" customHeight="1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</row>
    <row r="31" spans="1:13" ht="21" customHeight="1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</row>
    <row r="32" spans="1:13" ht="21" customHeight="1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</row>
    <row r="33" spans="2:13" ht="21" customHeight="1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</row>
    <row r="34" spans="2:13" ht="21" customHeight="1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2:13" ht="21" customHeight="1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</row>
    <row r="36" spans="2:13" ht="21" customHeight="1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2:13" ht="21" customHeight="1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</row>
    <row r="38" spans="2:13" ht="21" customHeight="1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</row>
    <row r="39" spans="2:13" ht="21" customHeight="1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</row>
    <row r="40" spans="2:13" ht="21" customHeight="1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</row>
    <row r="41" spans="2:13" ht="21" customHeight="1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</row>
  </sheetData>
  <mergeCells count="12">
    <mergeCell ref="K6:M6"/>
    <mergeCell ref="A3:M4"/>
    <mergeCell ref="A5:C5"/>
    <mergeCell ref="A6:A7"/>
    <mergeCell ref="B6:D6"/>
    <mergeCell ref="E6:G6"/>
    <mergeCell ref="H6:J6"/>
    <mergeCell ref="A22:C22"/>
    <mergeCell ref="D22:F22"/>
    <mergeCell ref="G22:I22"/>
    <mergeCell ref="J22:L22"/>
    <mergeCell ref="A23:D23"/>
  </mergeCells>
  <hyperlinks>
    <hyperlink ref="M22" location="' الفهرس'!A1" display="عودة للفهرس" xr:uid="{91EC8EA7-C75B-454F-9CA0-3725C6F63B3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09E6-9FA6-4547-BE32-1DCDFCCE7C63}">
  <dimension ref="A1:Z44"/>
  <sheetViews>
    <sheetView showGridLines="0" rightToLeft="1" view="pageBreakPreview" zoomScale="90" zoomScaleNormal="85" zoomScaleSheetLayoutView="90" zoomScalePageLayoutView="70" workbookViewId="0">
      <selection activeCell="A5" sqref="A5:C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6" ht="21" customHeight="1">
      <c r="A1" s="27"/>
      <c r="B1" s="27"/>
    </row>
    <row r="2" spans="1:26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272" t="s">
        <v>118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</row>
    <row r="4" spans="1:26" s="6" customFormat="1" ht="21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</row>
    <row r="5" spans="1:26" s="7" customFormat="1" ht="21" customHeight="1">
      <c r="A5" s="310" t="s">
        <v>93</v>
      </c>
      <c r="B5" s="311"/>
      <c r="C5" s="31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6" s="18" customFormat="1" ht="21" customHeight="1">
      <c r="A6" s="297" t="s">
        <v>3</v>
      </c>
      <c r="B6" s="295" t="s">
        <v>99</v>
      </c>
      <c r="C6" s="296"/>
      <c r="D6" s="296"/>
      <c r="E6" s="295" t="s">
        <v>100</v>
      </c>
      <c r="F6" s="296"/>
      <c r="G6" s="296"/>
      <c r="H6" s="295" t="s">
        <v>101</v>
      </c>
      <c r="I6" s="296"/>
      <c r="J6" s="296"/>
      <c r="K6" s="295" t="s">
        <v>20</v>
      </c>
      <c r="L6" s="296"/>
      <c r="M6" s="296"/>
      <c r="N6" s="301"/>
      <c r="O6" s="302"/>
    </row>
    <row r="7" spans="1:26" s="19" customFormat="1" ht="21" customHeight="1">
      <c r="A7" s="298"/>
      <c r="B7" s="82" t="s">
        <v>0</v>
      </c>
      <c r="C7" s="82" t="s">
        <v>42</v>
      </c>
      <c r="D7" s="82" t="s">
        <v>20</v>
      </c>
      <c r="E7" s="82" t="s">
        <v>0</v>
      </c>
      <c r="F7" s="82" t="s">
        <v>42</v>
      </c>
      <c r="G7" s="82" t="s">
        <v>20</v>
      </c>
      <c r="H7" s="82" t="s">
        <v>0</v>
      </c>
      <c r="I7" s="180" t="s">
        <v>42</v>
      </c>
      <c r="J7" s="82" t="s">
        <v>20</v>
      </c>
      <c r="K7" s="82" t="s">
        <v>0</v>
      </c>
      <c r="L7" s="82" t="s">
        <v>42</v>
      </c>
      <c r="M7" s="82" t="s">
        <v>20</v>
      </c>
      <c r="N7" s="301"/>
      <c r="O7" s="302"/>
    </row>
    <row r="8" spans="1:26" s="17" customFormat="1" ht="21" customHeight="1">
      <c r="A8" s="83" t="s">
        <v>4</v>
      </c>
      <c r="B8" s="84">
        <v>64366</v>
      </c>
      <c r="C8" s="84">
        <v>15699</v>
      </c>
      <c r="D8" s="84">
        <v>80065</v>
      </c>
      <c r="E8" s="84">
        <v>21536</v>
      </c>
      <c r="F8" s="261">
        <v>0</v>
      </c>
      <c r="G8" s="84">
        <v>21536</v>
      </c>
      <c r="H8" s="84">
        <v>19039</v>
      </c>
      <c r="I8" s="84">
        <v>2255</v>
      </c>
      <c r="J8" s="84">
        <v>21294</v>
      </c>
      <c r="K8" s="84">
        <v>104941</v>
      </c>
      <c r="L8" s="84">
        <v>17954</v>
      </c>
      <c r="M8" s="84">
        <v>122895</v>
      </c>
      <c r="N8" s="48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s="17" customFormat="1" ht="21" customHeight="1">
      <c r="A9" s="83" t="s">
        <v>5</v>
      </c>
      <c r="B9" s="85">
        <v>72412</v>
      </c>
      <c r="C9" s="85">
        <v>15797</v>
      </c>
      <c r="D9" s="85">
        <v>88209</v>
      </c>
      <c r="E9" s="85">
        <v>56127</v>
      </c>
      <c r="F9" s="85">
        <v>26860</v>
      </c>
      <c r="G9" s="85">
        <v>82987</v>
      </c>
      <c r="H9" s="85">
        <v>86330</v>
      </c>
      <c r="I9" s="85">
        <v>40097</v>
      </c>
      <c r="J9" s="85">
        <v>126427</v>
      </c>
      <c r="K9" s="85">
        <v>214869</v>
      </c>
      <c r="L9" s="85">
        <v>82754</v>
      </c>
      <c r="M9" s="85">
        <v>297623</v>
      </c>
      <c r="N9" s="48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s="17" customFormat="1" ht="21" customHeight="1">
      <c r="A10" s="83" t="s">
        <v>1</v>
      </c>
      <c r="B10" s="84">
        <v>11231</v>
      </c>
      <c r="C10" s="84">
        <v>382</v>
      </c>
      <c r="D10" s="84">
        <v>11613</v>
      </c>
      <c r="E10" s="84">
        <v>11812</v>
      </c>
      <c r="F10" s="84">
        <v>771</v>
      </c>
      <c r="G10" s="84">
        <v>12583</v>
      </c>
      <c r="H10" s="84">
        <v>22184</v>
      </c>
      <c r="I10" s="84">
        <v>4225</v>
      </c>
      <c r="J10" s="84">
        <v>26409</v>
      </c>
      <c r="K10" s="84">
        <v>45227</v>
      </c>
      <c r="L10" s="84">
        <v>5378</v>
      </c>
      <c r="M10" s="84">
        <v>50605</v>
      </c>
      <c r="N10" s="48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s="17" customFormat="1" ht="21" customHeight="1">
      <c r="A11" s="83" t="s">
        <v>6</v>
      </c>
      <c r="B11" s="85">
        <v>31609</v>
      </c>
      <c r="C11" s="85">
        <v>2552</v>
      </c>
      <c r="D11" s="85">
        <v>34161</v>
      </c>
      <c r="E11" s="85">
        <v>11610</v>
      </c>
      <c r="F11" s="85">
        <v>1198</v>
      </c>
      <c r="G11" s="85">
        <v>12808</v>
      </c>
      <c r="H11" s="85">
        <v>23441</v>
      </c>
      <c r="I11" s="85">
        <v>4018</v>
      </c>
      <c r="J11" s="85">
        <v>27459</v>
      </c>
      <c r="K11" s="85">
        <v>66660</v>
      </c>
      <c r="L11" s="85">
        <v>7768</v>
      </c>
      <c r="M11" s="85">
        <v>74428</v>
      </c>
      <c r="N11" s="48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s="17" customFormat="1" ht="21" customHeight="1">
      <c r="A12" s="83" t="s">
        <v>7</v>
      </c>
      <c r="B12" s="84">
        <v>86374</v>
      </c>
      <c r="C12" s="84">
        <v>17201</v>
      </c>
      <c r="D12" s="84">
        <v>103575</v>
      </c>
      <c r="E12" s="84">
        <v>12654</v>
      </c>
      <c r="F12" s="261">
        <v>0</v>
      </c>
      <c r="G12" s="84">
        <v>12654</v>
      </c>
      <c r="H12" s="84">
        <v>30919</v>
      </c>
      <c r="I12" s="84">
        <v>173</v>
      </c>
      <c r="J12" s="84">
        <v>31092</v>
      </c>
      <c r="K12" s="84">
        <v>129947</v>
      </c>
      <c r="L12" s="84">
        <v>17374</v>
      </c>
      <c r="M12" s="84">
        <v>147321</v>
      </c>
      <c r="N12" s="48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s="17" customFormat="1" ht="21" customHeight="1">
      <c r="A13" s="83" t="s">
        <v>8</v>
      </c>
      <c r="B13" s="85">
        <v>10700</v>
      </c>
      <c r="C13" s="85">
        <v>3463</v>
      </c>
      <c r="D13" s="85">
        <v>14163</v>
      </c>
      <c r="E13" s="85">
        <v>16040</v>
      </c>
      <c r="F13" s="85">
        <v>15260</v>
      </c>
      <c r="G13" s="85">
        <v>31300</v>
      </c>
      <c r="H13" s="85">
        <v>2274</v>
      </c>
      <c r="I13" s="260">
        <v>0</v>
      </c>
      <c r="J13" s="85">
        <v>2274</v>
      </c>
      <c r="K13" s="85">
        <v>29014</v>
      </c>
      <c r="L13" s="85">
        <v>18723</v>
      </c>
      <c r="M13" s="85">
        <v>47737</v>
      </c>
      <c r="N13" s="48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s="17" customFormat="1" ht="21" customHeight="1">
      <c r="A14" s="83" t="s">
        <v>9</v>
      </c>
      <c r="B14" s="84">
        <v>5190</v>
      </c>
      <c r="C14" s="84">
        <v>152</v>
      </c>
      <c r="D14" s="84">
        <v>5342</v>
      </c>
      <c r="E14" s="84">
        <v>1706</v>
      </c>
      <c r="F14" s="261">
        <v>0</v>
      </c>
      <c r="G14" s="84">
        <v>1706</v>
      </c>
      <c r="H14" s="84">
        <v>4825</v>
      </c>
      <c r="I14" s="84">
        <v>5375</v>
      </c>
      <c r="J14" s="84">
        <v>10200</v>
      </c>
      <c r="K14" s="84">
        <v>11721</v>
      </c>
      <c r="L14" s="84">
        <v>5527</v>
      </c>
      <c r="M14" s="84">
        <v>17248</v>
      </c>
      <c r="N14" s="48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s="17" customFormat="1" ht="21" customHeight="1">
      <c r="A15" s="83" t="s">
        <v>10</v>
      </c>
      <c r="B15" s="85">
        <v>11872</v>
      </c>
      <c r="C15" s="85">
        <v>401</v>
      </c>
      <c r="D15" s="85">
        <v>12273</v>
      </c>
      <c r="E15" s="85">
        <v>1379</v>
      </c>
      <c r="F15" s="85">
        <v>976</v>
      </c>
      <c r="G15" s="85">
        <v>2355</v>
      </c>
      <c r="H15" s="85">
        <v>3598</v>
      </c>
      <c r="I15" s="85">
        <v>2634</v>
      </c>
      <c r="J15" s="85">
        <v>6232</v>
      </c>
      <c r="K15" s="85">
        <v>16849</v>
      </c>
      <c r="L15" s="85">
        <v>4011</v>
      </c>
      <c r="M15" s="85">
        <v>20860</v>
      </c>
      <c r="N15" s="48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s="17" customFormat="1" ht="21" customHeight="1">
      <c r="A16" s="83" t="s">
        <v>2</v>
      </c>
      <c r="B16" s="84">
        <v>1257</v>
      </c>
      <c r="C16" s="261">
        <v>0</v>
      </c>
      <c r="D16" s="84">
        <v>1257</v>
      </c>
      <c r="E16" s="84">
        <v>740</v>
      </c>
      <c r="F16" s="261">
        <v>0</v>
      </c>
      <c r="G16" s="84">
        <v>740</v>
      </c>
      <c r="H16" s="261">
        <v>0</v>
      </c>
      <c r="I16" s="261">
        <v>0</v>
      </c>
      <c r="J16" s="261">
        <v>0</v>
      </c>
      <c r="K16" s="84">
        <v>1997</v>
      </c>
      <c r="L16" s="261">
        <v>0</v>
      </c>
      <c r="M16" s="84">
        <v>1997</v>
      </c>
      <c r="N16" s="48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s="17" customFormat="1" ht="21" customHeight="1">
      <c r="A17" s="83" t="s">
        <v>11</v>
      </c>
      <c r="B17" s="85">
        <v>15931</v>
      </c>
      <c r="C17" s="85">
        <v>1083</v>
      </c>
      <c r="D17" s="85">
        <v>17014</v>
      </c>
      <c r="E17" s="85">
        <v>4529</v>
      </c>
      <c r="F17" s="260">
        <v>0</v>
      </c>
      <c r="G17" s="85">
        <v>4529</v>
      </c>
      <c r="H17" s="260">
        <v>0</v>
      </c>
      <c r="I17" s="85">
        <v>84</v>
      </c>
      <c r="J17" s="85">
        <v>84</v>
      </c>
      <c r="K17" s="85">
        <v>20460</v>
      </c>
      <c r="L17" s="85">
        <v>1167</v>
      </c>
      <c r="M17" s="85">
        <v>21627</v>
      </c>
      <c r="N17" s="48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s="17" customFormat="1" ht="21" customHeight="1">
      <c r="A18" s="83" t="s">
        <v>12</v>
      </c>
      <c r="B18" s="84">
        <v>46077</v>
      </c>
      <c r="C18" s="84">
        <v>5118</v>
      </c>
      <c r="D18" s="84">
        <v>51195</v>
      </c>
      <c r="E18" s="84">
        <v>4530</v>
      </c>
      <c r="F18" s="84">
        <v>370</v>
      </c>
      <c r="G18" s="84">
        <v>4900</v>
      </c>
      <c r="H18" s="261">
        <v>0</v>
      </c>
      <c r="I18" s="261">
        <v>0</v>
      </c>
      <c r="J18" s="261">
        <v>0</v>
      </c>
      <c r="K18" s="84">
        <v>50607</v>
      </c>
      <c r="L18" s="84">
        <v>5488</v>
      </c>
      <c r="M18" s="84">
        <v>56095</v>
      </c>
      <c r="N18" s="48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s="17" customFormat="1" ht="21" customHeight="1">
      <c r="A19" s="83" t="s">
        <v>13</v>
      </c>
      <c r="B19" s="260">
        <v>0</v>
      </c>
      <c r="C19" s="260">
        <v>0</v>
      </c>
      <c r="D19" s="260">
        <v>0</v>
      </c>
      <c r="E19" s="85">
        <v>7048</v>
      </c>
      <c r="F19" s="85">
        <v>3273</v>
      </c>
      <c r="G19" s="85">
        <v>10321</v>
      </c>
      <c r="H19" s="260">
        <v>0</v>
      </c>
      <c r="I19" s="260">
        <v>0</v>
      </c>
      <c r="J19" s="260">
        <v>0</v>
      </c>
      <c r="K19" s="85">
        <v>7048</v>
      </c>
      <c r="L19" s="85">
        <v>3273</v>
      </c>
      <c r="M19" s="85">
        <v>10321</v>
      </c>
      <c r="N19" s="48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s="17" customFormat="1" ht="21" customHeight="1">
      <c r="A20" s="83" t="s">
        <v>14</v>
      </c>
      <c r="B20" s="84">
        <v>15242</v>
      </c>
      <c r="C20" s="84">
        <v>2075</v>
      </c>
      <c r="D20" s="84">
        <v>17317</v>
      </c>
      <c r="E20" s="84">
        <v>5530</v>
      </c>
      <c r="F20" s="84">
        <v>403</v>
      </c>
      <c r="G20" s="84">
        <v>5933</v>
      </c>
      <c r="H20" s="84">
        <v>6865</v>
      </c>
      <c r="I20" s="84">
        <v>304</v>
      </c>
      <c r="J20" s="84">
        <v>7169</v>
      </c>
      <c r="K20" s="84">
        <v>27637</v>
      </c>
      <c r="L20" s="84">
        <v>2782</v>
      </c>
      <c r="M20" s="84">
        <v>30419</v>
      </c>
      <c r="N20" s="48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s="17" customFormat="1" ht="21" customHeight="1">
      <c r="A21" s="83" t="s">
        <v>20</v>
      </c>
      <c r="B21" s="86">
        <v>372261</v>
      </c>
      <c r="C21" s="86">
        <v>63923</v>
      </c>
      <c r="D21" s="86">
        <v>436184</v>
      </c>
      <c r="E21" s="86">
        <v>155241</v>
      </c>
      <c r="F21" s="86">
        <v>49111</v>
      </c>
      <c r="G21" s="86">
        <v>204352</v>
      </c>
      <c r="H21" s="86">
        <v>199475</v>
      </c>
      <c r="I21" s="86">
        <v>59165</v>
      </c>
      <c r="J21" s="86">
        <v>258640</v>
      </c>
      <c r="K21" s="86">
        <v>726977</v>
      </c>
      <c r="L21" s="86">
        <v>172199</v>
      </c>
      <c r="M21" s="86">
        <v>899176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s="14" customFormat="1" ht="15" customHeight="1">
      <c r="A22" s="269" t="s">
        <v>58</v>
      </c>
      <c r="B22" s="270"/>
      <c r="C22" s="270"/>
      <c r="D22" s="299"/>
      <c r="E22" s="300"/>
      <c r="F22" s="300"/>
      <c r="G22" s="299"/>
      <c r="H22" s="300"/>
      <c r="I22" s="300"/>
      <c r="J22" s="299"/>
      <c r="K22" s="300"/>
      <c r="L22" s="300"/>
      <c r="M22" s="210" t="s">
        <v>19</v>
      </c>
      <c r="N22" s="24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ht="21" customHeight="1">
      <c r="A23" s="321" t="s">
        <v>57</v>
      </c>
      <c r="B23" s="322"/>
      <c r="C23" s="322"/>
      <c r="D23" s="322"/>
      <c r="M23" s="50"/>
      <c r="N23" s="25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ht="21" customHeight="1"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ht="21" customHeight="1"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ht="21" customHeight="1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ht="21" customHeight="1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ht="21" customHeight="1"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</row>
    <row r="29" spans="1:26" ht="21" customHeight="1"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</row>
    <row r="30" spans="1:26" ht="21" customHeight="1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</row>
    <row r="31" spans="1:26" ht="21" customHeight="1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</row>
    <row r="32" spans="1:26" ht="21" customHeight="1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</row>
    <row r="33" spans="2:13" ht="21" customHeight="1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</row>
    <row r="34" spans="2:13" ht="21" customHeight="1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2:13" ht="21" customHeight="1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</row>
    <row r="36" spans="2:13" ht="21" customHeight="1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2:13" ht="21" customHeight="1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</row>
    <row r="38" spans="2:13" ht="21" customHeight="1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</row>
    <row r="39" spans="2:13" ht="21" customHeight="1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</row>
    <row r="40" spans="2:13" ht="21" customHeight="1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</row>
    <row r="41" spans="2:13" ht="21" customHeight="1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</row>
    <row r="42" spans="2:13" ht="21" customHeight="1"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</row>
    <row r="43" spans="2:13" ht="21" customHeight="1"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</row>
    <row r="44" spans="2:13" ht="21" customHeight="1"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</row>
  </sheetData>
  <mergeCells count="13">
    <mergeCell ref="A23:D23"/>
    <mergeCell ref="A5:C5"/>
    <mergeCell ref="A6:A7"/>
    <mergeCell ref="B6:D6"/>
    <mergeCell ref="E6:G6"/>
    <mergeCell ref="A3:M4"/>
    <mergeCell ref="N6:O7"/>
    <mergeCell ref="A22:C22"/>
    <mergeCell ref="D22:F22"/>
    <mergeCell ref="G22:I22"/>
    <mergeCell ref="J22:L22"/>
    <mergeCell ref="H6:J6"/>
    <mergeCell ref="K6:M6"/>
  </mergeCells>
  <hyperlinks>
    <hyperlink ref="M22" location="' الفهرس'!A1" display="عودة للفهرس" xr:uid="{F8F21601-7B92-432F-B8EE-27439A79FFB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FD8E-48E4-422D-9EB3-BF194D86ECB1}">
  <dimension ref="A1:K34"/>
  <sheetViews>
    <sheetView rightToLeft="1" view="pageBreakPreview" zoomScale="90" zoomScaleNormal="100" zoomScaleSheetLayoutView="90" zoomScalePageLayoutView="55" workbookViewId="0">
      <selection activeCell="B7" sqref="B7:D9"/>
    </sheetView>
  </sheetViews>
  <sheetFormatPr defaultColWidth="14.54296875" defaultRowHeight="21" customHeight="1"/>
  <cols>
    <col min="1" max="1" width="20.453125" style="124" customWidth="1"/>
    <col min="2" max="4" width="18.1796875" style="94" customWidth="1"/>
    <col min="5" max="16384" width="14.54296875" style="94"/>
  </cols>
  <sheetData>
    <row r="1" spans="1:11" ht="21" customHeight="1">
      <c r="A1" s="93"/>
      <c r="B1" s="93"/>
      <c r="C1" s="93"/>
    </row>
    <row r="2" spans="1:11" s="95" customFormat="1" ht="21" customHeight="1">
      <c r="A2" s="93"/>
      <c r="B2" s="93"/>
      <c r="C2" s="93"/>
    </row>
    <row r="3" spans="1:11" s="96" customFormat="1" ht="21" customHeight="1">
      <c r="A3" s="277" t="s">
        <v>106</v>
      </c>
      <c r="B3" s="278"/>
      <c r="C3" s="278"/>
      <c r="D3" s="278"/>
    </row>
    <row r="4" spans="1:11" s="96" customFormat="1" ht="21" customHeight="1">
      <c r="A4" s="279"/>
      <c r="B4" s="280"/>
      <c r="C4" s="280"/>
      <c r="D4" s="280"/>
    </row>
    <row r="5" spans="1:11" s="95" customFormat="1" ht="21" customHeight="1">
      <c r="A5" s="209" t="s">
        <v>82</v>
      </c>
      <c r="B5" s="93"/>
      <c r="C5" s="93"/>
    </row>
    <row r="6" spans="1:11" ht="30" customHeight="1">
      <c r="A6" s="97" t="s">
        <v>77</v>
      </c>
      <c r="B6" s="97" t="s">
        <v>0</v>
      </c>
      <c r="C6" s="97" t="s">
        <v>42</v>
      </c>
      <c r="D6" s="97" t="s">
        <v>20</v>
      </c>
    </row>
    <row r="7" spans="1:11" ht="21" customHeight="1">
      <c r="A7" s="97" t="s">
        <v>78</v>
      </c>
      <c r="B7" s="98">
        <v>2698993</v>
      </c>
      <c r="C7" s="98">
        <v>1419982</v>
      </c>
      <c r="D7" s="98">
        <v>4118975</v>
      </c>
      <c r="E7" s="99"/>
      <c r="G7" s="100"/>
      <c r="H7" s="101"/>
    </row>
    <row r="8" spans="1:11" ht="21" customHeight="1">
      <c r="A8" s="97" t="s">
        <v>79</v>
      </c>
      <c r="B8" s="102">
        <v>705368</v>
      </c>
      <c r="C8" s="102">
        <v>699748</v>
      </c>
      <c r="D8" s="102">
        <v>1405116</v>
      </c>
      <c r="E8" s="232"/>
      <c r="G8" s="100"/>
      <c r="H8" s="101"/>
    </row>
    <row r="9" spans="1:11" s="105" customFormat="1" ht="21" customHeight="1">
      <c r="A9" s="104" t="s">
        <v>20</v>
      </c>
      <c r="B9" s="179">
        <v>3404361</v>
      </c>
      <c r="C9" s="179">
        <v>2119730</v>
      </c>
      <c r="D9" s="179">
        <v>5524091</v>
      </c>
      <c r="E9" s="103"/>
      <c r="F9" s="94"/>
      <c r="G9" s="100"/>
      <c r="H9" s="101"/>
      <c r="I9" s="94"/>
      <c r="J9" s="94"/>
      <c r="K9" s="94"/>
    </row>
    <row r="10" spans="1:11" s="106" customFormat="1" ht="21" customHeight="1">
      <c r="A10" s="269" t="s">
        <v>59</v>
      </c>
      <c r="B10" s="270"/>
      <c r="C10" s="270"/>
      <c r="D10" s="208" t="s">
        <v>19</v>
      </c>
      <c r="F10" s="94"/>
      <c r="G10" s="100"/>
      <c r="H10" s="101"/>
      <c r="I10" s="94"/>
      <c r="J10" s="94"/>
      <c r="K10" s="94"/>
    </row>
    <row r="11" spans="1:11" s="109" customFormat="1" ht="21" customHeight="1">
      <c r="A11" s="107"/>
      <c r="B11" s="108"/>
      <c r="C11" s="108"/>
      <c r="F11" s="94"/>
      <c r="G11" s="100"/>
      <c r="H11" s="101"/>
      <c r="I11" s="94"/>
      <c r="J11" s="94"/>
      <c r="K11" s="94"/>
    </row>
    <row r="12" spans="1:11" s="109" customFormat="1" ht="21" customHeight="1">
      <c r="A12" s="107"/>
      <c r="B12" s="108"/>
      <c r="C12" s="108"/>
      <c r="D12" s="108"/>
      <c r="E12" s="110"/>
      <c r="F12" s="94"/>
      <c r="G12" s="100"/>
      <c r="H12" s="253"/>
      <c r="I12" s="94"/>
      <c r="J12" s="94"/>
      <c r="K12" s="94"/>
    </row>
    <row r="13" spans="1:11" s="109" customFormat="1" ht="21" customHeight="1">
      <c r="A13" s="276"/>
      <c r="B13" s="276"/>
      <c r="C13" s="111"/>
      <c r="D13" s="111"/>
      <c r="E13" s="112"/>
      <c r="F13" s="94"/>
      <c r="G13" s="100"/>
      <c r="H13" s="101"/>
      <c r="I13" s="94"/>
      <c r="J13" s="94"/>
      <c r="K13" s="94"/>
    </row>
    <row r="14" spans="1:11" s="109" customFormat="1" ht="21" customHeight="1">
      <c r="A14" s="111"/>
      <c r="B14" s="183"/>
      <c r="C14" s="183"/>
      <c r="D14" s="183"/>
      <c r="E14" s="113"/>
      <c r="F14" s="94"/>
      <c r="G14" s="100"/>
      <c r="H14" s="101"/>
      <c r="I14" s="94"/>
      <c r="J14" s="94"/>
      <c r="K14" s="94"/>
    </row>
    <row r="15" spans="1:11" s="109" customFormat="1" ht="21" customHeight="1">
      <c r="A15" s="111"/>
      <c r="B15" s="183"/>
      <c r="C15" s="183"/>
      <c r="D15" s="183"/>
      <c r="E15" s="231"/>
      <c r="F15" s="113"/>
      <c r="G15" s="113"/>
      <c r="H15" s="113"/>
      <c r="I15" s="113"/>
    </row>
    <row r="16" spans="1:11" s="109" customFormat="1" ht="21" customHeight="1">
      <c r="A16" s="114"/>
      <c r="B16" s="183"/>
      <c r="C16" s="183"/>
      <c r="D16" s="183"/>
      <c r="E16" s="115"/>
      <c r="F16" s="113"/>
      <c r="G16" s="113"/>
      <c r="H16" s="113"/>
      <c r="I16" s="113"/>
    </row>
    <row r="17" spans="1:9" s="109" customFormat="1" ht="21" customHeight="1">
      <c r="A17" s="114"/>
      <c r="B17" s="183"/>
      <c r="C17" s="183"/>
      <c r="D17" s="183"/>
      <c r="E17" s="116"/>
      <c r="F17" s="117"/>
      <c r="G17" s="117"/>
      <c r="H17" s="117"/>
      <c r="I17" s="113"/>
    </row>
    <row r="18" spans="1:9" s="109" customFormat="1" ht="21" customHeight="1">
      <c r="A18" s="114"/>
      <c r="B18" s="114"/>
      <c r="C18" s="114"/>
      <c r="D18" s="118"/>
      <c r="E18" s="119"/>
      <c r="F18" s="113"/>
      <c r="G18" s="113"/>
      <c r="H18" s="113"/>
      <c r="I18" s="113"/>
    </row>
    <row r="19" spans="1:9" s="109" customFormat="1" ht="21" customHeight="1">
      <c r="A19" s="114"/>
      <c r="B19" s="114"/>
      <c r="C19" s="114"/>
      <c r="D19" s="120"/>
      <c r="E19" s="113"/>
      <c r="F19" s="113"/>
      <c r="G19" s="113"/>
      <c r="H19" s="113"/>
      <c r="I19" s="113"/>
    </row>
    <row r="20" spans="1:9" s="109" customFormat="1" ht="21" customHeight="1">
      <c r="A20" s="114"/>
      <c r="B20" s="114"/>
      <c r="C20" s="114"/>
      <c r="D20" s="120"/>
      <c r="E20" s="113"/>
      <c r="F20" s="113"/>
      <c r="G20" s="113"/>
      <c r="H20" s="113"/>
      <c r="I20" s="113"/>
    </row>
    <row r="21" spans="1:9" s="109" customFormat="1" ht="21" customHeight="1">
      <c r="A21" s="114"/>
      <c r="B21" s="114"/>
      <c r="C21" s="114"/>
      <c r="D21" s="120"/>
    </row>
    <row r="22" spans="1:9" s="109" customFormat="1" ht="21" customHeight="1">
      <c r="A22" s="114"/>
      <c r="B22" s="114"/>
      <c r="C22" s="114"/>
      <c r="D22" s="120"/>
    </row>
    <row r="23" spans="1:9" s="109" customFormat="1" ht="21" customHeight="1">
      <c r="A23" s="114"/>
      <c r="B23" s="114"/>
      <c r="C23" s="114"/>
      <c r="D23" s="120"/>
    </row>
    <row r="24" spans="1:9" s="109" customFormat="1" ht="21" customHeight="1">
      <c r="A24" s="114"/>
      <c r="B24" s="114"/>
      <c r="C24" s="114"/>
      <c r="D24" s="120"/>
    </row>
    <row r="25" spans="1:9" s="109" customFormat="1" ht="21" customHeight="1">
      <c r="A25" s="114"/>
      <c r="B25" s="114"/>
      <c r="C25" s="114"/>
      <c r="D25" s="120"/>
    </row>
    <row r="26" spans="1:9" s="109" customFormat="1" ht="21" customHeight="1">
      <c r="A26" s="114"/>
      <c r="B26" s="114"/>
      <c r="C26" s="114"/>
      <c r="D26" s="120"/>
    </row>
    <row r="27" spans="1:9" s="109" customFormat="1" ht="21" customHeight="1">
      <c r="A27" s="114"/>
      <c r="B27" s="114"/>
      <c r="C27" s="114"/>
      <c r="D27" s="120"/>
    </row>
    <row r="28" spans="1:9" s="109" customFormat="1" ht="21" customHeight="1">
      <c r="A28" s="114"/>
      <c r="B28" s="114"/>
      <c r="C28" s="114"/>
      <c r="D28" s="120"/>
    </row>
    <row r="29" spans="1:9" ht="21" customHeight="1">
      <c r="A29" s="121"/>
      <c r="B29" s="121"/>
      <c r="C29" s="121"/>
      <c r="D29" s="122"/>
    </row>
    <row r="30" spans="1:9" ht="21" customHeight="1">
      <c r="A30" s="121"/>
      <c r="B30" s="121"/>
      <c r="C30" s="121"/>
      <c r="D30" s="122"/>
    </row>
    <row r="31" spans="1:9" ht="21" customHeight="1">
      <c r="A31" s="121"/>
      <c r="B31" s="121"/>
      <c r="C31" s="121"/>
      <c r="D31" s="122"/>
    </row>
    <row r="32" spans="1:9" ht="21" customHeight="1">
      <c r="A32" s="121"/>
      <c r="B32" s="121"/>
      <c r="C32" s="121"/>
      <c r="D32" s="122"/>
    </row>
    <row r="33" spans="1:4" ht="21" customHeight="1">
      <c r="A33" s="121"/>
      <c r="B33" s="121"/>
      <c r="C33" s="121"/>
      <c r="D33" s="122"/>
    </row>
    <row r="34" spans="1:4" ht="21" customHeight="1">
      <c r="A34" s="123"/>
      <c r="B34" s="123"/>
      <c r="C34" s="123"/>
      <c r="D34" s="123"/>
    </row>
  </sheetData>
  <protectedRanges>
    <protectedRange sqref="A6:A9" name="نطاق1_6"/>
    <protectedRange sqref="A3 A5 B4:D5" name="نطاق1_7_3"/>
  </protectedRanges>
  <mergeCells count="3">
    <mergeCell ref="A13:B13"/>
    <mergeCell ref="A3:D4"/>
    <mergeCell ref="A10:C10"/>
  </mergeCells>
  <hyperlinks>
    <hyperlink ref="D10" location="' الفهرس'!A1" display="عودة للفهرس" xr:uid="{F5F8D464-88D5-4FBA-8710-7FA583209E2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238A-1367-418D-99F4-62D928EDFA4A}">
  <dimension ref="A1:Q28"/>
  <sheetViews>
    <sheetView showGridLines="0" rightToLeft="1" view="pageBreakPreview" zoomScale="90" zoomScaleNormal="80" zoomScaleSheetLayoutView="90" zoomScalePageLayoutView="70" workbookViewId="0">
      <selection activeCell="A5" sqref="A5:C5"/>
    </sheetView>
  </sheetViews>
  <sheetFormatPr defaultColWidth="16.7265625" defaultRowHeight="21" customHeight="1"/>
  <cols>
    <col min="1" max="16384" width="16.7265625" style="4"/>
  </cols>
  <sheetData>
    <row r="1" spans="1:17" ht="21" customHeight="1">
      <c r="A1" s="16"/>
      <c r="B1" s="16"/>
    </row>
    <row r="2" spans="1:17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s="13" customFormat="1" ht="21" customHeight="1">
      <c r="A3" s="272" t="s">
        <v>119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</row>
    <row r="4" spans="1:17" s="5" customFormat="1" ht="21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</row>
    <row r="5" spans="1:17" s="3" customFormat="1" ht="21" customHeight="1">
      <c r="A5" s="310" t="s">
        <v>158</v>
      </c>
      <c r="B5" s="311"/>
      <c r="C5" s="311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7" s="22" customFormat="1" ht="21" customHeight="1">
      <c r="A6" s="297" t="s">
        <v>47</v>
      </c>
      <c r="B6" s="304" t="s">
        <v>15</v>
      </c>
      <c r="C6" s="305"/>
      <c r="D6" s="306"/>
      <c r="E6" s="304" t="s">
        <v>16</v>
      </c>
      <c r="F6" s="305"/>
      <c r="G6" s="306"/>
      <c r="H6" s="295" t="s">
        <v>17</v>
      </c>
      <c r="I6" s="296"/>
      <c r="J6" s="309"/>
      <c r="K6" s="304" t="s">
        <v>104</v>
      </c>
      <c r="L6" s="305"/>
      <c r="M6" s="306"/>
      <c r="N6" s="304" t="s">
        <v>20</v>
      </c>
      <c r="O6" s="305"/>
      <c r="P6" s="306"/>
      <c r="Q6" s="303"/>
    </row>
    <row r="7" spans="1:17" s="22" customFormat="1" ht="21" customHeight="1">
      <c r="A7" s="298"/>
      <c r="B7" s="87" t="str">
        <f>'1.4'!B7</f>
        <v>ذكور</v>
      </c>
      <c r="C7" s="87" t="str">
        <f>'1.4'!C7</f>
        <v>إناث</v>
      </c>
      <c r="D7" s="87" t="str">
        <f>'1.4'!D7</f>
        <v>الإجمالي</v>
      </c>
      <c r="E7" s="87" t="str">
        <f>'1.4'!E7</f>
        <v>ذكور</v>
      </c>
      <c r="F7" s="87" t="str">
        <f>'1.4'!F7</f>
        <v>إناث</v>
      </c>
      <c r="G7" s="87" t="str">
        <f>'1.4'!G7</f>
        <v>الإجمالي</v>
      </c>
      <c r="H7" s="87" t="s">
        <v>0</v>
      </c>
      <c r="I7" s="87" t="s">
        <v>42</v>
      </c>
      <c r="J7" s="87" t="s">
        <v>20</v>
      </c>
      <c r="K7" s="87" t="str">
        <f>'1.4'!H7</f>
        <v>ذكور</v>
      </c>
      <c r="L7" s="87" t="str">
        <f>'1.4'!I7</f>
        <v>إناث</v>
      </c>
      <c r="M7" s="87" t="str">
        <f>'1.4'!J7</f>
        <v>الإجمالي</v>
      </c>
      <c r="N7" s="87" t="str">
        <f>'1.4'!K7</f>
        <v>ذكور</v>
      </c>
      <c r="O7" s="87" t="str">
        <f>'1.4'!L7</f>
        <v>إناث</v>
      </c>
      <c r="P7" s="87" t="str">
        <f>'1.4'!M7</f>
        <v>الإجمالي</v>
      </c>
      <c r="Q7" s="303"/>
    </row>
    <row r="8" spans="1:17" s="22" customFormat="1" ht="21" customHeight="1">
      <c r="A8" s="83" t="s">
        <v>99</v>
      </c>
      <c r="B8" s="84">
        <v>495409</v>
      </c>
      <c r="C8" s="84">
        <v>182554</v>
      </c>
      <c r="D8" s="84">
        <v>677963</v>
      </c>
      <c r="E8" s="84">
        <v>9392</v>
      </c>
      <c r="F8" s="84">
        <v>6837</v>
      </c>
      <c r="G8" s="84">
        <v>16229</v>
      </c>
      <c r="H8" s="84">
        <v>6272</v>
      </c>
      <c r="I8" s="84">
        <v>3727</v>
      </c>
      <c r="J8" s="84">
        <v>9999</v>
      </c>
      <c r="K8" s="84">
        <v>107</v>
      </c>
      <c r="L8" s="261">
        <v>0</v>
      </c>
      <c r="M8" s="84">
        <v>107</v>
      </c>
      <c r="N8" s="84">
        <v>511180</v>
      </c>
      <c r="O8" s="84">
        <v>193118</v>
      </c>
      <c r="P8" s="84">
        <v>704298</v>
      </c>
      <c r="Q8" s="303"/>
    </row>
    <row r="9" spans="1:17" s="22" customFormat="1" ht="21" customHeight="1">
      <c r="A9" s="83" t="s">
        <v>100</v>
      </c>
      <c r="B9" s="85">
        <v>262255</v>
      </c>
      <c r="C9" s="85">
        <v>134955</v>
      </c>
      <c r="D9" s="85">
        <v>397210</v>
      </c>
      <c r="E9" s="85">
        <v>17041</v>
      </c>
      <c r="F9" s="85">
        <v>12241</v>
      </c>
      <c r="G9" s="85">
        <v>29282</v>
      </c>
      <c r="H9" s="85">
        <v>8635</v>
      </c>
      <c r="I9" s="85">
        <v>9788</v>
      </c>
      <c r="J9" s="85">
        <v>18423</v>
      </c>
      <c r="K9" s="85">
        <v>107</v>
      </c>
      <c r="L9" s="260">
        <v>0</v>
      </c>
      <c r="M9" s="85">
        <v>107</v>
      </c>
      <c r="N9" s="85">
        <v>288038</v>
      </c>
      <c r="O9" s="85">
        <v>156984</v>
      </c>
      <c r="P9" s="85">
        <v>445022</v>
      </c>
      <c r="Q9" s="28"/>
    </row>
    <row r="10" spans="1:17" s="22" customFormat="1" ht="21" customHeight="1">
      <c r="A10" s="83" t="s">
        <v>101</v>
      </c>
      <c r="B10" s="84">
        <v>316166</v>
      </c>
      <c r="C10" s="84">
        <v>167166</v>
      </c>
      <c r="D10" s="84">
        <v>483332</v>
      </c>
      <c r="E10" s="84">
        <v>18909</v>
      </c>
      <c r="F10" s="84">
        <v>3915</v>
      </c>
      <c r="G10" s="84">
        <v>22824</v>
      </c>
      <c r="H10" s="84">
        <v>5613</v>
      </c>
      <c r="I10" s="84">
        <v>4080</v>
      </c>
      <c r="J10" s="84">
        <v>9693</v>
      </c>
      <c r="K10" s="84">
        <v>172</v>
      </c>
      <c r="L10" s="261">
        <v>0</v>
      </c>
      <c r="M10" s="84">
        <v>172</v>
      </c>
      <c r="N10" s="84">
        <v>340860</v>
      </c>
      <c r="O10" s="84">
        <v>175161</v>
      </c>
      <c r="P10" s="84">
        <v>516021</v>
      </c>
      <c r="Q10" s="28"/>
    </row>
    <row r="11" spans="1:17" s="22" customFormat="1" ht="21" customHeight="1">
      <c r="A11" s="83" t="s">
        <v>20</v>
      </c>
      <c r="B11" s="86">
        <v>1073830</v>
      </c>
      <c r="C11" s="86">
        <v>484675</v>
      </c>
      <c r="D11" s="86">
        <v>1558505</v>
      </c>
      <c r="E11" s="86">
        <v>45342</v>
      </c>
      <c r="F11" s="86">
        <v>22993</v>
      </c>
      <c r="G11" s="86">
        <v>68335</v>
      </c>
      <c r="H11" s="86">
        <v>20520</v>
      </c>
      <c r="I11" s="86">
        <v>17595</v>
      </c>
      <c r="J11" s="86">
        <v>38115</v>
      </c>
      <c r="K11" s="86">
        <v>386</v>
      </c>
      <c r="L11" s="83">
        <v>0</v>
      </c>
      <c r="M11" s="86">
        <v>386</v>
      </c>
      <c r="N11" s="86">
        <v>1140078</v>
      </c>
      <c r="O11" s="86">
        <v>525263</v>
      </c>
      <c r="P11" s="86">
        <v>1665341</v>
      </c>
      <c r="Q11" s="28"/>
    </row>
    <row r="12" spans="1:17" s="14" customFormat="1" ht="16.149999999999999" customHeight="1">
      <c r="A12" s="269" t="s">
        <v>58</v>
      </c>
      <c r="B12" s="270"/>
      <c r="C12" s="270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69"/>
      <c r="P12" s="210" t="s">
        <v>19</v>
      </c>
      <c r="Q12" s="26"/>
    </row>
    <row r="13" spans="1:17" ht="21" customHeight="1">
      <c r="A13" s="321" t="s">
        <v>57</v>
      </c>
      <c r="B13" s="322"/>
      <c r="C13" s="322"/>
      <c r="D13" s="322"/>
      <c r="N13" s="67"/>
      <c r="O13" s="67"/>
      <c r="P13" s="67"/>
    </row>
    <row r="14" spans="1:17" ht="21" customHeight="1"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O14" s="68"/>
    </row>
    <row r="15" spans="1:17" ht="21" customHeight="1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7" ht="21" customHeight="1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2:16" ht="21" customHeight="1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2:16" ht="21" customHeight="1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2:16" ht="21" customHeight="1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2:16" ht="21" customHeight="1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2:16" ht="21" customHeight="1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2:16" ht="21" customHeight="1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2:16" ht="21" customHeight="1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5" spans="2:16" ht="21" customHeight="1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2:16" ht="21" customHeight="1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2:16" ht="21" customHeight="1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2:16" ht="21" customHeight="1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protectedRanges>
    <protectedRange sqref="A3 B4:P4" name="نطاق1"/>
    <protectedRange sqref="A9:A10 N6:P8 N9:P11 B9:M11 A6:M8" name="نطاق1_1_2"/>
  </protectedRanges>
  <mergeCells count="11">
    <mergeCell ref="A3:P4"/>
    <mergeCell ref="A13:D13"/>
    <mergeCell ref="Q6:Q8"/>
    <mergeCell ref="A12:C12"/>
    <mergeCell ref="A5:C5"/>
    <mergeCell ref="A6:A7"/>
    <mergeCell ref="B6:D6"/>
    <mergeCell ref="E6:G6"/>
    <mergeCell ref="K6:M6"/>
    <mergeCell ref="N6:P6"/>
    <mergeCell ref="H6:J6"/>
  </mergeCells>
  <hyperlinks>
    <hyperlink ref="P12" location="' الفهرس'!A1" display="عودة للفهرس" xr:uid="{BD876140-D91E-4E4D-98D8-2ACF0500C0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E7F1-6849-42C9-9C6E-34348E6E46ED}">
  <dimension ref="A1:S20"/>
  <sheetViews>
    <sheetView showGridLines="0" rightToLeft="1" view="pageBreakPreview" zoomScale="90" zoomScaleNormal="86" zoomScaleSheetLayoutView="90" zoomScalePageLayoutView="70" workbookViewId="0">
      <selection activeCell="A5" sqref="A5:C5"/>
    </sheetView>
  </sheetViews>
  <sheetFormatPr defaultColWidth="16.7265625" defaultRowHeight="21" customHeight="1"/>
  <cols>
    <col min="1" max="16384" width="16.7265625" style="4"/>
  </cols>
  <sheetData>
    <row r="1" spans="1:19" ht="21" customHeight="1">
      <c r="A1" s="27"/>
      <c r="B1" s="27"/>
    </row>
    <row r="2" spans="1:19" s="2" customFormat="1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38"/>
      <c r="S2" s="39"/>
    </row>
    <row r="3" spans="1:19" s="2" customFormat="1" ht="21" customHeight="1">
      <c r="A3" s="272" t="s">
        <v>120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38"/>
      <c r="S3" s="39"/>
    </row>
    <row r="4" spans="1:19" s="5" customFormat="1" ht="21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</row>
    <row r="5" spans="1:19" s="3" customFormat="1" ht="21" customHeight="1">
      <c r="A5" s="323" t="s">
        <v>157</v>
      </c>
      <c r="B5" s="324"/>
      <c r="C5" s="324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9" ht="21" customHeight="1">
      <c r="A6" s="297" t="s">
        <v>47</v>
      </c>
      <c r="B6" s="304" t="s">
        <v>15</v>
      </c>
      <c r="C6" s="305"/>
      <c r="D6" s="306"/>
      <c r="E6" s="304" t="s">
        <v>16</v>
      </c>
      <c r="F6" s="305"/>
      <c r="G6" s="306"/>
      <c r="H6" s="304" t="s">
        <v>17</v>
      </c>
      <c r="I6" s="305"/>
      <c r="J6" s="306"/>
      <c r="K6" s="304" t="s">
        <v>105</v>
      </c>
      <c r="L6" s="305"/>
      <c r="M6" s="306"/>
      <c r="N6" s="304" t="s">
        <v>20</v>
      </c>
      <c r="O6" s="305"/>
      <c r="P6" s="306"/>
      <c r="Q6" s="301"/>
      <c r="R6" s="302"/>
    </row>
    <row r="7" spans="1:19" ht="21" customHeight="1">
      <c r="A7" s="298"/>
      <c r="B7" s="87" t="str">
        <f>'1.4'!B7</f>
        <v>ذكور</v>
      </c>
      <c r="C7" s="87" t="str">
        <f>'1.4'!C7</f>
        <v>إناث</v>
      </c>
      <c r="D7" s="87" t="str">
        <f>'1.4'!D7</f>
        <v>الإجمالي</v>
      </c>
      <c r="E7" s="87" t="str">
        <f>'1.4'!E7</f>
        <v>ذكور</v>
      </c>
      <c r="F7" s="87" t="str">
        <f>'1.4'!F7</f>
        <v>إناث</v>
      </c>
      <c r="G7" s="87" t="str">
        <f>'1.4'!G7</f>
        <v>الإجمالي</v>
      </c>
      <c r="H7" s="87" t="str">
        <f>'1.4'!E7</f>
        <v>ذكور</v>
      </c>
      <c r="I7" s="87" t="str">
        <f>'1.4'!F7</f>
        <v>إناث</v>
      </c>
      <c r="J7" s="87" t="str">
        <f>'1.4'!G7</f>
        <v>الإجمالي</v>
      </c>
      <c r="K7" s="87" t="str">
        <f>'1.4'!H7</f>
        <v>ذكور</v>
      </c>
      <c r="L7" s="87" t="str">
        <f>'1.4'!I7</f>
        <v>إناث</v>
      </c>
      <c r="M7" s="87" t="str">
        <f>'1.4'!J7</f>
        <v>الإجمالي</v>
      </c>
      <c r="N7" s="87" t="str">
        <f>'1.4'!K7</f>
        <v>ذكور</v>
      </c>
      <c r="O7" s="87" t="str">
        <f>'1.4'!L7</f>
        <v>إناث</v>
      </c>
      <c r="P7" s="87" t="str">
        <f>'1.4'!M7</f>
        <v>الإجمالي</v>
      </c>
      <c r="Q7" s="301"/>
      <c r="R7" s="302"/>
    </row>
    <row r="8" spans="1:19" ht="21" customHeight="1">
      <c r="A8" s="83" t="s">
        <v>99</v>
      </c>
      <c r="B8" s="84">
        <v>134219</v>
      </c>
      <c r="C8" s="84">
        <v>125185</v>
      </c>
      <c r="D8" s="84">
        <v>259404</v>
      </c>
      <c r="E8" s="84">
        <v>4045</v>
      </c>
      <c r="F8" s="84">
        <v>3560</v>
      </c>
      <c r="G8" s="84">
        <v>7605</v>
      </c>
      <c r="H8" s="84">
        <v>548</v>
      </c>
      <c r="I8" s="84">
        <v>450</v>
      </c>
      <c r="J8" s="84">
        <v>998</v>
      </c>
      <c r="K8" s="84">
        <v>107</v>
      </c>
      <c r="L8" s="261">
        <v>0</v>
      </c>
      <c r="M8" s="84">
        <v>107</v>
      </c>
      <c r="N8" s="84">
        <v>138919</v>
      </c>
      <c r="O8" s="84">
        <v>129195</v>
      </c>
      <c r="P8" s="84">
        <v>268114</v>
      </c>
      <c r="Q8" s="301"/>
      <c r="R8" s="302"/>
    </row>
    <row r="9" spans="1:19" ht="21" customHeight="1">
      <c r="A9" s="83" t="s">
        <v>100</v>
      </c>
      <c r="B9" s="85">
        <v>107314</v>
      </c>
      <c r="C9" s="85">
        <v>85844</v>
      </c>
      <c r="D9" s="85">
        <v>193158</v>
      </c>
      <c r="E9" s="85">
        <v>17041</v>
      </c>
      <c r="F9" s="85">
        <v>12241</v>
      </c>
      <c r="G9" s="85">
        <v>29282</v>
      </c>
      <c r="H9" s="85">
        <v>8335</v>
      </c>
      <c r="I9" s="85">
        <v>9788</v>
      </c>
      <c r="J9" s="85">
        <v>18123</v>
      </c>
      <c r="K9" s="85">
        <v>107</v>
      </c>
      <c r="L9" s="260">
        <v>0</v>
      </c>
      <c r="M9" s="85">
        <v>107</v>
      </c>
      <c r="N9" s="85">
        <v>132797</v>
      </c>
      <c r="O9" s="85">
        <v>107873</v>
      </c>
      <c r="P9" s="85">
        <v>240670</v>
      </c>
      <c r="Q9" s="30"/>
      <c r="R9" s="28"/>
    </row>
    <row r="10" spans="1:19" ht="21" customHeight="1">
      <c r="A10" s="83" t="s">
        <v>101</v>
      </c>
      <c r="B10" s="84">
        <v>124347</v>
      </c>
      <c r="C10" s="84">
        <v>108001</v>
      </c>
      <c r="D10" s="84">
        <v>232348</v>
      </c>
      <c r="E10" s="84">
        <v>11471</v>
      </c>
      <c r="F10" s="84">
        <v>3915</v>
      </c>
      <c r="G10" s="84">
        <v>15386</v>
      </c>
      <c r="H10" s="84">
        <v>5395</v>
      </c>
      <c r="I10" s="84">
        <v>4080</v>
      </c>
      <c r="J10" s="84">
        <v>9475</v>
      </c>
      <c r="K10" s="84">
        <v>172</v>
      </c>
      <c r="L10" s="261">
        <v>0</v>
      </c>
      <c r="M10" s="84">
        <v>172</v>
      </c>
      <c r="N10" s="84">
        <v>141385</v>
      </c>
      <c r="O10" s="84">
        <v>115996</v>
      </c>
      <c r="P10" s="84">
        <v>257381</v>
      </c>
      <c r="Q10" s="30"/>
      <c r="R10" s="28"/>
    </row>
    <row r="11" spans="1:19" ht="21" customHeight="1">
      <c r="A11" s="83" t="s">
        <v>20</v>
      </c>
      <c r="B11" s="86">
        <v>365880</v>
      </c>
      <c r="C11" s="86">
        <v>319030</v>
      </c>
      <c r="D11" s="86">
        <v>684910</v>
      </c>
      <c r="E11" s="86">
        <v>32557</v>
      </c>
      <c r="F11" s="86">
        <v>19716</v>
      </c>
      <c r="G11" s="86">
        <v>52273</v>
      </c>
      <c r="H11" s="86">
        <v>14278</v>
      </c>
      <c r="I11" s="86">
        <v>14318</v>
      </c>
      <c r="J11" s="86">
        <v>28596</v>
      </c>
      <c r="K11" s="86">
        <v>386</v>
      </c>
      <c r="L11" s="83">
        <v>0</v>
      </c>
      <c r="M11" s="86">
        <v>386</v>
      </c>
      <c r="N11" s="86">
        <v>413101</v>
      </c>
      <c r="O11" s="86">
        <v>353064</v>
      </c>
      <c r="P11" s="86">
        <v>766165</v>
      </c>
      <c r="Q11" s="75"/>
      <c r="R11" s="28"/>
    </row>
    <row r="12" spans="1:19" s="37" customFormat="1" ht="18.399999999999999" customHeight="1">
      <c r="A12" s="269" t="s">
        <v>58</v>
      </c>
      <c r="B12" s="270"/>
      <c r="C12" s="270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254" t="s">
        <v>19</v>
      </c>
      <c r="Q12" s="26"/>
    </row>
    <row r="13" spans="1:19" ht="19.149999999999999" customHeight="1">
      <c r="A13" s="317" t="s">
        <v>57</v>
      </c>
      <c r="B13" s="318"/>
      <c r="C13" s="318"/>
      <c r="D13" s="318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</row>
    <row r="15" spans="1:19" ht="21" customHeight="1"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</row>
    <row r="16" spans="1:19" ht="21" customHeight="1"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</row>
    <row r="17" spans="2:16" ht="21" customHeight="1"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</row>
    <row r="18" spans="2:16" ht="21" customHeight="1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</row>
    <row r="19" spans="2:16" ht="21" customHeight="1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</row>
    <row r="20" spans="2:16" ht="21" customHeight="1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</row>
  </sheetData>
  <protectedRanges>
    <protectedRange sqref="A3 B4:P4" name="نطاق1_3"/>
    <protectedRange sqref="A5:P5" name="نطاق1_3_1"/>
    <protectedRange sqref="A6:A7" name="نطاق1_1_2"/>
    <protectedRange sqref="A9:F10 G9:J11 K9:P10 A8:P8" name="نطاق1_1_2_1"/>
    <protectedRange sqref="B6:P7" name="نطاق1_1_2_2"/>
  </protectedRanges>
  <mergeCells count="11">
    <mergeCell ref="A3:P4"/>
    <mergeCell ref="A13:D13"/>
    <mergeCell ref="Q6:R8"/>
    <mergeCell ref="A12:C12"/>
    <mergeCell ref="A5:C5"/>
    <mergeCell ref="A6:A7"/>
    <mergeCell ref="B6:D6"/>
    <mergeCell ref="E6:G6"/>
    <mergeCell ref="K6:M6"/>
    <mergeCell ref="N6:P6"/>
    <mergeCell ref="H6:J6"/>
  </mergeCells>
  <hyperlinks>
    <hyperlink ref="P12" location="' الفهرس'!A1" display="عودة للفهرس" xr:uid="{02FF1BA1-9BF7-4BD5-86B0-C63060F6356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5EB4-0971-4D85-BC3C-E8E197547109}">
  <dimension ref="A1:O20"/>
  <sheetViews>
    <sheetView showGridLines="0" rightToLeft="1" view="pageBreakPreview" zoomScale="90" zoomScaleNormal="87" zoomScaleSheetLayoutView="90" zoomScalePageLayoutView="70" workbookViewId="0">
      <selection activeCell="A5" sqref="A5:C5"/>
    </sheetView>
  </sheetViews>
  <sheetFormatPr defaultColWidth="16.7265625" defaultRowHeight="21" customHeight="1"/>
  <cols>
    <col min="1" max="16384" width="16.7265625" style="4"/>
  </cols>
  <sheetData>
    <row r="1" spans="1:15" ht="21" customHeight="1">
      <c r="A1" s="27"/>
      <c r="B1" s="27"/>
      <c r="C1" s="43"/>
      <c r="D1" s="43"/>
      <c r="E1" s="12"/>
    </row>
    <row r="2" spans="1:15" s="13" customFormat="1" ht="21" customHeight="1">
      <c r="A2" s="27"/>
      <c r="B2" s="27"/>
      <c r="C2" s="43"/>
      <c r="D2" s="43"/>
      <c r="E2" s="41"/>
      <c r="F2" s="11"/>
      <c r="G2" s="11"/>
      <c r="H2" s="11"/>
      <c r="I2" s="11"/>
      <c r="J2" s="11"/>
      <c r="K2" s="11"/>
      <c r="L2" s="11"/>
      <c r="M2" s="11"/>
    </row>
    <row r="3" spans="1:15" s="13" customFormat="1" ht="21" customHeight="1">
      <c r="A3" s="272" t="s">
        <v>121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</row>
    <row r="4" spans="1:15" s="5" customFormat="1" ht="21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</row>
    <row r="5" spans="1:15" s="3" customFormat="1" ht="21" customHeight="1">
      <c r="A5" s="271" t="s">
        <v>156</v>
      </c>
      <c r="B5" s="271"/>
      <c r="C5" s="271"/>
      <c r="D5" s="181"/>
      <c r="E5" s="181"/>
      <c r="F5" s="181"/>
      <c r="G5" s="181"/>
      <c r="H5" s="181"/>
      <c r="I5" s="181"/>
      <c r="J5" s="181"/>
      <c r="K5" s="181"/>
      <c r="L5" s="181"/>
      <c r="M5" s="181"/>
    </row>
    <row r="6" spans="1:15" ht="21" customHeight="1">
      <c r="A6" s="308" t="s">
        <v>47</v>
      </c>
      <c r="B6" s="308" t="s">
        <v>15</v>
      </c>
      <c r="C6" s="308"/>
      <c r="D6" s="308"/>
      <c r="E6" s="308" t="s">
        <v>16</v>
      </c>
      <c r="F6" s="308"/>
      <c r="G6" s="308"/>
      <c r="H6" s="308" t="s">
        <v>17</v>
      </c>
      <c r="I6" s="308"/>
      <c r="J6" s="308"/>
      <c r="K6" s="308" t="s">
        <v>20</v>
      </c>
      <c r="L6" s="308"/>
      <c r="M6" s="308"/>
      <c r="N6" s="301"/>
      <c r="O6" s="302"/>
    </row>
    <row r="7" spans="1:15" ht="21" customHeight="1">
      <c r="A7" s="308"/>
      <c r="B7" s="87" t="str">
        <f>'1.4'!B7</f>
        <v>ذكور</v>
      </c>
      <c r="C7" s="87" t="str">
        <f>'1.4'!C7</f>
        <v>إناث</v>
      </c>
      <c r="D7" s="87" t="str">
        <f>'1.4'!D7</f>
        <v>الإجمالي</v>
      </c>
      <c r="E7" s="87" t="str">
        <f>'1.4'!E7</f>
        <v>ذكور</v>
      </c>
      <c r="F7" s="87" t="str">
        <f>'1.4'!F7</f>
        <v>إناث</v>
      </c>
      <c r="G7" s="87" t="str">
        <f>'1.4'!G7</f>
        <v>الإجمالي</v>
      </c>
      <c r="H7" s="87" t="str">
        <f>'1.4'!E7</f>
        <v>ذكور</v>
      </c>
      <c r="I7" s="87" t="str">
        <f>'1.4'!F7</f>
        <v>إناث</v>
      </c>
      <c r="J7" s="87" t="str">
        <f>'1.4'!G7</f>
        <v>الإجمالي</v>
      </c>
      <c r="K7" s="87" t="str">
        <f>'1.4'!K7</f>
        <v>ذكور</v>
      </c>
      <c r="L7" s="87" t="str">
        <f>'1.4'!L7</f>
        <v>إناث</v>
      </c>
      <c r="M7" s="87" t="str">
        <f>'1.4'!M7</f>
        <v>الإجمالي</v>
      </c>
      <c r="N7" s="301"/>
      <c r="O7" s="302"/>
    </row>
    <row r="8" spans="1:15" ht="21" customHeight="1">
      <c r="A8" s="83" t="s">
        <v>99</v>
      </c>
      <c r="B8" s="84">
        <v>361190</v>
      </c>
      <c r="C8" s="84">
        <v>57369</v>
      </c>
      <c r="D8" s="84">
        <v>418559</v>
      </c>
      <c r="E8" s="84">
        <v>5347</v>
      </c>
      <c r="F8" s="84">
        <v>3277</v>
      </c>
      <c r="G8" s="84">
        <v>8624</v>
      </c>
      <c r="H8" s="84">
        <v>5724</v>
      </c>
      <c r="I8" s="84">
        <v>3277</v>
      </c>
      <c r="J8" s="84">
        <v>9001</v>
      </c>
      <c r="K8" s="84">
        <v>372261</v>
      </c>
      <c r="L8" s="84">
        <v>63923</v>
      </c>
      <c r="M8" s="84">
        <v>436184</v>
      </c>
      <c r="N8" s="301"/>
      <c r="O8" s="302"/>
    </row>
    <row r="9" spans="1:15" ht="21" customHeight="1">
      <c r="A9" s="83" t="s">
        <v>100</v>
      </c>
      <c r="B9" s="85">
        <v>154941</v>
      </c>
      <c r="C9" s="85">
        <v>49111</v>
      </c>
      <c r="D9" s="85">
        <v>204052</v>
      </c>
      <c r="E9" s="260">
        <v>0</v>
      </c>
      <c r="F9" s="260">
        <v>0</v>
      </c>
      <c r="G9" s="260">
        <v>0</v>
      </c>
      <c r="H9" s="85">
        <v>300</v>
      </c>
      <c r="I9" s="260">
        <v>0</v>
      </c>
      <c r="J9" s="85">
        <v>300</v>
      </c>
      <c r="K9" s="85">
        <v>155241</v>
      </c>
      <c r="L9" s="85">
        <v>49111</v>
      </c>
      <c r="M9" s="85">
        <v>204352</v>
      </c>
      <c r="N9" s="28"/>
      <c r="O9" s="28"/>
    </row>
    <row r="10" spans="1:15" ht="21" customHeight="1">
      <c r="A10" s="83" t="s">
        <v>101</v>
      </c>
      <c r="B10" s="84">
        <v>191819</v>
      </c>
      <c r="C10" s="84">
        <v>59165</v>
      </c>
      <c r="D10" s="84">
        <v>250984</v>
      </c>
      <c r="E10" s="84">
        <v>7438</v>
      </c>
      <c r="F10" s="261">
        <v>0</v>
      </c>
      <c r="G10" s="84">
        <v>7438</v>
      </c>
      <c r="H10" s="84">
        <v>218</v>
      </c>
      <c r="I10" s="261">
        <v>0</v>
      </c>
      <c r="J10" s="84">
        <v>218</v>
      </c>
      <c r="K10" s="84">
        <v>199475</v>
      </c>
      <c r="L10" s="84">
        <v>59165</v>
      </c>
      <c r="M10" s="84">
        <v>258640</v>
      </c>
      <c r="N10" s="28"/>
      <c r="O10" s="28"/>
    </row>
    <row r="11" spans="1:15" ht="21" customHeight="1">
      <c r="A11" s="82" t="s">
        <v>20</v>
      </c>
      <c r="B11" s="88">
        <v>707950</v>
      </c>
      <c r="C11" s="88">
        <v>165645</v>
      </c>
      <c r="D11" s="88">
        <v>873595</v>
      </c>
      <c r="E11" s="88">
        <v>12785</v>
      </c>
      <c r="F11" s="88">
        <v>3277</v>
      </c>
      <c r="G11" s="88">
        <v>16062</v>
      </c>
      <c r="H11" s="88">
        <v>6242</v>
      </c>
      <c r="I11" s="88">
        <v>3277</v>
      </c>
      <c r="J11" s="88">
        <v>9519</v>
      </c>
      <c r="K11" s="88">
        <v>726977</v>
      </c>
      <c r="L11" s="88">
        <v>172199</v>
      </c>
      <c r="M11" s="88">
        <v>899176</v>
      </c>
      <c r="N11" s="75"/>
      <c r="O11" s="28"/>
    </row>
    <row r="12" spans="1:15" s="14" customFormat="1" ht="18" customHeight="1">
      <c r="A12" s="269" t="s">
        <v>58</v>
      </c>
      <c r="B12" s="270"/>
      <c r="C12" s="270"/>
      <c r="D12" s="49"/>
      <c r="E12" s="49"/>
      <c r="F12" s="49"/>
      <c r="G12" s="49"/>
      <c r="H12" s="49"/>
      <c r="I12" s="49"/>
      <c r="J12" s="49"/>
      <c r="K12" s="49"/>
      <c r="L12" s="49"/>
      <c r="M12" s="256" t="s">
        <v>19</v>
      </c>
      <c r="N12" s="36"/>
    </row>
    <row r="13" spans="1:15" ht="18" customHeight="1">
      <c r="A13" s="321" t="s">
        <v>57</v>
      </c>
      <c r="B13" s="322"/>
      <c r="C13" s="322"/>
      <c r="D13" s="322"/>
    </row>
    <row r="14" spans="1:15" ht="21" customHeight="1"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</row>
    <row r="15" spans="1:15" ht="21" customHeight="1"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</row>
    <row r="16" spans="1:15" ht="21" customHeight="1"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</row>
    <row r="17" spans="2:13" ht="21" customHeight="1"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</row>
    <row r="18" spans="2:13" ht="21" customHeight="1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</row>
    <row r="19" spans="2:13" ht="21" customHeight="1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2:13" ht="21" customHeight="1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</sheetData>
  <protectedRanges>
    <protectedRange sqref="A3 K4:M4 B4:J4" name="نطاق1_3"/>
    <protectedRange sqref="A6:A7" name="نطاق1_1_2"/>
    <protectedRange sqref="K8:M10 A8:J10" name="نطاق1_1_2_1"/>
    <protectedRange sqref="K6:M7 B6:J7" name="نطاق1_1_2_2"/>
  </protectedRanges>
  <mergeCells count="10">
    <mergeCell ref="A3:M4"/>
    <mergeCell ref="A13:D13"/>
    <mergeCell ref="N6:O8"/>
    <mergeCell ref="A12:C12"/>
    <mergeCell ref="A5:C5"/>
    <mergeCell ref="A6:A7"/>
    <mergeCell ref="B6:D6"/>
    <mergeCell ref="E6:G6"/>
    <mergeCell ref="K6:M6"/>
    <mergeCell ref="H6:J6"/>
  </mergeCells>
  <hyperlinks>
    <hyperlink ref="M12" location="' الفهرس'!A1" display="عودة للفهرس" xr:uid="{D3921E56-60BB-4FA5-8F45-2253C9B4E0E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AFCB-E829-4F6B-94B4-E27E10712AD6}">
  <dimension ref="A1:S175"/>
  <sheetViews>
    <sheetView showGridLines="0" rightToLeft="1" view="pageBreakPreview" zoomScale="90" zoomScaleNormal="88" zoomScaleSheetLayoutView="90" zoomScalePageLayoutView="70" workbookViewId="0">
      <selection activeCell="A5" sqref="A5:B5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1" customHeight="1">
      <c r="A2" s="27"/>
      <c r="B2" s="27"/>
      <c r="C2" s="11"/>
      <c r="D2" s="11"/>
      <c r="E2" s="32"/>
    </row>
    <row r="3" spans="1:19" ht="21" customHeight="1">
      <c r="A3" s="291" t="s">
        <v>142</v>
      </c>
      <c r="B3" s="292"/>
      <c r="C3" s="292"/>
      <c r="D3" s="292"/>
      <c r="E3" s="292"/>
    </row>
    <row r="4" spans="1:19" ht="21" customHeight="1">
      <c r="A4" s="293"/>
      <c r="B4" s="273"/>
      <c r="C4" s="273"/>
      <c r="D4" s="273"/>
      <c r="E4" s="273"/>
    </row>
    <row r="5" spans="1:19" s="7" customFormat="1" ht="21" customHeight="1">
      <c r="A5" s="310" t="s">
        <v>94</v>
      </c>
      <c r="B5" s="311"/>
      <c r="C5" s="29"/>
      <c r="D5" s="29"/>
      <c r="E5" s="29"/>
    </row>
    <row r="6" spans="1:19" s="8" customFormat="1" ht="31.9" customHeight="1">
      <c r="A6" s="82" t="s">
        <v>48</v>
      </c>
      <c r="B6" s="82" t="s">
        <v>102</v>
      </c>
      <c r="C6" s="82" t="s">
        <v>100</v>
      </c>
      <c r="D6" s="82" t="s">
        <v>101</v>
      </c>
      <c r="E6" s="165" t="s">
        <v>20</v>
      </c>
      <c r="F6" s="33"/>
    </row>
    <row r="7" spans="1:19" s="10" customFormat="1" ht="18.649999999999999" customHeight="1">
      <c r="A7" s="83" t="s">
        <v>49</v>
      </c>
      <c r="B7" s="84">
        <v>248750</v>
      </c>
      <c r="C7" s="84">
        <v>97078</v>
      </c>
      <c r="D7" s="84">
        <v>92265</v>
      </c>
      <c r="E7" s="84">
        <v>438093</v>
      </c>
      <c r="F7" s="185"/>
      <c r="G7" s="74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3" t="s">
        <v>41</v>
      </c>
      <c r="B8" s="85">
        <v>50434</v>
      </c>
      <c r="C8" s="85">
        <v>50850</v>
      </c>
      <c r="D8" s="85">
        <v>62452</v>
      </c>
      <c r="E8" s="85">
        <v>163736</v>
      </c>
      <c r="F8" s="185"/>
      <c r="G8" s="74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3" t="s">
        <v>40</v>
      </c>
      <c r="B9" s="84">
        <v>405114</v>
      </c>
      <c r="C9" s="84">
        <v>297094</v>
      </c>
      <c r="D9" s="84">
        <v>361304</v>
      </c>
      <c r="E9" s="84">
        <v>1063512</v>
      </c>
      <c r="F9" s="185"/>
      <c r="G9" s="74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3" t="s">
        <v>20</v>
      </c>
      <c r="B10" s="86">
        <v>704298</v>
      </c>
      <c r="C10" s="86">
        <v>445022</v>
      </c>
      <c r="D10" s="86">
        <v>516021</v>
      </c>
      <c r="E10" s="86">
        <v>1665341</v>
      </c>
      <c r="F10" s="185"/>
      <c r="G10" s="74"/>
    </row>
    <row r="11" spans="1:19" s="37" customFormat="1" ht="16.149999999999999" customHeight="1">
      <c r="A11" s="269" t="s">
        <v>58</v>
      </c>
      <c r="B11" s="270"/>
      <c r="C11" s="270"/>
      <c r="D11" s="49"/>
      <c r="E11" s="208" t="s">
        <v>19</v>
      </c>
      <c r="F11" s="36"/>
      <c r="G11" s="71"/>
    </row>
    <row r="12" spans="1:19" ht="15.4" customHeight="1">
      <c r="A12" s="317" t="s">
        <v>57</v>
      </c>
      <c r="B12" s="318"/>
      <c r="C12" s="318"/>
      <c r="D12" s="318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ht="21" customHeight="1">
      <c r="B13" s="72"/>
      <c r="C13" s="72"/>
      <c r="D13" s="72"/>
      <c r="E13" s="72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B14" s="72"/>
      <c r="C14" s="72"/>
      <c r="D14" s="72"/>
      <c r="E14" s="72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2"/>
      <c r="C15" s="72"/>
      <c r="D15" s="72"/>
      <c r="E15" s="72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2"/>
      <c r="C16" s="72"/>
      <c r="D16" s="72"/>
      <c r="E16" s="72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2"/>
      <c r="C17" s="72"/>
      <c r="D17" s="72"/>
      <c r="E17" s="72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2"/>
      <c r="C18" s="72"/>
      <c r="D18" s="72"/>
      <c r="E18" s="72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2"/>
      <c r="C19" s="72"/>
      <c r="D19" s="72"/>
      <c r="E19" s="72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2"/>
      <c r="C20" s="72"/>
      <c r="D20" s="72"/>
      <c r="E20" s="72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2"/>
      <c r="C21" s="72"/>
      <c r="D21" s="72"/>
      <c r="E21" s="72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2"/>
      <c r="C22" s="72"/>
      <c r="D22" s="72"/>
      <c r="E22" s="72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2"/>
      <c r="C23" s="72"/>
      <c r="D23" s="72"/>
      <c r="E23" s="72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2"/>
      <c r="C24" s="72"/>
      <c r="D24" s="72"/>
      <c r="E24" s="72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2"/>
      <c r="C25" s="72"/>
      <c r="D25" s="72"/>
      <c r="E25" s="72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2">
        <f t="shared" ref="B26:E26" si="0">ROUND(B12,0)</f>
        <v>0</v>
      </c>
      <c r="C26" s="72">
        <f t="shared" si="0"/>
        <v>0</v>
      </c>
      <c r="D26" s="72">
        <f t="shared" si="0"/>
        <v>0</v>
      </c>
      <c r="E26" s="72">
        <f t="shared" si="0"/>
        <v>0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4">
    <mergeCell ref="A5:B5"/>
    <mergeCell ref="A12:D12"/>
    <mergeCell ref="A11:C11"/>
    <mergeCell ref="A3:E4"/>
  </mergeCells>
  <hyperlinks>
    <hyperlink ref="E11" location="' الفهرس'!A1" display="عودة للفهرس" xr:uid="{A8206B7A-6E80-408A-9C87-044B2D269B3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6B01-5A5C-4352-8800-32A3131F2AF4}">
  <dimension ref="A1:S182"/>
  <sheetViews>
    <sheetView showGridLines="0" rightToLeft="1" view="pageBreakPreview" zoomScale="90" zoomScaleNormal="88" zoomScaleSheetLayoutView="90" zoomScalePageLayoutView="70" workbookViewId="0">
      <selection activeCell="D17" sqref="D17"/>
    </sheetView>
  </sheetViews>
  <sheetFormatPr defaultColWidth="16.7265625" defaultRowHeight="21" customHeight="1"/>
  <cols>
    <col min="1" max="1" width="24.54296875" style="1" customWidth="1"/>
    <col min="2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1" customHeight="1">
      <c r="A2" s="27"/>
      <c r="B2" s="27"/>
      <c r="C2" s="11"/>
      <c r="D2" s="11"/>
      <c r="E2" s="32"/>
    </row>
    <row r="3" spans="1:19" ht="21" customHeight="1">
      <c r="A3" s="291" t="s">
        <v>122</v>
      </c>
      <c r="B3" s="292"/>
      <c r="C3" s="292"/>
      <c r="D3" s="292"/>
      <c r="E3" s="292"/>
    </row>
    <row r="4" spans="1:19" ht="21" customHeight="1">
      <c r="A4" s="293"/>
      <c r="B4" s="273"/>
      <c r="C4" s="273"/>
      <c r="D4" s="273"/>
      <c r="E4" s="273"/>
    </row>
    <row r="5" spans="1:19" s="7" customFormat="1" ht="21" customHeight="1">
      <c r="A5" s="323" t="s">
        <v>95</v>
      </c>
      <c r="B5" s="324"/>
      <c r="C5" s="29"/>
      <c r="D5" s="29"/>
      <c r="E5" s="29"/>
    </row>
    <row r="6" spans="1:19" s="8" customFormat="1" ht="30" customHeight="1">
      <c r="A6" s="82" t="s">
        <v>50</v>
      </c>
      <c r="B6" s="82" t="s">
        <v>102</v>
      </c>
      <c r="C6" s="82" t="s">
        <v>100</v>
      </c>
      <c r="D6" s="82" t="s">
        <v>101</v>
      </c>
      <c r="E6" s="165" t="s">
        <v>20</v>
      </c>
      <c r="F6" s="33"/>
    </row>
    <row r="7" spans="1:19" s="10" customFormat="1" ht="24" customHeight="1">
      <c r="A7" s="83" t="s">
        <v>33</v>
      </c>
      <c r="B7" s="84">
        <v>172304</v>
      </c>
      <c r="C7" s="84">
        <v>74971</v>
      </c>
      <c r="D7" s="84">
        <v>126746</v>
      </c>
      <c r="E7" s="84">
        <v>374021</v>
      </c>
      <c r="F7" s="48"/>
      <c r="G7" s="48"/>
      <c r="H7" s="48"/>
      <c r="I7" s="184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3" t="s">
        <v>34</v>
      </c>
      <c r="B8" s="85">
        <v>259948</v>
      </c>
      <c r="C8" s="85">
        <v>136361</v>
      </c>
      <c r="D8" s="85">
        <v>156041</v>
      </c>
      <c r="E8" s="85">
        <v>552350</v>
      </c>
      <c r="F8" s="184"/>
      <c r="G8" s="184"/>
      <c r="H8" s="184"/>
      <c r="I8" s="184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3" t="s">
        <v>35</v>
      </c>
      <c r="B9" s="84">
        <v>6065</v>
      </c>
      <c r="C9" s="84">
        <v>65761</v>
      </c>
      <c r="D9" s="84">
        <v>19724</v>
      </c>
      <c r="E9" s="84">
        <v>91550</v>
      </c>
      <c r="F9" s="184"/>
      <c r="G9" s="184"/>
      <c r="H9" s="184"/>
      <c r="I9" s="184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3" t="s">
        <v>36</v>
      </c>
      <c r="B10" s="85">
        <v>58938</v>
      </c>
      <c r="C10" s="85">
        <v>65677</v>
      </c>
      <c r="D10" s="85">
        <v>68324</v>
      </c>
      <c r="E10" s="85">
        <v>192939</v>
      </c>
      <c r="F10" s="184"/>
      <c r="G10" s="184"/>
      <c r="H10" s="184"/>
      <c r="I10" s="184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83" t="s">
        <v>37</v>
      </c>
      <c r="B11" s="84">
        <v>40300</v>
      </c>
      <c r="C11" s="84">
        <v>25448</v>
      </c>
      <c r="D11" s="84">
        <v>48324</v>
      </c>
      <c r="E11" s="84">
        <v>114072</v>
      </c>
      <c r="F11" s="184"/>
      <c r="G11" s="184"/>
      <c r="H11" s="184"/>
      <c r="I11" s="184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s="10" customFormat="1" ht="21" customHeight="1">
      <c r="A12" s="83" t="s">
        <v>38</v>
      </c>
      <c r="B12" s="260">
        <v>0</v>
      </c>
      <c r="C12" s="85">
        <v>677</v>
      </c>
      <c r="D12" s="260">
        <v>0</v>
      </c>
      <c r="E12" s="85">
        <v>677</v>
      </c>
      <c r="F12" s="184"/>
      <c r="G12" s="184"/>
      <c r="H12" s="184"/>
      <c r="I12" s="184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1:19" s="10" customFormat="1" ht="21" customHeight="1">
      <c r="A13" s="83" t="s">
        <v>20</v>
      </c>
      <c r="B13" s="86">
        <v>537555</v>
      </c>
      <c r="C13" s="86">
        <v>368895</v>
      </c>
      <c r="D13" s="86">
        <v>419159</v>
      </c>
      <c r="E13" s="86">
        <v>1325609</v>
      </c>
      <c r="F13" s="184"/>
      <c r="G13" s="184"/>
      <c r="H13" s="184"/>
      <c r="I13" s="184"/>
    </row>
    <row r="14" spans="1:19" s="37" customFormat="1" ht="16.149999999999999" customHeight="1">
      <c r="A14" s="269" t="s">
        <v>58</v>
      </c>
      <c r="B14" s="270"/>
      <c r="C14" s="270"/>
      <c r="D14" s="49"/>
      <c r="E14" s="208" t="s">
        <v>19</v>
      </c>
      <c r="F14" s="36"/>
      <c r="G14" s="71"/>
    </row>
    <row r="15" spans="1:19" ht="15" customHeight="1">
      <c r="A15" s="221" t="s">
        <v>60</v>
      </c>
      <c r="B15" s="205"/>
      <c r="C15" s="205"/>
      <c r="D15" s="206"/>
      <c r="E15" s="20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2"/>
      <c r="C17" s="72"/>
      <c r="D17" s="72"/>
      <c r="E17" s="72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2"/>
      <c r="C18" s="72"/>
      <c r="D18" s="72"/>
      <c r="E18" s="72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2"/>
      <c r="C19" s="72"/>
      <c r="D19" s="72"/>
      <c r="E19" s="72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2"/>
      <c r="C20" s="72"/>
      <c r="D20" s="72"/>
      <c r="E20" s="72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2"/>
      <c r="C21" s="72"/>
      <c r="D21" s="72"/>
      <c r="E21" s="72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2"/>
      <c r="C22" s="72"/>
      <c r="D22" s="72"/>
      <c r="E22" s="72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2"/>
      <c r="C23" s="72"/>
      <c r="D23" s="72"/>
      <c r="E23" s="72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2"/>
      <c r="C24" s="72"/>
      <c r="D24" s="72"/>
      <c r="E24" s="72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2"/>
      <c r="C25" s="72"/>
      <c r="D25" s="72"/>
      <c r="E25" s="72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2"/>
      <c r="C26" s="72"/>
      <c r="D26" s="72"/>
      <c r="E26" s="72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72"/>
      <c r="C27" s="72"/>
      <c r="D27" s="72"/>
      <c r="E27" s="72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72"/>
      <c r="C28" s="72"/>
      <c r="D28" s="72"/>
      <c r="E28" s="72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72"/>
      <c r="C29" s="72"/>
      <c r="D29" s="72"/>
      <c r="E29" s="72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B30" s="72"/>
      <c r="C30" s="72"/>
      <c r="D30" s="72"/>
      <c r="E30" s="72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B31" s="72"/>
      <c r="C31" s="72"/>
      <c r="D31" s="72"/>
      <c r="E31" s="72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B32" s="72"/>
      <c r="C32" s="72"/>
      <c r="D32" s="72"/>
      <c r="E32" s="72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2:19" ht="21" customHeight="1">
      <c r="B33" s="72">
        <f t="shared" ref="B33:E33" si="0">ROUND(B15,0)</f>
        <v>0</v>
      </c>
      <c r="C33" s="72">
        <f t="shared" si="0"/>
        <v>0</v>
      </c>
      <c r="D33" s="72">
        <f t="shared" si="0"/>
        <v>0</v>
      </c>
      <c r="E33" s="72">
        <f t="shared" si="0"/>
        <v>0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2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2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2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2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2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2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2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2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2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2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2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2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2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2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2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  <row r="181" spans="8:19" ht="21" customHeight="1"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  <row r="182" spans="8:19" ht="21" customHeight="1"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3">
    <mergeCell ref="A5:B5"/>
    <mergeCell ref="A14:C14"/>
    <mergeCell ref="A3:E4"/>
  </mergeCells>
  <hyperlinks>
    <hyperlink ref="E14" location="' الفهرس'!A1" display="عودة للفهرس" xr:uid="{A1B3A53D-13A7-455B-AAFC-E7BC6A75F2A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3D72-922D-41E0-9F02-F64D9ADA8BE1}">
  <dimension ref="A1:S178"/>
  <sheetViews>
    <sheetView showGridLines="0" rightToLeft="1" view="pageBreakPreview" zoomScale="90" zoomScaleNormal="88" zoomScaleSheetLayoutView="90" zoomScalePageLayoutView="70" workbookViewId="0">
      <selection activeCell="C20" sqref="C20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1" customHeight="1">
      <c r="A2" s="27"/>
      <c r="B2" s="27"/>
      <c r="C2" s="11"/>
      <c r="D2" s="11"/>
      <c r="E2" s="32"/>
    </row>
    <row r="3" spans="1:19" ht="21" customHeight="1">
      <c r="A3" s="291" t="s">
        <v>123</v>
      </c>
      <c r="B3" s="292"/>
      <c r="C3" s="292"/>
      <c r="D3" s="292"/>
      <c r="E3" s="292"/>
      <c r="G3"/>
    </row>
    <row r="4" spans="1:19" ht="21" customHeight="1">
      <c r="A4" s="293"/>
      <c r="B4" s="273"/>
      <c r="C4" s="273"/>
      <c r="D4" s="273"/>
      <c r="E4" s="273"/>
    </row>
    <row r="5" spans="1:19" s="7" customFormat="1" ht="21" customHeight="1">
      <c r="A5" s="310" t="s">
        <v>96</v>
      </c>
      <c r="B5" s="311"/>
      <c r="C5" s="29"/>
      <c r="D5" s="29"/>
      <c r="E5" s="29"/>
    </row>
    <row r="6" spans="1:19" s="8" customFormat="1" ht="36.4" customHeight="1">
      <c r="A6" s="82" t="s">
        <v>39</v>
      </c>
      <c r="B6" s="82" t="s">
        <v>99</v>
      </c>
      <c r="C6" s="82" t="s">
        <v>100</v>
      </c>
      <c r="D6" s="82" t="s">
        <v>101</v>
      </c>
      <c r="E6" s="165" t="s">
        <v>20</v>
      </c>
      <c r="F6" s="33"/>
    </row>
    <row r="7" spans="1:19" s="10" customFormat="1" ht="21" customHeight="1">
      <c r="A7" s="92" t="s">
        <v>51</v>
      </c>
      <c r="B7" s="84">
        <v>598550</v>
      </c>
      <c r="C7" s="84">
        <v>402303</v>
      </c>
      <c r="D7" s="84">
        <v>493494</v>
      </c>
      <c r="E7" s="84">
        <v>1494347</v>
      </c>
      <c r="F7" s="185"/>
      <c r="G7" s="185"/>
      <c r="H7" s="185"/>
      <c r="I7" s="18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3" t="s">
        <v>30</v>
      </c>
      <c r="B8" s="85">
        <v>105421</v>
      </c>
      <c r="C8" s="85">
        <v>36486</v>
      </c>
      <c r="D8" s="85">
        <v>15540</v>
      </c>
      <c r="E8" s="85">
        <v>157447</v>
      </c>
      <c r="F8" s="185"/>
      <c r="G8" s="185"/>
      <c r="H8" s="185"/>
      <c r="I8" s="18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3" t="s">
        <v>31</v>
      </c>
      <c r="B9" s="84">
        <v>231</v>
      </c>
      <c r="C9" s="84">
        <v>6105</v>
      </c>
      <c r="D9" s="84">
        <v>3693</v>
      </c>
      <c r="E9" s="84">
        <v>10029</v>
      </c>
      <c r="F9" s="185"/>
      <c r="G9" s="185"/>
      <c r="H9" s="185"/>
      <c r="I9" s="18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3" t="s">
        <v>32</v>
      </c>
      <c r="B10" s="85">
        <v>96</v>
      </c>
      <c r="C10" s="85">
        <v>128</v>
      </c>
      <c r="D10" s="85">
        <v>3294</v>
      </c>
      <c r="E10" s="85">
        <v>3518</v>
      </c>
      <c r="F10" s="185"/>
      <c r="G10" s="185"/>
      <c r="H10" s="185"/>
      <c r="I10" s="18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83" t="s">
        <v>20</v>
      </c>
      <c r="B11" s="86">
        <v>704298</v>
      </c>
      <c r="C11" s="86">
        <v>445022</v>
      </c>
      <c r="D11" s="86">
        <v>516021</v>
      </c>
      <c r="E11" s="86">
        <v>1665341</v>
      </c>
      <c r="F11" s="185"/>
      <c r="G11" s="185"/>
      <c r="H11" s="185"/>
      <c r="I11" s="185"/>
    </row>
    <row r="12" spans="1:19" s="37" customFormat="1" ht="17.649999999999999" customHeight="1">
      <c r="A12" s="269" t="s">
        <v>58</v>
      </c>
      <c r="B12" s="270"/>
      <c r="C12" s="270"/>
      <c r="D12" s="49"/>
      <c r="E12" s="208" t="s">
        <v>19</v>
      </c>
      <c r="F12" s="36"/>
      <c r="G12" s="71"/>
    </row>
    <row r="13" spans="1:19" ht="16.149999999999999" customHeight="1">
      <c r="A13" s="317" t="s">
        <v>57</v>
      </c>
      <c r="B13" s="318"/>
      <c r="C13" s="318"/>
      <c r="D13" s="318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2"/>
      <c r="C15" s="72"/>
      <c r="D15" s="72"/>
      <c r="E15" s="72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2"/>
      <c r="C16" s="72"/>
      <c r="D16" s="72"/>
      <c r="E16" s="72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2"/>
      <c r="C17" s="72"/>
      <c r="D17" s="72"/>
      <c r="E17" s="72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2"/>
      <c r="C18" s="72"/>
      <c r="D18" s="72"/>
      <c r="E18" s="72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2"/>
      <c r="C19" s="72"/>
      <c r="D19" s="72"/>
      <c r="E19" s="72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2"/>
      <c r="C20" s="72"/>
      <c r="D20" s="72"/>
      <c r="E20" s="72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2"/>
      <c r="C21" s="72"/>
      <c r="D21" s="72"/>
      <c r="E21" s="72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2"/>
      <c r="C22" s="72"/>
      <c r="D22" s="72"/>
      <c r="E22" s="72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2"/>
      <c r="C23" s="72"/>
      <c r="D23" s="72"/>
      <c r="E23" s="72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2"/>
      <c r="C24" s="72"/>
      <c r="D24" s="72"/>
      <c r="E24" s="72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2"/>
      <c r="C25" s="72"/>
      <c r="D25" s="72"/>
      <c r="E25" s="72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2"/>
      <c r="C26" s="72"/>
      <c r="D26" s="72"/>
      <c r="E26" s="72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72"/>
      <c r="C27" s="72"/>
      <c r="D27" s="72"/>
      <c r="E27" s="72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72"/>
      <c r="C28" s="72"/>
      <c r="D28" s="72"/>
      <c r="E28" s="72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72">
        <f t="shared" ref="B29:E29" si="0">ROUND(B13,0)</f>
        <v>0</v>
      </c>
      <c r="C29" s="72">
        <f t="shared" si="0"/>
        <v>0</v>
      </c>
      <c r="D29" s="72">
        <f t="shared" si="0"/>
        <v>0</v>
      </c>
      <c r="E29" s="72">
        <f t="shared" si="0"/>
        <v>0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4">
    <mergeCell ref="A5:B5"/>
    <mergeCell ref="A13:D13"/>
    <mergeCell ref="A12:C12"/>
    <mergeCell ref="A3:E4"/>
  </mergeCells>
  <hyperlinks>
    <hyperlink ref="E12" location="' الفهرس'!A1" display="عودة للفهرس" xr:uid="{B4DFB1BC-BE5D-4F6C-A1A9-CB0CE25A391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4AC0-8E63-4E0C-B008-6F74F840E378}">
  <dimension ref="A1:M17"/>
  <sheetViews>
    <sheetView showGridLines="0" rightToLeft="1" view="pageBreakPreview" zoomScale="90" zoomScaleNormal="110" zoomScaleSheetLayoutView="90" workbookViewId="0">
      <selection activeCell="H12" sqref="H12"/>
    </sheetView>
  </sheetViews>
  <sheetFormatPr defaultColWidth="16.7265625" defaultRowHeight="21" customHeight="1"/>
  <cols>
    <col min="1" max="1" width="19.453125" style="126" customWidth="1"/>
    <col min="2" max="16384" width="16.7265625" style="126"/>
  </cols>
  <sheetData>
    <row r="1" spans="1:13" ht="21" customHeight="1">
      <c r="A1" s="186"/>
      <c r="B1" s="186"/>
      <c r="C1" s="186"/>
      <c r="E1" s="127"/>
    </row>
    <row r="2" spans="1:13" s="128" customFormat="1" ht="22.9" customHeight="1">
      <c r="A2" s="186"/>
      <c r="B2" s="186"/>
      <c r="C2" s="186"/>
    </row>
    <row r="3" spans="1:13" s="128" customFormat="1" ht="21" customHeight="1">
      <c r="A3" s="293" t="s">
        <v>66</v>
      </c>
      <c r="B3" s="273"/>
      <c r="C3" s="273"/>
      <c r="D3" s="273"/>
    </row>
    <row r="4" spans="1:13" ht="60" customHeight="1">
      <c r="A4" s="293" t="s">
        <v>124</v>
      </c>
      <c r="B4" s="273"/>
      <c r="C4" s="273"/>
      <c r="D4" s="273"/>
    </row>
    <row r="5" spans="1:13" ht="21" customHeight="1">
      <c r="A5" s="271" t="s">
        <v>154</v>
      </c>
      <c r="B5" s="271"/>
      <c r="C5" s="271"/>
      <c r="D5" s="129"/>
    </row>
    <row r="6" spans="1:13" ht="30.4" customHeight="1">
      <c r="A6" s="187" t="s">
        <v>47</v>
      </c>
      <c r="B6" s="187" t="s">
        <v>0</v>
      </c>
      <c r="C6" s="187" t="s">
        <v>42</v>
      </c>
      <c r="D6" s="187" t="s">
        <v>20</v>
      </c>
      <c r="M6" s="131"/>
    </row>
    <row r="7" spans="1:13" ht="21" customHeight="1">
      <c r="A7" s="188" t="s">
        <v>99</v>
      </c>
      <c r="B7" s="84">
        <v>231136</v>
      </c>
      <c r="C7" s="84">
        <v>239585</v>
      </c>
      <c r="D7" s="84">
        <v>470721</v>
      </c>
      <c r="E7" s="138"/>
      <c r="F7" s="138"/>
      <c r="G7" s="138"/>
      <c r="H7" s="138"/>
      <c r="I7" s="131"/>
      <c r="J7" s="131"/>
      <c r="K7" s="131"/>
      <c r="M7" s="131"/>
    </row>
    <row r="8" spans="1:13" ht="21" customHeight="1">
      <c r="A8" s="187" t="s">
        <v>100</v>
      </c>
      <c r="B8" s="85">
        <v>38701</v>
      </c>
      <c r="C8" s="85">
        <v>20040</v>
      </c>
      <c r="D8" s="85">
        <v>58741</v>
      </c>
      <c r="E8" s="138"/>
      <c r="F8" s="138"/>
      <c r="G8" s="138"/>
      <c r="H8" s="138"/>
      <c r="I8" s="131"/>
      <c r="J8" s="131"/>
      <c r="K8" s="131"/>
    </row>
    <row r="9" spans="1:13" ht="21" customHeight="1">
      <c r="A9" s="187" t="s">
        <v>101</v>
      </c>
      <c r="B9" s="84">
        <v>700296</v>
      </c>
      <c r="C9" s="84">
        <v>872667</v>
      </c>
      <c r="D9" s="84">
        <v>1572963</v>
      </c>
      <c r="E9" s="138"/>
      <c r="F9" s="138"/>
      <c r="G9" s="138"/>
      <c r="H9" s="138"/>
      <c r="I9" s="131"/>
      <c r="J9" s="131"/>
      <c r="K9" s="131"/>
    </row>
    <row r="10" spans="1:13" ht="21" customHeight="1">
      <c r="A10" s="189" t="s">
        <v>20</v>
      </c>
      <c r="B10" s="190">
        <v>970133</v>
      </c>
      <c r="C10" s="190">
        <v>1132292</v>
      </c>
      <c r="D10" s="190">
        <v>2102425</v>
      </c>
      <c r="E10" s="138"/>
      <c r="F10" s="138"/>
      <c r="G10" s="138"/>
      <c r="H10" s="138"/>
      <c r="I10" s="131"/>
      <c r="J10" s="131"/>
      <c r="K10" s="131"/>
    </row>
    <row r="11" spans="1:13" s="128" customFormat="1" ht="21" customHeight="1">
      <c r="A11" s="229" t="s">
        <v>69</v>
      </c>
      <c r="B11" s="230"/>
      <c r="C11" s="230"/>
      <c r="D11" s="211" t="s">
        <v>19</v>
      </c>
      <c r="E11" s="137"/>
    </row>
    <row r="12" spans="1:13" ht="21" customHeight="1">
      <c r="A12" s="229" t="s">
        <v>70</v>
      </c>
      <c r="B12" s="134"/>
      <c r="C12" s="134"/>
    </row>
    <row r="13" spans="1:13" ht="21" customHeight="1">
      <c r="B13" s="138"/>
      <c r="C13" s="138"/>
      <c r="D13" s="138"/>
      <c r="E13" s="133"/>
      <c r="G13" s="139"/>
      <c r="H13" s="139"/>
      <c r="I13" s="139"/>
    </row>
    <row r="14" spans="1:13" ht="21" customHeight="1">
      <c r="B14" s="224"/>
      <c r="C14" s="224"/>
      <c r="D14" s="138"/>
      <c r="H14" s="127"/>
    </row>
    <row r="15" spans="1:13" ht="21" customHeight="1">
      <c r="B15" s="225"/>
      <c r="C15" s="224"/>
      <c r="D15" s="138"/>
      <c r="E15" s="131"/>
    </row>
    <row r="16" spans="1:13" ht="21" customHeight="1">
      <c r="B16" s="131"/>
      <c r="C16" s="131"/>
      <c r="D16" s="131"/>
    </row>
    <row r="17" spans="2:3" ht="21" customHeight="1">
      <c r="B17" s="133"/>
      <c r="C17" s="133"/>
    </row>
  </sheetData>
  <protectedRanges>
    <protectedRange sqref="A6" name="نطاق1_1"/>
    <protectedRange sqref="A7:A9" name="نطاق1_1_3"/>
    <protectedRange sqref="A10" name="نطاق1_6"/>
  </protectedRanges>
  <mergeCells count="3">
    <mergeCell ref="A5:C5"/>
    <mergeCell ref="A3:D3"/>
    <mergeCell ref="A4:D4"/>
  </mergeCells>
  <hyperlinks>
    <hyperlink ref="D11" location="' الفهرس'!A1" display="عودة للفهرس" xr:uid="{5B246223-9A60-4242-B822-6E5442F78DC8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A5E4-CFB4-494D-8D43-A4FD670ACB15}">
  <dimension ref="A1:L18"/>
  <sheetViews>
    <sheetView rightToLeft="1" view="pageBreakPreview" zoomScale="90" zoomScaleNormal="70" zoomScaleSheetLayoutView="90" zoomScalePageLayoutView="70" workbookViewId="0">
      <selection activeCell="A5" sqref="A5:C5"/>
    </sheetView>
  </sheetViews>
  <sheetFormatPr defaultColWidth="17.54296875" defaultRowHeight="21" customHeight="1"/>
  <cols>
    <col min="1" max="5" width="17.54296875" style="201"/>
    <col min="6" max="16384" width="17.54296875" style="193"/>
  </cols>
  <sheetData>
    <row r="1" spans="1:12" ht="21" customHeight="1">
      <c r="A1" s="191"/>
      <c r="B1" s="186"/>
      <c r="C1" s="192"/>
      <c r="D1" s="192"/>
      <c r="E1" s="192"/>
    </row>
    <row r="2" spans="1:12" ht="21" customHeight="1">
      <c r="A2" s="186"/>
      <c r="B2" s="186"/>
      <c r="C2" s="194"/>
      <c r="D2" s="194"/>
      <c r="E2" s="192"/>
    </row>
    <row r="3" spans="1:12" ht="21" customHeight="1">
      <c r="A3" s="328" t="s">
        <v>125</v>
      </c>
      <c r="B3" s="328"/>
      <c r="C3" s="328"/>
      <c r="D3" s="328"/>
      <c r="E3" s="328"/>
    </row>
    <row r="4" spans="1:12" s="196" customFormat="1" ht="27.4" customHeight="1">
      <c r="A4" s="329"/>
      <c r="B4" s="329"/>
      <c r="C4" s="329"/>
      <c r="D4" s="329"/>
      <c r="E4" s="329"/>
      <c r="F4" s="195"/>
      <c r="G4" s="195"/>
      <c r="H4" s="195"/>
      <c r="I4" s="195"/>
      <c r="J4" s="195"/>
      <c r="K4" s="195"/>
      <c r="L4" s="195"/>
    </row>
    <row r="5" spans="1:12" s="196" customFormat="1" ht="21" customHeight="1">
      <c r="A5" s="271" t="s">
        <v>155</v>
      </c>
      <c r="B5" s="271"/>
      <c r="C5" s="271"/>
      <c r="D5" s="192"/>
      <c r="E5" s="192"/>
      <c r="F5" s="195"/>
      <c r="G5" s="195"/>
      <c r="H5" s="195"/>
      <c r="I5" s="195"/>
      <c r="J5" s="195"/>
      <c r="K5" s="195"/>
      <c r="L5" s="195"/>
    </row>
    <row r="6" spans="1:12" s="198" customFormat="1" ht="37.15" customHeight="1">
      <c r="A6" s="187" t="s">
        <v>43</v>
      </c>
      <c r="B6" s="187" t="s">
        <v>99</v>
      </c>
      <c r="C6" s="187" t="s">
        <v>100</v>
      </c>
      <c r="D6" s="187" t="s">
        <v>101</v>
      </c>
      <c r="E6" s="197" t="s">
        <v>20</v>
      </c>
    </row>
    <row r="7" spans="1:12" s="199" customFormat="1" ht="21" customHeight="1">
      <c r="A7" s="187" t="s">
        <v>61</v>
      </c>
      <c r="B7" s="84">
        <v>46539</v>
      </c>
      <c r="C7" s="84">
        <v>6907</v>
      </c>
      <c r="D7" s="84">
        <v>215714</v>
      </c>
      <c r="E7" s="84">
        <v>269160</v>
      </c>
      <c r="G7" s="222"/>
      <c r="H7" s="222"/>
      <c r="I7" s="222"/>
      <c r="J7" s="222"/>
    </row>
    <row r="8" spans="1:12" s="199" customFormat="1" ht="21" customHeight="1">
      <c r="A8" s="187" t="s">
        <v>62</v>
      </c>
      <c r="B8" s="85">
        <v>42901</v>
      </c>
      <c r="C8" s="85">
        <v>6825</v>
      </c>
      <c r="D8" s="85">
        <v>304046</v>
      </c>
      <c r="E8" s="85">
        <v>353772</v>
      </c>
      <c r="F8" s="149"/>
      <c r="G8" s="222"/>
      <c r="H8" s="222"/>
      <c r="I8" s="222"/>
      <c r="J8" s="222"/>
    </row>
    <row r="9" spans="1:12" s="199" customFormat="1" ht="21" customHeight="1">
      <c r="A9" s="187" t="s">
        <v>63</v>
      </c>
      <c r="B9" s="84">
        <v>166194</v>
      </c>
      <c r="C9" s="84">
        <v>29335</v>
      </c>
      <c r="D9" s="84">
        <v>437201</v>
      </c>
      <c r="E9" s="84">
        <v>632730</v>
      </c>
      <c r="F9" s="200"/>
      <c r="G9" s="222"/>
      <c r="H9" s="222"/>
      <c r="I9" s="222"/>
      <c r="J9" s="222"/>
    </row>
    <row r="10" spans="1:12" s="199" customFormat="1" ht="21" customHeight="1">
      <c r="A10" s="187" t="s">
        <v>64</v>
      </c>
      <c r="B10" s="85">
        <v>125070</v>
      </c>
      <c r="C10" s="85">
        <v>12136</v>
      </c>
      <c r="D10" s="85">
        <v>315293</v>
      </c>
      <c r="E10" s="85">
        <v>452499</v>
      </c>
      <c r="G10" s="222"/>
      <c r="H10" s="222"/>
      <c r="I10" s="222"/>
      <c r="J10" s="222"/>
    </row>
    <row r="11" spans="1:12" s="199" customFormat="1" ht="21" customHeight="1">
      <c r="A11" s="187" t="s">
        <v>65</v>
      </c>
      <c r="B11" s="84">
        <v>90017</v>
      </c>
      <c r="C11" s="84">
        <v>3538</v>
      </c>
      <c r="D11" s="84">
        <v>300709</v>
      </c>
      <c r="E11" s="84">
        <v>394264</v>
      </c>
      <c r="G11" s="222"/>
      <c r="H11" s="222"/>
      <c r="I11" s="222"/>
      <c r="J11" s="222"/>
    </row>
    <row r="12" spans="1:12" s="199" customFormat="1" ht="21" customHeight="1">
      <c r="A12" s="187" t="s">
        <v>20</v>
      </c>
      <c r="B12" s="248">
        <v>470721</v>
      </c>
      <c r="C12" s="248">
        <v>58741</v>
      </c>
      <c r="D12" s="248">
        <v>1572963</v>
      </c>
      <c r="E12" s="248">
        <v>2102425</v>
      </c>
      <c r="G12" s="222"/>
      <c r="H12" s="222"/>
      <c r="I12" s="222"/>
      <c r="J12" s="222"/>
    </row>
    <row r="13" spans="1:12" s="151" customFormat="1" ht="21" customHeight="1">
      <c r="A13" s="325" t="s">
        <v>69</v>
      </c>
      <c r="B13" s="326"/>
      <c r="C13" s="327"/>
      <c r="D13" s="212"/>
      <c r="E13" s="211" t="s">
        <v>19</v>
      </c>
    </row>
    <row r="15" spans="1:12" ht="21" customHeight="1">
      <c r="C15" s="202"/>
    </row>
    <row r="16" spans="1:12" ht="21" customHeight="1">
      <c r="B16" s="247"/>
      <c r="C16" s="247"/>
      <c r="D16" s="247"/>
      <c r="E16" s="247"/>
    </row>
    <row r="18" spans="2:5" ht="21" customHeight="1">
      <c r="B18" s="202"/>
      <c r="C18" s="202"/>
      <c r="D18" s="202"/>
      <c r="E18" s="202"/>
    </row>
  </sheetData>
  <mergeCells count="3">
    <mergeCell ref="A5:C5"/>
    <mergeCell ref="A13:C13"/>
    <mergeCell ref="A3:E4"/>
  </mergeCells>
  <hyperlinks>
    <hyperlink ref="E13" location="' الفهرس'!A1" display="عودة للفهرس" xr:uid="{AF5C577E-040B-448A-A735-6FEFB33F80E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FA14-F94C-4C17-94D4-0AED3C550F35}">
  <dimension ref="A1:FU14"/>
  <sheetViews>
    <sheetView showGridLines="0" rightToLeft="1" view="pageBreakPreview" zoomScale="90" zoomScaleNormal="100" zoomScaleSheetLayoutView="90" workbookViewId="0">
      <selection activeCell="A3" sqref="A3:B3"/>
    </sheetView>
  </sheetViews>
  <sheetFormatPr defaultColWidth="17.54296875" defaultRowHeight="21" customHeight="1"/>
  <cols>
    <col min="1" max="1" width="40.36328125" style="126" customWidth="1"/>
    <col min="2" max="2" width="31.6328125" style="126" customWidth="1"/>
    <col min="3" max="16384" width="17.54296875" style="126"/>
  </cols>
  <sheetData>
    <row r="1" spans="1:177" ht="21" customHeight="1">
      <c r="A1" s="186"/>
      <c r="B1" s="186"/>
    </row>
    <row r="2" spans="1:177" s="128" customFormat="1" ht="34" customHeight="1">
      <c r="A2" s="186"/>
      <c r="B2" s="186"/>
    </row>
    <row r="3" spans="1:177" s="204" customFormat="1" ht="43" customHeight="1">
      <c r="A3" s="293" t="s">
        <v>126</v>
      </c>
      <c r="B3" s="27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203"/>
      <c r="CH3" s="203"/>
      <c r="CI3" s="203"/>
      <c r="CJ3" s="203"/>
      <c r="CK3" s="203"/>
      <c r="CL3" s="203"/>
      <c r="CM3" s="203"/>
      <c r="CN3" s="203"/>
      <c r="CO3" s="203"/>
      <c r="CP3" s="203"/>
      <c r="CQ3" s="203"/>
      <c r="CR3" s="203"/>
      <c r="CS3" s="203"/>
      <c r="CT3" s="203"/>
      <c r="CU3" s="203"/>
      <c r="CV3" s="203"/>
      <c r="CW3" s="203"/>
      <c r="CX3" s="203"/>
      <c r="CY3" s="203"/>
      <c r="CZ3" s="203"/>
      <c r="DA3" s="203"/>
      <c r="DB3" s="203"/>
      <c r="DC3" s="203"/>
      <c r="DD3" s="203"/>
      <c r="DE3" s="203"/>
      <c r="DF3" s="203"/>
      <c r="DG3" s="203"/>
      <c r="DH3" s="203"/>
      <c r="DI3" s="203"/>
      <c r="DJ3" s="203"/>
      <c r="DK3" s="203"/>
      <c r="DL3" s="203"/>
      <c r="DM3" s="203"/>
      <c r="DN3" s="203"/>
      <c r="DO3" s="203"/>
      <c r="DP3" s="203"/>
      <c r="DQ3" s="203"/>
      <c r="DR3" s="203"/>
      <c r="DS3" s="203"/>
      <c r="DT3" s="203"/>
      <c r="DU3" s="203"/>
      <c r="DV3" s="203"/>
      <c r="DW3" s="203"/>
      <c r="DX3" s="203"/>
      <c r="DY3" s="203"/>
      <c r="DZ3" s="203"/>
      <c r="EA3" s="203"/>
      <c r="EB3" s="203"/>
      <c r="EC3" s="203"/>
      <c r="ED3" s="203"/>
      <c r="EE3" s="203"/>
      <c r="EF3" s="203"/>
      <c r="EG3" s="203"/>
      <c r="EH3" s="203"/>
      <c r="EI3" s="203"/>
      <c r="EJ3" s="203"/>
      <c r="EK3" s="203"/>
      <c r="EL3" s="203"/>
      <c r="EM3" s="203"/>
      <c r="EN3" s="203"/>
      <c r="EO3" s="203"/>
      <c r="EP3" s="203"/>
      <c r="EQ3" s="203"/>
      <c r="ER3" s="203"/>
      <c r="ES3" s="203"/>
      <c r="ET3" s="203"/>
      <c r="EU3" s="203"/>
      <c r="EV3" s="203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3"/>
      <c r="FI3" s="203"/>
      <c r="FJ3" s="203"/>
      <c r="FK3" s="203"/>
      <c r="FL3" s="203"/>
      <c r="FM3" s="203"/>
      <c r="FN3" s="203"/>
      <c r="FO3" s="203"/>
      <c r="FP3" s="203"/>
      <c r="FQ3" s="203"/>
      <c r="FR3" s="203"/>
      <c r="FS3" s="203"/>
      <c r="FT3" s="203"/>
      <c r="FU3" s="203"/>
    </row>
    <row r="4" spans="1:177" s="203" customFormat="1" ht="21" customHeight="1">
      <c r="A4" s="271" t="s">
        <v>97</v>
      </c>
      <c r="B4" s="271"/>
      <c r="C4" s="271"/>
    </row>
    <row r="5" spans="1:177" ht="31.5" customHeight="1">
      <c r="A5" s="187" t="s">
        <v>53</v>
      </c>
      <c r="B5" s="187" t="s">
        <v>20</v>
      </c>
    </row>
    <row r="6" spans="1:177" ht="21" customHeight="1">
      <c r="A6" s="187" t="s">
        <v>54</v>
      </c>
      <c r="B6" s="249">
        <v>3.0000000000000001E-3</v>
      </c>
      <c r="C6" s="251"/>
    </row>
    <row r="7" spans="1:177" ht="21" customHeight="1">
      <c r="A7" s="187" t="s">
        <v>55</v>
      </c>
      <c r="B7" s="250">
        <v>7.0999999999999994E-2</v>
      </c>
      <c r="C7" s="251"/>
    </row>
    <row r="8" spans="1:177" ht="21" customHeight="1">
      <c r="A8" s="187" t="s">
        <v>56</v>
      </c>
      <c r="B8" s="249">
        <v>0.92600000000000005</v>
      </c>
      <c r="C8" s="251"/>
      <c r="E8" s="136"/>
    </row>
    <row r="9" spans="1:177" ht="21" customHeight="1">
      <c r="A9" s="189" t="s">
        <v>20</v>
      </c>
      <c r="B9" s="252">
        <v>1</v>
      </c>
      <c r="C9" s="251"/>
      <c r="D9" s="131"/>
    </row>
    <row r="10" spans="1:177" s="128" customFormat="1" ht="29.5" customHeight="1">
      <c r="A10" s="213" t="s">
        <v>69</v>
      </c>
      <c r="B10" s="211" t="s">
        <v>19</v>
      </c>
      <c r="D10" s="233"/>
    </row>
    <row r="11" spans="1:177" ht="15" customHeight="1">
      <c r="A11" s="213" t="s">
        <v>70</v>
      </c>
    </row>
    <row r="14" spans="1:177" ht="21" customHeight="1">
      <c r="B14" s="136"/>
    </row>
  </sheetData>
  <protectedRanges>
    <protectedRange sqref="A5" name="نطاق1_1"/>
    <protectedRange sqref="A6:A8" name="نطاق1_1_3"/>
    <protectedRange sqref="A9" name="نطاق1_6"/>
  </protectedRanges>
  <mergeCells count="2">
    <mergeCell ref="A3:B3"/>
    <mergeCell ref="A4:C4"/>
  </mergeCells>
  <hyperlinks>
    <hyperlink ref="B10" location="' الفهرس'!A1" display="عودة للفهرس" xr:uid="{3A261C53-E1E1-4D10-AA43-33C73C9CFB66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E1FB-28EB-4407-B787-9AABFEB4BA16}">
  <dimension ref="A1:M17"/>
  <sheetViews>
    <sheetView showGridLines="0" rightToLeft="1" view="pageBreakPreview" zoomScale="90" zoomScaleNormal="110" zoomScaleSheetLayoutView="90" workbookViewId="0">
      <selection activeCell="G18" sqref="G18"/>
    </sheetView>
  </sheetViews>
  <sheetFormatPr defaultColWidth="16.7265625" defaultRowHeight="21" customHeight="1"/>
  <cols>
    <col min="1" max="2" width="18" style="126" customWidth="1"/>
    <col min="3" max="3" width="19.453125" style="126" customWidth="1"/>
    <col min="4" max="16384" width="16.7265625" style="126"/>
  </cols>
  <sheetData>
    <row r="1" spans="1:13" ht="21" customHeight="1">
      <c r="A1" s="186"/>
      <c r="B1" s="186"/>
      <c r="C1" s="186"/>
      <c r="E1" s="127"/>
    </row>
    <row r="2" spans="1:13" s="128" customFormat="1" ht="39" customHeight="1">
      <c r="A2" s="186"/>
      <c r="B2" s="186"/>
      <c r="C2" s="186"/>
    </row>
    <row r="3" spans="1:13" s="128" customFormat="1" ht="53.25" customHeight="1">
      <c r="A3" s="293" t="s">
        <v>127</v>
      </c>
      <c r="B3" s="273"/>
      <c r="C3" s="273"/>
      <c r="D3" s="273"/>
    </row>
    <row r="4" spans="1:13" ht="20.25" customHeight="1">
      <c r="A4" s="271" t="s">
        <v>98</v>
      </c>
      <c r="B4" s="271"/>
      <c r="C4" s="271"/>
      <c r="D4" s="226"/>
    </row>
    <row r="5" spans="1:13" ht="4.5" customHeight="1">
      <c r="A5" s="293"/>
      <c r="B5" s="273"/>
      <c r="C5" s="273"/>
      <c r="D5" s="273"/>
    </row>
    <row r="6" spans="1:13" ht="30.4" customHeight="1">
      <c r="A6" s="187" t="s">
        <v>47</v>
      </c>
      <c r="B6" s="188" t="s">
        <v>67</v>
      </c>
      <c r="C6" s="188" t="s">
        <v>68</v>
      </c>
      <c r="D6" s="187" t="s">
        <v>20</v>
      </c>
      <c r="M6" s="131"/>
    </row>
    <row r="7" spans="1:13" ht="21" customHeight="1">
      <c r="A7" s="188" t="s">
        <v>99</v>
      </c>
      <c r="B7" s="84">
        <v>16755</v>
      </c>
      <c r="C7" s="84">
        <v>453966</v>
      </c>
      <c r="D7" s="84">
        <v>470721</v>
      </c>
      <c r="E7" s="138"/>
      <c r="F7" s="138"/>
      <c r="G7" s="138"/>
      <c r="H7" s="138"/>
      <c r="I7" s="131"/>
      <c r="J7" s="131"/>
      <c r="K7" s="131"/>
      <c r="M7" s="131"/>
    </row>
    <row r="8" spans="1:13" ht="21" customHeight="1">
      <c r="A8" s="187" t="s">
        <v>100</v>
      </c>
      <c r="B8" s="85">
        <v>32913</v>
      </c>
      <c r="C8" s="85">
        <v>25828</v>
      </c>
      <c r="D8" s="85">
        <v>58741</v>
      </c>
      <c r="E8" s="138"/>
      <c r="F8" s="138"/>
      <c r="G8" s="138"/>
      <c r="H8" s="138"/>
      <c r="I8" s="131"/>
      <c r="J8" s="131"/>
      <c r="K8" s="131"/>
    </row>
    <row r="9" spans="1:13" ht="21" customHeight="1">
      <c r="A9" s="187" t="s">
        <v>101</v>
      </c>
      <c r="B9" s="84">
        <v>35331</v>
      </c>
      <c r="C9" s="84">
        <v>1537632</v>
      </c>
      <c r="D9" s="84">
        <v>1572963</v>
      </c>
      <c r="E9" s="138"/>
      <c r="F9" s="138"/>
      <c r="G9" s="138"/>
      <c r="H9" s="138"/>
      <c r="I9" s="131"/>
      <c r="J9" s="131"/>
      <c r="K9" s="131"/>
    </row>
    <row r="10" spans="1:13" ht="21" customHeight="1">
      <c r="A10" s="189" t="s">
        <v>20</v>
      </c>
      <c r="B10" s="190">
        <v>84999</v>
      </c>
      <c r="C10" s="190">
        <v>2017426</v>
      </c>
      <c r="D10" s="190">
        <v>2102425</v>
      </c>
      <c r="E10" s="138"/>
      <c r="F10" s="138"/>
      <c r="G10" s="138"/>
      <c r="H10" s="138"/>
      <c r="I10" s="131"/>
      <c r="J10" s="131"/>
      <c r="K10" s="131"/>
    </row>
    <row r="11" spans="1:13" s="128" customFormat="1" ht="21" customHeight="1">
      <c r="A11" s="325" t="s">
        <v>69</v>
      </c>
      <c r="B11" s="326"/>
      <c r="C11" s="327"/>
      <c r="D11" s="211" t="s">
        <v>19</v>
      </c>
      <c r="E11" s="137"/>
    </row>
    <row r="12" spans="1:13" ht="21" customHeight="1">
      <c r="B12" s="134"/>
      <c r="C12" s="134"/>
    </row>
    <row r="13" spans="1:13" ht="21" customHeight="1">
      <c r="B13" s="138"/>
      <c r="C13" s="138"/>
      <c r="D13" s="138"/>
      <c r="E13" s="133"/>
      <c r="G13" s="139"/>
      <c r="H13" s="139"/>
      <c r="I13" s="139"/>
    </row>
    <row r="14" spans="1:13" ht="21" customHeight="1">
      <c r="B14" s="138"/>
      <c r="C14" s="138"/>
      <c r="D14" s="138"/>
      <c r="H14" s="127"/>
    </row>
    <row r="15" spans="1:13" ht="21" customHeight="1">
      <c r="B15" s="225"/>
      <c r="C15" s="224"/>
      <c r="D15" s="138"/>
      <c r="E15" s="131"/>
    </row>
    <row r="16" spans="1:13" ht="21" customHeight="1">
      <c r="B16" s="131"/>
      <c r="C16" s="131"/>
      <c r="D16" s="131"/>
    </row>
    <row r="17" spans="2:3" ht="21" customHeight="1">
      <c r="B17" s="133"/>
      <c r="C17" s="133"/>
    </row>
  </sheetData>
  <protectedRanges>
    <protectedRange sqref="A6" name="نطاق1_1"/>
    <protectedRange sqref="A7:A9" name="نطاق1_1_3"/>
    <protectedRange sqref="A10" name="نطاق1_6"/>
  </protectedRanges>
  <mergeCells count="4">
    <mergeCell ref="A3:D3"/>
    <mergeCell ref="A11:C11"/>
    <mergeCell ref="A5:D5"/>
    <mergeCell ref="A4:C4"/>
  </mergeCells>
  <hyperlinks>
    <hyperlink ref="D11" location="' الفهرس'!A1" display="عودة للفهرس" xr:uid="{0031FEAA-5C73-45B8-BC26-FBD547D088D1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3"/>
  <sheetViews>
    <sheetView showGridLines="0" rightToLeft="1" view="pageBreakPreview" zoomScale="90" zoomScaleNormal="100" zoomScaleSheetLayoutView="90" zoomScalePageLayoutView="55" workbookViewId="0">
      <selection sqref="A1:J16"/>
    </sheetView>
  </sheetViews>
  <sheetFormatPr defaultColWidth="16.7265625" defaultRowHeight="25.4" customHeight="1"/>
  <cols>
    <col min="1" max="1" width="16.7265625" style="4"/>
    <col min="2" max="2" width="16.7265625" style="52"/>
    <col min="3" max="16384" width="16.7265625" style="4"/>
  </cols>
  <sheetData>
    <row r="1" spans="1:16" s="63" customFormat="1" ht="21" customHeight="1">
      <c r="A1" s="64"/>
      <c r="B1" s="64"/>
      <c r="C1" s="282"/>
      <c r="D1" s="283"/>
      <c r="E1" s="65"/>
      <c r="F1" s="65"/>
      <c r="G1" s="65"/>
      <c r="H1" s="65"/>
      <c r="I1" s="65"/>
    </row>
    <row r="2" spans="1:16" s="63" customFormat="1" ht="31.15" customHeight="1">
      <c r="A2" s="64"/>
      <c r="B2" s="64"/>
      <c r="C2" s="65"/>
      <c r="D2" s="65"/>
      <c r="E2" s="65"/>
      <c r="F2" s="65"/>
      <c r="G2" s="65"/>
      <c r="H2" s="65"/>
      <c r="I2" s="65"/>
    </row>
    <row r="3" spans="1:16" s="63" customFormat="1" ht="21" customHeight="1">
      <c r="A3" s="280" t="s">
        <v>145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6" s="3" customFormat="1" ht="21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5"/>
    </row>
    <row r="5" spans="1:16" s="3" customFormat="1" ht="21" customHeight="1">
      <c r="A5" s="209" t="s">
        <v>83</v>
      </c>
      <c r="B5" s="42"/>
      <c r="C5" s="42"/>
      <c r="D5" s="62"/>
      <c r="E5" s="62"/>
      <c r="F5" s="62"/>
      <c r="G5" s="62"/>
      <c r="H5" s="62"/>
      <c r="I5" s="62"/>
      <c r="J5" s="62"/>
      <c r="K5" s="285"/>
    </row>
    <row r="6" spans="1:16" ht="21" customHeight="1">
      <c r="A6" s="286" t="s">
        <v>29</v>
      </c>
      <c r="B6" s="288" t="s">
        <v>18</v>
      </c>
      <c r="C6" s="289"/>
      <c r="D6" s="290"/>
      <c r="E6" s="288" t="s">
        <v>28</v>
      </c>
      <c r="F6" s="289"/>
      <c r="G6" s="290"/>
      <c r="H6" s="288" t="s">
        <v>20</v>
      </c>
      <c r="I6" s="289"/>
      <c r="J6" s="290"/>
      <c r="K6" s="285"/>
    </row>
    <row r="7" spans="1:16" ht="21" customHeight="1">
      <c r="A7" s="287"/>
      <c r="B7" s="97" t="s">
        <v>0</v>
      </c>
      <c r="C7" s="97" t="s">
        <v>42</v>
      </c>
      <c r="D7" s="97" t="s">
        <v>20</v>
      </c>
      <c r="E7" s="97" t="s">
        <v>0</v>
      </c>
      <c r="F7" s="97" t="s">
        <v>42</v>
      </c>
      <c r="G7" s="97" t="s">
        <v>20</v>
      </c>
      <c r="H7" s="97" t="s">
        <v>0</v>
      </c>
      <c r="I7" s="97" t="s">
        <v>42</v>
      </c>
      <c r="J7" s="97" t="s">
        <v>20</v>
      </c>
      <c r="K7" s="284"/>
      <c r="L7" s="281"/>
      <c r="M7" s="281"/>
      <c r="N7" s="281"/>
      <c r="O7" s="281"/>
      <c r="P7" s="281"/>
    </row>
    <row r="8" spans="1:16" ht="21" customHeight="1">
      <c r="A8" s="97" t="s">
        <v>27</v>
      </c>
      <c r="B8" s="76">
        <v>241257</v>
      </c>
      <c r="C8" s="76">
        <v>241677</v>
      </c>
      <c r="D8" s="76">
        <v>482934</v>
      </c>
      <c r="E8" s="76">
        <v>66527</v>
      </c>
      <c r="F8" s="76">
        <v>73364</v>
      </c>
      <c r="G8" s="76">
        <v>139891</v>
      </c>
      <c r="H8" s="76">
        <v>307784</v>
      </c>
      <c r="I8" s="76">
        <v>315041</v>
      </c>
      <c r="J8" s="76">
        <v>622825</v>
      </c>
      <c r="K8" s="178"/>
      <c r="L8" s="57"/>
      <c r="M8" s="57"/>
      <c r="N8" s="57"/>
      <c r="O8" s="57"/>
      <c r="P8" s="57"/>
    </row>
    <row r="9" spans="1:16" ht="21" customHeight="1">
      <c r="A9" s="97" t="s">
        <v>26</v>
      </c>
      <c r="B9" s="77">
        <v>185224</v>
      </c>
      <c r="C9" s="77">
        <v>189065</v>
      </c>
      <c r="D9" s="77">
        <v>374289</v>
      </c>
      <c r="E9" s="77">
        <v>121033</v>
      </c>
      <c r="F9" s="77">
        <v>37198</v>
      </c>
      <c r="G9" s="77">
        <v>158231</v>
      </c>
      <c r="H9" s="77">
        <v>306257</v>
      </c>
      <c r="I9" s="77">
        <v>226263</v>
      </c>
      <c r="J9" s="77">
        <v>532520</v>
      </c>
      <c r="K9" s="178"/>
      <c r="L9" s="57"/>
      <c r="M9" s="57"/>
      <c r="N9" s="57"/>
      <c r="O9" s="57"/>
      <c r="P9" s="57"/>
    </row>
    <row r="10" spans="1:16" ht="21" customHeight="1">
      <c r="A10" s="97" t="s">
        <v>25</v>
      </c>
      <c r="B10" s="76">
        <v>219679</v>
      </c>
      <c r="C10" s="76">
        <v>184752</v>
      </c>
      <c r="D10" s="76">
        <v>404431</v>
      </c>
      <c r="E10" s="76">
        <v>496838</v>
      </c>
      <c r="F10" s="76">
        <v>101449</v>
      </c>
      <c r="G10" s="76">
        <v>598287</v>
      </c>
      <c r="H10" s="76">
        <v>716517</v>
      </c>
      <c r="I10" s="76">
        <v>286201</v>
      </c>
      <c r="J10" s="76">
        <v>1002718</v>
      </c>
      <c r="K10" s="178"/>
      <c r="L10" s="57"/>
      <c r="M10" s="57"/>
      <c r="N10" s="57"/>
      <c r="O10" s="57"/>
      <c r="P10" s="57"/>
    </row>
    <row r="11" spans="1:16" ht="21" customHeight="1">
      <c r="A11" s="97" t="s">
        <v>24</v>
      </c>
      <c r="B11" s="77">
        <v>192760</v>
      </c>
      <c r="C11" s="77">
        <v>177810</v>
      </c>
      <c r="D11" s="77">
        <v>370570</v>
      </c>
      <c r="E11" s="77">
        <v>534432</v>
      </c>
      <c r="F11" s="77">
        <v>113139</v>
      </c>
      <c r="G11" s="77">
        <v>647571</v>
      </c>
      <c r="H11" s="77">
        <v>727192</v>
      </c>
      <c r="I11" s="77">
        <v>290949</v>
      </c>
      <c r="J11" s="77">
        <v>1018141</v>
      </c>
      <c r="K11" s="178"/>
      <c r="L11" s="57"/>
      <c r="M11" s="57"/>
      <c r="N11" s="57"/>
      <c r="O11" s="57"/>
      <c r="P11" s="57"/>
    </row>
    <row r="12" spans="1:16" ht="21" customHeight="1">
      <c r="A12" s="97" t="s">
        <v>23</v>
      </c>
      <c r="B12" s="76">
        <v>127009</v>
      </c>
      <c r="C12" s="76">
        <v>124829</v>
      </c>
      <c r="D12" s="76">
        <v>251838</v>
      </c>
      <c r="E12" s="76">
        <v>266704</v>
      </c>
      <c r="F12" s="76">
        <v>37168</v>
      </c>
      <c r="G12" s="76">
        <v>303872</v>
      </c>
      <c r="H12" s="76">
        <v>393713</v>
      </c>
      <c r="I12" s="76">
        <v>161997</v>
      </c>
      <c r="J12" s="76">
        <v>555710</v>
      </c>
      <c r="K12" s="178"/>
      <c r="L12" s="57"/>
      <c r="M12" s="57"/>
      <c r="N12" s="57"/>
      <c r="O12" s="57"/>
      <c r="P12" s="57"/>
    </row>
    <row r="13" spans="1:16" ht="21" customHeight="1">
      <c r="A13" s="97" t="s">
        <v>22</v>
      </c>
      <c r="B13" s="77">
        <v>77842</v>
      </c>
      <c r="C13" s="77">
        <v>78904</v>
      </c>
      <c r="D13" s="77">
        <v>156746</v>
      </c>
      <c r="E13" s="77">
        <v>98801</v>
      </c>
      <c r="F13" s="77">
        <v>19919</v>
      </c>
      <c r="G13" s="77">
        <v>118720</v>
      </c>
      <c r="H13" s="77">
        <v>176643</v>
      </c>
      <c r="I13" s="77">
        <v>98823</v>
      </c>
      <c r="J13" s="77">
        <v>275466</v>
      </c>
      <c r="K13" s="178"/>
      <c r="L13" s="57"/>
      <c r="M13" s="57"/>
      <c r="N13" s="57"/>
      <c r="O13" s="57"/>
      <c r="P13" s="57"/>
    </row>
    <row r="14" spans="1:16" ht="21" customHeight="1">
      <c r="A14" s="97" t="s">
        <v>21</v>
      </c>
      <c r="B14" s="76">
        <v>51020</v>
      </c>
      <c r="C14" s="76">
        <v>33873</v>
      </c>
      <c r="D14" s="76">
        <v>84893</v>
      </c>
      <c r="E14" s="76">
        <v>19867</v>
      </c>
      <c r="F14" s="76">
        <v>6835</v>
      </c>
      <c r="G14" s="76">
        <v>26702</v>
      </c>
      <c r="H14" s="76">
        <v>70887</v>
      </c>
      <c r="I14" s="76">
        <v>40708</v>
      </c>
      <c r="J14" s="76">
        <v>111595</v>
      </c>
      <c r="K14" s="178"/>
      <c r="L14" s="57"/>
      <c r="M14" s="57"/>
      <c r="N14" s="57"/>
      <c r="O14" s="57"/>
      <c r="P14" s="57"/>
    </row>
    <row r="15" spans="1:16" ht="21" customHeight="1">
      <c r="A15" s="97" t="s">
        <v>20</v>
      </c>
      <c r="B15" s="179">
        <v>1094791</v>
      </c>
      <c r="C15" s="179">
        <v>1030910</v>
      </c>
      <c r="D15" s="179">
        <v>2125701</v>
      </c>
      <c r="E15" s="179">
        <v>1604202</v>
      </c>
      <c r="F15" s="179">
        <v>389072</v>
      </c>
      <c r="G15" s="179">
        <v>1993274</v>
      </c>
      <c r="H15" s="179">
        <v>2698993</v>
      </c>
      <c r="I15" s="179">
        <v>1419982</v>
      </c>
      <c r="J15" s="179">
        <v>4118975</v>
      </c>
      <c r="K15" s="61"/>
      <c r="L15" s="57"/>
      <c r="M15" s="57"/>
      <c r="N15" s="57"/>
      <c r="O15" s="57"/>
      <c r="P15" s="57"/>
    </row>
    <row r="16" spans="1:16" s="59" customFormat="1" ht="21" customHeight="1">
      <c r="A16" s="269" t="s">
        <v>58</v>
      </c>
      <c r="B16" s="270"/>
      <c r="C16" s="270"/>
      <c r="D16" s="78"/>
      <c r="E16" s="79"/>
      <c r="F16" s="79"/>
      <c r="G16" s="79"/>
      <c r="H16" s="80"/>
      <c r="I16" s="81"/>
      <c r="J16" s="208" t="s">
        <v>19</v>
      </c>
      <c r="M16" s="60"/>
      <c r="P16" s="60"/>
    </row>
    <row r="17" spans="2:19" ht="21" customHeight="1">
      <c r="B17" s="67"/>
      <c r="D17" s="245"/>
      <c r="H17" s="245"/>
      <c r="I17" s="67"/>
      <c r="J17" s="58"/>
      <c r="K17" s="57"/>
      <c r="L17" s="57"/>
      <c r="M17" s="70"/>
      <c r="N17" s="57"/>
      <c r="O17" s="57"/>
      <c r="P17" s="57"/>
      <c r="Q17" s="57"/>
      <c r="R17" s="57"/>
      <c r="S17" s="57">
        <f>SUM(Q17:R17)</f>
        <v>0</v>
      </c>
    </row>
    <row r="18" spans="2:19" ht="25.4" customHeight="1">
      <c r="B18" s="73"/>
      <c r="C18" s="73"/>
      <c r="D18" s="73"/>
      <c r="E18" s="73"/>
      <c r="F18" s="73"/>
      <c r="G18" s="73"/>
      <c r="H18" s="73"/>
      <c r="I18" s="73"/>
      <c r="J18" s="73"/>
      <c r="K18" s="57"/>
      <c r="L18" s="57"/>
      <c r="M18" s="70"/>
      <c r="N18" s="57"/>
      <c r="O18" s="57"/>
      <c r="P18" s="57"/>
      <c r="Q18" s="57"/>
      <c r="R18" s="57"/>
      <c r="S18" s="57">
        <f t="shared" ref="S18:S24" si="0">SUM(Q18:R18)</f>
        <v>0</v>
      </c>
    </row>
    <row r="19" spans="2:19" ht="25.4" customHeight="1">
      <c r="B19" s="73"/>
      <c r="C19" s="73"/>
      <c r="D19" s="73"/>
      <c r="E19" s="73"/>
      <c r="F19" s="73"/>
      <c r="G19" s="73"/>
      <c r="H19" s="73"/>
      <c r="I19" s="73"/>
      <c r="J19" s="73"/>
      <c r="K19" s="57"/>
      <c r="L19" s="57"/>
      <c r="M19" s="70"/>
      <c r="N19" s="57"/>
      <c r="O19" s="57"/>
      <c r="P19" s="57"/>
      <c r="Q19" s="57"/>
      <c r="R19" s="57"/>
      <c r="S19" s="57">
        <f t="shared" si="0"/>
        <v>0</v>
      </c>
    </row>
    <row r="20" spans="2:19" ht="25.4" customHeight="1">
      <c r="B20" s="73"/>
      <c r="C20" s="73"/>
      <c r="D20" s="73"/>
      <c r="E20" s="73"/>
      <c r="F20" s="73"/>
      <c r="G20" s="73"/>
      <c r="H20" s="73"/>
      <c r="I20" s="73"/>
      <c r="J20" s="73"/>
      <c r="K20" s="57"/>
      <c r="L20" s="57"/>
      <c r="M20" s="70"/>
      <c r="N20" s="57"/>
      <c r="O20" s="57"/>
      <c r="P20" s="57"/>
      <c r="Q20" s="57"/>
      <c r="R20" s="57"/>
      <c r="S20" s="57">
        <f t="shared" si="0"/>
        <v>0</v>
      </c>
    </row>
    <row r="21" spans="2:19" ht="25.4" customHeight="1">
      <c r="B21" s="73"/>
      <c r="C21" s="73"/>
      <c r="D21" s="73"/>
      <c r="E21" s="73"/>
      <c r="F21" s="73"/>
      <c r="G21" s="73"/>
      <c r="H21" s="73"/>
      <c r="I21" s="73"/>
      <c r="J21" s="73"/>
      <c r="K21" s="57"/>
      <c r="L21" s="57"/>
      <c r="M21" s="70"/>
      <c r="N21" s="57"/>
      <c r="O21" s="57"/>
      <c r="P21" s="57"/>
      <c r="Q21" s="57"/>
      <c r="R21" s="57"/>
      <c r="S21" s="57">
        <f t="shared" si="0"/>
        <v>0</v>
      </c>
    </row>
    <row r="22" spans="2:19" ht="25.4" customHeight="1">
      <c r="B22" s="73"/>
      <c r="C22" s="73"/>
      <c r="D22" s="73"/>
      <c r="E22" s="73"/>
      <c r="F22" s="73"/>
      <c r="G22" s="73"/>
      <c r="H22" s="73"/>
      <c r="I22" s="73"/>
      <c r="J22" s="73"/>
      <c r="K22" s="57"/>
      <c r="L22" s="57"/>
      <c r="M22" s="70"/>
      <c r="N22" s="57"/>
      <c r="O22" s="57"/>
      <c r="P22" s="57"/>
      <c r="Q22" s="57"/>
      <c r="R22" s="57"/>
      <c r="S22" s="57">
        <f t="shared" si="0"/>
        <v>0</v>
      </c>
    </row>
    <row r="23" spans="2:19" ht="25.4" customHeight="1">
      <c r="B23" s="73"/>
      <c r="C23" s="73"/>
      <c r="D23" s="73"/>
      <c r="E23" s="73"/>
      <c r="F23" s="73"/>
      <c r="G23" s="73"/>
      <c r="H23" s="73"/>
      <c r="I23" s="73"/>
      <c r="J23" s="73"/>
      <c r="K23" s="57"/>
      <c r="L23" s="57"/>
      <c r="M23" s="91"/>
      <c r="N23" s="57"/>
      <c r="O23" s="57"/>
      <c r="P23" s="57"/>
      <c r="Q23" s="57"/>
      <c r="R23" s="57"/>
      <c r="S23" s="57">
        <f t="shared" si="0"/>
        <v>0</v>
      </c>
    </row>
    <row r="24" spans="2:19" ht="25.4" customHeight="1">
      <c r="B24" s="73"/>
      <c r="C24" s="73"/>
      <c r="D24" s="73"/>
      <c r="E24" s="73"/>
      <c r="F24" s="73"/>
      <c r="G24" s="73"/>
      <c r="H24" s="73"/>
      <c r="I24" s="73"/>
      <c r="J24" s="73"/>
      <c r="K24" s="57"/>
      <c r="L24" s="57"/>
      <c r="M24" s="70"/>
      <c r="N24" s="57"/>
      <c r="O24" s="57"/>
      <c r="P24" s="57"/>
      <c r="Q24" s="57"/>
      <c r="R24" s="57"/>
      <c r="S24" s="57">
        <f t="shared" si="0"/>
        <v>0</v>
      </c>
    </row>
    <row r="25" spans="2:19" ht="25.4" customHeight="1">
      <c r="B25" s="73"/>
      <c r="C25" s="73"/>
      <c r="D25" s="73"/>
      <c r="E25" s="73"/>
      <c r="F25" s="73"/>
      <c r="G25" s="73"/>
      <c r="H25" s="73"/>
      <c r="I25" s="73"/>
      <c r="J25" s="73"/>
      <c r="K25" s="57"/>
      <c r="L25" s="57"/>
      <c r="M25" s="57"/>
      <c r="N25" s="57"/>
      <c r="O25" s="57"/>
      <c r="P25" s="57"/>
      <c r="Q25" s="57"/>
      <c r="R25" s="57"/>
      <c r="S25" s="57">
        <f t="shared" ref="S25" si="1">ROUND(S17,0)</f>
        <v>0</v>
      </c>
    </row>
    <row r="26" spans="2:19" ht="25.4" customHeight="1">
      <c r="B26" s="73"/>
      <c r="C26" s="73"/>
      <c r="D26" s="73"/>
      <c r="E26" s="73"/>
      <c r="F26" s="73"/>
      <c r="G26" s="54"/>
      <c r="H26" s="73"/>
      <c r="I26" s="73"/>
      <c r="J26" s="73"/>
      <c r="K26" s="57"/>
      <c r="L26" s="57"/>
      <c r="M26" s="57"/>
      <c r="N26" s="57"/>
      <c r="O26" s="57"/>
      <c r="P26" s="57"/>
      <c r="Q26" s="57"/>
      <c r="R26" s="57"/>
      <c r="S26" s="57">
        <f t="shared" ref="S26" si="2">ROUND(S18,0)</f>
        <v>0</v>
      </c>
    </row>
    <row r="27" spans="2:19" ht="25.4" customHeight="1">
      <c r="B27" s="73"/>
      <c r="C27" s="73"/>
      <c r="D27" s="73"/>
      <c r="E27" s="73"/>
      <c r="F27" s="73"/>
      <c r="G27" s="54"/>
      <c r="H27" s="55"/>
      <c r="I27" s="55"/>
      <c r="K27" s="57"/>
      <c r="L27" s="57"/>
      <c r="M27" s="57"/>
      <c r="N27" s="57"/>
      <c r="O27" s="57"/>
      <c r="P27" s="57"/>
      <c r="Q27" s="57"/>
      <c r="R27" s="57"/>
      <c r="S27" s="57">
        <f t="shared" ref="S27" si="3">ROUND(S19,0)</f>
        <v>0</v>
      </c>
    </row>
    <row r="28" spans="2:19" ht="25.4" customHeight="1">
      <c r="B28" s="73"/>
      <c r="C28" s="73"/>
      <c r="D28" s="73"/>
      <c r="E28" s="73"/>
      <c r="F28" s="73"/>
      <c r="G28" s="90"/>
      <c r="H28" s="90"/>
      <c r="I28" s="90"/>
      <c r="J28" s="90"/>
      <c r="K28" s="57"/>
      <c r="L28" s="57"/>
      <c r="M28" s="57"/>
      <c r="N28" s="57"/>
      <c r="O28" s="57"/>
      <c r="P28" s="57"/>
      <c r="Q28" s="57"/>
      <c r="R28" s="57"/>
      <c r="S28" s="57">
        <f t="shared" ref="S28" si="4">ROUND(S20,0)</f>
        <v>0</v>
      </c>
    </row>
    <row r="29" spans="2:19" ht="25.4" customHeight="1">
      <c r="B29" s="73"/>
      <c r="C29" s="73"/>
      <c r="D29" s="73"/>
      <c r="E29" s="73"/>
      <c r="F29" s="73"/>
      <c r="G29" s="90"/>
      <c r="H29" s="90"/>
      <c r="I29" s="90"/>
      <c r="J29" s="90"/>
      <c r="K29" s="57"/>
      <c r="L29" s="57"/>
      <c r="M29" s="57"/>
      <c r="N29" s="57"/>
      <c r="O29" s="57"/>
      <c r="P29" s="57"/>
      <c r="Q29" s="57"/>
      <c r="R29" s="57"/>
      <c r="S29" s="57">
        <f t="shared" ref="S29" si="5">ROUND(S21,0)</f>
        <v>0</v>
      </c>
    </row>
    <row r="30" spans="2:19" ht="25.4" customHeight="1">
      <c r="B30" s="90"/>
      <c r="C30" s="90"/>
      <c r="D30" s="90"/>
      <c r="E30" s="90"/>
      <c r="F30" s="90"/>
      <c r="G30" s="90"/>
      <c r="H30" s="90"/>
      <c r="I30" s="90"/>
      <c r="J30" s="90"/>
      <c r="K30" s="57"/>
      <c r="L30" s="57"/>
      <c r="M30" s="57"/>
      <c r="N30" s="57"/>
      <c r="O30" s="57"/>
      <c r="P30" s="57"/>
      <c r="Q30" s="57"/>
      <c r="R30" s="57"/>
      <c r="S30" s="57">
        <f t="shared" ref="S30" si="6">ROUND(S22,0)</f>
        <v>0</v>
      </c>
    </row>
    <row r="31" spans="2:19" ht="25.4" customHeight="1">
      <c r="B31" s="90"/>
      <c r="C31" s="90"/>
      <c r="D31" s="90"/>
      <c r="E31" s="90"/>
      <c r="F31" s="90"/>
      <c r="G31" s="90"/>
      <c r="H31" s="90"/>
      <c r="I31" s="90"/>
      <c r="J31" s="90"/>
      <c r="K31" s="57"/>
      <c r="L31" s="57"/>
      <c r="M31" s="57"/>
      <c r="N31" s="57"/>
      <c r="O31" s="57"/>
      <c r="P31" s="57"/>
      <c r="Q31" s="57"/>
      <c r="R31" s="57"/>
      <c r="S31" s="57">
        <f t="shared" ref="S31" si="7">ROUND(S23,0)</f>
        <v>0</v>
      </c>
    </row>
    <row r="32" spans="2:19" ht="25.4" customHeight="1">
      <c r="B32" s="90"/>
      <c r="C32" s="90"/>
      <c r="D32" s="90"/>
      <c r="E32" s="90"/>
      <c r="F32" s="90"/>
      <c r="G32" s="90"/>
      <c r="H32" s="90"/>
      <c r="I32" s="90"/>
      <c r="J32" s="90"/>
      <c r="K32" s="57"/>
      <c r="L32" s="57"/>
      <c r="M32" s="57"/>
      <c r="N32" s="57"/>
      <c r="O32" s="57"/>
      <c r="P32" s="57"/>
      <c r="Q32" s="57"/>
      <c r="R32" s="57"/>
      <c r="S32" s="57">
        <f t="shared" ref="S32" si="8">ROUND(S24,0)</f>
        <v>0</v>
      </c>
    </row>
    <row r="33" spans="2:19" ht="25.4" customHeight="1">
      <c r="B33" s="90"/>
      <c r="C33" s="90"/>
      <c r="D33" s="90"/>
      <c r="E33" s="90"/>
      <c r="F33" s="90"/>
      <c r="G33" s="90"/>
      <c r="H33" s="90"/>
      <c r="I33" s="90"/>
      <c r="J33" s="90"/>
      <c r="K33" s="57"/>
      <c r="L33" s="57"/>
      <c r="M33" s="57"/>
      <c r="N33" s="57"/>
      <c r="O33" s="57"/>
      <c r="P33" s="57"/>
      <c r="Q33" s="57"/>
      <c r="R33" s="57"/>
      <c r="S33" s="57">
        <f t="shared" ref="S33" si="9">ROUND(S25,0)</f>
        <v>0</v>
      </c>
    </row>
    <row r="34" spans="2:19" ht="25.4" customHeight="1">
      <c r="B34" s="90"/>
      <c r="C34" s="90"/>
      <c r="D34" s="90"/>
      <c r="E34" s="90"/>
      <c r="F34" s="90"/>
      <c r="G34" s="90"/>
      <c r="H34" s="90"/>
      <c r="I34" s="90"/>
      <c r="J34" s="90"/>
      <c r="K34" s="57"/>
      <c r="L34" s="57"/>
      <c r="M34" s="57"/>
      <c r="N34" s="57"/>
      <c r="O34" s="57"/>
      <c r="P34" s="57"/>
      <c r="Q34" s="57"/>
      <c r="R34" s="57"/>
      <c r="S34" s="57">
        <f t="shared" ref="S34" si="10">ROUND(S26,0)</f>
        <v>0</v>
      </c>
    </row>
    <row r="35" spans="2:19" ht="25.4" customHeight="1">
      <c r="B35" s="90"/>
      <c r="C35" s="90"/>
      <c r="D35" s="90"/>
      <c r="E35" s="90"/>
      <c r="F35" s="90"/>
      <c r="G35" s="90"/>
      <c r="H35" s="90"/>
      <c r="I35" s="90"/>
      <c r="J35" s="90"/>
      <c r="K35" s="57"/>
      <c r="L35" s="57"/>
      <c r="M35" s="57"/>
      <c r="N35" s="57"/>
      <c r="O35" s="57"/>
      <c r="P35" s="57"/>
      <c r="Q35" s="57"/>
      <c r="R35" s="57"/>
      <c r="S35" s="57">
        <f t="shared" ref="S35" si="11">ROUND(S27,0)</f>
        <v>0</v>
      </c>
    </row>
    <row r="36" spans="2:19" ht="25.4" customHeight="1">
      <c r="B36" s="90"/>
      <c r="C36" s="90"/>
      <c r="D36" s="90"/>
      <c r="E36" s="90"/>
      <c r="F36" s="90"/>
      <c r="G36" s="90"/>
      <c r="H36" s="90"/>
      <c r="I36" s="90"/>
      <c r="J36" s="90"/>
      <c r="K36" s="57"/>
      <c r="L36" s="57"/>
      <c r="M36" s="57"/>
      <c r="N36" s="57"/>
      <c r="O36" s="57"/>
      <c r="P36" s="57"/>
      <c r="Q36" s="57"/>
      <c r="R36" s="57"/>
      <c r="S36" s="57">
        <f t="shared" ref="S36" si="12">ROUND(S28,0)</f>
        <v>0</v>
      </c>
    </row>
    <row r="37" spans="2:19" ht="25.4" customHeight="1">
      <c r="B37" s="90"/>
      <c r="C37" s="90"/>
      <c r="D37" s="90"/>
      <c r="E37" s="90"/>
      <c r="F37" s="90"/>
      <c r="G37" s="90"/>
      <c r="H37" s="90"/>
      <c r="I37" s="90"/>
      <c r="J37" s="90"/>
    </row>
    <row r="38" spans="2:19" ht="25.4" customHeight="1">
      <c r="B38" s="90"/>
      <c r="C38" s="90"/>
      <c r="D38" s="90"/>
      <c r="E38" s="90"/>
      <c r="F38" s="90"/>
      <c r="G38" s="90"/>
      <c r="H38" s="90"/>
      <c r="I38" s="90"/>
      <c r="J38" s="90"/>
    </row>
    <row r="39" spans="2:19" ht="25.4" customHeight="1">
      <c r="B39" s="90"/>
      <c r="C39" s="90"/>
      <c r="D39" s="90"/>
      <c r="E39" s="90"/>
      <c r="F39" s="90"/>
      <c r="G39" s="90"/>
      <c r="H39" s="90"/>
      <c r="I39" s="90"/>
      <c r="J39" s="90"/>
    </row>
    <row r="40" spans="2:19" ht="25.4" customHeight="1">
      <c r="B40" s="90"/>
      <c r="C40" s="90"/>
      <c r="D40" s="90"/>
      <c r="E40" s="90"/>
      <c r="F40" s="90"/>
      <c r="G40" s="90"/>
      <c r="H40" s="90"/>
      <c r="I40" s="90"/>
      <c r="J40" s="90"/>
    </row>
    <row r="41" spans="2:19" ht="25.4" customHeight="1">
      <c r="B41" s="56"/>
      <c r="C41" s="56"/>
      <c r="D41" s="54"/>
      <c r="E41" s="55"/>
      <c r="F41" s="55"/>
      <c r="G41" s="54"/>
      <c r="H41" s="55"/>
      <c r="I41" s="55"/>
    </row>
    <row r="42" spans="2:19" ht="25.4" customHeight="1">
      <c r="B42" s="56"/>
      <c r="C42" s="56"/>
      <c r="D42" s="54"/>
      <c r="E42" s="55"/>
      <c r="F42" s="55"/>
      <c r="G42" s="54"/>
      <c r="H42" s="55"/>
      <c r="I42" s="55"/>
    </row>
    <row r="43" spans="2:19" ht="25.4" customHeight="1">
      <c r="B43" s="54"/>
      <c r="C43" s="54"/>
      <c r="D43" s="54"/>
      <c r="E43" s="54"/>
      <c r="F43" s="54"/>
      <c r="G43" s="54"/>
      <c r="H43" s="54"/>
      <c r="I43" s="54"/>
      <c r="J43" s="53"/>
    </row>
  </sheetData>
  <protectedRanges>
    <protectedRange sqref="H6:J6" name="نطاق1_2"/>
    <protectedRange sqref="J27 J41:J43 A6:A15" name="نطاق1_6"/>
    <protectedRange sqref="A3 C4:F4 B5:G5 H4:J5" name="نطاق1_7_3"/>
  </protectedRanges>
  <mergeCells count="10">
    <mergeCell ref="A16:C16"/>
    <mergeCell ref="N7:P7"/>
    <mergeCell ref="C1:D1"/>
    <mergeCell ref="K7:M7"/>
    <mergeCell ref="K4:K6"/>
    <mergeCell ref="A6:A7"/>
    <mergeCell ref="B6:D6"/>
    <mergeCell ref="E6:G6"/>
    <mergeCell ref="H6:J6"/>
    <mergeCell ref="A3:J4"/>
  </mergeCells>
  <hyperlinks>
    <hyperlink ref="J16" location="' الفهرس'!A1" display="عودة للفهرس" xr:uid="{A4D146F8-1B5F-4920-A705-EB122DF45A0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0"/>
  <sheetViews>
    <sheetView showGridLines="0" rightToLeft="1" view="pageBreakPreview" topLeftCell="A2" zoomScale="90" zoomScaleNormal="88" zoomScaleSheetLayoutView="90" zoomScalePageLayoutView="70" workbookViewId="0">
      <selection activeCell="A5" sqref="A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7" ht="21" customHeight="1">
      <c r="A1" s="27"/>
      <c r="B1" s="2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7" ht="26.65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32"/>
      <c r="L2" s="32"/>
      <c r="M2" s="32"/>
    </row>
    <row r="3" spans="1:27" ht="21" customHeight="1">
      <c r="A3" s="291" t="s">
        <v>150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</row>
    <row r="4" spans="1:27" ht="21" customHeight="1">
      <c r="A4" s="29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1:27" s="7" customFormat="1" ht="21" customHeight="1">
      <c r="A5" s="209" t="s">
        <v>84</v>
      </c>
      <c r="B5" s="209"/>
      <c r="C5" s="20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7" s="8" customFormat="1" ht="21" customHeight="1">
      <c r="A6" s="297" t="s">
        <v>3</v>
      </c>
      <c r="B6" s="295" t="s">
        <v>99</v>
      </c>
      <c r="C6" s="296"/>
      <c r="D6" s="296"/>
      <c r="E6" s="295" t="s">
        <v>100</v>
      </c>
      <c r="F6" s="296"/>
      <c r="G6" s="296"/>
      <c r="H6" s="295" t="s">
        <v>101</v>
      </c>
      <c r="I6" s="296"/>
      <c r="J6" s="296"/>
      <c r="K6" s="295" t="s">
        <v>20</v>
      </c>
      <c r="L6" s="296"/>
      <c r="M6" s="296"/>
      <c r="N6" s="33"/>
    </row>
    <row r="7" spans="1:27" s="9" customFormat="1" ht="21" customHeight="1">
      <c r="A7" s="298"/>
      <c r="B7" s="82" t="s">
        <v>0</v>
      </c>
      <c r="C7" s="82" t="s">
        <v>42</v>
      </c>
      <c r="D7" s="82" t="s">
        <v>20</v>
      </c>
      <c r="E7" s="82" t="s">
        <v>0</v>
      </c>
      <c r="F7" s="82" t="s">
        <v>42</v>
      </c>
      <c r="G7" s="82" t="s">
        <v>20</v>
      </c>
      <c r="H7" s="82" t="s">
        <v>0</v>
      </c>
      <c r="I7" s="82" t="s">
        <v>42</v>
      </c>
      <c r="J7" s="82" t="s">
        <v>20</v>
      </c>
      <c r="K7" s="82" t="s">
        <v>0</v>
      </c>
      <c r="L7" s="82" t="s">
        <v>42</v>
      </c>
      <c r="M7" s="82" t="s">
        <v>20</v>
      </c>
      <c r="N7" s="34"/>
    </row>
    <row r="8" spans="1:27" s="10" customFormat="1" ht="21" customHeight="1">
      <c r="A8" s="83" t="s">
        <v>4</v>
      </c>
      <c r="B8" s="84">
        <v>280312</v>
      </c>
      <c r="C8" s="84">
        <v>161753</v>
      </c>
      <c r="D8" s="84">
        <v>442065</v>
      </c>
      <c r="E8" s="84">
        <v>35816</v>
      </c>
      <c r="F8" s="84">
        <v>10304</v>
      </c>
      <c r="G8" s="84">
        <v>46120</v>
      </c>
      <c r="H8" s="84">
        <v>85195</v>
      </c>
      <c r="I8" s="84">
        <v>28864</v>
      </c>
      <c r="J8" s="84">
        <v>114059</v>
      </c>
      <c r="K8" s="84">
        <v>401323</v>
      </c>
      <c r="L8" s="84">
        <v>200921</v>
      </c>
      <c r="M8" s="84">
        <v>602244</v>
      </c>
      <c r="N8" s="48"/>
      <c r="O8" s="74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s="10" customFormat="1" ht="21" customHeight="1">
      <c r="A9" s="83" t="s">
        <v>5</v>
      </c>
      <c r="B9" s="85">
        <v>520458</v>
      </c>
      <c r="C9" s="85">
        <v>258671</v>
      </c>
      <c r="D9" s="85">
        <v>779129</v>
      </c>
      <c r="E9" s="85">
        <v>267382</v>
      </c>
      <c r="F9" s="85">
        <v>253202</v>
      </c>
      <c r="G9" s="85">
        <v>520584</v>
      </c>
      <c r="H9" s="85">
        <v>365690</v>
      </c>
      <c r="I9" s="85">
        <v>108417</v>
      </c>
      <c r="J9" s="85">
        <v>474107</v>
      </c>
      <c r="K9" s="85">
        <v>1153530</v>
      </c>
      <c r="L9" s="85">
        <v>620290</v>
      </c>
      <c r="M9" s="85">
        <v>1773820</v>
      </c>
      <c r="N9" s="48"/>
      <c r="O9" s="74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s="10" customFormat="1" ht="21" customHeight="1">
      <c r="A10" s="83" t="s">
        <v>1</v>
      </c>
      <c r="B10" s="84">
        <v>39555</v>
      </c>
      <c r="C10" s="84">
        <v>20216</v>
      </c>
      <c r="D10" s="84">
        <v>59771</v>
      </c>
      <c r="E10" s="84">
        <v>29526</v>
      </c>
      <c r="F10" s="84">
        <v>34276</v>
      </c>
      <c r="G10" s="84">
        <v>63802</v>
      </c>
      <c r="H10" s="84">
        <v>11109</v>
      </c>
      <c r="I10" s="84">
        <v>3260</v>
      </c>
      <c r="J10" s="84">
        <v>14369</v>
      </c>
      <c r="K10" s="84">
        <v>80190</v>
      </c>
      <c r="L10" s="84">
        <v>57752</v>
      </c>
      <c r="M10" s="84">
        <v>137942</v>
      </c>
      <c r="N10" s="48"/>
      <c r="O10" s="74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s="10" customFormat="1" ht="21" customHeight="1">
      <c r="A11" s="83" t="s">
        <v>6</v>
      </c>
      <c r="B11" s="85">
        <v>85608</v>
      </c>
      <c r="C11" s="85">
        <v>47931</v>
      </c>
      <c r="D11" s="85">
        <v>133539</v>
      </c>
      <c r="E11" s="85">
        <v>48322</v>
      </c>
      <c r="F11" s="85">
        <v>33686</v>
      </c>
      <c r="G11" s="85">
        <v>82008</v>
      </c>
      <c r="H11" s="85">
        <v>26056</v>
      </c>
      <c r="I11" s="85">
        <v>17663</v>
      </c>
      <c r="J11" s="85">
        <v>43719</v>
      </c>
      <c r="K11" s="85">
        <v>159986</v>
      </c>
      <c r="L11" s="85">
        <v>99280</v>
      </c>
      <c r="M11" s="85">
        <v>259266</v>
      </c>
      <c r="N11" s="48"/>
      <c r="O11" s="74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s="10" customFormat="1" ht="21" customHeight="1">
      <c r="A12" s="83" t="s">
        <v>7</v>
      </c>
      <c r="B12" s="84">
        <v>123892</v>
      </c>
      <c r="C12" s="84">
        <v>27246</v>
      </c>
      <c r="D12" s="84">
        <v>151138</v>
      </c>
      <c r="E12" s="84">
        <v>27547</v>
      </c>
      <c r="F12" s="84">
        <v>10293</v>
      </c>
      <c r="G12" s="84">
        <v>37840</v>
      </c>
      <c r="H12" s="84">
        <v>41413</v>
      </c>
      <c r="I12" s="84">
        <v>23744</v>
      </c>
      <c r="J12" s="84">
        <v>65157</v>
      </c>
      <c r="K12" s="84">
        <v>192852</v>
      </c>
      <c r="L12" s="84">
        <v>61283</v>
      </c>
      <c r="M12" s="84">
        <v>254135</v>
      </c>
      <c r="N12" s="48"/>
      <c r="O12" s="74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s="10" customFormat="1" ht="21" customHeight="1">
      <c r="A13" s="83" t="s">
        <v>8</v>
      </c>
      <c r="B13" s="85">
        <v>40108</v>
      </c>
      <c r="C13" s="85">
        <v>16130</v>
      </c>
      <c r="D13" s="85">
        <v>56238</v>
      </c>
      <c r="E13" s="85">
        <v>31685</v>
      </c>
      <c r="F13" s="85">
        <v>18399</v>
      </c>
      <c r="G13" s="85">
        <v>50084</v>
      </c>
      <c r="H13" s="85">
        <v>30288</v>
      </c>
      <c r="I13" s="85">
        <v>16724</v>
      </c>
      <c r="J13" s="85">
        <v>47012</v>
      </c>
      <c r="K13" s="85">
        <v>102081</v>
      </c>
      <c r="L13" s="85">
        <v>51253</v>
      </c>
      <c r="M13" s="85">
        <v>153334</v>
      </c>
      <c r="N13" s="48"/>
      <c r="O13" s="74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 s="10" customFormat="1" ht="21" customHeight="1">
      <c r="A14" s="83" t="s">
        <v>9</v>
      </c>
      <c r="B14" s="84">
        <v>49324</v>
      </c>
      <c r="C14" s="84">
        <v>26737</v>
      </c>
      <c r="D14" s="84">
        <v>76061</v>
      </c>
      <c r="E14" s="84">
        <v>54653</v>
      </c>
      <c r="F14" s="84">
        <v>39794</v>
      </c>
      <c r="G14" s="84">
        <v>94447</v>
      </c>
      <c r="H14" s="84">
        <v>30864</v>
      </c>
      <c r="I14" s="84">
        <v>23090</v>
      </c>
      <c r="J14" s="84">
        <v>53954</v>
      </c>
      <c r="K14" s="84">
        <v>134841</v>
      </c>
      <c r="L14" s="84">
        <v>89621</v>
      </c>
      <c r="M14" s="84">
        <v>224462</v>
      </c>
      <c r="N14" s="48"/>
      <c r="O14" s="74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s="10" customFormat="1" ht="21" customHeight="1">
      <c r="A15" s="83" t="s">
        <v>10</v>
      </c>
      <c r="B15" s="85">
        <v>35526</v>
      </c>
      <c r="C15" s="85">
        <v>25571</v>
      </c>
      <c r="D15" s="85">
        <v>61097</v>
      </c>
      <c r="E15" s="85">
        <v>17057</v>
      </c>
      <c r="F15" s="85">
        <v>12349</v>
      </c>
      <c r="G15" s="85">
        <v>29406</v>
      </c>
      <c r="H15" s="85">
        <v>6295</v>
      </c>
      <c r="I15" s="85">
        <v>1743</v>
      </c>
      <c r="J15" s="85">
        <v>8038</v>
      </c>
      <c r="K15" s="85">
        <v>58878</v>
      </c>
      <c r="L15" s="85">
        <v>39663</v>
      </c>
      <c r="M15" s="85">
        <v>98541</v>
      </c>
      <c r="N15" s="48"/>
      <c r="O15" s="74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s="10" customFormat="1" ht="21" customHeight="1">
      <c r="A16" s="83" t="s">
        <v>2</v>
      </c>
      <c r="B16" s="84">
        <v>3631</v>
      </c>
      <c r="C16" s="84">
        <v>1360</v>
      </c>
      <c r="D16" s="84">
        <v>4991</v>
      </c>
      <c r="E16" s="84">
        <v>2020</v>
      </c>
      <c r="F16" s="84">
        <v>0</v>
      </c>
      <c r="G16" s="84">
        <v>2020</v>
      </c>
      <c r="H16" s="84">
        <v>1015</v>
      </c>
      <c r="I16" s="84">
        <v>1276</v>
      </c>
      <c r="J16" s="84">
        <v>2291</v>
      </c>
      <c r="K16" s="84">
        <v>6666</v>
      </c>
      <c r="L16" s="84">
        <v>2636</v>
      </c>
      <c r="M16" s="84">
        <v>9302</v>
      </c>
      <c r="N16" s="48"/>
      <c r="O16" s="74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s="10" customFormat="1" ht="21" customHeight="1">
      <c r="A17" s="83" t="s">
        <v>11</v>
      </c>
      <c r="B17" s="85">
        <v>110510</v>
      </c>
      <c r="C17" s="85">
        <v>48247</v>
      </c>
      <c r="D17" s="85">
        <v>158757</v>
      </c>
      <c r="E17" s="85">
        <v>29562</v>
      </c>
      <c r="F17" s="85">
        <v>25266</v>
      </c>
      <c r="G17" s="85">
        <v>54828</v>
      </c>
      <c r="H17" s="85">
        <v>10642</v>
      </c>
      <c r="I17" s="85">
        <v>12331</v>
      </c>
      <c r="J17" s="85">
        <v>22973</v>
      </c>
      <c r="K17" s="85">
        <v>150714</v>
      </c>
      <c r="L17" s="85">
        <v>85844</v>
      </c>
      <c r="M17" s="85">
        <v>236558</v>
      </c>
      <c r="N17" s="48"/>
      <c r="O17" s="74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 s="10" customFormat="1" ht="21" customHeight="1">
      <c r="A18" s="83" t="s">
        <v>12</v>
      </c>
      <c r="B18" s="84">
        <v>105862</v>
      </c>
      <c r="C18" s="84">
        <v>36618</v>
      </c>
      <c r="D18" s="84">
        <v>142480</v>
      </c>
      <c r="E18" s="84">
        <v>31692</v>
      </c>
      <c r="F18" s="84">
        <v>15820</v>
      </c>
      <c r="G18" s="84">
        <v>47512</v>
      </c>
      <c r="H18" s="84">
        <v>6059</v>
      </c>
      <c r="I18" s="84">
        <v>5200</v>
      </c>
      <c r="J18" s="84">
        <v>11259</v>
      </c>
      <c r="K18" s="84">
        <v>143613</v>
      </c>
      <c r="L18" s="84">
        <v>57638</v>
      </c>
      <c r="M18" s="84">
        <v>201251</v>
      </c>
      <c r="N18" s="48"/>
      <c r="O18" s="74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1:27" s="10" customFormat="1" ht="21" customHeight="1">
      <c r="A19" s="83" t="s">
        <v>13</v>
      </c>
      <c r="B19" s="85">
        <v>2936</v>
      </c>
      <c r="C19" s="85">
        <v>2955</v>
      </c>
      <c r="D19" s="85">
        <v>5891</v>
      </c>
      <c r="E19" s="85">
        <v>4182</v>
      </c>
      <c r="F19" s="85">
        <v>2964</v>
      </c>
      <c r="G19" s="85">
        <v>7146</v>
      </c>
      <c r="H19" s="85">
        <v>14407</v>
      </c>
      <c r="I19" s="85">
        <v>5069</v>
      </c>
      <c r="J19" s="85">
        <v>19476</v>
      </c>
      <c r="K19" s="85">
        <v>21525</v>
      </c>
      <c r="L19" s="85">
        <v>10988</v>
      </c>
      <c r="M19" s="85">
        <v>32513</v>
      </c>
      <c r="N19" s="48"/>
      <c r="O19" s="74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7" s="10" customFormat="1" ht="21" customHeight="1">
      <c r="A20" s="83" t="s">
        <v>14</v>
      </c>
      <c r="B20" s="84">
        <v>51765</v>
      </c>
      <c r="C20" s="84">
        <v>24782</v>
      </c>
      <c r="D20" s="84">
        <v>76547</v>
      </c>
      <c r="E20" s="84">
        <v>18841</v>
      </c>
      <c r="F20" s="84">
        <v>8719</v>
      </c>
      <c r="G20" s="84">
        <v>27560</v>
      </c>
      <c r="H20" s="84">
        <v>22188</v>
      </c>
      <c r="I20" s="84">
        <v>9312</v>
      </c>
      <c r="J20" s="84">
        <v>31500</v>
      </c>
      <c r="K20" s="84">
        <v>92794</v>
      </c>
      <c r="L20" s="84">
        <v>42813</v>
      </c>
      <c r="M20" s="84">
        <v>135607</v>
      </c>
      <c r="N20" s="48"/>
      <c r="O20" s="74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1:27" s="10" customFormat="1" ht="21" customHeight="1">
      <c r="A21" s="83" t="s">
        <v>20</v>
      </c>
      <c r="B21" s="86">
        <v>1449487</v>
      </c>
      <c r="C21" s="86">
        <v>698217</v>
      </c>
      <c r="D21" s="86">
        <v>2147704</v>
      </c>
      <c r="E21" s="86">
        <v>598285</v>
      </c>
      <c r="F21" s="86">
        <v>465072</v>
      </c>
      <c r="G21" s="86">
        <v>1063357</v>
      </c>
      <c r="H21" s="86">
        <v>651221</v>
      </c>
      <c r="I21" s="86">
        <v>256693</v>
      </c>
      <c r="J21" s="86">
        <v>907914</v>
      </c>
      <c r="K21" s="86">
        <v>2698993</v>
      </c>
      <c r="L21" s="86">
        <v>1419982</v>
      </c>
      <c r="M21" s="86">
        <v>4118975</v>
      </c>
      <c r="N21" s="66"/>
      <c r="O21" s="74"/>
    </row>
    <row r="22" spans="1:27" s="37" customFormat="1" ht="21" customHeight="1">
      <c r="A22" s="269" t="s">
        <v>58</v>
      </c>
      <c r="B22" s="270"/>
      <c r="C22" s="270"/>
      <c r="D22" s="294"/>
      <c r="E22" s="294"/>
      <c r="F22" s="294"/>
      <c r="G22" s="294"/>
      <c r="H22" s="294"/>
      <c r="I22" s="294"/>
      <c r="J22" s="294"/>
      <c r="K22" s="294"/>
      <c r="L22" s="294"/>
      <c r="M22" s="210" t="s">
        <v>19</v>
      </c>
      <c r="N22" s="36"/>
      <c r="O22" s="71"/>
    </row>
    <row r="23" spans="1:27" ht="21" customHeight="1">
      <c r="D23" s="47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21" customHeight="1">
      <c r="B24" s="72"/>
      <c r="C24" s="72"/>
      <c r="D24" s="47"/>
      <c r="E24" s="72"/>
      <c r="F24" s="72"/>
      <c r="G24" s="72"/>
      <c r="H24" s="72"/>
      <c r="I24" s="72"/>
      <c r="J24" s="236"/>
      <c r="K24" s="72"/>
      <c r="L24" s="72"/>
      <c r="M24" s="72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21" customHeight="1"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21" customHeight="1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21" customHeight="1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21" customHeight="1"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21" customHeight="1"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21" customHeight="1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21" customHeight="1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21" customHeight="1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2:27" ht="21" customHeight="1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2:27" ht="21" customHeight="1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2:27" ht="21" customHeight="1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2:27" ht="21" customHeight="1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2:27" ht="21" customHeight="1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2:27" ht="21" customHeight="1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2:27" ht="21" customHeight="1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2:27" ht="21" customHeight="1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2:27" ht="21" customHeight="1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2:27" ht="21" customHeight="1"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2:27" ht="21" customHeight="1"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2:27" ht="21" customHeight="1"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2:27" ht="21" customHeight="1"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2:27" ht="21" customHeight="1"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2:27" ht="21" customHeight="1"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27" ht="21" customHeight="1"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spans="16:27" ht="21" customHeight="1"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6:27" ht="21" customHeight="1"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16:27" ht="21" customHeight="1"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spans="16:27" ht="21" customHeight="1"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6:27" ht="21" customHeight="1"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</row>
    <row r="54" spans="16:27" ht="21" customHeight="1"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spans="16:27" ht="21" customHeight="1"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6:27" ht="21" customHeight="1"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6:27" ht="21" customHeight="1"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6:27" ht="21" customHeight="1"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spans="16:27" ht="21" customHeight="1"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16:27" ht="21" customHeight="1"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6:27" ht="21" customHeight="1"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</row>
    <row r="62" spans="16:27" ht="21" customHeight="1"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spans="16:27" ht="21" customHeight="1"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6:27" ht="21" customHeight="1"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</row>
    <row r="65" spans="16:27" ht="21" customHeight="1"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</row>
    <row r="66" spans="16:27" ht="21" customHeight="1"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6:27" ht="21" customHeight="1"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</row>
    <row r="68" spans="16:27" ht="21" customHeight="1"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6:27" ht="21" customHeight="1"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spans="16:27" ht="21" customHeight="1"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</row>
    <row r="71" spans="16:27" ht="21" customHeight="1"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</row>
    <row r="72" spans="16:27" ht="21" customHeight="1"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6:27" ht="21" customHeight="1"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</row>
    <row r="74" spans="16:27" ht="21" customHeight="1"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</row>
    <row r="75" spans="16:27" ht="21" customHeight="1"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6:27" ht="21" customHeight="1"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</row>
    <row r="77" spans="16:27" ht="21" customHeight="1"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</row>
    <row r="78" spans="16:27" ht="21" customHeight="1"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</row>
    <row r="79" spans="16:27" ht="21" customHeight="1"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6:27" ht="21" customHeight="1"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</row>
    <row r="81" spans="16:27" ht="21" customHeight="1"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6:27" ht="21" customHeight="1"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6:27" ht="21" customHeight="1"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</row>
    <row r="84" spans="16:27" ht="21" customHeight="1"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</row>
    <row r="85" spans="16:27" ht="21" customHeight="1"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</row>
    <row r="86" spans="16:27" ht="21" customHeight="1"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6:27" ht="21" customHeight="1"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</row>
    <row r="88" spans="16:27" ht="21" customHeight="1"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6:27" ht="21" customHeight="1"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</row>
    <row r="90" spans="16:27" ht="21" customHeight="1"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6:27" ht="21" customHeight="1"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</row>
    <row r="92" spans="16:27" ht="21" customHeight="1"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</row>
    <row r="93" spans="16:27" ht="21" customHeight="1"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</row>
    <row r="94" spans="16:27" ht="21" customHeight="1"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</row>
    <row r="95" spans="16:27" ht="21" customHeight="1"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</row>
    <row r="96" spans="16:27" ht="21" customHeight="1"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</row>
    <row r="97" spans="16:27" ht="21" customHeight="1"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</row>
    <row r="98" spans="16:27" ht="21" customHeight="1"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</row>
    <row r="99" spans="16:27" ht="21" customHeight="1"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6:27" ht="21" customHeight="1"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</row>
    <row r="101" spans="16:27" ht="21" customHeight="1"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</row>
    <row r="102" spans="16:27" ht="21" customHeight="1"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</row>
    <row r="103" spans="16:27" ht="21" customHeight="1"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</row>
    <row r="104" spans="16:27" ht="21" customHeight="1"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</row>
    <row r="105" spans="16:27" ht="21" customHeight="1"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</row>
    <row r="106" spans="16:27" ht="21" customHeight="1"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6:27" ht="21" customHeight="1"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6:27" ht="21" customHeight="1"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</row>
    <row r="109" spans="16:27" ht="21" customHeight="1"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</row>
    <row r="110" spans="16:27" ht="21" customHeight="1"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</row>
    <row r="111" spans="16:27" ht="21" customHeight="1"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</row>
    <row r="112" spans="16:27" ht="21" customHeight="1"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</row>
    <row r="113" spans="16:27" ht="21" customHeight="1"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</row>
    <row r="114" spans="16:27" ht="21" customHeight="1"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</row>
    <row r="115" spans="16:27" ht="21" customHeight="1"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</row>
    <row r="116" spans="16:27" ht="21" customHeight="1"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</row>
    <row r="117" spans="16:27" ht="21" customHeight="1"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</row>
    <row r="118" spans="16:27" ht="21" customHeight="1"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</row>
    <row r="119" spans="16:27" ht="21" customHeight="1"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</row>
    <row r="120" spans="16:27" ht="21" customHeight="1"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</row>
    <row r="121" spans="16:27" ht="21" customHeight="1"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</row>
    <row r="122" spans="16:27" ht="21" customHeight="1"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</row>
    <row r="123" spans="16:27" ht="21" customHeight="1"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</row>
    <row r="124" spans="16:27" ht="21" customHeight="1"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</row>
    <row r="125" spans="16:27" ht="21" customHeight="1"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</row>
    <row r="126" spans="16:27" ht="21" customHeight="1"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</row>
    <row r="127" spans="16:27" ht="21" customHeight="1"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</row>
    <row r="128" spans="16:27" ht="21" customHeight="1"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</row>
    <row r="129" spans="16:27" ht="21" customHeight="1"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</row>
    <row r="130" spans="16:27" ht="21" customHeight="1"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</row>
    <row r="131" spans="16:27" ht="21" customHeight="1"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</row>
    <row r="132" spans="16:27" ht="21" customHeight="1"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</row>
    <row r="133" spans="16:27" ht="21" customHeight="1"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</row>
    <row r="134" spans="16:27" ht="21" customHeight="1"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</row>
    <row r="135" spans="16:27" ht="21" customHeight="1"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</row>
    <row r="136" spans="16:27" ht="21" customHeight="1"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</row>
    <row r="137" spans="16:27" ht="21" customHeight="1"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</row>
    <row r="138" spans="16:27" ht="21" customHeight="1"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</row>
    <row r="139" spans="16:27" ht="21" customHeight="1"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</row>
    <row r="140" spans="16:27" ht="21" customHeight="1"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</row>
    <row r="141" spans="16:27" ht="21" customHeight="1"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</row>
    <row r="142" spans="16:27" ht="21" customHeight="1"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</row>
    <row r="143" spans="16:27" ht="21" customHeight="1"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</row>
    <row r="144" spans="16:27" ht="21" customHeight="1"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</row>
    <row r="145" spans="16:27" ht="21" customHeight="1"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</row>
    <row r="146" spans="16:27" ht="21" customHeight="1"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</row>
    <row r="147" spans="16:27" ht="21" customHeight="1"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</row>
    <row r="148" spans="16:27" ht="21" customHeight="1"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</row>
    <row r="149" spans="16:27" ht="21" customHeight="1"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</row>
    <row r="150" spans="16:27" ht="21" customHeight="1"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</row>
    <row r="151" spans="16:27" ht="21" customHeight="1"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</row>
    <row r="152" spans="16:27" ht="21" customHeight="1"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</row>
    <row r="153" spans="16:27" ht="21" customHeight="1"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</row>
    <row r="154" spans="16:27" ht="21" customHeight="1"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</row>
    <row r="155" spans="16:27" ht="21" customHeight="1"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</row>
    <row r="156" spans="16:27" ht="21" customHeight="1"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</row>
    <row r="157" spans="16:27" ht="21" customHeight="1"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</row>
    <row r="158" spans="16:27" ht="21" customHeight="1"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</row>
    <row r="159" spans="16:27" ht="21" customHeight="1"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</row>
    <row r="160" spans="16:27" ht="21" customHeight="1"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</row>
    <row r="161" spans="16:27" ht="21" customHeight="1"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</row>
    <row r="162" spans="16:27" ht="21" customHeight="1"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</row>
    <row r="163" spans="16:27" ht="21" customHeight="1"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</row>
    <row r="164" spans="16:27" ht="21" customHeight="1"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</row>
    <row r="165" spans="16:27" ht="21" customHeight="1"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</row>
    <row r="166" spans="16:27" ht="21" customHeight="1"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</row>
    <row r="167" spans="16:27" ht="21" customHeight="1"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</row>
    <row r="168" spans="16:27" ht="21" customHeight="1"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</row>
    <row r="169" spans="16:27" ht="21" customHeight="1"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</row>
    <row r="170" spans="16:27" ht="21" customHeight="1"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</row>
    <row r="171" spans="16:27" ht="21" customHeight="1"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</row>
    <row r="172" spans="16:27" ht="21" customHeight="1"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</row>
    <row r="173" spans="16:27" ht="21" customHeight="1"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</row>
    <row r="174" spans="16:27" ht="21" customHeight="1"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</row>
    <row r="175" spans="16:27" ht="21" customHeight="1"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</row>
    <row r="176" spans="16:27" ht="21" customHeight="1"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</row>
    <row r="177" spans="16:27" ht="21" customHeight="1"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</row>
    <row r="178" spans="16:27" ht="21" customHeight="1"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</row>
    <row r="179" spans="16:27" ht="21" customHeight="1"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</row>
    <row r="180" spans="16:27" ht="21" customHeight="1"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</row>
    <row r="181" spans="16:27" ht="21" customHeight="1"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</row>
    <row r="182" spans="16:27" ht="21" customHeight="1"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</row>
    <row r="183" spans="16:27" ht="21" customHeight="1"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</row>
    <row r="184" spans="16:27" ht="21" customHeight="1"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</row>
    <row r="185" spans="16:27" ht="21" customHeight="1"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</row>
    <row r="186" spans="16:27" ht="21" customHeight="1"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</row>
    <row r="187" spans="16:27" ht="21" customHeight="1"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</row>
    <row r="188" spans="16:27" ht="21" customHeight="1"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</row>
    <row r="189" spans="16:27" ht="21" customHeight="1"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</row>
    <row r="190" spans="16:27" ht="21" customHeight="1"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</row>
  </sheetData>
  <mergeCells count="10">
    <mergeCell ref="A3:M4"/>
    <mergeCell ref="A22:C22"/>
    <mergeCell ref="D22:F22"/>
    <mergeCell ref="G22:I22"/>
    <mergeCell ref="J22:L22"/>
    <mergeCell ref="H6:J6"/>
    <mergeCell ref="A6:A7"/>
    <mergeCell ref="K6:M6"/>
    <mergeCell ref="E6:G6"/>
    <mergeCell ref="B6:D6"/>
  </mergeCells>
  <hyperlinks>
    <hyperlink ref="M22" location="' الفهرس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N41"/>
  <sheetViews>
    <sheetView showGridLines="0" rightToLeft="1" view="pageBreakPreview" topLeftCell="A4" zoomScale="90" zoomScaleNormal="75" zoomScaleSheetLayoutView="90" zoomScalePageLayoutView="70" workbookViewId="0">
      <selection activeCell="A5" sqref="A5:C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13" ht="21" customHeight="1">
      <c r="A1" s="16"/>
      <c r="B1" s="16"/>
    </row>
    <row r="2" spans="1:13" s="13" customFormat="1" ht="26.65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272" t="s">
        <v>151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</row>
    <row r="4" spans="1:13" s="6" customFormat="1" ht="25.5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</row>
    <row r="5" spans="1:13" s="7" customFormat="1" ht="21" customHeight="1">
      <c r="A5" s="209" t="s">
        <v>85</v>
      </c>
      <c r="B5" s="209"/>
      <c r="C5" s="20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8" customFormat="1" ht="21" customHeight="1">
      <c r="A6" s="297" t="s">
        <v>3</v>
      </c>
      <c r="B6" s="295" t="s">
        <v>99</v>
      </c>
      <c r="C6" s="296"/>
      <c r="D6" s="296"/>
      <c r="E6" s="295" t="s">
        <v>100</v>
      </c>
      <c r="F6" s="296"/>
      <c r="G6" s="296"/>
      <c r="H6" s="295" t="s">
        <v>101</v>
      </c>
      <c r="I6" s="296"/>
      <c r="J6" s="296"/>
      <c r="K6" s="295" t="s">
        <v>20</v>
      </c>
      <c r="L6" s="296"/>
      <c r="M6" s="296"/>
    </row>
    <row r="7" spans="1:13" s="9" customFormat="1" ht="21" customHeight="1">
      <c r="A7" s="298"/>
      <c r="B7" s="82" t="s">
        <v>0</v>
      </c>
      <c r="C7" s="82" t="s">
        <v>42</v>
      </c>
      <c r="D7" s="82" t="s">
        <v>20</v>
      </c>
      <c r="E7" s="82" t="s">
        <v>0</v>
      </c>
      <c r="F7" s="82" t="s">
        <v>42</v>
      </c>
      <c r="G7" s="82" t="s">
        <v>20</v>
      </c>
      <c r="H7" s="82" t="s">
        <v>0</v>
      </c>
      <c r="I7" s="82" t="s">
        <v>42</v>
      </c>
      <c r="J7" s="82" t="s">
        <v>20</v>
      </c>
      <c r="K7" s="82" t="s">
        <v>0</v>
      </c>
      <c r="L7" s="82" t="s">
        <v>42</v>
      </c>
      <c r="M7" s="82" t="s">
        <v>20</v>
      </c>
    </row>
    <row r="8" spans="1:13" s="10" customFormat="1" ht="21" customHeight="1">
      <c r="A8" s="83" t="s">
        <v>4</v>
      </c>
      <c r="B8" s="84">
        <v>136512</v>
      </c>
      <c r="C8" s="84">
        <v>119406</v>
      </c>
      <c r="D8" s="84">
        <v>255918</v>
      </c>
      <c r="E8" s="84">
        <v>13822</v>
      </c>
      <c r="F8" s="84">
        <v>10304</v>
      </c>
      <c r="G8" s="84">
        <v>24126</v>
      </c>
      <c r="H8" s="84">
        <v>30675</v>
      </c>
      <c r="I8" s="84">
        <v>5870</v>
      </c>
      <c r="J8" s="84">
        <v>36545</v>
      </c>
      <c r="K8" s="84">
        <v>181009</v>
      </c>
      <c r="L8" s="84">
        <v>135580</v>
      </c>
      <c r="M8" s="84">
        <v>316589</v>
      </c>
    </row>
    <row r="9" spans="1:13" s="10" customFormat="1" ht="21" customHeight="1">
      <c r="A9" s="83" t="s">
        <v>5</v>
      </c>
      <c r="B9" s="85">
        <v>134615</v>
      </c>
      <c r="C9" s="85">
        <v>134193</v>
      </c>
      <c r="D9" s="85">
        <v>268808</v>
      </c>
      <c r="E9" s="85">
        <v>149234</v>
      </c>
      <c r="F9" s="85">
        <v>185395</v>
      </c>
      <c r="G9" s="85">
        <v>334629</v>
      </c>
      <c r="H9" s="85">
        <v>69606</v>
      </c>
      <c r="I9" s="85">
        <v>66171</v>
      </c>
      <c r="J9" s="85">
        <v>135777</v>
      </c>
      <c r="K9" s="85">
        <v>353455</v>
      </c>
      <c r="L9" s="85">
        <v>385759</v>
      </c>
      <c r="M9" s="85">
        <v>739214</v>
      </c>
    </row>
    <row r="10" spans="1:13" s="10" customFormat="1" ht="21" customHeight="1">
      <c r="A10" s="83" t="s">
        <v>1</v>
      </c>
      <c r="B10" s="84">
        <v>18266</v>
      </c>
      <c r="C10" s="84">
        <v>18216</v>
      </c>
      <c r="D10" s="84">
        <v>36482</v>
      </c>
      <c r="E10" s="84">
        <v>23946</v>
      </c>
      <c r="F10" s="84">
        <v>29706</v>
      </c>
      <c r="G10" s="84">
        <v>53652</v>
      </c>
      <c r="H10" s="84">
        <v>659</v>
      </c>
      <c r="I10" s="84">
        <v>2675</v>
      </c>
      <c r="J10" s="84">
        <v>3334</v>
      </c>
      <c r="K10" s="84">
        <v>42871</v>
      </c>
      <c r="L10" s="84">
        <v>50597</v>
      </c>
      <c r="M10" s="84">
        <v>93468</v>
      </c>
    </row>
    <row r="11" spans="1:13" s="10" customFormat="1" ht="21" customHeight="1">
      <c r="A11" s="83" t="s">
        <v>6</v>
      </c>
      <c r="B11" s="85">
        <v>43067</v>
      </c>
      <c r="C11" s="85">
        <v>44727</v>
      </c>
      <c r="D11" s="85">
        <v>87794</v>
      </c>
      <c r="E11" s="85">
        <v>31589</v>
      </c>
      <c r="F11" s="85">
        <v>30655</v>
      </c>
      <c r="G11" s="85">
        <v>62244</v>
      </c>
      <c r="H11" s="85">
        <v>12423</v>
      </c>
      <c r="I11" s="85">
        <v>16635</v>
      </c>
      <c r="J11" s="85">
        <v>29058</v>
      </c>
      <c r="K11" s="85">
        <v>87079</v>
      </c>
      <c r="L11" s="85">
        <v>92017</v>
      </c>
      <c r="M11" s="85">
        <v>179096</v>
      </c>
    </row>
    <row r="12" spans="1:13" s="10" customFormat="1" ht="21" customHeight="1">
      <c r="A12" s="83" t="s">
        <v>7</v>
      </c>
      <c r="B12" s="84">
        <v>6367</v>
      </c>
      <c r="C12" s="84">
        <v>5743</v>
      </c>
      <c r="D12" s="84">
        <v>12110</v>
      </c>
      <c r="E12" s="84">
        <v>17904</v>
      </c>
      <c r="F12" s="84">
        <v>10293</v>
      </c>
      <c r="G12" s="84">
        <v>28197</v>
      </c>
      <c r="H12" s="84">
        <v>23160</v>
      </c>
      <c r="I12" s="84">
        <v>23639</v>
      </c>
      <c r="J12" s="84">
        <v>46799</v>
      </c>
      <c r="K12" s="84">
        <v>47431</v>
      </c>
      <c r="L12" s="84">
        <v>39675</v>
      </c>
      <c r="M12" s="84">
        <v>87106</v>
      </c>
    </row>
    <row r="13" spans="1:13" s="10" customFormat="1" ht="21" customHeight="1">
      <c r="A13" s="83" t="s">
        <v>8</v>
      </c>
      <c r="B13" s="85">
        <v>14956</v>
      </c>
      <c r="C13" s="85">
        <v>13187</v>
      </c>
      <c r="D13" s="85">
        <v>28143</v>
      </c>
      <c r="E13" s="85">
        <v>18390</v>
      </c>
      <c r="F13" s="85">
        <v>13875</v>
      </c>
      <c r="G13" s="85">
        <v>32265</v>
      </c>
      <c r="H13" s="85">
        <v>11475</v>
      </c>
      <c r="I13" s="85">
        <v>11425</v>
      </c>
      <c r="J13" s="85">
        <v>22900</v>
      </c>
      <c r="K13" s="85">
        <v>44821</v>
      </c>
      <c r="L13" s="85">
        <v>38487</v>
      </c>
      <c r="M13" s="85">
        <v>83308</v>
      </c>
    </row>
    <row r="14" spans="1:13" s="10" customFormat="1" ht="21" customHeight="1">
      <c r="A14" s="83" t="s">
        <v>9</v>
      </c>
      <c r="B14" s="84">
        <v>32183</v>
      </c>
      <c r="C14" s="84">
        <v>24113</v>
      </c>
      <c r="D14" s="84">
        <v>56296</v>
      </c>
      <c r="E14" s="84">
        <v>36642</v>
      </c>
      <c r="F14" s="84">
        <v>37643</v>
      </c>
      <c r="G14" s="84">
        <v>74285</v>
      </c>
      <c r="H14" s="84">
        <v>24415</v>
      </c>
      <c r="I14" s="84">
        <v>19671</v>
      </c>
      <c r="J14" s="84">
        <v>44086</v>
      </c>
      <c r="K14" s="84">
        <v>93240</v>
      </c>
      <c r="L14" s="84">
        <v>81427</v>
      </c>
      <c r="M14" s="84">
        <v>174667</v>
      </c>
    </row>
    <row r="15" spans="1:13" s="10" customFormat="1" ht="21" customHeight="1">
      <c r="A15" s="83" t="s">
        <v>10</v>
      </c>
      <c r="B15" s="85">
        <v>26786</v>
      </c>
      <c r="C15" s="85">
        <v>24197</v>
      </c>
      <c r="D15" s="85">
        <v>50983</v>
      </c>
      <c r="E15" s="85">
        <v>15035</v>
      </c>
      <c r="F15" s="85">
        <v>11016</v>
      </c>
      <c r="G15" s="85">
        <v>26051</v>
      </c>
      <c r="H15" s="85">
        <v>4226</v>
      </c>
      <c r="I15" s="85">
        <v>1743</v>
      </c>
      <c r="J15" s="85">
        <v>5969</v>
      </c>
      <c r="K15" s="85">
        <v>46047</v>
      </c>
      <c r="L15" s="85">
        <v>36956</v>
      </c>
      <c r="M15" s="85">
        <v>83003</v>
      </c>
    </row>
    <row r="16" spans="1:13" s="10" customFormat="1" ht="21" customHeight="1">
      <c r="A16" s="83" t="s">
        <v>2</v>
      </c>
      <c r="B16" s="84">
        <v>907</v>
      </c>
      <c r="C16" s="84">
        <v>1360</v>
      </c>
      <c r="D16" s="84">
        <v>2267</v>
      </c>
      <c r="E16" s="84">
        <v>973</v>
      </c>
      <c r="F16" s="84">
        <v>0</v>
      </c>
      <c r="G16" s="84">
        <v>973</v>
      </c>
      <c r="H16" s="84">
        <v>1015</v>
      </c>
      <c r="I16" s="84">
        <v>281</v>
      </c>
      <c r="J16" s="84">
        <v>1296</v>
      </c>
      <c r="K16" s="84">
        <v>2895</v>
      </c>
      <c r="L16" s="84">
        <v>1641</v>
      </c>
      <c r="M16" s="84">
        <v>4536</v>
      </c>
    </row>
    <row r="17" spans="1:14" s="10" customFormat="1" ht="21" customHeight="1">
      <c r="A17" s="83" t="s">
        <v>11</v>
      </c>
      <c r="B17" s="85">
        <v>40307</v>
      </c>
      <c r="C17" s="85">
        <v>36677</v>
      </c>
      <c r="D17" s="85">
        <v>76984</v>
      </c>
      <c r="E17" s="85">
        <v>22302</v>
      </c>
      <c r="F17" s="85">
        <v>25121</v>
      </c>
      <c r="G17" s="85">
        <v>47423</v>
      </c>
      <c r="H17" s="85">
        <v>10306</v>
      </c>
      <c r="I17" s="85">
        <v>11830</v>
      </c>
      <c r="J17" s="85">
        <v>22136</v>
      </c>
      <c r="K17" s="85">
        <v>72915</v>
      </c>
      <c r="L17" s="85">
        <v>73628</v>
      </c>
      <c r="M17" s="85">
        <v>146543</v>
      </c>
    </row>
    <row r="18" spans="1:14" s="10" customFormat="1" ht="21" customHeight="1">
      <c r="A18" s="83" t="s">
        <v>12</v>
      </c>
      <c r="B18" s="84">
        <v>37781</v>
      </c>
      <c r="C18" s="84">
        <v>34272</v>
      </c>
      <c r="D18" s="84">
        <v>72053</v>
      </c>
      <c r="E18" s="84">
        <v>21811</v>
      </c>
      <c r="F18" s="84">
        <v>11785</v>
      </c>
      <c r="G18" s="84">
        <v>33596</v>
      </c>
      <c r="H18" s="84">
        <v>5685</v>
      </c>
      <c r="I18" s="84">
        <v>5200</v>
      </c>
      <c r="J18" s="84">
        <v>10885</v>
      </c>
      <c r="K18" s="84">
        <v>65277</v>
      </c>
      <c r="L18" s="84">
        <v>51257</v>
      </c>
      <c r="M18" s="84">
        <v>116534</v>
      </c>
    </row>
    <row r="19" spans="1:14" s="10" customFormat="1" ht="21" customHeight="1">
      <c r="A19" s="83" t="s">
        <v>13</v>
      </c>
      <c r="B19" s="85">
        <v>1194</v>
      </c>
      <c r="C19" s="85">
        <v>1928</v>
      </c>
      <c r="D19" s="85">
        <v>3122</v>
      </c>
      <c r="E19" s="85">
        <v>4182</v>
      </c>
      <c r="F19" s="85">
        <v>2809</v>
      </c>
      <c r="G19" s="85">
        <v>6991</v>
      </c>
      <c r="H19" s="85">
        <v>1375</v>
      </c>
      <c r="I19" s="85">
        <v>842</v>
      </c>
      <c r="J19" s="85">
        <v>2217</v>
      </c>
      <c r="K19" s="85">
        <v>6751</v>
      </c>
      <c r="L19" s="85">
        <v>5579</v>
      </c>
      <c r="M19" s="85">
        <v>12330</v>
      </c>
    </row>
    <row r="20" spans="1:14" s="10" customFormat="1" ht="21" customHeight="1">
      <c r="A20" s="83" t="s">
        <v>14</v>
      </c>
      <c r="B20" s="84">
        <v>29345</v>
      </c>
      <c r="C20" s="84">
        <v>21312</v>
      </c>
      <c r="D20" s="84">
        <v>50657</v>
      </c>
      <c r="E20" s="84">
        <v>10555</v>
      </c>
      <c r="F20" s="84">
        <v>8044</v>
      </c>
      <c r="G20" s="84">
        <v>18599</v>
      </c>
      <c r="H20" s="84">
        <v>11100</v>
      </c>
      <c r="I20" s="84">
        <v>8951</v>
      </c>
      <c r="J20" s="84">
        <v>20051</v>
      </c>
      <c r="K20" s="84">
        <v>51000</v>
      </c>
      <c r="L20" s="84">
        <v>38307</v>
      </c>
      <c r="M20" s="84">
        <v>89307</v>
      </c>
      <c r="N20" s="74"/>
    </row>
    <row r="21" spans="1:14" s="10" customFormat="1" ht="21" customHeight="1">
      <c r="A21" s="83" t="s">
        <v>20</v>
      </c>
      <c r="B21" s="86">
        <v>522286</v>
      </c>
      <c r="C21" s="86">
        <v>479331</v>
      </c>
      <c r="D21" s="86">
        <v>1001617</v>
      </c>
      <c r="E21" s="86">
        <v>366385</v>
      </c>
      <c r="F21" s="86">
        <v>376646</v>
      </c>
      <c r="G21" s="86">
        <v>743031</v>
      </c>
      <c r="H21" s="86">
        <v>206120</v>
      </c>
      <c r="I21" s="86">
        <v>174933</v>
      </c>
      <c r="J21" s="86">
        <v>381053</v>
      </c>
      <c r="K21" s="86">
        <v>1094791</v>
      </c>
      <c r="L21" s="86">
        <v>1030910</v>
      </c>
      <c r="M21" s="86">
        <v>2125701</v>
      </c>
    </row>
    <row r="22" spans="1:14" s="14" customFormat="1" ht="21" customHeight="1">
      <c r="A22" s="269" t="s">
        <v>58</v>
      </c>
      <c r="B22" s="270"/>
      <c r="C22" s="270"/>
      <c r="D22" s="299"/>
      <c r="E22" s="300"/>
      <c r="F22" s="300"/>
      <c r="G22" s="299"/>
      <c r="H22" s="300"/>
      <c r="I22" s="300"/>
      <c r="J22" s="299"/>
      <c r="K22" s="300"/>
      <c r="L22" s="300"/>
      <c r="M22" s="254" t="s">
        <v>19</v>
      </c>
    </row>
    <row r="23" spans="1:14" ht="21" customHeight="1">
      <c r="A23" s="20"/>
      <c r="B23" s="89"/>
      <c r="C23" s="20"/>
      <c r="D23" s="20"/>
      <c r="E23" s="20"/>
      <c r="F23" s="20"/>
      <c r="G23" s="20"/>
      <c r="H23" s="20"/>
      <c r="I23" s="20"/>
      <c r="J23" s="20"/>
      <c r="K23" s="21"/>
      <c r="L23" s="21"/>
      <c r="M23" s="23"/>
    </row>
    <row r="24" spans="1:14" ht="21" customHeight="1"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</row>
    <row r="25" spans="1:14" ht="21" customHeight="1"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</row>
    <row r="26" spans="1:14" ht="21" customHeight="1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1:14" ht="21" customHeight="1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</row>
    <row r="28" spans="1:14" ht="21" customHeight="1"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</row>
    <row r="29" spans="1:14" ht="21" customHeight="1"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</row>
    <row r="30" spans="1:14" ht="21" customHeight="1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</row>
    <row r="31" spans="1:14" ht="21" customHeight="1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</row>
    <row r="32" spans="1:14" ht="21" customHeight="1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</row>
    <row r="33" spans="2:13" ht="21" customHeight="1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</row>
    <row r="34" spans="2:13" ht="21" customHeight="1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2:13" ht="21" customHeight="1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</row>
    <row r="36" spans="2:13" ht="21" customHeight="1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2:13" ht="21" customHeight="1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</row>
    <row r="38" spans="2:13" ht="21" customHeight="1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</row>
    <row r="39" spans="2:13" ht="21" customHeight="1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</row>
    <row r="40" spans="2:13" ht="21" customHeight="1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</row>
    <row r="41" spans="2:13" ht="21" customHeight="1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</row>
  </sheetData>
  <mergeCells count="10">
    <mergeCell ref="A3:M4"/>
    <mergeCell ref="A22:C22"/>
    <mergeCell ref="D22:F22"/>
    <mergeCell ref="G22:I22"/>
    <mergeCell ref="J22:L22"/>
    <mergeCell ref="H6:J6"/>
    <mergeCell ref="A6:A7"/>
    <mergeCell ref="K6:M6"/>
    <mergeCell ref="B6:D6"/>
    <mergeCell ref="E6:G6"/>
  </mergeCells>
  <phoneticPr fontId="42" type="noConversion"/>
  <hyperlinks>
    <hyperlink ref="M22" location="' الفهرس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2"/>
  <sheetViews>
    <sheetView showGridLines="0" rightToLeft="1" view="pageBreakPreview" topLeftCell="A3" zoomScale="90" zoomScaleNormal="85" zoomScaleSheetLayoutView="90" zoomScalePageLayoutView="70" workbookViewId="0">
      <selection activeCell="A5" sqref="A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6" ht="21" customHeight="1">
      <c r="A1" s="27"/>
      <c r="B1" s="27"/>
    </row>
    <row r="2" spans="1:26" ht="24.4" customHeight="1">
      <c r="A2" s="27"/>
      <c r="B2" s="27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272" t="s">
        <v>152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</row>
    <row r="4" spans="1:26" s="6" customFormat="1" ht="21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</row>
    <row r="5" spans="1:26" s="7" customFormat="1" ht="21" customHeight="1">
      <c r="A5" s="209" t="s">
        <v>86</v>
      </c>
      <c r="B5" s="209"/>
      <c r="C5" s="20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6" s="18" customFormat="1" ht="21" customHeight="1">
      <c r="A6" s="297" t="s">
        <v>3</v>
      </c>
      <c r="B6" s="295" t="s">
        <v>99</v>
      </c>
      <c r="C6" s="296"/>
      <c r="D6" s="296"/>
      <c r="E6" s="295" t="s">
        <v>100</v>
      </c>
      <c r="F6" s="296"/>
      <c r="G6" s="296"/>
      <c r="H6" s="295" t="s">
        <v>101</v>
      </c>
      <c r="I6" s="296"/>
      <c r="J6" s="296"/>
      <c r="K6" s="295" t="s">
        <v>20</v>
      </c>
      <c r="L6" s="296"/>
      <c r="M6" s="296"/>
      <c r="N6" s="301"/>
      <c r="O6" s="302"/>
    </row>
    <row r="7" spans="1:26" s="19" customFormat="1" ht="21" customHeight="1">
      <c r="A7" s="298"/>
      <c r="B7" s="82" t="s">
        <v>0</v>
      </c>
      <c r="C7" s="82" t="s">
        <v>42</v>
      </c>
      <c r="D7" s="82" t="s">
        <v>20</v>
      </c>
      <c r="E7" s="82" t="s">
        <v>0</v>
      </c>
      <c r="F7" s="82" t="s">
        <v>42</v>
      </c>
      <c r="G7" s="82" t="s">
        <v>20</v>
      </c>
      <c r="H7" s="82" t="s">
        <v>0</v>
      </c>
      <c r="I7" s="180" t="s">
        <v>42</v>
      </c>
      <c r="J7" s="82" t="s">
        <v>20</v>
      </c>
      <c r="K7" s="82" t="s">
        <v>0</v>
      </c>
      <c r="L7" s="82" t="s">
        <v>42</v>
      </c>
      <c r="M7" s="82" t="s">
        <v>20</v>
      </c>
      <c r="N7" s="301"/>
      <c r="O7" s="302"/>
    </row>
    <row r="8" spans="1:26" s="17" customFormat="1" ht="21" customHeight="1">
      <c r="A8" s="83" t="s">
        <v>4</v>
      </c>
      <c r="B8" s="84">
        <v>143800</v>
      </c>
      <c r="C8" s="84">
        <v>42347</v>
      </c>
      <c r="D8" s="84">
        <v>186147</v>
      </c>
      <c r="E8" s="84">
        <v>21994</v>
      </c>
      <c r="F8" s="261">
        <v>0</v>
      </c>
      <c r="G8" s="84">
        <v>21994</v>
      </c>
      <c r="H8" s="84">
        <v>54520</v>
      </c>
      <c r="I8" s="84">
        <v>22994</v>
      </c>
      <c r="J8" s="84">
        <v>77514</v>
      </c>
      <c r="K8" s="84">
        <v>220314</v>
      </c>
      <c r="L8" s="84">
        <v>65341</v>
      </c>
      <c r="M8" s="84">
        <v>285655</v>
      </c>
      <c r="N8" s="48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s="17" customFormat="1" ht="21" customHeight="1">
      <c r="A9" s="83" t="s">
        <v>5</v>
      </c>
      <c r="B9" s="85">
        <v>385843</v>
      </c>
      <c r="C9" s="85">
        <v>124478</v>
      </c>
      <c r="D9" s="85">
        <v>510321</v>
      </c>
      <c r="E9" s="85">
        <v>118148</v>
      </c>
      <c r="F9" s="85">
        <v>67807</v>
      </c>
      <c r="G9" s="85">
        <v>185955</v>
      </c>
      <c r="H9" s="85">
        <v>296084</v>
      </c>
      <c r="I9" s="85">
        <v>42246</v>
      </c>
      <c r="J9" s="85">
        <v>338330</v>
      </c>
      <c r="K9" s="85">
        <v>800075</v>
      </c>
      <c r="L9" s="85">
        <v>234531</v>
      </c>
      <c r="M9" s="85">
        <v>1034606</v>
      </c>
      <c r="N9" s="48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s="17" customFormat="1" ht="21" customHeight="1">
      <c r="A10" s="83" t="s">
        <v>1</v>
      </c>
      <c r="B10" s="84">
        <v>21289</v>
      </c>
      <c r="C10" s="84">
        <v>2000</v>
      </c>
      <c r="D10" s="84">
        <v>23289</v>
      </c>
      <c r="E10" s="84">
        <v>5580</v>
      </c>
      <c r="F10" s="84">
        <v>4570</v>
      </c>
      <c r="G10" s="84">
        <v>10150</v>
      </c>
      <c r="H10" s="84">
        <v>10450</v>
      </c>
      <c r="I10" s="84">
        <v>585</v>
      </c>
      <c r="J10" s="84">
        <v>11035</v>
      </c>
      <c r="K10" s="84">
        <v>37319</v>
      </c>
      <c r="L10" s="84">
        <v>7155</v>
      </c>
      <c r="M10" s="84">
        <v>44474</v>
      </c>
      <c r="N10" s="48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s="17" customFormat="1" ht="21" customHeight="1">
      <c r="A11" s="83" t="s">
        <v>6</v>
      </c>
      <c r="B11" s="85">
        <v>42541</v>
      </c>
      <c r="C11" s="85">
        <v>3204</v>
      </c>
      <c r="D11" s="85">
        <v>45745</v>
      </c>
      <c r="E11" s="85">
        <v>16733</v>
      </c>
      <c r="F11" s="85">
        <v>3031</v>
      </c>
      <c r="G11" s="85">
        <v>19764</v>
      </c>
      <c r="H11" s="85">
        <v>13633</v>
      </c>
      <c r="I11" s="85">
        <v>1028</v>
      </c>
      <c r="J11" s="85">
        <v>14661</v>
      </c>
      <c r="K11" s="85">
        <v>72907</v>
      </c>
      <c r="L11" s="85">
        <v>7263</v>
      </c>
      <c r="M11" s="85">
        <v>80170</v>
      </c>
      <c r="N11" s="48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s="17" customFormat="1" ht="21" customHeight="1">
      <c r="A12" s="83" t="s">
        <v>7</v>
      </c>
      <c r="B12" s="84">
        <v>117525</v>
      </c>
      <c r="C12" s="84">
        <v>21503</v>
      </c>
      <c r="D12" s="84">
        <v>139028</v>
      </c>
      <c r="E12" s="84">
        <v>9643</v>
      </c>
      <c r="F12" s="261">
        <v>0</v>
      </c>
      <c r="G12" s="84">
        <v>9643</v>
      </c>
      <c r="H12" s="84">
        <v>18253</v>
      </c>
      <c r="I12" s="84">
        <v>105</v>
      </c>
      <c r="J12" s="84">
        <v>18358</v>
      </c>
      <c r="K12" s="84">
        <v>145421</v>
      </c>
      <c r="L12" s="84">
        <v>21608</v>
      </c>
      <c r="M12" s="84">
        <v>167029</v>
      </c>
      <c r="N12" s="48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s="17" customFormat="1" ht="21" customHeight="1">
      <c r="A13" s="83" t="s">
        <v>8</v>
      </c>
      <c r="B13" s="85">
        <v>25152</v>
      </c>
      <c r="C13" s="85">
        <v>2943</v>
      </c>
      <c r="D13" s="85">
        <v>28095</v>
      </c>
      <c r="E13" s="85">
        <v>13295</v>
      </c>
      <c r="F13" s="85">
        <v>4524</v>
      </c>
      <c r="G13" s="85">
        <v>17819</v>
      </c>
      <c r="H13" s="85">
        <v>18813</v>
      </c>
      <c r="I13" s="85">
        <v>5299</v>
      </c>
      <c r="J13" s="85">
        <v>24112</v>
      </c>
      <c r="K13" s="85">
        <v>57260</v>
      </c>
      <c r="L13" s="85">
        <v>12766</v>
      </c>
      <c r="M13" s="85">
        <v>70026</v>
      </c>
      <c r="N13" s="48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s="17" customFormat="1" ht="21" customHeight="1">
      <c r="A14" s="83" t="s">
        <v>9</v>
      </c>
      <c r="B14" s="84">
        <v>17141</v>
      </c>
      <c r="C14" s="84">
        <v>2624</v>
      </c>
      <c r="D14" s="84">
        <v>19765</v>
      </c>
      <c r="E14" s="84">
        <v>18011</v>
      </c>
      <c r="F14" s="84">
        <v>2151</v>
      </c>
      <c r="G14" s="84">
        <v>20162</v>
      </c>
      <c r="H14" s="84">
        <v>6449</v>
      </c>
      <c r="I14" s="84">
        <v>3419</v>
      </c>
      <c r="J14" s="84">
        <v>9868</v>
      </c>
      <c r="K14" s="84">
        <v>41601</v>
      </c>
      <c r="L14" s="84">
        <v>8194</v>
      </c>
      <c r="M14" s="84">
        <v>49795</v>
      </c>
      <c r="N14" s="48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s="17" customFormat="1" ht="21" customHeight="1">
      <c r="A15" s="83" t="s">
        <v>10</v>
      </c>
      <c r="B15" s="85">
        <v>8740</v>
      </c>
      <c r="C15" s="85">
        <v>1374</v>
      </c>
      <c r="D15" s="85">
        <v>10114</v>
      </c>
      <c r="E15" s="85">
        <v>2022</v>
      </c>
      <c r="F15" s="85">
        <v>1333</v>
      </c>
      <c r="G15" s="85">
        <v>3355</v>
      </c>
      <c r="H15" s="85">
        <v>2069</v>
      </c>
      <c r="I15" s="260">
        <v>0</v>
      </c>
      <c r="J15" s="85">
        <v>2069</v>
      </c>
      <c r="K15" s="85">
        <v>12831</v>
      </c>
      <c r="L15" s="85">
        <v>2707</v>
      </c>
      <c r="M15" s="85">
        <v>15538</v>
      </c>
      <c r="N15" s="48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s="17" customFormat="1" ht="21" customHeight="1">
      <c r="A16" s="83" t="s">
        <v>2</v>
      </c>
      <c r="B16" s="84">
        <v>2724</v>
      </c>
      <c r="C16" s="261">
        <v>0</v>
      </c>
      <c r="D16" s="84">
        <v>2724</v>
      </c>
      <c r="E16" s="84">
        <v>1047</v>
      </c>
      <c r="F16" s="261">
        <v>0</v>
      </c>
      <c r="G16" s="84">
        <v>1047</v>
      </c>
      <c r="H16" s="261">
        <v>0</v>
      </c>
      <c r="I16" s="84">
        <v>995</v>
      </c>
      <c r="J16" s="84">
        <v>995</v>
      </c>
      <c r="K16" s="84">
        <v>3771</v>
      </c>
      <c r="L16" s="84">
        <v>995</v>
      </c>
      <c r="M16" s="84">
        <v>4766</v>
      </c>
      <c r="N16" s="48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s="17" customFormat="1" ht="21" customHeight="1">
      <c r="A17" s="83" t="s">
        <v>11</v>
      </c>
      <c r="B17" s="85">
        <v>70203</v>
      </c>
      <c r="C17" s="85">
        <v>11570</v>
      </c>
      <c r="D17" s="85">
        <v>81773</v>
      </c>
      <c r="E17" s="85">
        <v>7260</v>
      </c>
      <c r="F17" s="85">
        <v>145</v>
      </c>
      <c r="G17" s="85">
        <v>7405</v>
      </c>
      <c r="H17" s="85">
        <v>336</v>
      </c>
      <c r="I17" s="85">
        <v>501</v>
      </c>
      <c r="J17" s="85">
        <v>837</v>
      </c>
      <c r="K17" s="85">
        <v>77799</v>
      </c>
      <c r="L17" s="85">
        <v>12216</v>
      </c>
      <c r="M17" s="85">
        <v>90015</v>
      </c>
      <c r="N17" s="48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s="17" customFormat="1" ht="21" customHeight="1">
      <c r="A18" s="83" t="s">
        <v>12</v>
      </c>
      <c r="B18" s="84">
        <v>68081</v>
      </c>
      <c r="C18" s="84">
        <v>2346</v>
      </c>
      <c r="D18" s="84">
        <v>70427</v>
      </c>
      <c r="E18" s="84">
        <v>9881</v>
      </c>
      <c r="F18" s="84">
        <v>4035</v>
      </c>
      <c r="G18" s="84">
        <v>13916</v>
      </c>
      <c r="H18" s="84">
        <v>374</v>
      </c>
      <c r="I18" s="261">
        <v>0</v>
      </c>
      <c r="J18" s="84">
        <v>374</v>
      </c>
      <c r="K18" s="84">
        <v>78336</v>
      </c>
      <c r="L18" s="84">
        <v>6381</v>
      </c>
      <c r="M18" s="84">
        <v>84717</v>
      </c>
      <c r="N18" s="48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s="17" customFormat="1" ht="21" customHeight="1">
      <c r="A19" s="83" t="s">
        <v>13</v>
      </c>
      <c r="B19" s="85">
        <v>1742</v>
      </c>
      <c r="C19" s="85">
        <v>1027</v>
      </c>
      <c r="D19" s="85">
        <v>2769</v>
      </c>
      <c r="E19" s="260">
        <v>0</v>
      </c>
      <c r="F19" s="85">
        <v>155</v>
      </c>
      <c r="G19" s="85">
        <v>155</v>
      </c>
      <c r="H19" s="85">
        <v>13032</v>
      </c>
      <c r="I19" s="85">
        <v>4227</v>
      </c>
      <c r="J19" s="85">
        <v>17259</v>
      </c>
      <c r="K19" s="85">
        <v>14774</v>
      </c>
      <c r="L19" s="85">
        <v>5409</v>
      </c>
      <c r="M19" s="85">
        <v>20183</v>
      </c>
      <c r="N19" s="48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s="17" customFormat="1" ht="21" customHeight="1">
      <c r="A20" s="83" t="s">
        <v>14</v>
      </c>
      <c r="B20" s="84">
        <v>22420</v>
      </c>
      <c r="C20" s="84">
        <v>3470</v>
      </c>
      <c r="D20" s="84">
        <v>25890</v>
      </c>
      <c r="E20" s="84">
        <v>8286</v>
      </c>
      <c r="F20" s="84">
        <v>675</v>
      </c>
      <c r="G20" s="84">
        <v>8961</v>
      </c>
      <c r="H20" s="84">
        <v>11088</v>
      </c>
      <c r="I20" s="84">
        <v>361</v>
      </c>
      <c r="J20" s="84">
        <v>11449</v>
      </c>
      <c r="K20" s="84">
        <v>41794</v>
      </c>
      <c r="L20" s="84">
        <v>4506</v>
      </c>
      <c r="M20" s="84">
        <v>46300</v>
      </c>
      <c r="N20" s="48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s="17" customFormat="1" ht="21" customHeight="1">
      <c r="A21" s="83" t="s">
        <v>20</v>
      </c>
      <c r="B21" s="86">
        <v>927201</v>
      </c>
      <c r="C21" s="86">
        <v>218886</v>
      </c>
      <c r="D21" s="86">
        <v>1146087</v>
      </c>
      <c r="E21" s="86">
        <v>231900</v>
      </c>
      <c r="F21" s="86">
        <v>88426</v>
      </c>
      <c r="G21" s="86">
        <v>320326</v>
      </c>
      <c r="H21" s="86">
        <v>445101</v>
      </c>
      <c r="I21" s="86">
        <v>81760</v>
      </c>
      <c r="J21" s="86">
        <v>526861</v>
      </c>
      <c r="K21" s="86">
        <v>1604202</v>
      </c>
      <c r="L21" s="86">
        <v>389072</v>
      </c>
      <c r="M21" s="86">
        <v>1993274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s="14" customFormat="1" ht="21" customHeight="1">
      <c r="A22" s="269" t="s">
        <v>58</v>
      </c>
      <c r="B22" s="270"/>
      <c r="C22" s="270"/>
      <c r="D22" s="299"/>
      <c r="E22" s="300"/>
      <c r="F22" s="300"/>
      <c r="G22" s="299"/>
      <c r="H22" s="300"/>
      <c r="I22" s="300"/>
      <c r="J22" s="299"/>
      <c r="K22" s="300"/>
      <c r="L22" s="300"/>
      <c r="M22" s="254" t="s">
        <v>19</v>
      </c>
      <c r="N22" s="24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ht="21" customHeight="1">
      <c r="M23" s="50"/>
      <c r="N23" s="25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ht="21" customHeight="1"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ht="21" customHeight="1"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ht="21" customHeight="1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ht="21" customHeight="1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ht="21" customHeight="1"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</row>
    <row r="29" spans="1:26" ht="21" customHeight="1"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</row>
    <row r="30" spans="1:26" ht="21" customHeight="1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</row>
    <row r="31" spans="1:26" ht="21" customHeight="1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</row>
    <row r="32" spans="1:26" ht="21" customHeight="1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</row>
    <row r="33" spans="2:13" ht="21" customHeight="1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</row>
    <row r="34" spans="2:13" ht="21" customHeight="1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2:13" ht="21" customHeight="1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</row>
    <row r="36" spans="2:13" ht="21" customHeight="1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2:13" ht="21" customHeight="1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</row>
    <row r="38" spans="2:13" ht="21" customHeight="1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</row>
    <row r="39" spans="2:13" ht="21" customHeight="1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</row>
    <row r="40" spans="2:13" ht="21" customHeight="1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</row>
    <row r="41" spans="2:13" ht="21" customHeight="1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</row>
    <row r="42" spans="2:13" ht="21" customHeight="1"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</row>
  </sheetData>
  <mergeCells count="11">
    <mergeCell ref="A3:M4"/>
    <mergeCell ref="N6:O7"/>
    <mergeCell ref="A22:C22"/>
    <mergeCell ref="D22:F22"/>
    <mergeCell ref="G22:I22"/>
    <mergeCell ref="J22:L22"/>
    <mergeCell ref="A6:A7"/>
    <mergeCell ref="K6:M6"/>
    <mergeCell ref="B6:D6"/>
    <mergeCell ref="E6:G6"/>
    <mergeCell ref="H6:J6"/>
  </mergeCells>
  <hyperlinks>
    <hyperlink ref="M22" location="' الفهرس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K28"/>
  <sheetViews>
    <sheetView showGridLines="0" rightToLeft="1" view="pageBreakPreview" zoomScale="90" zoomScaleNormal="80" zoomScaleSheetLayoutView="90" zoomScalePageLayoutView="70" workbookViewId="0">
      <selection activeCell="A5" sqref="A5"/>
    </sheetView>
  </sheetViews>
  <sheetFormatPr defaultColWidth="16.7265625" defaultRowHeight="21" customHeight="1"/>
  <cols>
    <col min="1" max="16384" width="16.7265625" style="4"/>
  </cols>
  <sheetData>
    <row r="1" spans="1:11" ht="21" customHeight="1">
      <c r="A1" s="16"/>
      <c r="B1" s="16"/>
    </row>
    <row r="2" spans="1:11" s="13" customFormat="1" ht="28.15" customHeight="1">
      <c r="A2" s="16"/>
      <c r="B2" s="16"/>
      <c r="C2" s="11"/>
      <c r="D2" s="11"/>
    </row>
    <row r="3" spans="1:11" s="13" customFormat="1" ht="21" customHeight="1">
      <c r="A3" s="272" t="s">
        <v>107</v>
      </c>
      <c r="B3" s="272"/>
      <c r="C3" s="272"/>
      <c r="D3" s="272"/>
      <c r="E3" s="272"/>
      <c r="F3" s="272"/>
      <c r="G3" s="272"/>
      <c r="H3" s="272"/>
      <c r="I3" s="272"/>
      <c r="J3" s="272"/>
    </row>
    <row r="4" spans="1:11" s="5" customFormat="1" ht="21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</row>
    <row r="5" spans="1:11" s="3" customFormat="1" ht="21" customHeight="1">
      <c r="A5" s="209" t="s">
        <v>163</v>
      </c>
      <c r="B5" s="209"/>
      <c r="C5" s="209"/>
      <c r="D5" s="29"/>
    </row>
    <row r="6" spans="1:11" s="22" customFormat="1" ht="21" customHeight="1">
      <c r="A6" s="297" t="s">
        <v>47</v>
      </c>
      <c r="B6" s="304" t="s">
        <v>15</v>
      </c>
      <c r="C6" s="305"/>
      <c r="D6" s="306"/>
      <c r="E6" s="304" t="s">
        <v>140</v>
      </c>
      <c r="F6" s="305"/>
      <c r="G6" s="306"/>
      <c r="H6" s="304" t="s">
        <v>20</v>
      </c>
      <c r="I6" s="305"/>
      <c r="J6" s="306"/>
      <c r="K6" s="303"/>
    </row>
    <row r="7" spans="1:11" s="22" customFormat="1" ht="21" customHeight="1">
      <c r="A7" s="298"/>
      <c r="B7" s="87" t="str">
        <f>'1.4'!B7</f>
        <v>ذكور</v>
      </c>
      <c r="C7" s="87" t="str">
        <f>'1.4'!C7</f>
        <v>إناث</v>
      </c>
      <c r="D7" s="87" t="str">
        <f>'1.4'!D7</f>
        <v>الإجمالي</v>
      </c>
      <c r="E7" s="87" t="str">
        <f>'1.4'!E7</f>
        <v>ذكور</v>
      </c>
      <c r="F7" s="87" t="str">
        <f>'1.4'!F7</f>
        <v>إناث</v>
      </c>
      <c r="G7" s="87" t="str">
        <f>'1.4'!G7</f>
        <v>الإجمالي</v>
      </c>
      <c r="H7" s="87" t="str">
        <f>'1.4'!K7</f>
        <v>ذكور</v>
      </c>
      <c r="I7" s="87" t="str">
        <f>'1.4'!L7</f>
        <v>إناث</v>
      </c>
      <c r="J7" s="87" t="str">
        <f>'1.4'!M7</f>
        <v>الإجمالي</v>
      </c>
      <c r="K7" s="303"/>
    </row>
    <row r="8" spans="1:11" s="22" customFormat="1" ht="21" customHeight="1">
      <c r="A8" s="83" t="str">
        <f>'1.4'!$B$6</f>
        <v xml:space="preserve">ابريل </v>
      </c>
      <c r="B8" s="84">
        <v>1449487</v>
      </c>
      <c r="C8" s="84">
        <v>698217</v>
      </c>
      <c r="D8" s="84">
        <v>2147704</v>
      </c>
      <c r="E8" s="261">
        <v>0</v>
      </c>
      <c r="F8" s="261">
        <v>0</v>
      </c>
      <c r="G8" s="261">
        <v>0</v>
      </c>
      <c r="H8" s="84">
        <v>1449487</v>
      </c>
      <c r="I8" s="84">
        <v>698217</v>
      </c>
      <c r="J8" s="84">
        <v>2147704</v>
      </c>
      <c r="K8" s="303"/>
    </row>
    <row r="9" spans="1:11" s="22" customFormat="1" ht="21" customHeight="1">
      <c r="A9" s="83" t="str">
        <f>'1.4'!$E$6</f>
        <v>مايو</v>
      </c>
      <c r="B9" s="85">
        <v>596676</v>
      </c>
      <c r="C9" s="85">
        <v>465072</v>
      </c>
      <c r="D9" s="85">
        <v>1061748</v>
      </c>
      <c r="E9" s="85">
        <v>1609</v>
      </c>
      <c r="F9" s="260">
        <v>0</v>
      </c>
      <c r="G9" s="85">
        <v>1609</v>
      </c>
      <c r="H9" s="85">
        <v>598285</v>
      </c>
      <c r="I9" s="85">
        <v>465072</v>
      </c>
      <c r="J9" s="85">
        <v>1063357</v>
      </c>
      <c r="K9" s="28"/>
    </row>
    <row r="10" spans="1:11" s="22" customFormat="1" ht="21" customHeight="1">
      <c r="A10" s="83" t="str">
        <f>'1.4'!$H$6</f>
        <v>يونيو</v>
      </c>
      <c r="B10" s="84">
        <v>644448</v>
      </c>
      <c r="C10" s="84">
        <v>240637</v>
      </c>
      <c r="D10" s="84">
        <v>885085</v>
      </c>
      <c r="E10" s="84">
        <v>6773</v>
      </c>
      <c r="F10" s="84">
        <v>16056</v>
      </c>
      <c r="G10" s="84">
        <v>22829</v>
      </c>
      <c r="H10" s="84">
        <v>651221</v>
      </c>
      <c r="I10" s="84">
        <v>256693</v>
      </c>
      <c r="J10" s="84">
        <v>907914</v>
      </c>
      <c r="K10" s="28"/>
    </row>
    <row r="11" spans="1:11" s="22" customFormat="1" ht="21" customHeight="1">
      <c r="A11" s="83" t="s">
        <v>20</v>
      </c>
      <c r="B11" s="86">
        <v>2690611</v>
      </c>
      <c r="C11" s="86">
        <v>1403926</v>
      </c>
      <c r="D11" s="86">
        <v>4094537</v>
      </c>
      <c r="E11" s="86">
        <v>8382</v>
      </c>
      <c r="F11" s="86">
        <v>16056</v>
      </c>
      <c r="G11" s="86">
        <v>24438</v>
      </c>
      <c r="H11" s="86">
        <v>2698993</v>
      </c>
      <c r="I11" s="86">
        <v>1419982</v>
      </c>
      <c r="J11" s="86">
        <v>4118975</v>
      </c>
      <c r="K11" s="28"/>
    </row>
    <row r="12" spans="1:11" s="14" customFormat="1" ht="21" customHeight="1">
      <c r="A12" s="269" t="s">
        <v>58</v>
      </c>
      <c r="B12" s="270"/>
      <c r="C12" s="270"/>
      <c r="D12" s="51"/>
      <c r="J12" s="210" t="s">
        <v>19</v>
      </c>
    </row>
    <row r="14" spans="1:11" ht="21" customHeight="1">
      <c r="B14" s="258"/>
      <c r="C14" s="258"/>
      <c r="D14" s="44"/>
    </row>
    <row r="15" spans="1:11" ht="21" customHeight="1">
      <c r="B15" s="44"/>
      <c r="C15" s="44"/>
      <c r="D15" s="44"/>
    </row>
    <row r="16" spans="1:11" ht="21" customHeight="1">
      <c r="B16" s="44"/>
      <c r="C16" s="44"/>
      <c r="D16" s="44"/>
    </row>
    <row r="17" spans="2:4" ht="21" customHeight="1">
      <c r="B17" s="44"/>
      <c r="C17" s="44"/>
      <c r="D17" s="44"/>
    </row>
    <row r="18" spans="2:4" ht="21" customHeight="1">
      <c r="B18" s="44"/>
      <c r="C18" s="44"/>
      <c r="D18" s="44"/>
    </row>
    <row r="19" spans="2:4" ht="21" customHeight="1">
      <c r="B19" s="44"/>
      <c r="C19" s="44"/>
      <c r="D19" s="44"/>
    </row>
    <row r="20" spans="2:4" ht="21" customHeight="1">
      <c r="B20" s="44"/>
      <c r="C20" s="44"/>
      <c r="D20" s="44"/>
    </row>
    <row r="21" spans="2:4" ht="21" customHeight="1">
      <c r="B21" s="44"/>
      <c r="C21" s="44"/>
      <c r="D21" s="44"/>
    </row>
    <row r="22" spans="2:4" ht="21" customHeight="1">
      <c r="B22" s="44"/>
      <c r="C22" s="44"/>
      <c r="D22" s="44"/>
    </row>
    <row r="23" spans="2:4" ht="21" customHeight="1">
      <c r="B23" s="44"/>
      <c r="C23" s="44"/>
      <c r="D23" s="44"/>
    </row>
    <row r="25" spans="2:4" ht="21" customHeight="1">
      <c r="B25" s="44"/>
      <c r="C25" s="44"/>
      <c r="D25" s="44"/>
    </row>
    <row r="26" spans="2:4" ht="21" customHeight="1">
      <c r="B26" s="44"/>
      <c r="C26" s="44"/>
      <c r="D26" s="44"/>
    </row>
    <row r="27" spans="2:4" ht="21" customHeight="1">
      <c r="B27" s="44"/>
      <c r="C27" s="44"/>
      <c r="D27" s="44"/>
    </row>
    <row r="28" spans="2:4" ht="21" customHeight="1">
      <c r="B28" s="44"/>
      <c r="C28" s="44"/>
      <c r="D28" s="44"/>
    </row>
  </sheetData>
  <protectedRanges>
    <protectedRange sqref="A3 B4:D4" name="نطاق1"/>
    <protectedRange sqref="A9:A10 E6:J8 B9:J11 A6:D8" name="نطاق1_1_2"/>
  </protectedRanges>
  <mergeCells count="7">
    <mergeCell ref="A3:J4"/>
    <mergeCell ref="A12:C12"/>
    <mergeCell ref="K6:K8"/>
    <mergeCell ref="A6:A7"/>
    <mergeCell ref="B6:D6"/>
    <mergeCell ref="H6:J6"/>
    <mergeCell ref="E6:G6"/>
  </mergeCells>
  <hyperlinks>
    <hyperlink ref="J12" location="' الفهرس'!A1" display="عودة للفهرس" xr:uid="{5B6122C8-FDAC-46CB-A3FF-28F1EDD20B6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>
    <oddHeader>&amp;C&amp;KFBBF34&amp;10&amp;"Calibri"&amp;BConfidential&amp;B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L20"/>
  <sheetViews>
    <sheetView showGridLines="0" rightToLeft="1" view="pageBreakPreview" zoomScale="90" zoomScaleNormal="86" zoomScaleSheetLayoutView="90" zoomScalePageLayoutView="70" workbookViewId="0">
      <selection activeCell="A5" sqref="A5"/>
    </sheetView>
  </sheetViews>
  <sheetFormatPr defaultColWidth="16.7265625" defaultRowHeight="21" customHeight="1"/>
  <cols>
    <col min="1" max="16384" width="16.7265625" style="4"/>
  </cols>
  <sheetData>
    <row r="1" spans="1:12" ht="21" customHeight="1">
      <c r="A1" s="27"/>
      <c r="B1" s="27"/>
    </row>
    <row r="2" spans="1:12" s="2" customFormat="1" ht="24" customHeight="1">
      <c r="A2" s="27"/>
      <c r="B2" s="27"/>
      <c r="C2" s="11"/>
      <c r="D2" s="11"/>
      <c r="E2" s="38"/>
      <c r="G2" s="39"/>
    </row>
    <row r="3" spans="1:12" s="2" customFormat="1" ht="21" customHeight="1">
      <c r="A3" s="307" t="s">
        <v>108</v>
      </c>
      <c r="B3" s="307"/>
      <c r="C3" s="307"/>
      <c r="D3" s="307"/>
      <c r="E3" s="307"/>
      <c r="F3" s="307"/>
      <c r="G3" s="307"/>
      <c r="H3" s="307"/>
      <c r="I3" s="307"/>
      <c r="J3" s="307"/>
    </row>
    <row r="4" spans="1:12" s="5" customFormat="1" ht="21" customHeight="1">
      <c r="A4" s="307"/>
      <c r="B4" s="307"/>
      <c r="C4" s="307"/>
      <c r="D4" s="307"/>
      <c r="E4" s="307"/>
      <c r="F4" s="307"/>
      <c r="G4" s="307"/>
      <c r="H4" s="307"/>
      <c r="I4" s="307"/>
      <c r="J4" s="307"/>
    </row>
    <row r="5" spans="1:12" s="3" customFormat="1" ht="21" customHeight="1">
      <c r="A5" s="209" t="s">
        <v>153</v>
      </c>
      <c r="B5" s="209"/>
      <c r="C5" s="209"/>
      <c r="D5" s="29"/>
    </row>
    <row r="6" spans="1:12" ht="21" customHeight="1">
      <c r="A6" s="297" t="s">
        <v>47</v>
      </c>
      <c r="B6" s="304" t="s">
        <v>15</v>
      </c>
      <c r="C6" s="305"/>
      <c r="D6" s="306"/>
      <c r="E6" s="304" t="s">
        <v>138</v>
      </c>
      <c r="F6" s="305"/>
      <c r="G6" s="306"/>
      <c r="H6" s="304" t="s">
        <v>20</v>
      </c>
      <c r="I6" s="305"/>
      <c r="J6" s="306"/>
      <c r="K6" s="301"/>
      <c r="L6" s="302"/>
    </row>
    <row r="7" spans="1:12" ht="21" customHeight="1">
      <c r="A7" s="298"/>
      <c r="B7" s="87" t="str">
        <f>'1.4'!B7</f>
        <v>ذكور</v>
      </c>
      <c r="C7" s="87" t="str">
        <f>'1.4'!C7</f>
        <v>إناث</v>
      </c>
      <c r="D7" s="87" t="str">
        <f>'1.4'!D7</f>
        <v>الإجمالي</v>
      </c>
      <c r="E7" s="87" t="str">
        <f>'1.4'!E7</f>
        <v>ذكور</v>
      </c>
      <c r="F7" s="87" t="str">
        <f>'1.4'!F7</f>
        <v>إناث</v>
      </c>
      <c r="G7" s="87" t="str">
        <f>'1.4'!G7</f>
        <v>الإجمالي</v>
      </c>
      <c r="H7" s="87" t="str">
        <f>'1.4'!K7</f>
        <v>ذكور</v>
      </c>
      <c r="I7" s="87" t="str">
        <f>'1.4'!L7</f>
        <v>إناث</v>
      </c>
      <c r="J7" s="87" t="str">
        <f>'1.4'!M7</f>
        <v>الإجمالي</v>
      </c>
      <c r="K7" s="301"/>
      <c r="L7" s="302"/>
    </row>
    <row r="8" spans="1:12" ht="21" customHeight="1">
      <c r="A8" s="83" t="s">
        <v>99</v>
      </c>
      <c r="B8" s="84">
        <v>522286</v>
      </c>
      <c r="C8" s="84">
        <v>479331</v>
      </c>
      <c r="D8" s="84">
        <v>1001617</v>
      </c>
      <c r="E8" s="259">
        <v>0</v>
      </c>
      <c r="F8" s="259">
        <v>0</v>
      </c>
      <c r="G8" s="259">
        <v>0</v>
      </c>
      <c r="H8" s="84">
        <v>522286</v>
      </c>
      <c r="I8" s="84">
        <v>479331</v>
      </c>
      <c r="J8" s="84">
        <v>1001617</v>
      </c>
      <c r="K8" s="301"/>
      <c r="L8" s="302"/>
    </row>
    <row r="9" spans="1:12" ht="21" customHeight="1">
      <c r="A9" s="83" t="s">
        <v>100</v>
      </c>
      <c r="B9" s="85">
        <v>364776</v>
      </c>
      <c r="C9" s="85">
        <v>376646</v>
      </c>
      <c r="D9" s="85">
        <v>741422</v>
      </c>
      <c r="E9" s="85">
        <v>1609</v>
      </c>
      <c r="F9" s="260">
        <v>0</v>
      </c>
      <c r="G9" s="85">
        <v>1609</v>
      </c>
      <c r="H9" s="85">
        <v>366385</v>
      </c>
      <c r="I9" s="85">
        <v>376646</v>
      </c>
      <c r="J9" s="85">
        <v>743031</v>
      </c>
      <c r="K9" s="30"/>
      <c r="L9" s="28"/>
    </row>
    <row r="10" spans="1:12" ht="21" customHeight="1">
      <c r="A10" s="83" t="s">
        <v>101</v>
      </c>
      <c r="B10" s="84">
        <v>199347</v>
      </c>
      <c r="C10" s="84">
        <v>158877</v>
      </c>
      <c r="D10" s="84">
        <v>358224</v>
      </c>
      <c r="E10" s="84">
        <v>6773</v>
      </c>
      <c r="F10" s="84">
        <v>16056</v>
      </c>
      <c r="G10" s="84">
        <v>22829</v>
      </c>
      <c r="H10" s="84">
        <v>206120</v>
      </c>
      <c r="I10" s="84">
        <v>174933</v>
      </c>
      <c r="J10" s="84">
        <v>381053</v>
      </c>
      <c r="K10" s="30"/>
      <c r="L10" s="28"/>
    </row>
    <row r="11" spans="1:12" ht="21" customHeight="1">
      <c r="A11" s="83" t="s">
        <v>20</v>
      </c>
      <c r="B11" s="86">
        <v>1086409</v>
      </c>
      <c r="C11" s="86">
        <v>1014854</v>
      </c>
      <c r="D11" s="86">
        <v>2101263</v>
      </c>
      <c r="E11" s="86">
        <v>8382</v>
      </c>
      <c r="F11" s="86">
        <v>16056</v>
      </c>
      <c r="G11" s="86">
        <v>24438</v>
      </c>
      <c r="H11" s="86">
        <v>1094791</v>
      </c>
      <c r="I11" s="86">
        <v>1030910</v>
      </c>
      <c r="J11" s="86">
        <v>2125701</v>
      </c>
      <c r="K11" s="75"/>
      <c r="L11" s="28"/>
    </row>
    <row r="12" spans="1:12" s="37" customFormat="1" ht="21" customHeight="1">
      <c r="A12" s="269" t="s">
        <v>58</v>
      </c>
      <c r="B12" s="270"/>
      <c r="C12" s="270"/>
      <c r="D12" s="49"/>
      <c r="E12" s="26"/>
      <c r="J12" s="210" t="s">
        <v>19</v>
      </c>
    </row>
    <row r="13" spans="1:12" ht="21" customHeight="1">
      <c r="A13" s="40"/>
      <c r="B13" s="40"/>
      <c r="C13" s="40"/>
      <c r="D13" s="40"/>
    </row>
    <row r="15" spans="1:12" ht="21" customHeight="1">
      <c r="B15" s="67"/>
      <c r="C15" s="67"/>
      <c r="D15" s="67"/>
    </row>
    <row r="16" spans="1:12" ht="21" customHeight="1">
      <c r="B16" s="67"/>
      <c r="C16" s="67"/>
      <c r="D16" s="67"/>
    </row>
    <row r="17" spans="2:4" ht="21" customHeight="1">
      <c r="B17" s="67"/>
      <c r="C17" s="67"/>
      <c r="D17" s="67"/>
    </row>
    <row r="18" spans="2:4" ht="21" customHeight="1">
      <c r="B18" s="67"/>
      <c r="C18" s="67"/>
      <c r="D18" s="67"/>
    </row>
    <row r="19" spans="2:4" ht="21" customHeight="1">
      <c r="B19" s="67"/>
      <c r="C19" s="67"/>
      <c r="D19" s="67"/>
    </row>
    <row r="20" spans="2:4" ht="21" customHeight="1">
      <c r="B20" s="67"/>
      <c r="C20" s="67"/>
      <c r="D20" s="67"/>
    </row>
  </sheetData>
  <protectedRanges>
    <protectedRange sqref="A3 B4:D4" name="نطاق1_3"/>
    <protectedRange sqref="A5:D5" name="نطاق1_3_1"/>
    <protectedRange sqref="A6:A7" name="نطاق1_1_2"/>
    <protectedRange sqref="E8:J8 E9:I10 J9:J11 A8:D10" name="نطاق1_1_2_1"/>
    <protectedRange sqref="E6:J7 B6:D7" name="نطاق1_1_2_2"/>
  </protectedRanges>
  <mergeCells count="7">
    <mergeCell ref="A3:J4"/>
    <mergeCell ref="A12:C12"/>
    <mergeCell ref="K6:L8"/>
    <mergeCell ref="A6:A7"/>
    <mergeCell ref="E6:G6"/>
    <mergeCell ref="H6:J6"/>
    <mergeCell ref="B6:D6"/>
  </mergeCells>
  <hyperlinks>
    <hyperlink ref="J12" location="' الفهرس'!A1" display="عودة للفهرس" xr:uid="{05CC6DB5-78BE-4D1D-9E81-DE951F99F0A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L20"/>
  <sheetViews>
    <sheetView showGridLines="0" rightToLeft="1" view="pageBreakPreview" zoomScale="90" zoomScaleNormal="87" zoomScaleSheetLayoutView="90" zoomScalePageLayoutView="70" workbookViewId="0">
      <selection activeCell="J12" sqref="J12"/>
    </sheetView>
  </sheetViews>
  <sheetFormatPr defaultColWidth="16.7265625" defaultRowHeight="21" customHeight="1"/>
  <cols>
    <col min="1" max="16384" width="16.7265625" style="4"/>
  </cols>
  <sheetData>
    <row r="1" spans="1:12" ht="21" customHeight="1">
      <c r="A1" s="27"/>
      <c r="B1" s="27"/>
      <c r="C1" s="43"/>
      <c r="D1" s="43"/>
    </row>
    <row r="2" spans="1:12" s="13" customFormat="1" ht="25.9" customHeight="1">
      <c r="A2" s="27"/>
      <c r="B2" s="27"/>
      <c r="C2" s="43"/>
      <c r="D2" s="43"/>
    </row>
    <row r="3" spans="1:12" s="13" customFormat="1" ht="21" customHeight="1">
      <c r="A3" s="272" t="s">
        <v>109</v>
      </c>
      <c r="B3" s="272"/>
      <c r="C3" s="272"/>
      <c r="D3" s="272"/>
      <c r="E3" s="272"/>
      <c r="F3" s="272"/>
      <c r="G3" s="272"/>
    </row>
    <row r="4" spans="1:12" s="5" customFormat="1" ht="25.15" customHeight="1">
      <c r="A4" s="272"/>
      <c r="B4" s="272"/>
      <c r="C4" s="272"/>
      <c r="D4" s="272"/>
      <c r="E4" s="272"/>
      <c r="F4" s="272"/>
      <c r="G4" s="272"/>
    </row>
    <row r="5" spans="1:12" s="3" customFormat="1" ht="21" customHeight="1">
      <c r="A5" s="271" t="s">
        <v>162</v>
      </c>
      <c r="B5" s="271"/>
      <c r="C5" s="271"/>
      <c r="D5" s="181"/>
    </row>
    <row r="6" spans="1:12" ht="21" customHeight="1">
      <c r="A6" s="308" t="s">
        <v>47</v>
      </c>
      <c r="B6" s="308" t="s">
        <v>15</v>
      </c>
      <c r="C6" s="308"/>
      <c r="D6" s="308"/>
      <c r="E6" s="304" t="s">
        <v>138</v>
      </c>
      <c r="F6" s="305"/>
      <c r="G6" s="306"/>
      <c r="H6" s="295" t="s">
        <v>20</v>
      </c>
      <c r="I6" s="296"/>
      <c r="J6" s="309"/>
      <c r="K6" s="301"/>
      <c r="L6" s="302"/>
    </row>
    <row r="7" spans="1:12" ht="21" customHeight="1">
      <c r="A7" s="308"/>
      <c r="B7" s="87" t="str">
        <f>'1.4'!B7</f>
        <v>ذكور</v>
      </c>
      <c r="C7" s="87" t="str">
        <f>'1.4'!C7</f>
        <v>إناث</v>
      </c>
      <c r="D7" s="87" t="str">
        <f>'1.4'!D7</f>
        <v>الإجمالي</v>
      </c>
      <c r="E7" s="87" t="str">
        <f>'1.4'!B7</f>
        <v>ذكور</v>
      </c>
      <c r="F7" s="87" t="str">
        <f>'1.4'!C7</f>
        <v>إناث</v>
      </c>
      <c r="G7" s="87" t="str">
        <f>'1.4'!D7</f>
        <v>الإجمالي</v>
      </c>
      <c r="H7" s="87" t="str">
        <f>'1.4'!K7</f>
        <v>ذكور</v>
      </c>
      <c r="I7" s="87" t="str">
        <f>'1.4'!L7</f>
        <v>إناث</v>
      </c>
      <c r="J7" s="87" t="str">
        <f>'1.4'!M7</f>
        <v>الإجمالي</v>
      </c>
      <c r="K7" s="301"/>
      <c r="L7" s="302"/>
    </row>
    <row r="8" spans="1:12" ht="21" customHeight="1">
      <c r="A8" s="83" t="s">
        <v>99</v>
      </c>
      <c r="B8" s="84">
        <v>927201</v>
      </c>
      <c r="C8" s="84">
        <v>218886</v>
      </c>
      <c r="D8" s="84">
        <v>1146087</v>
      </c>
      <c r="E8" s="262">
        <v>0</v>
      </c>
      <c r="F8" s="262">
        <v>0</v>
      </c>
      <c r="G8" s="262">
        <v>0</v>
      </c>
      <c r="H8" s="84">
        <v>927201</v>
      </c>
      <c r="I8" s="84">
        <v>218886</v>
      </c>
      <c r="J8" s="84">
        <v>1146087</v>
      </c>
      <c r="K8" s="301"/>
      <c r="L8" s="302"/>
    </row>
    <row r="9" spans="1:12" ht="21" customHeight="1">
      <c r="A9" s="83" t="s">
        <v>100</v>
      </c>
      <c r="B9" s="85">
        <v>231900</v>
      </c>
      <c r="C9" s="85">
        <v>88426</v>
      </c>
      <c r="D9" s="85">
        <v>320326</v>
      </c>
      <c r="E9" s="263">
        <v>0</v>
      </c>
      <c r="F9" s="263">
        <v>0</v>
      </c>
      <c r="G9" s="263">
        <v>0</v>
      </c>
      <c r="H9" s="85">
        <v>231900</v>
      </c>
      <c r="I9" s="85">
        <v>88426</v>
      </c>
      <c r="J9" s="85">
        <v>320326</v>
      </c>
      <c r="K9" s="28"/>
      <c r="L9" s="28"/>
    </row>
    <row r="10" spans="1:12" ht="21" customHeight="1">
      <c r="A10" s="83" t="s">
        <v>101</v>
      </c>
      <c r="B10" s="84">
        <v>445101</v>
      </c>
      <c r="C10" s="84">
        <v>81760</v>
      </c>
      <c r="D10" s="84">
        <v>526861</v>
      </c>
      <c r="E10" s="262">
        <v>0</v>
      </c>
      <c r="F10" s="262">
        <v>0</v>
      </c>
      <c r="G10" s="262">
        <v>0</v>
      </c>
      <c r="H10" s="84">
        <v>445101</v>
      </c>
      <c r="I10" s="84">
        <v>81760</v>
      </c>
      <c r="J10" s="84">
        <v>526861</v>
      </c>
      <c r="K10" s="28"/>
      <c r="L10" s="28"/>
    </row>
    <row r="11" spans="1:12" ht="21" customHeight="1">
      <c r="A11" s="82" t="s">
        <v>20</v>
      </c>
      <c r="B11" s="88">
        <v>1604202</v>
      </c>
      <c r="C11" s="88">
        <v>389072</v>
      </c>
      <c r="D11" s="88">
        <v>1993274</v>
      </c>
      <c r="E11" s="88">
        <v>0</v>
      </c>
      <c r="F11" s="88">
        <v>0</v>
      </c>
      <c r="G11" s="88">
        <v>0</v>
      </c>
      <c r="H11" s="88">
        <v>1604202</v>
      </c>
      <c r="I11" s="88">
        <v>389072</v>
      </c>
      <c r="J11" s="88">
        <v>1993274</v>
      </c>
      <c r="K11" s="75"/>
      <c r="L11" s="28"/>
    </row>
    <row r="12" spans="1:12" s="14" customFormat="1" ht="21" customHeight="1">
      <c r="A12" s="269" t="s">
        <v>58</v>
      </c>
      <c r="B12" s="270"/>
      <c r="C12" s="270"/>
      <c r="D12" s="49"/>
      <c r="J12" s="254" t="s">
        <v>19</v>
      </c>
    </row>
    <row r="14" spans="1:12" ht="21" customHeight="1">
      <c r="B14" s="67"/>
      <c r="C14" s="67"/>
      <c r="D14" s="67"/>
    </row>
    <row r="15" spans="1:12" ht="21" customHeight="1">
      <c r="B15" s="67"/>
      <c r="C15" s="67"/>
    </row>
    <row r="16" spans="1:12" ht="21" customHeight="1">
      <c r="B16" s="67"/>
      <c r="C16" s="67"/>
    </row>
    <row r="17" spans="2:3" ht="21" customHeight="1">
      <c r="B17" s="67"/>
      <c r="C17" s="67"/>
    </row>
    <row r="18" spans="2:3" ht="21" customHeight="1">
      <c r="B18" s="67"/>
      <c r="C18" s="67"/>
    </row>
    <row r="19" spans="2:3" ht="21" customHeight="1">
      <c r="B19" s="67"/>
      <c r="C19" s="67"/>
    </row>
    <row r="20" spans="2:3" ht="21" customHeight="1">
      <c r="B20" s="67"/>
      <c r="C20" s="67"/>
    </row>
  </sheetData>
  <protectedRanges>
    <protectedRange sqref="A3 B4:D4" name="نطاق1_3"/>
    <protectedRange sqref="A6:A7" name="نطاق1_1_2"/>
    <protectedRange sqref="A8:D10 H8:J10" name="نطاق1_1_2_1"/>
    <protectedRange sqref="H6:J7 B6:D7" name="نطاق1_1_2_2"/>
    <protectedRange sqref="E8:G11" name="نطاق1_1_2_1_2"/>
    <protectedRange sqref="E6:G7" name="نطاق1_1_2_2_2"/>
  </protectedRanges>
  <mergeCells count="8">
    <mergeCell ref="A3:G4"/>
    <mergeCell ref="A5:C5"/>
    <mergeCell ref="A12:C12"/>
    <mergeCell ref="K6:L8"/>
    <mergeCell ref="A6:A7"/>
    <mergeCell ref="H6:J6"/>
    <mergeCell ref="B6:D6"/>
    <mergeCell ref="E6:G6"/>
  </mergeCells>
  <hyperlinks>
    <hyperlink ref="J12" location="' الفهرس'!A1" display="عودة للفهرس" xr:uid="{058FE90D-F53B-4D43-8FAF-1FD3BBD003E7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 الفهرس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2.0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' الفهرس'!Print_Area</vt:lpstr>
      <vt:lpstr>'1.0'!Print_Area</vt:lpstr>
      <vt:lpstr>'1.1'!Print_Area</vt:lpstr>
      <vt:lpstr>'1.10'!Print_Area</vt:lpstr>
      <vt:lpstr>'1.11'!Print_Area</vt:lpstr>
      <vt:lpstr>'1.12'!Print_Area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'2.0'!Print_Area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شريفه الثويقب - Sharifah Al Thoiqep</cp:lastModifiedBy>
  <cp:lastPrinted>2021-10-17T09:50:41Z</cp:lastPrinted>
  <dcterms:created xsi:type="dcterms:W3CDTF">2016-11-30T06:52:29Z</dcterms:created>
  <dcterms:modified xsi:type="dcterms:W3CDTF">2026-08-06T11:48:45Z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c64f99cd-b517-4b6c-8624-1d65c8c8ea6c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c64f99cd-b517-4b6c-8624-1d65c8c8ea6c</vt:lpwstr>
  </property>
  <property fmtid="{D5CDD505-2E9C-101B-9397-08002B2CF9AE}" pid="6" name="UserId">
    <vt:lpwstr>Sharifah Abdullah AlThoiqep</vt:lpwstr>
  </property>
  <property fmtid="{D5CDD505-2E9C-101B-9397-08002B2CF9AE}" pid="7" name="TagDateTime">
    <vt:lpwstr>2026-08-06T11:48:43Z</vt:lpwstr>
  </property>
  <property fmtid="{D5CDD505-2E9C-101B-9397-08002B2CF9AE}" pid="8" name="GVData">
    <vt:lpwstr>eyJPUyI6IldpbmRvd3MiLCJkb2NJRCI6ImM2NGY5OWNkLWI1MTctNGI2Yy04NjI0LTFkNjVjOGM4ZWE2YyIsImRvY1N0YXRlIjoie1wiQ3VycmVudFN0YXRlXCI6XCJ7XFxcIkZpcnN0UGFnZURpZmZlcmVudFxcXCI6ZmFsc2UsXFxcIkRpZmZlcmVudE9kZEFuZEV2</vt:lpwstr>
  </property>
  <property fmtid="{D5CDD505-2E9C-101B-9397-08002B2CF9AE}" pid="9" name="GVData0">
    <vt:lpwstr>ZW5QYWdlc1xcXCI6ZmFsc2UsXFxcIlBhZ2VDb3VudFxcXCI6MjksXFxcIkhlYWRlck1ldGFkYXRhXFxcIjpcXFwiXFxcIixcXFwiVGhpcmRQYXJ0eUhlYWRlck1ldGFkYXRhXFxcIjpcXFwiXFxcIixcXFwiR1ZIZWFkZXJFeGlzdHNcXFwiOmZhbHNlLFxcXCJOb25H</vt:lpwstr>
  </property>
  <property fmtid="{D5CDD505-2E9C-101B-9397-08002B2CF9AE}" pid="10" name="GVData1">
    <vt:lpwstr>VkhlYWRlckV4aXN0c1xcXCI6ZmFsc2UsXFxcIkZsb2F0aW5nSGVhZGVyRXhpc3RzXFxcIjpmYWxzZSxcXFwiTm9uR1ZIZWFkZXJTaGFwZUV4aXN0c1xcXCI6ZmFsc2UsXFxcIlRoaXJkUGFydHlIZWFkZXJzXFxcIjpbXSxcXFwiRm9vdGVyTWV0YWRhdGFcXFwiOlxc</vt:lpwstr>
  </property>
  <property fmtid="{D5CDD505-2E9C-101B-9397-08002B2CF9AE}" pid="11" name="GVData2">
    <vt:lpwstr>XCJcXFwiLFxcXCJUaGlyZFBhcnR5Rm9vdGVyTWV0YWRhdGFcXFwiOlxcXCJcXFwiLFxcXCJHVkZvb3RlckV4aXN0c1xcXCI6ZmFsc2UsXFxcIk5vbkdWRm9vdGVyRXhpc3RzXFxcIjpmYWxzZSxcXFwiRmxvYXRpbmdGb290ZXJFeGlzdHNcXFwiOmZhbHNlLFxcXCJO</vt:lpwstr>
  </property>
  <property fmtid="{D5CDD505-2E9C-101B-9397-08002B2CF9AE}" pid="12" name="GVData3">
    <vt:lpwstr>b25HVkZvb3RlclNoYXBlRXhpc3RzXFxcIjpmYWxzZSxcXFwiVGhpcmRQYXJ0eUZvb3RlcnNcXFwiOltdLFxcXCJXYXRlcm1hcmtNZXRhZGF0YVxcXCI6XFxcIlxcXCIsXFxcIldhdGVybWFya0V4aXN0c1xcXCI6ZmFsc2UsXFxcIlBvd2VycG9pbnRUaXRsZU1ldGFk</vt:lpwstr>
  </property>
  <property fmtid="{D5CDD505-2E9C-101B-9397-08002B2CF9AE}" pid="13" name="GVData4">
    <vt:lpwstr>YXRhXFxcIjpudWxsLFxcXCJQb3dlcnBvaW50U3VidGl0bGVNZXRhZGF0YVxcXCI6bnVsbCxcXFwiVGhpcmRQYXJ0eU1ldGFkYXRhRm91bmRcXFwiOmZhbHNlfVwiLFwiM3JkUGFydHlIZWFkZXJcIjpcIlwiLFwiSGVhZGVyXCI6XCJ7XFxcIkxlZnRcXFwiOlxcXCJc</vt:lpwstr>
  </property>
  <property fmtid="{D5CDD505-2E9C-101B-9397-08002B2CF9AE}" pid="14" name="GVData5">
    <vt:lpwstr>XFwiLFxcXCJDZW50ZXJcXFwiOlxcXCJDb25maWRlbnRpYWxcXFwiLFxcXCJSaWdodFxcXCI6XFxcIlxcXCJ9XCIsXCJPcHRpb25zXCI6XCJ7XFxcIlBvcHVwQ29uZmlndXJhdGlvblxcXCI6e1xcXCJBbHdheXNTaG93UG9wdXBcXFwiOmZhbHNlLFxcXCJFbmZvcmNl</vt:lpwstr>
  </property>
  <property fmtid="{D5CDD505-2E9C-101B-9397-08002B2CF9AE}" pid="15" name="GVData6">
    <vt:lpwstr>SGVhZGVyRm9vdGVyVHlwZVxcXCI6ZmFsc2UsXFxcIkhlYWRlclBsYWNlbWVudFR5cGVcXFwiOjAsXFxcIkZvb3RlclBsYWNlbWVudFR5cGVcXFwiOjAsXFxcIkVuZm9yY2VMYXlvdXRPcHRpb25cXFwiOnRydWUsXFxcIkxheW91dE9wdGlvblxcXCI6MCxcXFwiVHJp</vt:lpwstr>
  </property>
  <property fmtid="{D5CDD505-2E9C-101B-9397-08002B2CF9AE}" pid="16" name="GVData7">
    <vt:lpwstr>Z2dlck51bWJlclxcXCI6MCxcXFwiRnJvbUluZGV4XFxcIjowLFxcXCJUb0luZGV4XFxcIjowLFxcXCJFbmZvcmNlT3ZlcndyaXRlT3B0aW9uXFxcIjp0cnVlLFxcXCJPdmVyd3JpdGVPcHRpb25cXFwiOlxcXCJvdmVyd3JpdGVcXFwifSxcXFwiSGVhZGVyRW5hYmxl</vt:lpwstr>
  </property>
  <property fmtid="{D5CDD505-2E9C-101B-9397-08002B2CF9AE}" pid="17" name="Classification">
    <vt:lpwstr>Confidential</vt:lpwstr>
  </property>
  <property fmtid="{D5CDD505-2E9C-101B-9397-08002B2CF9AE}" pid="18" name="GVData8">
    <vt:lpwstr>ZFxcXCI6dHJ1ZSxcXFwiSGVhZGVyXFxcIjpcXFwiPHNwYW4gc3R5bGU9XFxcXFxcXCJjb2xvcjojRkJCRjM0OyBmb250LXNpemU6MTJweDsgdGV4dC1hbGluOmNlbnRlcjtcXFxcXFxcIj4gPHN0cm9uZz5Db25maWRlbnRpYWw8L3N0cm9uZz48L3NwYW4+XFxcIixc</vt:lpwstr>
  </property>
  <property fmtid="{D5CDD505-2E9C-101B-9397-08002B2CF9AE}" pid="19" name="GVData9">
    <vt:lpwstr>XFwiSGVhZGVyc1xcXCI6W1xcXCI8c3BhbiBzdHlsZT1cXFxcXFxcImNvbG9yOiNGQkJGMzQ7IGZvbnQtc2l6ZToxMnB4OyB0ZXh0LWFsaW46Y2VudGVyO1xcXFxcXFwiPiA8c3Ryb25nPkNvbmZpZGVudGlhbDwvc3Ryb25nPjwvc3Bhbj5cXFwiXSxcXFwiSGVhZGVy</vt:lpwstr>
  </property>
  <property fmtid="{D5CDD505-2E9C-101B-9397-08002B2CF9AE}" pid="20" name="GVData10">
    <vt:lpwstr>VHlwZVxcXCI6MCxcXFwiSGVhZGVyVHlwZXNBbGxvd2VkXFxcIjpbMCwxXSxcXFwiSGVhZGVyVXBkYXRlVHlwZVxcXCI6MSxcXFwiRm9vdGVyRW5hYmxlZFxcXCI6ZmFsc2UsXFxcIkZvb3RlclxcXCI6XFxcIlxcXCIsXFxcIkZvb3RlcnNcXFwiOltcXFwiXFxcIl0s</vt:lpwstr>
  </property>
  <property fmtid="{D5CDD505-2E9C-101B-9397-08002B2CF9AE}" pid="21" name="GVData11">
    <vt:lpwstr>XFxcIkZvb3RlclR5cGVcXFwiOjIsXFxcIkZvb3RlclR5cGVzQWxsb3dlZFxcXCI6WzJdLFxcXCJGb290ZXJVcGRhdGVUeXBlXFxcIjowLFxcXCJXYXRlcm1hcmtcXFwiOm51bGwsXFxcIldhdGVybWFya0VuYWJsZWRcXFwiOmZhbHNlLFxcXCJTaG91bGRXcml0ZVdh</vt:lpwstr>
  </property>
  <property fmtid="{D5CDD505-2E9C-101B-9397-08002B2CF9AE}" pid="22" name="GVData12">
    <vt:lpwstr>dGVybWFya1xcXCI6ZmFsc2UsXFxcIldhdGVybWFya1VwZGF0ZVR5cGVcXFwiOjAsXFxcIlBvd2VycG9pbnRUaXRsZVxcXCI6bnVsbCxcXFwiUG93ZXJwb2ludFN1Yml0bGVcXFwiOm51bGx9XCIsXCJTdGF0ZVwiOlwie1xcXCJGaXJzdFBhZ2VEaWZmZXJlbnRcXFwi</vt:lpwstr>
  </property>
  <property fmtid="{D5CDD505-2E9C-101B-9397-08002B2CF9AE}" pid="23" name="GVData13">
    <vt:lpwstr>OmZhbHNlLFxcXCJEaWZmZXJlbnRPZGRBbmRFdmVuUGFnZXNcXFwiOmZhbHNlLFxcXCJQYWdlQ291bnRcXFwiOjI5LFxcXCJIZWFkZXJNZXRhZGF0YVxcXCI6XFxcIlxcXCIsXFxcIlRoaXJkUGFydHlIZWFkZXJNZXRhZGF0YVxcXCI6XFxcIlxcXCIsXFxcIkdWSGVh</vt:lpwstr>
  </property>
  <property fmtid="{D5CDD505-2E9C-101B-9397-08002B2CF9AE}" pid="24" name="GVData14">
    <vt:lpwstr>ZGVyRXhpc3RzXFxcIjpmYWxzZSxcXFwiTm9uR1ZIZWFkZXJFeGlzdHNcXFwiOmZhbHNlLFxcXCJGbG9hdGluZ0hlYWRlckV4aXN0c1xcXCI6ZmFsc2UsXFxcIk5vbkdWSGVhZGVyU2hhcGVFeGlzdHNcXFwiOmZhbHNlLFxcXCJUaGlyZFBhcnR5SGVhZGVyc1xcXCI6</vt:lpwstr>
  </property>
  <property fmtid="{D5CDD505-2E9C-101B-9397-08002B2CF9AE}" pid="25" name="GVData15">
    <vt:lpwstr>W10sXFxcIkZvb3Rlck1ldGFkYXRhXFxcIjpcXFwiXFxcIixcXFwiVGhpcmRQYXJ0eUZvb3Rlck1ldGFkYXRhXFxcIjpcXFwiXFxcIixcXFwiR1ZGb290ZXJFeGlzdHNcXFwiOmZhbHNlLFxcXCJOb25HVkZvb3RlckV4aXN0c1xcXCI6ZmFsc2UsXFxcIkZsb2F0aW5n</vt:lpwstr>
  </property>
  <property fmtid="{D5CDD505-2E9C-101B-9397-08002B2CF9AE}" pid="26" name="GVData16">
    <vt:lpwstr>Rm9vdGVyRXhpc3RzXFxcIjpmYWxzZSxcXFwiTm9uR1ZGb290ZXJTaGFwZUV4aXN0c1xcXCI6ZmFsc2UsXFxcIlRoaXJkUGFydHlGb290ZXJzXFxcIjpbXSxcXFwiV2F0ZXJtYXJrTWV0YWRhdGFcXFwiOlxcXCJcXFwiLFxcXCJXYXRlcm1hcmtFeGlzdHNcXFwiOmZh</vt:lpwstr>
  </property>
  <property fmtid="{D5CDD505-2E9C-101B-9397-08002B2CF9AE}" pid="27" name="GVData17">
    <vt:lpwstr>bHNlLFxcXCJQb3dlcnBvaW50VGl0bGVNZXRhZGF0YVxcXCI6bnVsbCxcXFwiUG93ZXJwb2ludFN1YnRpdGxlTWV0YWRhdGFcXFwiOm51bGwsXFxcIlRoaXJkUGFydHlNZXRhZGF0YUZvdW5kXFxcIjpmYWxzZX1cIn0iLCJwYXJlbnRMaW5lSWRzIjoiW1wiODJiYWNk</vt:lpwstr>
  </property>
  <property fmtid="{D5CDD505-2E9C-101B-9397-08002B2CF9AE}" pid="28" name="GVData18">
    <vt:lpwstr>YjgtMjJkYi00MjI3LTg3MzgtOGRlZTdmYWNkNTlhXCJdIiwid3JpdHRlbktleXMiOiJbXCJDbGFzc2lmaWNhdGlvblwiLFwiQ2xhc3NpZmljYXRpb25UYWdTZXRJZFwiLFwiQ29tcGxpYW5jZVRhZ1NldElkXCIsXCJGaWxlSWRcIixcImd2ZG9jaWRcIixcIlRhZ0Rh</vt:lpwstr>
  </property>
  <property fmtid="{D5CDD505-2E9C-101B-9397-08002B2CF9AE}" pid="29" name="GVData19">
    <vt:lpwstr>dGVUaW1lXCIsXCJVc2VySWRcIl0iLCJub09mR3ZEYXRhRW50cmllcyI6IjIyIiwibGluZUlkIjoiYzE5NTY4NWMtYzQxOS00Y2E1LThkODYtNjMwNDY3ZGEwZjBhIiwidGFnc2V0X2UxNjQwOWE3XzE3MDBfNDE1M185MDkwXzM5NTViYzJmMGFlOF9jbGFzc2lmaWNh</vt:lpwstr>
  </property>
  <property fmtid="{D5CDD505-2E9C-101B-9397-08002B2CF9AE}" pid="30" name="GVData20">
    <vt:lpwstr>dGlvbiI6IkdlbmVyYWwgQnVzaW5lc3MifQ==</vt:lpwstr>
  </property>
  <property fmtid="{D5CDD505-2E9C-101B-9397-08002B2CF9AE}" pid="31" name="GVData21">
    <vt:lpwstr>(end)</vt:lpwstr>
  </property>
</Properties>
</file>