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بيئة/المحاسبة البيئية الاقتصادية للمياه/2024/Publication Documents/EN/"/>
    </mc:Choice>
  </mc:AlternateContent>
  <xr:revisionPtr revIDLastSave="195" documentId="13_ncr:1_{720CE597-0108-49DC-A048-1784236CE8E0}" xr6:coauthVersionLast="47" xr6:coauthVersionMax="47" xr10:uidLastSave="{A9FC1475-5E3D-41EE-A842-DAB02687F222}"/>
  <bookViews>
    <workbookView xWindow="-120" yWindow="-120" windowWidth="29040" windowHeight="15840" activeTab="4" xr2:uid="{C025CC2D-F36F-41E4-AEC4-A1F30E2BD0B9}"/>
  </bookViews>
  <sheets>
    <sheet name="Index " sheetId="3" r:id="rId1"/>
    <sheet name="1-1" sheetId="1" r:id="rId2"/>
    <sheet name="1-2" sheetId="2" r:id="rId3"/>
    <sheet name="1-3" sheetId="5" r:id="rId4"/>
    <sheet name="1-4" sheetId="6" r:id="rId5"/>
    <sheet name="2-1" sheetId="7" r:id="rId6"/>
    <sheet name="2-2" sheetId="8" r:id="rId7"/>
    <sheet name="3-1" sheetId="10" r:id="rId8"/>
    <sheet name="3-2" sheetId="9" r:id="rId9"/>
  </sheets>
  <externalReferences>
    <externalReference r:id="rId10"/>
  </externalReferences>
  <definedNames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>#REF!</definedName>
    <definedName name="\66" localSheetId="5">'[1](2)'!#REF!</definedName>
    <definedName name="\66" localSheetId="6">'[1](2)'!#REF!</definedName>
    <definedName name="\66" localSheetId="7">'[1](2)'!#REF!</definedName>
    <definedName name="\66" localSheetId="8">'[1](2)'!#REF!</definedName>
    <definedName name="\66">'[1](2)'!#REF!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g" localSheetId="7">#REF!</definedName>
    <definedName name="\g" localSheetId="8">#REF!</definedName>
    <definedName name="\g">#REF!</definedName>
    <definedName name="\h">#REF!</definedName>
    <definedName name="\L">#REF!</definedName>
    <definedName name="\m">#REF!</definedName>
    <definedName name="\s">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'Index '!$A$4:$I$14</definedName>
    <definedName name="_jaber">#REF!</definedName>
    <definedName name="_L">#REF!</definedName>
    <definedName name="an">#REF!</definedName>
    <definedName name="building">#REF!</definedName>
    <definedName name="CCODE">#REF!</definedName>
    <definedName name="CHANEL2">#REF!</definedName>
    <definedName name="CHKPAS">#REF!</definedName>
    <definedName name="CHKSAVE">#REF!</definedName>
    <definedName name="CNAME2">#REF!</definedName>
    <definedName name="CNAME3">#REF!</definedName>
    <definedName name="CNAME4">#REF!</definedName>
    <definedName name="COE">#REF!</definedName>
    <definedName name="Consolidated">#REF!</definedName>
    <definedName name="COUNTER">#REF!</definedName>
    <definedName name="CPC_HS_BEC_IMP_2018">#REF!</definedName>
    <definedName name="D">#REF!</definedName>
    <definedName name="ERR_LOC">#REF!</definedName>
    <definedName name="ERR_MSG">#REF!</definedName>
    <definedName name="EXP_HS_CPC_2018">#REF!</definedName>
    <definedName name="ff">#REF!</definedName>
    <definedName name="FILENAME">#REF!</definedName>
    <definedName name="FLOPDIR">#REF!</definedName>
    <definedName name="FLOPPY">#REF!</definedName>
    <definedName name="g" hidden="1">#REF!</definedName>
    <definedName name="G_U1">#REF!</definedName>
    <definedName name="GETFILE">#REF!</definedName>
    <definedName name="gh">#REF!</definedName>
    <definedName name="GIVEM1">#REF!</definedName>
    <definedName name="GRDIR">#REF!</definedName>
    <definedName name="H">#REF!</definedName>
    <definedName name="hhhhhhhhhhh" hidden="1">#REF!</definedName>
    <definedName name="IMP_HS_CPC_2018">#REF!</definedName>
    <definedName name="j">#REF!</definedName>
    <definedName name="JKI" hidden="1">#REF!</definedName>
    <definedName name="LOOP">#REF!</definedName>
    <definedName name="menuitem">#REF!</definedName>
    <definedName name="MESSAGE">#REF!</definedName>
    <definedName name="mohafdah_mrkz_استعلام">#REF!</definedName>
    <definedName name="MSG_CELL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0">'Index '!$A$1:$I$14</definedName>
    <definedName name="_xlnm.Print_Area">#N/A</definedName>
    <definedName name="q">#REF!</definedName>
    <definedName name="Q1_2021" hidden="1">#REF!</definedName>
    <definedName name="Reporting_Currency_Code">#REF!</definedName>
    <definedName name="RESDIR">#REF!</definedName>
    <definedName name="RESTYPE">#REF!</definedName>
    <definedName name="rngCmdtyValue">#REF!</definedName>
    <definedName name="rngValue">#REF!</definedName>
    <definedName name="RSVMENU">#REF!</definedName>
    <definedName name="s">#REF!</definedName>
    <definedName name="SAVE">#REF!</definedName>
    <definedName name="SAVE_MSG">#REF!</definedName>
    <definedName name="SAVED">#REF!</definedName>
    <definedName name="SAVENGO">#REF!</definedName>
    <definedName name="STAT">#REF!</definedName>
    <definedName name="STOP">#REF!</definedName>
    <definedName name="tele">#REF!</definedName>
    <definedName name="TEMP">#REF!</definedName>
    <definedName name="use2d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#REF!</definedName>
    <definedName name="XDO_?Sum_AGW_2?">#REF!</definedName>
    <definedName name="XDO_?Sum_AGW_3?">#REF!</definedName>
    <definedName name="XDO_?Sum_AGW_4?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#REF!</definedName>
    <definedName name="XDO_?Sum_WAG_10?">#REF!</definedName>
    <definedName name="XDO_?Sum_WAG_11?">#REF!</definedName>
    <definedName name="XDO_?Sum_WAG_12?">#REF!</definedName>
    <definedName name="XDO_?Sum_WAG_2?">#REF!</definedName>
    <definedName name="XDO_?Sum_WAG_3?">#REF!</definedName>
    <definedName name="XDO_?Sum_WAG_4?">#REF!</definedName>
    <definedName name="XDO_?Sum_WAG_5?">#REF!</definedName>
    <definedName name="XDO_?Sum_WAG_6?">#REF!</definedName>
    <definedName name="XDO_?Sum_WAG_7?">#REF!</definedName>
    <definedName name="XDO_?Sum_WAG_8?">#REF!</definedName>
    <definedName name="XDO_?Sum_WAG_9?">#REF!</definedName>
    <definedName name="XDO_?SYS_DATE?">#REF!</definedName>
    <definedName name="XDO_?WRK_ACTIVITY?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#REF!</definedName>
    <definedName name="XDO_?WRK_GEN_AVGWAGE_2?">#REF!</definedName>
    <definedName name="XDO_?WRK_GEN_AVGWAGE_3?">#REF!</definedName>
    <definedName name="XDO_?WRK_GEN_AVGWAGE_4?">#REF!</definedName>
    <definedName name="XDO_?WRK_GEN_AVGWAGE_5?">#REF!</definedName>
    <definedName name="XDO_?WRK_GEN_AVGWAGE_6?">#REF!</definedName>
    <definedName name="XDO_?WRK_GEN_AVGWAGE_7?">#REF!</definedName>
    <definedName name="XDO_?WRK_GEN_AVGWAGE_8?">#REF!</definedName>
    <definedName name="XDO_?WRK_WAGE_1?">#REF!</definedName>
    <definedName name="XDO_?WRK_WAGE_10?">#REF!</definedName>
    <definedName name="XDO_?WRK_WAGE_11?">#REF!</definedName>
    <definedName name="XDO_?WRK_WAGE_12?">#REF!</definedName>
    <definedName name="XDO_?WRK_WAGE_2?">#REF!</definedName>
    <definedName name="XDO_?WRK_WAGE_3?">#REF!</definedName>
    <definedName name="XDO_?WRK_WAGE_4?">#REF!</definedName>
    <definedName name="XDO_?WRK_WAGE_5?">#REF!</definedName>
    <definedName name="XDO_?WRK_WAGE_6?">#REF!</definedName>
    <definedName name="XDO_?WRK_WAGE_7?">#REF!</definedName>
    <definedName name="XDO_?WRK_WAGE_8?">#REF!</definedName>
    <definedName name="XDO_?WRK_WAGE_9?">#REF!</definedName>
    <definedName name="XDO_GROUP_?G_10?">#REF!</definedName>
    <definedName name="XDO_GROUP_?G_16?">#REF!</definedName>
    <definedName name="XDO_GROUP_?G_18?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#REF!</definedName>
    <definedName name="تعويضات">#REF!</definedName>
    <definedName name="تعويضاتت">#REF!</definedName>
    <definedName name="شش">#REF!</definedName>
    <definedName name="غاااااااادة">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  <definedName name="ي">#REF!</definedName>
    <definedName name="يبابل" localSheetId="7">#REF!</definedName>
    <definedName name="يبابل" localSheetId="8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B14" i="5" l="1"/>
  <c r="H13" i="5"/>
  <c r="G13" i="5"/>
  <c r="D26" i="1" l="1"/>
</calcChain>
</file>

<file path=xl/sharedStrings.xml><?xml version="1.0" encoding="utf-8"?>
<sst xmlns="http://schemas.openxmlformats.org/spreadsheetml/2006/main" count="891" uniqueCount="110">
  <si>
    <t>Table 1-1</t>
  </si>
  <si>
    <t>Industry</t>
  </si>
  <si>
    <t>Households</t>
  </si>
  <si>
    <t>Rest of World</t>
  </si>
  <si>
    <t>Environment</t>
    <phoneticPr fontId="0" type="noConversion"/>
  </si>
  <si>
    <t>TOTAL</t>
  </si>
  <si>
    <t>Agriculture, Forestry and Fishing</t>
  </si>
  <si>
    <t>Mining and quarrying</t>
  </si>
  <si>
    <t>Manufacturing</t>
  </si>
  <si>
    <t>Construction</t>
  </si>
  <si>
    <t>Electricity, gas, steam and air-conditioning supply</t>
  </si>
  <si>
    <t>Water collection, treatment and supply</t>
  </si>
  <si>
    <t>Sewerage</t>
  </si>
  <si>
    <t>Service &amp; Other Industries</t>
  </si>
  <si>
    <t>Natural resources</t>
  </si>
  <si>
    <t>Surface water</t>
  </si>
  <si>
    <t>Groundwater</t>
  </si>
  <si>
    <t>Renewable</t>
  </si>
  <si>
    <t>Non-Renewable</t>
  </si>
  <si>
    <t>Desalinated water</t>
  </si>
  <si>
    <t>Sea</t>
  </si>
  <si>
    <t>Saline groundwater</t>
  </si>
  <si>
    <t>Soil water</t>
  </si>
  <si>
    <t>Total natural resources</t>
  </si>
  <si>
    <t>Produced water</t>
  </si>
  <si>
    <t>Distributed water</t>
  </si>
  <si>
    <t>Reuse water</t>
  </si>
  <si>
    <t>Wastewater</t>
  </si>
  <si>
    <t>Total products</t>
  </si>
  <si>
    <t>Return flows</t>
  </si>
  <si>
    <t>Treated</t>
  </si>
  <si>
    <t>Untreated</t>
  </si>
  <si>
    <t>Excess desalination</t>
  </si>
  <si>
    <t>Other</t>
  </si>
  <si>
    <t>Total return flows</t>
  </si>
  <si>
    <t>TOTAL SUPPLY</t>
  </si>
  <si>
    <t>Back to index</t>
  </si>
  <si>
    <t>Table 1-2</t>
  </si>
  <si>
    <t>To surface water</t>
  </si>
  <si>
    <t>To groundwater*</t>
  </si>
  <si>
    <t>To sea</t>
  </si>
  <si>
    <t>TOTAL USE</t>
  </si>
  <si>
    <t>1-1</t>
  </si>
  <si>
    <t>1-2</t>
  </si>
  <si>
    <t>1-3</t>
  </si>
  <si>
    <t>1-4</t>
  </si>
  <si>
    <t>Table No.</t>
  </si>
  <si>
    <t>Table 1-3</t>
  </si>
  <si>
    <t>Monetary supply table (Million SAR)</t>
  </si>
  <si>
    <t>-</t>
  </si>
  <si>
    <t>VAT</t>
  </si>
  <si>
    <t>Households final consumption expenditures</t>
  </si>
  <si>
    <t>Government final consumption expenditures</t>
  </si>
  <si>
    <t>Gross capital formation</t>
  </si>
  <si>
    <t>Table 1-4</t>
  </si>
  <si>
    <t>Monetary use table (Million SAR)</t>
  </si>
  <si>
    <t>Water physical supply table for 2023</t>
  </si>
  <si>
    <t>Water physical use table for 2023</t>
  </si>
  <si>
    <t>Water monetary supply table for 2023</t>
  </si>
  <si>
    <t>Water monetary use table for 2023</t>
  </si>
  <si>
    <t>Source: General Authority for Statistics</t>
  </si>
  <si>
    <t>(Assumptions):</t>
  </si>
  <si>
    <t>2.Distribution of wastewater from urban sector to sewerage based on billed amounts factors from NWC</t>
  </si>
  <si>
    <t>2.Distribution of urban consumption of distributed water based on billed amounts factors from NWC</t>
  </si>
  <si>
    <t>Water physical supply table for 2022</t>
  </si>
  <si>
    <t xml:space="preserve">3.Interpellation was used to estimate 2022 Inudstrial total water consumption based onaverage of preceding and succeeding years </t>
  </si>
  <si>
    <t>Water physical use table for 2022</t>
  </si>
  <si>
    <t>Water physical use table for 2021</t>
  </si>
  <si>
    <r>
      <t>Physical use table (Million m</t>
    </r>
    <r>
      <rPr>
        <vertAlign val="superscript"/>
        <sz val="8"/>
        <color theme="0"/>
        <rFont val="Frutiger LT Arabic 55 Roman"/>
      </rPr>
      <t>3</t>
    </r>
    <r>
      <rPr>
        <sz val="8"/>
        <color theme="0"/>
        <rFont val="Frutiger LT Arabic 55 Roman"/>
      </rPr>
      <t>)</t>
    </r>
  </si>
  <si>
    <t>Water physical supply table for 2021</t>
  </si>
  <si>
    <t>Source: General Authority for Statistics, Ministry of Environment, Agriculture and Water (MEWA), Saudi Water Authority, MODON, Saudi Water Partnership Company, National Water Company (NWC) and MARAFIQ Company</t>
  </si>
  <si>
    <t>Water physical supply table</t>
  </si>
  <si>
    <t>Water physical use table</t>
  </si>
  <si>
    <t>Water monetary supply table</t>
  </si>
  <si>
    <t xml:space="preserve">Water monetary use table </t>
  </si>
  <si>
    <t>2023 Water Accounts</t>
  </si>
  <si>
    <t>2022 Water Accounts</t>
  </si>
  <si>
    <t>2021 Water Accounts</t>
  </si>
  <si>
    <t>2-1</t>
  </si>
  <si>
    <t>2-2</t>
  </si>
  <si>
    <t>3-1</t>
  </si>
  <si>
    <t>3-2</t>
  </si>
  <si>
    <r>
      <t>Physical supply table (Million m</t>
    </r>
    <r>
      <rPr>
        <vertAlign val="superscript"/>
        <sz val="8"/>
        <color theme="0"/>
        <rFont val="Frutiger LT Arabic 55 Roman"/>
      </rPr>
      <t>3</t>
    </r>
    <r>
      <rPr>
        <sz val="8"/>
        <color theme="0"/>
        <rFont val="Frutiger LT Arabic 55 Roman"/>
      </rPr>
      <t>)</t>
    </r>
  </si>
  <si>
    <t>Table 2-1</t>
  </si>
  <si>
    <t>Table 2-2</t>
  </si>
  <si>
    <t>Table 3-1</t>
  </si>
  <si>
    <t>Table 3-2</t>
  </si>
  <si>
    <t>(-) No Data</t>
  </si>
  <si>
    <t>TOTAL CONSUMPTION (Total Use - Total Supply)</t>
  </si>
  <si>
    <t xml:space="preserve">1.Utilizing 2023 Monetary SUT factors to distribute industries water consumption from MEWA by ISIC-4 </t>
  </si>
  <si>
    <t>3.Distribution of wastewater from urban sector to sewerage based on billed amounts factors from NWC</t>
  </si>
  <si>
    <t>4.Distribution of Renweable and Non-Renewable groundwater based on actual amounts recieved from MEWA applied to all groundwater extraction if factors not available</t>
  </si>
  <si>
    <t>1.Distribution of Renweable and Non-Renewable groundwater based on actual amounts recieved from MEWA applied to all groundwater extraction if factors not available</t>
  </si>
  <si>
    <t xml:space="preserve">1.Interpellation was used to estimate 2022 Inudstrial total water consumption based onaverage of preceding and succeeding years </t>
  </si>
  <si>
    <t xml:space="preserve">2.Utilizing 2023 Monetary SUT factors to distribute industries water consumption from MEWA by ISIC-4 </t>
  </si>
  <si>
    <t>3.Distribution of urban consumption of distributed water based on billed amounts factors from NWC</t>
  </si>
  <si>
    <t>4.Distribution of wastewater from urban sector to sewerage based on billed amounts factors from NWC</t>
  </si>
  <si>
    <t>5.Distribution of Renweable and Non-Renewable groundwater based on actual amounts recieved from MEWA applied to all groundwater extraction if factors not available</t>
  </si>
  <si>
    <t>Natural water supply at basic prices</t>
  </si>
  <si>
    <t>Water distribution services at basic price</t>
  </si>
  <si>
    <t>Swearage treatment and services at basic price</t>
  </si>
  <si>
    <t>Trade margines</t>
  </si>
  <si>
    <t>Supply at purchase prices</t>
  </si>
  <si>
    <t>TOTAL SUPPLY at Purchase Prices</t>
  </si>
  <si>
    <t>Natural water use at basic prices</t>
  </si>
  <si>
    <t>Government expenditure transfer in kind for natural water</t>
  </si>
  <si>
    <t>Natural water weighted use at basic price</t>
  </si>
  <si>
    <t>Water distribution services use at basic price</t>
  </si>
  <si>
    <t>Swearage treatment and services use at basic price</t>
  </si>
  <si>
    <t>Use at purchase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</si>
</sst>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ر_._س_._‏_-;\-* #,##0.00\ _ر_._س_._‏_-;_-* &quot;-&quot;??\ _ر_._س_._‏_-;_-@_-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sz val="12"/>
      <color rgb="FF44546A"/>
      <name val="Frutiger LT Arabic 55 Roman"/>
    </font>
    <font>
      <sz val="11"/>
      <color theme="1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8C96A7"/>
      <name val="Frutiger LT Arabic 55 Roman"/>
    </font>
    <font>
      <sz val="10"/>
      <name val="Arial"/>
      <family val="2"/>
    </font>
    <font>
      <b/>
      <sz val="16"/>
      <color theme="3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i/>
      <sz val="11"/>
      <color theme="1"/>
      <name val="Calibri"/>
      <family val="2"/>
      <scheme val="minor"/>
    </font>
    <font>
      <sz val="7"/>
      <color rgb="FF8C96A7"/>
      <name val="Frutiger LT Arabic 55 Roman"/>
    </font>
    <font>
      <u/>
      <sz val="11"/>
      <color theme="10"/>
      <name val="Calibri"/>
      <family val="2"/>
      <scheme val="minor"/>
    </font>
    <font>
      <u/>
      <sz val="8"/>
      <color rgb="FF0070C0"/>
      <name val="Frutiger LT Arabic 55 Roman"/>
    </font>
    <font>
      <sz val="11"/>
      <color rgb="FF006100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vertAlign val="superscript"/>
      <sz val="8"/>
      <color theme="0"/>
      <name val="Frutiger LT Arabic 55 Roman"/>
    </font>
    <font>
      <i/>
      <sz val="8"/>
      <color theme="0"/>
      <name val="Frutiger LT Arabic 55 Roman"/>
    </font>
    <font>
      <b/>
      <sz val="8"/>
      <color theme="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4" fillId="3" borderId="1" xfId="3" applyFont="1" applyFill="1" applyBorder="1" applyAlignment="1">
      <alignment vertical="center" wrapText="1"/>
    </xf>
    <xf numFmtId="0" fontId="5" fillId="3" borderId="1" xfId="3" applyFont="1" applyFill="1" applyBorder="1"/>
    <xf numFmtId="0" fontId="5" fillId="3" borderId="1" xfId="4" applyFont="1" applyFill="1" applyBorder="1"/>
    <xf numFmtId="0" fontId="10" fillId="3" borderId="2" xfId="7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 shrinkToFit="1"/>
    </xf>
    <xf numFmtId="3" fontId="12" fillId="5" borderId="0" xfId="8" applyNumberFormat="1" applyFont="1" applyFill="1" applyBorder="1" applyAlignment="1">
      <alignment horizontal="center" vertical="center" wrapText="1" shrinkToFit="1"/>
    </xf>
    <xf numFmtId="3" fontId="12" fillId="3" borderId="1" xfId="8" applyNumberFormat="1" applyFont="1" applyFill="1" applyBorder="1" applyAlignment="1">
      <alignment horizontal="center" vertical="center" wrapText="1" shrinkToFit="1"/>
    </xf>
    <xf numFmtId="3" fontId="11" fillId="4" borderId="1" xfId="5" applyNumberFormat="1" applyFont="1" applyFill="1" applyBorder="1" applyAlignment="1">
      <alignment horizontal="center" vertical="center" shrinkToFit="1" readingOrder="1"/>
    </xf>
    <xf numFmtId="0" fontId="13" fillId="0" borderId="0" xfId="0" applyFont="1"/>
    <xf numFmtId="3" fontId="12" fillId="6" borderId="3" xfId="8" applyNumberFormat="1" applyFont="1" applyFill="1" applyBorder="1" applyAlignment="1">
      <alignment horizontal="center" vertical="center" wrapText="1" shrinkToFit="1"/>
    </xf>
    <xf numFmtId="3" fontId="12" fillId="6" borderId="1" xfId="8" applyNumberFormat="1" applyFont="1" applyFill="1" applyBorder="1" applyAlignment="1">
      <alignment horizontal="center" vertical="center" wrapText="1" shrinkToFit="1"/>
    </xf>
    <xf numFmtId="3" fontId="12" fillId="3" borderId="3" xfId="8" applyNumberFormat="1" applyFont="1" applyFill="1" applyBorder="1" applyAlignment="1">
      <alignment horizontal="center" vertical="center" wrapText="1" shrinkToFit="1"/>
    </xf>
    <xf numFmtId="3" fontId="11" fillId="4" borderId="3" xfId="5" applyNumberFormat="1" applyFont="1" applyFill="1" applyBorder="1" applyAlignment="1">
      <alignment horizontal="center" vertical="center" shrinkToFit="1" readingOrder="1"/>
    </xf>
    <xf numFmtId="0" fontId="14" fillId="3" borderId="4" xfId="6" applyFont="1" applyFill="1" applyBorder="1" applyAlignment="1">
      <alignment horizontal="left" vertical="center"/>
    </xf>
    <xf numFmtId="0" fontId="14" fillId="3" borderId="4" xfId="6" applyFont="1" applyFill="1" applyBorder="1" applyAlignment="1">
      <alignment horizontal="left" vertical="center" indent="1"/>
    </xf>
    <xf numFmtId="0" fontId="16" fillId="0" borderId="5" xfId="2" applyFont="1" applyBorder="1" applyAlignment="1">
      <alignment horizontal="right" vertical="center"/>
    </xf>
    <xf numFmtId="0" fontId="4" fillId="3" borderId="0" xfId="3" applyFont="1" applyFill="1" applyAlignment="1">
      <alignment vertical="center" wrapText="1"/>
    </xf>
    <xf numFmtId="0" fontId="5" fillId="3" borderId="0" xfId="3" applyFont="1" applyFill="1"/>
    <xf numFmtId="0" fontId="5" fillId="3" borderId="0" xfId="4" applyFont="1" applyFill="1"/>
    <xf numFmtId="0" fontId="10" fillId="3" borderId="0" xfId="7" applyFont="1" applyFill="1" applyAlignment="1">
      <alignment horizontal="center" vertical="center" wrapText="1"/>
    </xf>
    <xf numFmtId="3" fontId="12" fillId="3" borderId="9" xfId="8" applyNumberFormat="1" applyFont="1" applyFill="1" applyBorder="1" applyAlignment="1">
      <alignment horizontal="center" vertical="center" wrapText="1" shrinkToFit="1"/>
    </xf>
    <xf numFmtId="0" fontId="16" fillId="0" borderId="1" xfId="2" applyFont="1" applyBorder="1" applyAlignment="1">
      <alignment horizontal="right" vertical="center"/>
    </xf>
    <xf numFmtId="0" fontId="4" fillId="3" borderId="1" xfId="9" applyFont="1" applyFill="1" applyBorder="1" applyAlignment="1">
      <alignment vertical="center" wrapText="1"/>
    </xf>
    <xf numFmtId="0" fontId="17" fillId="3" borderId="1" xfId="1" applyFont="1" applyFill="1" applyBorder="1" applyAlignment="1">
      <alignment vertical="center"/>
    </xf>
    <xf numFmtId="0" fontId="5" fillId="0" borderId="0" xfId="0" applyFont="1"/>
    <xf numFmtId="0" fontId="18" fillId="4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0" fontId="16" fillId="0" borderId="1" xfId="11" applyFont="1" applyBorder="1" applyAlignment="1">
      <alignment horizontal="right" vertical="center"/>
    </xf>
    <xf numFmtId="3" fontId="12" fillId="3" borderId="5" xfId="8" applyNumberFormat="1" applyFont="1" applyFill="1" applyBorder="1" applyAlignment="1">
      <alignment horizontal="center" vertical="center" wrapText="1" shrinkToFit="1"/>
    </xf>
    <xf numFmtId="165" fontId="12" fillId="3" borderId="1" xfId="8" applyNumberFormat="1" applyFont="1" applyFill="1" applyBorder="1" applyAlignment="1">
      <alignment horizontal="center" vertical="center" wrapText="1" shrinkToFit="1"/>
    </xf>
    <xf numFmtId="165" fontId="12" fillId="6" borderId="1" xfId="8" applyNumberFormat="1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left" vertical="center" wrapText="1" shrinkToFit="1"/>
    </xf>
    <xf numFmtId="0" fontId="21" fillId="4" borderId="1" xfId="0" applyFont="1" applyFill="1" applyBorder="1" applyAlignment="1">
      <alignment horizontal="center" vertical="center" wrapText="1" shrinkToFit="1"/>
    </xf>
    <xf numFmtId="0" fontId="22" fillId="4" borderId="1" xfId="0" applyFont="1" applyFill="1" applyBorder="1" applyAlignment="1">
      <alignment horizontal="center" vertical="center" wrapText="1" shrinkToFit="1"/>
    </xf>
    <xf numFmtId="3" fontId="22" fillId="4" borderId="1" xfId="5" applyNumberFormat="1" applyFont="1" applyFill="1" applyBorder="1" applyAlignment="1">
      <alignment horizontal="center" vertical="center" shrinkToFit="1" readingOrder="1"/>
    </xf>
    <xf numFmtId="0" fontId="22" fillId="4" borderId="1" xfId="0" applyFont="1" applyFill="1" applyBorder="1" applyAlignment="1">
      <alignment horizontal="left" vertical="center" wrapText="1" shrinkToFit="1"/>
    </xf>
    <xf numFmtId="0" fontId="14" fillId="3" borderId="0" xfId="6" applyFont="1" applyFill="1" applyAlignment="1">
      <alignment horizontal="left" vertical="center"/>
    </xf>
    <xf numFmtId="0" fontId="14" fillId="3" borderId="0" xfId="6" applyFont="1" applyFill="1" applyAlignment="1">
      <alignment horizontal="left" vertical="center" indent="1"/>
    </xf>
    <xf numFmtId="0" fontId="16" fillId="0" borderId="0" xfId="11" applyFont="1" applyBorder="1" applyAlignment="1">
      <alignment horizontal="right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9" xfId="10" applyFont="1" applyFill="1" applyBorder="1" applyAlignment="1">
      <alignment horizontal="center" vertical="center" wrapText="1"/>
    </xf>
    <xf numFmtId="0" fontId="19" fillId="0" borderId="10" xfId="10" applyFont="1" applyFill="1" applyBorder="1" applyAlignment="1">
      <alignment horizontal="center" vertical="center" wrapText="1"/>
    </xf>
    <xf numFmtId="0" fontId="19" fillId="0" borderId="3" xfId="10" applyFont="1" applyFill="1" applyBorder="1" applyAlignment="1">
      <alignment horizontal="center" vertical="center" wrapText="1"/>
    </xf>
    <xf numFmtId="0" fontId="19" fillId="7" borderId="9" xfId="10" applyFont="1" applyFill="1" applyBorder="1" applyAlignment="1">
      <alignment horizontal="center" vertical="center" wrapText="1"/>
    </xf>
    <xf numFmtId="0" fontId="19" fillId="7" borderId="10" xfId="10" applyFont="1" applyFill="1" applyBorder="1" applyAlignment="1">
      <alignment horizontal="center" vertical="center" wrapText="1"/>
    </xf>
    <xf numFmtId="0" fontId="19" fillId="7" borderId="3" xfId="10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 shrinkToFit="1" readingOrder="1"/>
    </xf>
    <xf numFmtId="0" fontId="11" fillId="4" borderId="1" xfId="0" applyFont="1" applyFill="1" applyBorder="1" applyAlignment="1">
      <alignment horizontal="center" vertical="center" wrapText="1" shrinkToFit="1"/>
    </xf>
    <xf numFmtId="3" fontId="22" fillId="4" borderId="1" xfId="5" applyNumberFormat="1" applyFont="1" applyFill="1" applyBorder="1" applyAlignment="1">
      <alignment horizontal="center" vertical="center" shrinkToFit="1" readingOrder="1"/>
    </xf>
    <xf numFmtId="0" fontId="4" fillId="0" borderId="1" xfId="5" applyFont="1" applyBorder="1" applyAlignment="1">
      <alignment horizontal="center" vertical="center" wrapText="1"/>
    </xf>
    <xf numFmtId="0" fontId="8" fillId="3" borderId="1" xfId="6" applyFont="1" applyFill="1" applyBorder="1" applyAlignment="1">
      <alignment vertical="center"/>
    </xf>
    <xf numFmtId="0" fontId="8" fillId="3" borderId="2" xfId="6" applyFont="1" applyFill="1" applyBorder="1" applyAlignment="1">
      <alignment vertical="center"/>
    </xf>
    <xf numFmtId="0" fontId="4" fillId="0" borderId="6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8" fillId="3" borderId="7" xfId="6" applyFont="1" applyFill="1" applyBorder="1" applyAlignment="1">
      <alignment vertical="center"/>
    </xf>
    <xf numFmtId="0" fontId="8" fillId="3" borderId="8" xfId="6" applyFont="1" applyFill="1" applyBorder="1" applyAlignment="1">
      <alignment vertical="center"/>
    </xf>
    <xf numFmtId="0" fontId="11" fillId="4" borderId="9" xfId="0" applyFont="1" applyFill="1" applyBorder="1" applyAlignment="1">
      <alignment horizontal="center" vertical="center" wrapText="1" shrinkToFit="1"/>
    </xf>
    <xf numFmtId="3" fontId="22" fillId="4" borderId="9" xfId="5" applyNumberFormat="1" applyFont="1" applyFill="1" applyBorder="1" applyAlignment="1">
      <alignment horizontal="center" vertical="center" shrinkToFit="1" readingOrder="1"/>
    </xf>
    <xf numFmtId="3" fontId="22" fillId="4" borderId="10" xfId="5" applyNumberFormat="1" applyFont="1" applyFill="1" applyBorder="1" applyAlignment="1">
      <alignment horizontal="center" vertical="center" shrinkToFit="1" readingOrder="1"/>
    </xf>
    <xf numFmtId="3" fontId="22" fillId="4" borderId="3" xfId="5" applyNumberFormat="1" applyFont="1" applyFill="1" applyBorder="1" applyAlignment="1">
      <alignment horizontal="center" vertical="center" shrinkToFit="1" readingOrder="1"/>
    </xf>
    <xf numFmtId="0" fontId="11" fillId="4" borderId="2" xfId="0" applyFont="1" applyFill="1" applyBorder="1" applyAlignment="1">
      <alignment horizontal="center" vertical="center" wrapText="1" shrinkToFit="1"/>
    </xf>
    <xf numFmtId="0" fontId="11" fillId="4" borderId="5" xfId="0" applyFont="1" applyFill="1" applyBorder="1" applyAlignment="1">
      <alignment horizontal="center" vertical="center" wrapText="1" shrinkToFit="1"/>
    </xf>
    <xf numFmtId="3" fontId="22" fillId="4" borderId="7" xfId="0" applyNumberFormat="1" applyFont="1" applyFill="1" applyBorder="1" applyAlignment="1">
      <alignment horizontal="center" vertical="center" wrapText="1" shrinkToFit="1"/>
    </xf>
    <xf numFmtId="3" fontId="22" fillId="4" borderId="8" xfId="0" applyNumberFormat="1" applyFont="1" applyFill="1" applyBorder="1" applyAlignment="1">
      <alignment horizontal="center" vertical="center" wrapText="1" shrinkToFit="1"/>
    </xf>
    <xf numFmtId="3" fontId="12" fillId="5" borderId="8" xfId="8" applyNumberFormat="1" applyFont="1" applyFill="1" applyBorder="1" applyAlignment="1">
      <alignment horizontal="center" vertical="center" wrapText="1" shrinkToFit="1"/>
    </xf>
    <xf numFmtId="3" fontId="12" fillId="5" borderId="0" xfId="8" applyNumberFormat="1" applyFont="1" applyFill="1" applyBorder="1" applyAlignment="1">
      <alignment horizontal="center" vertical="center" wrapText="1" shrinkToFit="1"/>
    </xf>
    <xf numFmtId="3" fontId="12" fillId="5" borderId="11" xfId="8" applyNumberFormat="1" applyFont="1" applyFill="1" applyBorder="1" applyAlignment="1">
      <alignment horizontal="center" vertical="center" wrapText="1" shrinkToFit="1"/>
    </xf>
  </cellXfs>
  <cellStyles count="12">
    <cellStyle name="Comma 2 7 2 2" xfId="8" xr:uid="{4C4C2C17-99E8-4AD5-AA16-1138F64E33C4}"/>
    <cellStyle name="Good" xfId="1" builtinId="26"/>
    <cellStyle name="Hyperlink" xfId="2" builtinId="8"/>
    <cellStyle name="Normal" xfId="0" builtinId="0"/>
    <cellStyle name="Normal 2" xfId="6" xr:uid="{3930AD41-677E-4BE0-8A5C-E66C1EA1A9F7}"/>
    <cellStyle name="Normal 2 2" xfId="7" xr:uid="{2F3E4371-DBF0-4BCF-936B-A51DB7A8D6BC}"/>
    <cellStyle name="Normal 2 2 2" xfId="9" xr:uid="{AC94ACB6-9426-408E-A0BA-829F04BB39E4}"/>
    <cellStyle name="Normal 2 4 2 2" xfId="3" xr:uid="{A1BE2C02-B827-466A-AD71-DC63560B1FB5}"/>
    <cellStyle name="Normal 4" xfId="4" xr:uid="{02133510-F09A-43D3-AD73-E28A252ADBC6}"/>
    <cellStyle name="ارتباط تشعبي 2" xfId="10" xr:uid="{4555FF7D-917D-4450-81B2-4E74185E582C}"/>
    <cellStyle name="ارتباط تشعبي 3" xfId="11" xr:uid="{C5A47283-0CD8-4E7C-B673-9DAFD02F74D4}"/>
    <cellStyle name="عادي 2 3 2 2" xfId="5" xr:uid="{30F94A55-AF64-4609-8C69-528333D43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A3663EC3-51DA-4AFC-B981-7D320933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0049660" y="50740"/>
          <a:ext cx="1614322" cy="4774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86BB233-E15C-4A4B-87B6-C6760346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609889" cy="652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D677FB-6068-40B6-943F-5A833C30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609889" cy="6524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2770</xdr:colOff>
      <xdr:row>2</xdr:row>
      <xdr:rowOff>172933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677C18C-69D6-426F-948B-A9BE5B60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0740"/>
          <a:ext cx="1603539" cy="6555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4968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0A32C15-E2D5-4385-867D-3A850E93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0740"/>
          <a:ext cx="1592427" cy="6555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F2DFF1E-C177-4326-8E24-081E8F94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4307" cy="6524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527D885-CEED-4C71-9643-709E834A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2720" cy="6524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1975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9120F23-C90F-4197-A547-69C12933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4307" cy="6524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388</xdr:colOff>
      <xdr:row>2</xdr:row>
      <xdr:rowOff>172933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786DFBC-0311-431E-A959-D6849207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3" y="53915"/>
          <a:ext cx="1402720" cy="652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q-stat-doc-p1/excel-sheets/DMB/NEW-QRT/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2)"/>
      <sheetName val="FAME Persistence2"/>
      <sheetName val="(1)"/>
      <sheetName val="Sheet1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ED3B-D72F-4E30-B5FE-D13CDBB4607B}">
  <dimension ref="A1:I14"/>
  <sheetViews>
    <sheetView view="pageBreakPreview" zoomScale="130" zoomScaleNormal="80" zoomScaleSheetLayoutView="130" workbookViewId="0"/>
  </sheetViews>
  <sheetFormatPr defaultColWidth="8.7109375" defaultRowHeight="19.5" x14ac:dyDescent="0.45"/>
  <cols>
    <col min="1" max="9" width="14.7109375" style="25" customWidth="1"/>
    <col min="10" max="16384" width="8.7109375" style="25"/>
  </cols>
  <sheetData>
    <row r="1" spans="1:9" ht="21" customHeight="1" x14ac:dyDescent="0.45">
      <c r="A1" s="23"/>
      <c r="B1" s="23"/>
      <c r="C1" s="24"/>
      <c r="D1" s="24"/>
      <c r="E1" s="24"/>
      <c r="F1" s="24"/>
      <c r="G1" s="24"/>
      <c r="H1" s="24"/>
      <c r="I1" s="24"/>
    </row>
    <row r="2" spans="1:9" ht="21" customHeight="1" x14ac:dyDescent="0.45">
      <c r="A2" s="23"/>
      <c r="B2" s="23"/>
      <c r="C2" s="24"/>
      <c r="D2" s="24"/>
      <c r="E2" s="24"/>
      <c r="F2" s="24"/>
      <c r="G2" s="24"/>
      <c r="H2" s="24"/>
      <c r="I2" s="24"/>
    </row>
    <row r="3" spans="1:9" ht="21" customHeight="1" x14ac:dyDescent="0.45">
      <c r="A3" s="23"/>
      <c r="B3" s="23"/>
      <c r="C3" s="24"/>
      <c r="D3" s="24"/>
      <c r="E3" s="24"/>
      <c r="F3" s="24"/>
      <c r="G3" s="24"/>
      <c r="H3" s="24"/>
      <c r="I3" s="24"/>
    </row>
    <row r="4" spans="1:9" ht="24" customHeight="1" x14ac:dyDescent="0.45">
      <c r="A4" s="41" t="s">
        <v>75</v>
      </c>
      <c r="B4" s="42"/>
      <c r="C4" s="42"/>
      <c r="D4" s="42"/>
      <c r="E4" s="42"/>
      <c r="F4" s="42"/>
      <c r="G4" s="42"/>
      <c r="H4" s="43"/>
      <c r="I4" s="26" t="s">
        <v>46</v>
      </c>
    </row>
    <row r="5" spans="1:9" ht="24" customHeight="1" x14ac:dyDescent="0.45">
      <c r="A5" s="44" t="s">
        <v>71</v>
      </c>
      <c r="B5" s="45"/>
      <c r="C5" s="45"/>
      <c r="D5" s="45"/>
      <c r="E5" s="45"/>
      <c r="F5" s="45"/>
      <c r="G5" s="45"/>
      <c r="H5" s="46"/>
      <c r="I5" s="27" t="s">
        <v>42</v>
      </c>
    </row>
    <row r="6" spans="1:9" ht="24" customHeight="1" x14ac:dyDescent="0.45">
      <c r="A6" s="47" t="s">
        <v>72</v>
      </c>
      <c r="B6" s="48"/>
      <c r="C6" s="48"/>
      <c r="D6" s="48"/>
      <c r="E6" s="48"/>
      <c r="F6" s="48"/>
      <c r="G6" s="48"/>
      <c r="H6" s="49"/>
      <c r="I6" s="28" t="s">
        <v>43</v>
      </c>
    </row>
    <row r="7" spans="1:9" ht="24" customHeight="1" x14ac:dyDescent="0.45">
      <c r="A7" s="44" t="s">
        <v>73</v>
      </c>
      <c r="B7" s="45"/>
      <c r="C7" s="45"/>
      <c r="D7" s="45"/>
      <c r="E7" s="45"/>
      <c r="F7" s="45"/>
      <c r="G7" s="45"/>
      <c r="H7" s="46"/>
      <c r="I7" s="27" t="s">
        <v>44</v>
      </c>
    </row>
    <row r="8" spans="1:9" ht="24" customHeight="1" x14ac:dyDescent="0.45">
      <c r="A8" s="47" t="s">
        <v>74</v>
      </c>
      <c r="B8" s="48"/>
      <c r="C8" s="48"/>
      <c r="D8" s="48"/>
      <c r="E8" s="48"/>
      <c r="F8" s="48"/>
      <c r="G8" s="48"/>
      <c r="H8" s="49"/>
      <c r="I8" s="28" t="s">
        <v>45</v>
      </c>
    </row>
    <row r="9" spans="1:9" ht="24" customHeight="1" x14ac:dyDescent="0.45">
      <c r="A9" s="41" t="s">
        <v>76</v>
      </c>
      <c r="B9" s="42"/>
      <c r="C9" s="42"/>
      <c r="D9" s="42"/>
      <c r="E9" s="42"/>
      <c r="F9" s="42"/>
      <c r="G9" s="42"/>
      <c r="H9" s="43"/>
      <c r="I9" s="26" t="s">
        <v>46</v>
      </c>
    </row>
    <row r="10" spans="1:9" ht="24" customHeight="1" x14ac:dyDescent="0.45">
      <c r="A10" s="44" t="s">
        <v>71</v>
      </c>
      <c r="B10" s="45"/>
      <c r="C10" s="45"/>
      <c r="D10" s="45"/>
      <c r="E10" s="45"/>
      <c r="F10" s="45"/>
      <c r="G10" s="45"/>
      <c r="H10" s="46"/>
      <c r="I10" s="27" t="s">
        <v>78</v>
      </c>
    </row>
    <row r="11" spans="1:9" ht="24" customHeight="1" x14ac:dyDescent="0.45">
      <c r="A11" s="47" t="s">
        <v>72</v>
      </c>
      <c r="B11" s="48"/>
      <c r="C11" s="48"/>
      <c r="D11" s="48"/>
      <c r="E11" s="48"/>
      <c r="F11" s="48"/>
      <c r="G11" s="48"/>
      <c r="H11" s="49"/>
      <c r="I11" s="28" t="s">
        <v>79</v>
      </c>
    </row>
    <row r="12" spans="1:9" ht="24" customHeight="1" x14ac:dyDescent="0.45">
      <c r="A12" s="41" t="s">
        <v>77</v>
      </c>
      <c r="B12" s="42"/>
      <c r="C12" s="42"/>
      <c r="D12" s="42"/>
      <c r="E12" s="42"/>
      <c r="F12" s="42"/>
      <c r="G12" s="42"/>
      <c r="H12" s="43"/>
      <c r="I12" s="26" t="s">
        <v>46</v>
      </c>
    </row>
    <row r="13" spans="1:9" ht="24" customHeight="1" x14ac:dyDescent="0.45">
      <c r="A13" s="44" t="s">
        <v>71</v>
      </c>
      <c r="B13" s="45"/>
      <c r="C13" s="45"/>
      <c r="D13" s="45"/>
      <c r="E13" s="45"/>
      <c r="F13" s="45"/>
      <c r="G13" s="45"/>
      <c r="H13" s="46"/>
      <c r="I13" s="27" t="s">
        <v>80</v>
      </c>
    </row>
    <row r="14" spans="1:9" ht="24" customHeight="1" x14ac:dyDescent="0.45">
      <c r="A14" s="47" t="s">
        <v>72</v>
      </c>
      <c r="B14" s="48"/>
      <c r="C14" s="48"/>
      <c r="D14" s="48"/>
      <c r="E14" s="48"/>
      <c r="F14" s="48"/>
      <c r="G14" s="48"/>
      <c r="H14" s="49"/>
      <c r="I14" s="28" t="s">
        <v>81</v>
      </c>
    </row>
  </sheetData>
  <autoFilter ref="A4:I1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1">
    <mergeCell ref="A4:H4"/>
    <mergeCell ref="A7:H7"/>
    <mergeCell ref="A9:H9"/>
    <mergeCell ref="A12:H12"/>
    <mergeCell ref="A14:H14"/>
    <mergeCell ref="A5:H5"/>
    <mergeCell ref="A6:H6"/>
    <mergeCell ref="A10:H10"/>
    <mergeCell ref="A11:H11"/>
    <mergeCell ref="A13:H13"/>
    <mergeCell ref="A8:H8"/>
  </mergeCells>
  <hyperlinks>
    <hyperlink ref="A14:I14" location="'3-2'!A1" display="Water physical use table" xr:uid="{823E2F8B-8F16-4C9D-8E2B-771B49540C37}"/>
    <hyperlink ref="A7:I7" location="'1-3'!A1" display="درجات الحرارة العظمى لمحطات الرصد الجوى لعام 2022م" xr:uid="{C1F2F874-C056-4B8C-8528-79792A0CCC96}"/>
    <hyperlink ref="A6:I6" location="'1-2'!A1" display="درجات الحرارة الصغرى  لمحطات الرصد الجوى لعام 2022م" xr:uid="{E75C2274-4F1E-4E49-AE43-4F263F941950}"/>
    <hyperlink ref="A5:I5" location="'1-1'!A1" display="متوسط درجات الحرارة لمحطات الرصد الجوى لعام 2022م" xr:uid="{F648F448-42C5-4FDA-AB73-CB5AD7BFE225}"/>
    <hyperlink ref="I14" location="'1-4'!A1" display="المعدل السنوي لهطول الأمطار " xr:uid="{5FB74741-6C33-4FBF-AC02-1D9FCAB224C9}"/>
    <hyperlink ref="I7" location="'1-3'!A1" display="درجات الحرارة العظمى لمحطات الرصد الجوى لعام 2022م" xr:uid="{9AED83EE-B777-42CC-B0CA-C39D308D9CCD}"/>
    <hyperlink ref="I6" location="'1-2'!A1" display="درجات الحرارة الصغرى  لمحطات الرصد الجوى لعام 2022م" xr:uid="{B2DF1646-B0DA-4969-B151-77D6D01FCFE8}"/>
    <hyperlink ref="I5" location="'1-1'!A1" display="متوسط درجات الحرارة لمحطات الرصد الجوى لعام 2022م" xr:uid="{CCE2EFCB-002C-4B3A-964C-845324C4C6D0}"/>
    <hyperlink ref="I8" location="'1-4'!A1" display="المعدل السنوي لهطول الأمطار " xr:uid="{90DAD57E-C976-44CB-9DC2-6234CB7249F2}"/>
    <hyperlink ref="A8:H8" location="'1-4'!A1" display="Water physical use table for 2022" xr:uid="{DB66D765-31DD-4AA0-A72D-D7EEDA303FA1}"/>
    <hyperlink ref="A10:I10" location="'2-1'!A1" display="Water physical supply table" xr:uid="{DDA74877-8F7C-429C-A00D-884F27274FE7}"/>
    <hyperlink ref="A11:I11" location="'2-2'!A1" display="Water physical use table" xr:uid="{E50CA908-D5D0-4520-A835-AADBFA2341AE}"/>
    <hyperlink ref="A13:I13" location="'3-1'!A1" display="Water physical supply table" xr:uid="{F5D4217A-8CED-4A46-9B8B-6DBC0D527DEB}"/>
  </hyperlinks>
  <pageMargins left="0.7" right="0.7" top="0.75" bottom="0.75" header="0.3" footer="0.3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D788-1324-4627-9ABD-02EAE1DF4F57}">
  <dimension ref="A1:N31"/>
  <sheetViews>
    <sheetView view="pageBreakPreview" topLeftCell="A9" zoomScaleNormal="80" zoomScaleSheetLayoutView="100" workbookViewId="0">
      <selection activeCell="A31" sqref="A31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1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53" t="s">
        <v>56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21" customHeight="1" x14ac:dyDescent="0.25">
      <c r="A5" s="54" t="s">
        <v>0</v>
      </c>
      <c r="B5" s="54"/>
      <c r="C5" s="55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1" customHeight="1" x14ac:dyDescent="0.25">
      <c r="A6" s="51" t="s">
        <v>82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51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51"/>
      <c r="N7" s="51"/>
    </row>
    <row r="8" spans="1:14" ht="21" customHeight="1" x14ac:dyDescent="0.25">
      <c r="A8" s="50" t="s">
        <v>14</v>
      </c>
      <c r="B8" s="33" t="s">
        <v>15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v>35.729363958992003</v>
      </c>
      <c r="N8" s="36">
        <v>35.729363958992003</v>
      </c>
    </row>
    <row r="9" spans="1:14" ht="21" customHeight="1" x14ac:dyDescent="0.25">
      <c r="A9" s="50"/>
      <c r="B9" s="33" t="s">
        <v>16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v>13672.573785158887</v>
      </c>
      <c r="N9" s="36">
        <v>13672.573785158887</v>
      </c>
    </row>
    <row r="10" spans="1:14" s="9" customFormat="1" ht="21" customHeight="1" x14ac:dyDescent="0.25">
      <c r="A10" s="50"/>
      <c r="B10" s="34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v>2823.7197199490679</v>
      </c>
      <c r="N10" s="8">
        <v>2823.7197199490679</v>
      </c>
    </row>
    <row r="11" spans="1:14" s="9" customFormat="1" ht="21" customHeight="1" x14ac:dyDescent="0.25">
      <c r="A11" s="50"/>
      <c r="B11" s="34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v>10848.85406520982</v>
      </c>
      <c r="N11" s="8">
        <v>10848.85406520982</v>
      </c>
    </row>
    <row r="12" spans="1:14" ht="21" customHeight="1" x14ac:dyDescent="0.25">
      <c r="A12" s="50"/>
      <c r="B12" s="33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v>3785.1793240176999</v>
      </c>
      <c r="N12" s="36">
        <v>3785.1793240176999</v>
      </c>
    </row>
    <row r="13" spans="1:14" s="9" customFormat="1" ht="21" customHeight="1" x14ac:dyDescent="0.25">
      <c r="A13" s="50"/>
      <c r="B13" s="34" t="s">
        <v>20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v>3785.1793240176999</v>
      </c>
      <c r="N13" s="8">
        <v>3785.1793240176999</v>
      </c>
    </row>
    <row r="14" spans="1:14" s="9" customFormat="1" ht="21" customHeight="1" x14ac:dyDescent="0.25">
      <c r="A14" s="50"/>
      <c r="B14" s="34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49</v>
      </c>
      <c r="N14" s="8" t="s">
        <v>49</v>
      </c>
    </row>
    <row r="15" spans="1:14" ht="21" customHeight="1" x14ac:dyDescent="0.25">
      <c r="A15" s="50"/>
      <c r="B15" s="33" t="s">
        <v>22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 t="s">
        <v>49</v>
      </c>
      <c r="N15" s="8" t="s">
        <v>49</v>
      </c>
    </row>
    <row r="16" spans="1:14" ht="21" customHeight="1" x14ac:dyDescent="0.25">
      <c r="A16" s="50"/>
      <c r="B16" s="35" t="s">
        <v>23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v>17493.48247313558</v>
      </c>
      <c r="N16" s="36">
        <v>17493.48247313558</v>
      </c>
    </row>
    <row r="17" spans="1:14" ht="21" customHeight="1" x14ac:dyDescent="0.25">
      <c r="A17" s="51" t="s">
        <v>24</v>
      </c>
      <c r="B17" s="33" t="s">
        <v>25</v>
      </c>
      <c r="C17" s="10" t="s">
        <v>49</v>
      </c>
      <c r="D17" s="10" t="s">
        <v>49</v>
      </c>
      <c r="E17" s="10" t="s">
        <v>49</v>
      </c>
      <c r="F17" s="10" t="s">
        <v>49</v>
      </c>
      <c r="G17" s="10" t="s">
        <v>49</v>
      </c>
      <c r="H17" s="11">
        <v>7537.5395487378892</v>
      </c>
      <c r="I17" s="11" t="s">
        <v>49</v>
      </c>
      <c r="J17" s="11" t="s">
        <v>49</v>
      </c>
      <c r="K17" s="11" t="s">
        <v>49</v>
      </c>
      <c r="L17" s="11" t="s">
        <v>49</v>
      </c>
      <c r="M17" s="6"/>
      <c r="N17" s="8">
        <v>7537.5395487378892</v>
      </c>
    </row>
    <row r="18" spans="1:14" ht="21" customHeight="1" x14ac:dyDescent="0.25">
      <c r="A18" s="51"/>
      <c r="B18" s="33" t="s">
        <v>26</v>
      </c>
      <c r="C18" s="10" t="s">
        <v>49</v>
      </c>
      <c r="D18" s="10" t="s">
        <v>49</v>
      </c>
      <c r="E18" s="10" t="s">
        <v>49</v>
      </c>
      <c r="F18" s="10" t="s">
        <v>49</v>
      </c>
      <c r="G18" s="10" t="s">
        <v>49</v>
      </c>
      <c r="H18" s="10" t="s">
        <v>49</v>
      </c>
      <c r="I18" s="11">
        <v>555.07386930999996</v>
      </c>
      <c r="J18" s="11" t="s">
        <v>49</v>
      </c>
      <c r="K18" s="11" t="s">
        <v>49</v>
      </c>
      <c r="L18" s="11" t="s">
        <v>49</v>
      </c>
      <c r="M18" s="6"/>
      <c r="N18" s="8">
        <v>555.07386930999996</v>
      </c>
    </row>
    <row r="19" spans="1:14" ht="21" customHeight="1" x14ac:dyDescent="0.25">
      <c r="A19" s="51"/>
      <c r="B19" s="33" t="s">
        <v>27</v>
      </c>
      <c r="C19" s="10" t="s">
        <v>49</v>
      </c>
      <c r="D19" s="10" t="s">
        <v>49</v>
      </c>
      <c r="E19" s="11">
        <v>61.413036245000001</v>
      </c>
      <c r="F19" s="10" t="s">
        <v>49</v>
      </c>
      <c r="G19" s="10" t="s">
        <v>49</v>
      </c>
      <c r="H19" s="11">
        <v>1.144035879</v>
      </c>
      <c r="I19" s="11" t="s">
        <v>49</v>
      </c>
      <c r="J19" s="11">
        <v>346.75451959790001</v>
      </c>
      <c r="K19" s="11">
        <v>1815.0958619811001</v>
      </c>
      <c r="L19" s="11" t="s">
        <v>49</v>
      </c>
      <c r="M19" s="6"/>
      <c r="N19" s="8">
        <v>2224.4074537030001</v>
      </c>
    </row>
    <row r="20" spans="1:14" ht="21" customHeight="1" x14ac:dyDescent="0.25">
      <c r="A20" s="51"/>
      <c r="B20" s="37" t="s">
        <v>28</v>
      </c>
      <c r="C20" s="10" t="s">
        <v>49</v>
      </c>
      <c r="D20" s="10" t="s">
        <v>49</v>
      </c>
      <c r="E20" s="11">
        <v>61.413036245000001</v>
      </c>
      <c r="F20" s="10" t="s">
        <v>49</v>
      </c>
      <c r="G20" s="10" t="s">
        <v>49</v>
      </c>
      <c r="H20" s="11">
        <v>7538.6835846168888</v>
      </c>
      <c r="I20" s="11">
        <v>555.07386930999996</v>
      </c>
      <c r="J20" s="11">
        <v>346.75451959790001</v>
      </c>
      <c r="K20" s="11">
        <v>1815.0958619811001</v>
      </c>
      <c r="L20" s="11" t="s">
        <v>49</v>
      </c>
      <c r="M20" s="6"/>
      <c r="N20" s="36">
        <v>10317.020871750889</v>
      </c>
    </row>
    <row r="21" spans="1:14" ht="21" customHeight="1" x14ac:dyDescent="0.25">
      <c r="A21" s="51" t="s">
        <v>29</v>
      </c>
      <c r="B21" s="33" t="s">
        <v>30</v>
      </c>
      <c r="C21" s="12" t="s">
        <v>49</v>
      </c>
      <c r="D21" s="12" t="s">
        <v>49</v>
      </c>
      <c r="E21" s="12" t="s">
        <v>49</v>
      </c>
      <c r="F21" s="12" t="s">
        <v>49</v>
      </c>
      <c r="G21" s="12" t="s">
        <v>49</v>
      </c>
      <c r="H21" s="12" t="s">
        <v>49</v>
      </c>
      <c r="I21" s="7">
        <v>2186.34647395</v>
      </c>
      <c r="J21" s="12" t="s">
        <v>49</v>
      </c>
      <c r="K21" s="12" t="s">
        <v>49</v>
      </c>
      <c r="L21" s="6"/>
      <c r="M21" s="6"/>
      <c r="N21" s="8">
        <v>2186.34647395</v>
      </c>
    </row>
    <row r="22" spans="1:14" ht="21" customHeight="1" x14ac:dyDescent="0.25">
      <c r="A22" s="51"/>
      <c r="B22" s="33" t="s">
        <v>31</v>
      </c>
      <c r="C22" s="12" t="s">
        <v>49</v>
      </c>
      <c r="D22" s="12" t="s">
        <v>49</v>
      </c>
      <c r="E22" s="12" t="s">
        <v>49</v>
      </c>
      <c r="F22" s="12" t="s">
        <v>49</v>
      </c>
      <c r="G22" s="12" t="s">
        <v>49</v>
      </c>
      <c r="H22" s="12" t="s">
        <v>49</v>
      </c>
      <c r="I22" s="7">
        <v>23.344840999999999</v>
      </c>
      <c r="J22" s="12" t="s">
        <v>49</v>
      </c>
      <c r="K22" s="12" t="s">
        <v>49</v>
      </c>
      <c r="L22" s="6"/>
      <c r="M22" s="6"/>
      <c r="N22" s="8">
        <v>23.344840999999999</v>
      </c>
    </row>
    <row r="23" spans="1:14" ht="21" customHeight="1" x14ac:dyDescent="0.25">
      <c r="A23" s="51"/>
      <c r="B23" s="33" t="s">
        <v>32</v>
      </c>
      <c r="C23" s="12" t="s">
        <v>49</v>
      </c>
      <c r="D23" s="12" t="s">
        <v>49</v>
      </c>
      <c r="E23" s="12" t="s">
        <v>49</v>
      </c>
      <c r="F23" s="12" t="s">
        <v>49</v>
      </c>
      <c r="G23" s="12" t="s">
        <v>49</v>
      </c>
      <c r="H23" s="12" t="s">
        <v>49</v>
      </c>
      <c r="I23" s="12" t="s">
        <v>49</v>
      </c>
      <c r="J23" s="12" t="s">
        <v>49</v>
      </c>
      <c r="K23" s="12" t="s">
        <v>49</v>
      </c>
      <c r="L23" s="6"/>
      <c r="M23" s="6"/>
      <c r="N23" s="8" t="s">
        <v>49</v>
      </c>
    </row>
    <row r="24" spans="1:14" ht="21" customHeight="1" x14ac:dyDescent="0.25">
      <c r="A24" s="51"/>
      <c r="B24" s="33" t="s">
        <v>33</v>
      </c>
      <c r="C24" s="12" t="s">
        <v>49</v>
      </c>
      <c r="D24" s="12" t="s">
        <v>49</v>
      </c>
      <c r="E24" s="12" t="s">
        <v>49</v>
      </c>
      <c r="F24" s="12" t="s">
        <v>49</v>
      </c>
      <c r="G24" s="12" t="s">
        <v>49</v>
      </c>
      <c r="H24" s="12" t="s">
        <v>49</v>
      </c>
      <c r="I24" s="12" t="s">
        <v>49</v>
      </c>
      <c r="J24" s="12" t="s">
        <v>49</v>
      </c>
      <c r="K24" s="12" t="s">
        <v>49</v>
      </c>
      <c r="L24" s="6"/>
      <c r="M24" s="6"/>
      <c r="N24" s="8" t="s">
        <v>49</v>
      </c>
    </row>
    <row r="25" spans="1:14" ht="21" customHeight="1" x14ac:dyDescent="0.25">
      <c r="A25" s="51"/>
      <c r="B25" s="37" t="s">
        <v>34</v>
      </c>
      <c r="C25" s="12" t="s">
        <v>49</v>
      </c>
      <c r="D25" s="12" t="s">
        <v>49</v>
      </c>
      <c r="E25" s="12" t="s">
        <v>49</v>
      </c>
      <c r="F25" s="12" t="s">
        <v>49</v>
      </c>
      <c r="G25" s="12" t="s">
        <v>49</v>
      </c>
      <c r="H25" s="12" t="s">
        <v>49</v>
      </c>
      <c r="I25" s="7">
        <v>2209.6913149500001</v>
      </c>
      <c r="J25" s="12" t="s">
        <v>49</v>
      </c>
      <c r="K25" s="12" t="s">
        <v>49</v>
      </c>
      <c r="L25" s="6"/>
      <c r="M25" s="6"/>
      <c r="N25" s="36">
        <v>2209.6913149500001</v>
      </c>
    </row>
    <row r="26" spans="1:14" ht="21" customHeight="1" x14ac:dyDescent="0.25">
      <c r="A26" s="52" t="s">
        <v>35</v>
      </c>
      <c r="B26" s="52"/>
      <c r="C26" s="13" t="s">
        <v>49</v>
      </c>
      <c r="D26" s="8" t="str">
        <f>D25</f>
        <v>-</v>
      </c>
      <c r="E26" s="8">
        <v>61.413036245000001</v>
      </c>
      <c r="F26" s="8" t="s">
        <v>49</v>
      </c>
      <c r="G26" s="8" t="s">
        <v>49</v>
      </c>
      <c r="H26" s="8">
        <v>7538.6835846168888</v>
      </c>
      <c r="I26" s="8">
        <v>2764.7651842599998</v>
      </c>
      <c r="J26" s="8">
        <v>10303.44876887689</v>
      </c>
      <c r="K26" s="8">
        <v>1815.0958619811001</v>
      </c>
      <c r="L26" s="8" t="s">
        <v>49</v>
      </c>
      <c r="M26" s="8">
        <v>17493.48247313558</v>
      </c>
      <c r="N26" s="36">
        <v>30020.19465983647</v>
      </c>
    </row>
    <row r="27" spans="1:14" ht="15.75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</row>
    <row r="29" spans="1:14" ht="15.75" x14ac:dyDescent="0.25">
      <c r="A29" s="14" t="s">
        <v>92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1:14" ht="15.75" x14ac:dyDescent="0.25">
      <c r="A30" s="14" t="s">
        <v>62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1:14" ht="15.75" x14ac:dyDescent="0.25">
      <c r="A31" s="14" t="s">
        <v>87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 t="s">
        <v>36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28:N31" location="'Index '!A1" display="Back to index" xr:uid="{B8039FBA-CCE7-47F7-8AE2-A39FDCE8200D}"/>
  </hyperlinks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0D6E-7E71-4BF6-AA11-9E923253993F}">
  <dimension ref="A1:N33"/>
  <sheetViews>
    <sheetView view="pageBreakPreview" topLeftCell="A10" zoomScaleNormal="85" zoomScaleSheetLayoutView="100" workbookViewId="0">
      <selection activeCell="A26" sqref="A26:B26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7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</row>
    <row r="2" spans="1:14" ht="21" customHeight="1" x14ac:dyDescent="0.45">
      <c r="A2" s="1"/>
      <c r="B2" s="17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</row>
    <row r="3" spans="1:14" ht="21" customHeight="1" x14ac:dyDescent="0.45">
      <c r="A3" s="1"/>
      <c r="B3" s="17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</row>
    <row r="4" spans="1:14" ht="54.95" customHeight="1" x14ac:dyDescent="0.25">
      <c r="A4" s="56" t="s">
        <v>57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1" customHeight="1" x14ac:dyDescent="0.25">
      <c r="A5" s="58" t="s">
        <v>37</v>
      </c>
      <c r="B5" s="59"/>
      <c r="C5" s="5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51" t="s">
        <v>68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60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60"/>
      <c r="N7" s="51"/>
    </row>
    <row r="8" spans="1:14" ht="21" customHeight="1" x14ac:dyDescent="0.25">
      <c r="A8" s="50" t="s">
        <v>14</v>
      </c>
      <c r="B8" s="33" t="s">
        <v>15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>
        <v>35.729363958992003</v>
      </c>
      <c r="I8" s="7" t="s">
        <v>49</v>
      </c>
      <c r="J8" s="7" t="s">
        <v>49</v>
      </c>
      <c r="K8" s="7" t="s">
        <v>49</v>
      </c>
      <c r="L8" s="6"/>
      <c r="M8" s="6"/>
      <c r="N8" s="36">
        <v>35.729363958992003</v>
      </c>
    </row>
    <row r="9" spans="1:14" ht="21" customHeight="1" x14ac:dyDescent="0.25">
      <c r="A9" s="50"/>
      <c r="B9" s="33" t="s">
        <v>16</v>
      </c>
      <c r="C9" s="7">
        <v>11772.251157480001</v>
      </c>
      <c r="D9" s="7">
        <v>41.247231210036503</v>
      </c>
      <c r="E9" s="7">
        <v>767.06403538957977</v>
      </c>
      <c r="F9" s="7">
        <v>29.777854765529291</v>
      </c>
      <c r="G9" s="7">
        <v>1.9108786348544307</v>
      </c>
      <c r="H9" s="7">
        <v>1060.3226276788873</v>
      </c>
      <c r="I9" s="7" t="s">
        <v>49</v>
      </c>
      <c r="J9" s="7" t="s">
        <v>49</v>
      </c>
      <c r="K9" s="7" t="s">
        <v>49</v>
      </c>
      <c r="L9" s="6"/>
      <c r="M9" s="6"/>
      <c r="N9" s="36">
        <v>13672.573785158889</v>
      </c>
    </row>
    <row r="10" spans="1:14" s="9" customFormat="1" ht="21" customHeight="1" x14ac:dyDescent="0.25">
      <c r="A10" s="50"/>
      <c r="B10" s="34" t="s">
        <v>17</v>
      </c>
      <c r="C10" s="7">
        <v>2415.9603169800002</v>
      </c>
      <c r="D10" s="7">
        <v>8.4649632815070568</v>
      </c>
      <c r="E10" s="7">
        <v>157.4207214315386</v>
      </c>
      <c r="F10" s="7">
        <v>6.1111604293798187</v>
      </c>
      <c r="G10" s="31">
        <v>0.39216007971762157</v>
      </c>
      <c r="H10" s="7">
        <v>235.37039774692462</v>
      </c>
      <c r="I10" s="7" t="s">
        <v>49</v>
      </c>
      <c r="J10" s="7" t="s">
        <v>49</v>
      </c>
      <c r="K10" s="7" t="s">
        <v>49</v>
      </c>
      <c r="L10" s="6"/>
      <c r="M10" s="6"/>
      <c r="N10" s="8">
        <v>2823.7197199490674</v>
      </c>
    </row>
    <row r="11" spans="1:14" s="9" customFormat="1" ht="21" customHeight="1" x14ac:dyDescent="0.25">
      <c r="A11" s="50"/>
      <c r="B11" s="34" t="s">
        <v>18</v>
      </c>
      <c r="C11" s="7">
        <v>9356.2908404999998</v>
      </c>
      <c r="D11" s="7">
        <v>32.78226792852945</v>
      </c>
      <c r="E11" s="7">
        <v>609.64331395804118</v>
      </c>
      <c r="F11" s="7">
        <v>23.666694336149472</v>
      </c>
      <c r="G11" s="7">
        <v>1.518718555136809</v>
      </c>
      <c r="H11" s="7">
        <v>824.95222993196262</v>
      </c>
      <c r="I11" s="7" t="s">
        <v>49</v>
      </c>
      <c r="J11" s="7" t="s">
        <v>49</v>
      </c>
      <c r="K11" s="7" t="s">
        <v>49</v>
      </c>
      <c r="L11" s="6"/>
      <c r="M11" s="6"/>
      <c r="N11" s="8">
        <v>10848.854065209818</v>
      </c>
    </row>
    <row r="12" spans="1:14" ht="21" customHeight="1" x14ac:dyDescent="0.25">
      <c r="A12" s="50"/>
      <c r="B12" s="33" t="s">
        <v>19</v>
      </c>
      <c r="C12" s="7" t="s">
        <v>49</v>
      </c>
      <c r="D12" s="7" t="s">
        <v>49</v>
      </c>
      <c r="E12" s="7" t="s">
        <v>49</v>
      </c>
      <c r="F12" s="7" t="s">
        <v>49</v>
      </c>
      <c r="G12" s="7" t="s">
        <v>49</v>
      </c>
      <c r="H12" s="7">
        <v>3785.1793240176999</v>
      </c>
      <c r="I12" s="7" t="s">
        <v>49</v>
      </c>
      <c r="J12" s="7" t="s">
        <v>49</v>
      </c>
      <c r="K12" s="7" t="s">
        <v>49</v>
      </c>
      <c r="L12" s="6"/>
      <c r="M12" s="6"/>
      <c r="N12" s="36">
        <v>3785.1793240176999</v>
      </c>
    </row>
    <row r="13" spans="1:14" s="9" customFormat="1" ht="21" customHeight="1" x14ac:dyDescent="0.25">
      <c r="A13" s="50"/>
      <c r="B13" s="34" t="s">
        <v>20</v>
      </c>
      <c r="C13" s="7" t="s">
        <v>49</v>
      </c>
      <c r="D13" s="7" t="s">
        <v>49</v>
      </c>
      <c r="E13" s="7" t="s">
        <v>49</v>
      </c>
      <c r="F13" s="7" t="s">
        <v>49</v>
      </c>
      <c r="G13" s="7" t="s">
        <v>49</v>
      </c>
      <c r="H13" s="7">
        <v>3785.1793240176999</v>
      </c>
      <c r="I13" s="7" t="s">
        <v>49</v>
      </c>
      <c r="J13" s="7" t="s">
        <v>49</v>
      </c>
      <c r="K13" s="7" t="s">
        <v>49</v>
      </c>
      <c r="L13" s="6"/>
      <c r="M13" s="6"/>
      <c r="N13" s="8">
        <v>3785.1793240176999</v>
      </c>
    </row>
    <row r="14" spans="1:14" s="9" customFormat="1" ht="21" customHeight="1" x14ac:dyDescent="0.25">
      <c r="A14" s="50"/>
      <c r="B14" s="34" t="s">
        <v>21</v>
      </c>
      <c r="C14" s="7" t="s">
        <v>49</v>
      </c>
      <c r="D14" s="7" t="s">
        <v>49</v>
      </c>
      <c r="E14" s="7" t="s">
        <v>49</v>
      </c>
      <c r="F14" s="7" t="s">
        <v>49</v>
      </c>
      <c r="G14" s="7" t="s">
        <v>49</v>
      </c>
      <c r="H14" s="7">
        <v>0</v>
      </c>
      <c r="I14" s="7" t="s">
        <v>49</v>
      </c>
      <c r="J14" s="7" t="s">
        <v>49</v>
      </c>
      <c r="K14" s="7" t="s">
        <v>49</v>
      </c>
      <c r="L14" s="6"/>
      <c r="M14" s="6"/>
      <c r="N14" s="8" t="s">
        <v>49</v>
      </c>
    </row>
    <row r="15" spans="1:14" ht="21" customHeight="1" x14ac:dyDescent="0.25">
      <c r="A15" s="50"/>
      <c r="B15" s="33" t="s">
        <v>22</v>
      </c>
      <c r="C15" s="7" t="s">
        <v>49</v>
      </c>
      <c r="D15" s="7" t="s">
        <v>49</v>
      </c>
      <c r="E15" s="7" t="s">
        <v>49</v>
      </c>
      <c r="F15" s="7" t="s">
        <v>49</v>
      </c>
      <c r="G15" s="7" t="s">
        <v>49</v>
      </c>
      <c r="H15" s="7">
        <v>0</v>
      </c>
      <c r="I15" s="7" t="s">
        <v>49</v>
      </c>
      <c r="J15" s="7" t="s">
        <v>49</v>
      </c>
      <c r="K15" s="7" t="s">
        <v>49</v>
      </c>
      <c r="L15" s="6"/>
      <c r="M15" s="6"/>
      <c r="N15" s="8" t="s">
        <v>49</v>
      </c>
    </row>
    <row r="16" spans="1:14" ht="21" customHeight="1" x14ac:dyDescent="0.25">
      <c r="A16" s="50"/>
      <c r="B16" s="35" t="s">
        <v>23</v>
      </c>
      <c r="C16" s="7">
        <v>11772.251157480001</v>
      </c>
      <c r="D16" s="7">
        <v>41.247231210036503</v>
      </c>
      <c r="E16" s="7">
        <v>767.06403538957977</v>
      </c>
      <c r="F16" s="7">
        <v>29.777854765529291</v>
      </c>
      <c r="G16" s="7">
        <v>1.9108786348544307</v>
      </c>
      <c r="H16" s="7">
        <v>4881.2313156555792</v>
      </c>
      <c r="I16" s="7" t="s">
        <v>49</v>
      </c>
      <c r="J16" s="7" t="s">
        <v>49</v>
      </c>
      <c r="K16" s="7" t="s">
        <v>49</v>
      </c>
      <c r="L16" s="6"/>
      <c r="M16" s="6"/>
      <c r="N16" s="36">
        <v>17493.48247313558</v>
      </c>
    </row>
    <row r="17" spans="1:14" ht="21" customHeight="1" x14ac:dyDescent="0.25">
      <c r="A17" s="51" t="s">
        <v>24</v>
      </c>
      <c r="B17" s="33" t="s">
        <v>25</v>
      </c>
      <c r="C17" s="32">
        <v>0.40227000000000002</v>
      </c>
      <c r="D17" s="11" t="s">
        <v>49</v>
      </c>
      <c r="E17" s="11">
        <v>196.64822001588718</v>
      </c>
      <c r="F17" s="11" t="s">
        <v>49</v>
      </c>
      <c r="G17" s="11" t="s">
        <v>49</v>
      </c>
      <c r="H17" s="11">
        <v>3727.5816312899997</v>
      </c>
      <c r="I17" s="11" t="s">
        <v>49</v>
      </c>
      <c r="J17" s="11">
        <v>541.55274658270025</v>
      </c>
      <c r="K17" s="11">
        <v>3071.3546808493015</v>
      </c>
      <c r="L17" s="11" t="s">
        <v>49</v>
      </c>
      <c r="M17" s="6"/>
      <c r="N17" s="8">
        <v>7537.5395487378883</v>
      </c>
    </row>
    <row r="18" spans="1:14" ht="21" customHeight="1" x14ac:dyDescent="0.25">
      <c r="A18" s="51"/>
      <c r="B18" s="33" t="s">
        <v>26</v>
      </c>
      <c r="C18" s="11">
        <v>524.99320754000007</v>
      </c>
      <c r="D18" s="11" t="s">
        <v>49</v>
      </c>
      <c r="E18" s="11">
        <v>30.080661769999999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6"/>
      <c r="N18" s="8">
        <v>555.07386931000008</v>
      </c>
    </row>
    <row r="19" spans="1:14" ht="21" customHeight="1" x14ac:dyDescent="0.25">
      <c r="A19" s="51"/>
      <c r="B19" s="33" t="s">
        <v>27</v>
      </c>
      <c r="C19" s="11" t="s">
        <v>49</v>
      </c>
      <c r="D19" s="11" t="s">
        <v>49</v>
      </c>
      <c r="E19" s="11" t="s">
        <v>49</v>
      </c>
      <c r="F19" s="11" t="s">
        <v>49</v>
      </c>
      <c r="G19" s="11" t="s">
        <v>49</v>
      </c>
      <c r="H19" s="11" t="s">
        <v>49</v>
      </c>
      <c r="I19" s="11">
        <v>2224.4074537030001</v>
      </c>
      <c r="J19" s="11" t="s">
        <v>49</v>
      </c>
      <c r="K19" s="11" t="s">
        <v>49</v>
      </c>
      <c r="L19" s="11" t="s">
        <v>49</v>
      </c>
      <c r="M19" s="6"/>
      <c r="N19" s="8">
        <v>2224.4074537030001</v>
      </c>
    </row>
    <row r="20" spans="1:14" ht="21" customHeight="1" x14ac:dyDescent="0.25">
      <c r="A20" s="51"/>
      <c r="B20" s="37" t="s">
        <v>28</v>
      </c>
      <c r="C20" s="11">
        <v>525.39547754000012</v>
      </c>
      <c r="D20" s="11" t="s">
        <v>49</v>
      </c>
      <c r="E20" s="11">
        <v>226.72888178588718</v>
      </c>
      <c r="F20" s="11" t="s">
        <v>49</v>
      </c>
      <c r="G20" s="11" t="s">
        <v>49</v>
      </c>
      <c r="H20" s="11">
        <v>3727.5816312899997</v>
      </c>
      <c r="I20" s="11">
        <v>2224.4074537030001</v>
      </c>
      <c r="J20" s="11">
        <v>541.55274658270025</v>
      </c>
      <c r="K20" s="11">
        <v>3071.3546808493015</v>
      </c>
      <c r="L20" s="11" t="s">
        <v>49</v>
      </c>
      <c r="M20" s="6"/>
      <c r="N20" s="36">
        <v>10317.020871750889</v>
      </c>
    </row>
    <row r="21" spans="1:14" ht="21" customHeight="1" x14ac:dyDescent="0.25">
      <c r="A21" s="51" t="s">
        <v>29</v>
      </c>
      <c r="B21" s="33" t="s">
        <v>38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1">
        <v>2121.6210594499998</v>
      </c>
      <c r="N21" s="8">
        <v>2121.6210594499998</v>
      </c>
    </row>
    <row r="22" spans="1:14" ht="21" customHeight="1" x14ac:dyDescent="0.25">
      <c r="A22" s="51"/>
      <c r="B22" s="33" t="s">
        <v>39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1" t="s">
        <v>49</v>
      </c>
      <c r="N22" s="8" t="s">
        <v>49</v>
      </c>
    </row>
    <row r="23" spans="1:14" ht="21" customHeight="1" x14ac:dyDescent="0.25">
      <c r="A23" s="51"/>
      <c r="B23" s="33" t="s">
        <v>40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1">
        <v>88.070255499999988</v>
      </c>
      <c r="N23" s="8">
        <v>88.070255499999988</v>
      </c>
    </row>
    <row r="24" spans="1:14" ht="21" customHeight="1" x14ac:dyDescent="0.25">
      <c r="A24" s="51"/>
      <c r="B24" s="37" t="s">
        <v>34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1">
        <v>2209.6913149499997</v>
      </c>
      <c r="N24" s="36">
        <v>2209.6913149499997</v>
      </c>
    </row>
    <row r="25" spans="1:14" ht="21" customHeight="1" x14ac:dyDescent="0.25">
      <c r="A25" s="52" t="s">
        <v>41</v>
      </c>
      <c r="B25" s="52"/>
      <c r="C25" s="8">
        <v>12297.646635020001</v>
      </c>
      <c r="D25" s="8">
        <v>41.247231210036503</v>
      </c>
      <c r="E25" s="8">
        <v>993.79291717546698</v>
      </c>
      <c r="F25" s="8">
        <v>29.777854765529291</v>
      </c>
      <c r="G25" s="8">
        <v>1.9108786348544307</v>
      </c>
      <c r="H25" s="8">
        <v>8608.812946945578</v>
      </c>
      <c r="I25" s="8">
        <v>2224.4074537030001</v>
      </c>
      <c r="J25" s="8">
        <v>541.55274658270025</v>
      </c>
      <c r="K25" s="8">
        <v>3071.3546808493015</v>
      </c>
      <c r="L25" s="8" t="s">
        <v>49</v>
      </c>
      <c r="M25" s="8">
        <v>2209.6913149499997</v>
      </c>
      <c r="N25" s="36">
        <v>30020.19465983647</v>
      </c>
    </row>
    <row r="26" spans="1:14" ht="21" customHeight="1" x14ac:dyDescent="0.25">
      <c r="A26" s="52" t="s">
        <v>88</v>
      </c>
      <c r="B26" s="52"/>
      <c r="C26" s="8">
        <v>12297.646635020001</v>
      </c>
      <c r="D26" s="8">
        <v>41.247231210036503</v>
      </c>
      <c r="E26" s="8">
        <v>932.37988093046692</v>
      </c>
      <c r="F26" s="8">
        <v>29.777854765529291</v>
      </c>
      <c r="G26" s="8">
        <v>1.9108786348544307</v>
      </c>
      <c r="H26" s="8">
        <v>1070.1293623286883</v>
      </c>
      <c r="I26" s="8">
        <v>14.716138752999996</v>
      </c>
      <c r="J26" s="8">
        <v>194.79822698480024</v>
      </c>
      <c r="K26" s="8">
        <v>1256.2588188682014</v>
      </c>
      <c r="L26" s="8" t="s">
        <v>49</v>
      </c>
      <c r="M26" s="8" t="s">
        <v>49</v>
      </c>
      <c r="N26" s="36">
        <v>15838.865027495576</v>
      </c>
    </row>
    <row r="27" spans="1:14" ht="21" customHeight="1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</row>
    <row r="29" spans="1:14" ht="15.75" x14ac:dyDescent="0.25">
      <c r="A29" s="14" t="s">
        <v>89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2"/>
    </row>
    <row r="30" spans="1:14" ht="15.75" x14ac:dyDescent="0.25">
      <c r="A30" s="14" t="s">
        <v>63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2"/>
    </row>
    <row r="31" spans="1:14" ht="15.75" x14ac:dyDescent="0.25">
      <c r="A31" s="14" t="s">
        <v>90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2"/>
    </row>
    <row r="32" spans="1:14" ht="15.75" x14ac:dyDescent="0.25">
      <c r="A32" s="14" t="s">
        <v>91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2"/>
    </row>
    <row r="33" spans="1:14" ht="15.75" x14ac:dyDescent="0.25">
      <c r="A33" s="14" t="s">
        <v>87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22" t="s">
        <v>36</v>
      </c>
    </row>
  </sheetData>
  <mergeCells count="13">
    <mergeCell ref="A26:B26"/>
    <mergeCell ref="A8:A16"/>
    <mergeCell ref="A17:A20"/>
    <mergeCell ref="A21:A24"/>
    <mergeCell ref="A25:B25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3" location="'Index '!A1" display="Back to index" xr:uid="{3B2BCE26-C95B-482F-B4C5-3A3358BF5385}"/>
  </hyperlinks>
  <pageMargins left="0.7" right="0.7" top="0.75" bottom="0.75" header="0.3" footer="0.3"/>
  <pageSetup paperSize="9"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4DC9-D5DE-446C-92D0-50596F3B0EF9}">
  <dimension ref="A1:J16"/>
  <sheetViews>
    <sheetView view="pageBreakPreview" topLeftCell="A3" zoomScale="130" zoomScaleNormal="100" zoomScaleSheetLayoutView="130" workbookViewId="0">
      <selection activeCell="A10" sqref="A10"/>
    </sheetView>
  </sheetViews>
  <sheetFormatPr defaultRowHeight="15" x14ac:dyDescent="0.25"/>
  <cols>
    <col min="1" max="1" width="21.5703125" customWidth="1"/>
    <col min="2" max="5" width="14.5703125" customWidth="1"/>
    <col min="6" max="6" width="15.5703125" customWidth="1"/>
    <col min="7" max="10" width="14.5703125" customWidth="1"/>
  </cols>
  <sheetData>
    <row r="1" spans="1:10" ht="21" customHeight="1" x14ac:dyDescent="0.45">
      <c r="A1" s="1"/>
      <c r="B1" s="1"/>
      <c r="C1" s="18"/>
      <c r="D1" s="18"/>
      <c r="E1" s="18"/>
      <c r="F1" s="18"/>
      <c r="G1" s="18"/>
      <c r="H1" s="18"/>
      <c r="I1" s="18"/>
      <c r="J1" s="19"/>
    </row>
    <row r="2" spans="1:10" ht="21" customHeight="1" x14ac:dyDescent="0.45">
      <c r="A2" s="1"/>
      <c r="B2" s="1"/>
      <c r="C2" s="18"/>
      <c r="D2" s="18"/>
      <c r="E2" s="18"/>
      <c r="F2" s="18"/>
      <c r="G2" s="18"/>
      <c r="H2" s="18"/>
      <c r="I2" s="18"/>
      <c r="J2" s="19"/>
    </row>
    <row r="3" spans="1:10" ht="21" customHeight="1" x14ac:dyDescent="0.45">
      <c r="A3" s="1"/>
      <c r="B3" s="1"/>
      <c r="C3" s="18"/>
      <c r="D3" s="18"/>
      <c r="E3" s="18"/>
      <c r="F3" s="18"/>
      <c r="G3" s="18"/>
      <c r="H3" s="18"/>
      <c r="I3" s="18"/>
      <c r="J3" s="19"/>
    </row>
    <row r="4" spans="1:10" ht="54.95" customHeight="1" x14ac:dyDescent="0.25">
      <c r="A4" s="56" t="s">
        <v>58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21" customHeight="1" x14ac:dyDescent="0.25">
      <c r="A5" s="58" t="s">
        <v>47</v>
      </c>
      <c r="B5" s="59"/>
      <c r="C5" s="59"/>
      <c r="D5" s="20"/>
      <c r="E5" s="20"/>
      <c r="F5" s="20"/>
      <c r="G5" s="20"/>
      <c r="H5" s="20"/>
      <c r="I5" s="20"/>
      <c r="J5" s="20"/>
    </row>
    <row r="6" spans="1:10" ht="21" customHeight="1" x14ac:dyDescent="0.25">
      <c r="A6" s="64" t="s">
        <v>48</v>
      </c>
      <c r="B6" s="51" t="s">
        <v>1</v>
      </c>
      <c r="C6" s="51"/>
      <c r="D6" s="51"/>
      <c r="E6" s="51"/>
      <c r="F6" s="51"/>
      <c r="G6" s="51"/>
      <c r="H6" s="51"/>
      <c r="I6" s="51"/>
      <c r="J6" s="51" t="s">
        <v>2</v>
      </c>
    </row>
    <row r="7" spans="1:10" ht="42" customHeight="1" x14ac:dyDescent="0.25">
      <c r="A7" s="65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1"/>
    </row>
    <row r="8" spans="1:10" ht="31.5" x14ac:dyDescent="0.25">
      <c r="A8" s="5" t="s">
        <v>98</v>
      </c>
      <c r="B8" s="7" t="s">
        <v>49</v>
      </c>
      <c r="C8" s="7" t="s">
        <v>49</v>
      </c>
      <c r="D8" s="7" t="s">
        <v>49</v>
      </c>
      <c r="E8" s="7" t="s">
        <v>49</v>
      </c>
      <c r="F8" s="7" t="s">
        <v>49</v>
      </c>
      <c r="G8" s="7">
        <v>29545.0083952063</v>
      </c>
      <c r="H8" s="7" t="s">
        <v>49</v>
      </c>
      <c r="I8" s="7" t="s">
        <v>49</v>
      </c>
      <c r="J8" s="8" t="s">
        <v>49</v>
      </c>
    </row>
    <row r="9" spans="1:10" ht="31.5" x14ac:dyDescent="0.25">
      <c r="A9" s="5" t="s">
        <v>99</v>
      </c>
      <c r="B9" s="11" t="s">
        <v>49</v>
      </c>
      <c r="C9" s="11" t="s">
        <v>49</v>
      </c>
      <c r="D9" s="11" t="s">
        <v>49</v>
      </c>
      <c r="E9" s="11" t="s">
        <v>49</v>
      </c>
      <c r="F9" s="11" t="s">
        <v>49</v>
      </c>
      <c r="G9" s="11">
        <v>4907.9172248860805</v>
      </c>
      <c r="H9" s="11" t="s">
        <v>49</v>
      </c>
      <c r="I9" s="11" t="s">
        <v>49</v>
      </c>
      <c r="J9" s="8" t="s">
        <v>49</v>
      </c>
    </row>
    <row r="10" spans="1:10" ht="31.5" x14ac:dyDescent="0.25">
      <c r="A10" s="5" t="s">
        <v>100</v>
      </c>
      <c r="B10" s="7" t="s">
        <v>49</v>
      </c>
      <c r="C10" s="7" t="s">
        <v>49</v>
      </c>
      <c r="D10" s="7" t="s">
        <v>49</v>
      </c>
      <c r="E10" s="7" t="s">
        <v>49</v>
      </c>
      <c r="F10" s="7" t="s">
        <v>49</v>
      </c>
      <c r="G10" s="7" t="s">
        <v>49</v>
      </c>
      <c r="H10" s="7">
        <v>4390.1153301583272</v>
      </c>
      <c r="I10" s="7" t="s">
        <v>49</v>
      </c>
      <c r="J10" s="8" t="s">
        <v>49</v>
      </c>
    </row>
    <row r="11" spans="1:10" ht="21" customHeight="1" x14ac:dyDescent="0.25">
      <c r="A11" s="5" t="s">
        <v>101</v>
      </c>
      <c r="B11" s="11" t="s">
        <v>49</v>
      </c>
      <c r="C11" s="11" t="s">
        <v>49</v>
      </c>
      <c r="D11" s="11" t="s">
        <v>49</v>
      </c>
      <c r="E11" s="11" t="s">
        <v>49</v>
      </c>
      <c r="F11" s="11" t="s">
        <v>49</v>
      </c>
      <c r="G11" s="11" t="s">
        <v>49</v>
      </c>
      <c r="H11" s="11" t="s">
        <v>49</v>
      </c>
      <c r="I11" s="11" t="s">
        <v>49</v>
      </c>
      <c r="J11" s="8" t="s">
        <v>49</v>
      </c>
    </row>
    <row r="12" spans="1:10" ht="21" customHeight="1" x14ac:dyDescent="0.25">
      <c r="A12" s="5" t="s">
        <v>50</v>
      </c>
      <c r="B12" s="7" t="s">
        <v>49</v>
      </c>
      <c r="C12" s="7" t="s">
        <v>49</v>
      </c>
      <c r="D12" s="7" t="s">
        <v>49</v>
      </c>
      <c r="E12" s="7" t="s">
        <v>49</v>
      </c>
      <c r="F12" s="7" t="s">
        <v>49</v>
      </c>
      <c r="G12" s="7">
        <v>827.7279962604016</v>
      </c>
      <c r="H12" s="7">
        <v>93.924570908333948</v>
      </c>
      <c r="I12" s="7" t="s">
        <v>49</v>
      </c>
      <c r="J12" s="8" t="s">
        <v>49</v>
      </c>
    </row>
    <row r="13" spans="1:10" ht="21" customHeight="1" x14ac:dyDescent="0.25">
      <c r="A13" s="5" t="s">
        <v>102</v>
      </c>
      <c r="B13" s="8" t="s">
        <v>49</v>
      </c>
      <c r="C13" s="8" t="s">
        <v>49</v>
      </c>
      <c r="D13" s="8" t="s">
        <v>49</v>
      </c>
      <c r="E13" s="8" t="s">
        <v>49</v>
      </c>
      <c r="F13" s="8" t="s">
        <v>49</v>
      </c>
      <c r="G13" s="36">
        <f>SUM(G8:G12)</f>
        <v>35280.653616352778</v>
      </c>
      <c r="H13" s="36">
        <f>SUM(H8:H12)</f>
        <v>4484.0399010666615</v>
      </c>
      <c r="I13" s="8" t="s">
        <v>49</v>
      </c>
      <c r="J13" s="8"/>
    </row>
    <row r="14" spans="1:10" ht="21" customHeight="1" x14ac:dyDescent="0.25">
      <c r="A14" s="36" t="s">
        <v>103</v>
      </c>
      <c r="B14" s="61">
        <f>SUM(B13:I13)</f>
        <v>39764.693517419437</v>
      </c>
      <c r="C14" s="62"/>
      <c r="D14" s="62"/>
      <c r="E14" s="62"/>
      <c r="F14" s="62"/>
      <c r="G14" s="62"/>
      <c r="H14" s="62"/>
      <c r="I14" s="62"/>
      <c r="J14" s="63"/>
    </row>
    <row r="15" spans="1:10" ht="21" customHeight="1" x14ac:dyDescent="0.25">
      <c r="A15" s="14" t="s">
        <v>60</v>
      </c>
      <c r="B15" s="14"/>
      <c r="C15" s="14"/>
      <c r="D15" s="14"/>
      <c r="E15" s="14"/>
      <c r="F15" s="14"/>
      <c r="G15" s="14"/>
      <c r="H15" s="14"/>
      <c r="I15" s="14"/>
      <c r="J15" s="29"/>
    </row>
    <row r="16" spans="1:10" ht="21" customHeight="1" x14ac:dyDescent="0.25">
      <c r="A16" s="38" t="s">
        <v>87</v>
      </c>
      <c r="B16" s="38"/>
      <c r="C16" s="38"/>
      <c r="D16" s="38"/>
      <c r="E16" s="38"/>
      <c r="F16" s="38"/>
      <c r="G16" s="38"/>
      <c r="H16" s="38"/>
      <c r="I16" s="38"/>
      <c r="J16" s="29" t="s">
        <v>36</v>
      </c>
    </row>
  </sheetData>
  <mergeCells count="6">
    <mergeCell ref="B14:J14"/>
    <mergeCell ref="A4:J4"/>
    <mergeCell ref="A5:C5"/>
    <mergeCell ref="A6:A7"/>
    <mergeCell ref="B6:I6"/>
    <mergeCell ref="J6:J7"/>
  </mergeCells>
  <hyperlinks>
    <hyperlink ref="J16" location="'Index '!A1" display="Back to index" xr:uid="{71D5AE49-914E-4DA1-A1AD-6E2AADCABCF4}"/>
  </hyperlinks>
  <pageMargins left="0.7" right="0.7" top="0.75" bottom="0.75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DA77-2936-414A-BCCB-AF4D2E963435}">
  <dimension ref="A1:K17"/>
  <sheetViews>
    <sheetView tabSelected="1" view="pageBreakPreview" topLeftCell="A4" zoomScale="130" zoomScaleNormal="100" zoomScaleSheetLayoutView="130" workbookViewId="0">
      <selection activeCell="F17" sqref="F17"/>
    </sheetView>
  </sheetViews>
  <sheetFormatPr defaultRowHeight="15" x14ac:dyDescent="0.25"/>
  <cols>
    <col min="1" max="1" width="21.5703125" customWidth="1"/>
    <col min="2" max="5" width="14.5703125" customWidth="1"/>
    <col min="6" max="6" width="15.5703125" customWidth="1"/>
    <col min="7" max="11" width="14.5703125" customWidth="1"/>
  </cols>
  <sheetData>
    <row r="1" spans="1:11" ht="21" customHeight="1" x14ac:dyDescent="0.45">
      <c r="A1" s="1"/>
      <c r="B1" s="1"/>
      <c r="C1" s="18"/>
      <c r="D1" s="18"/>
      <c r="E1" s="18"/>
      <c r="F1" s="18"/>
      <c r="G1" s="18"/>
      <c r="H1" s="18"/>
      <c r="I1" s="18"/>
      <c r="J1" s="18"/>
      <c r="K1" s="18"/>
    </row>
    <row r="2" spans="1:11" ht="21" customHeight="1" x14ac:dyDescent="0.45">
      <c r="A2" s="1"/>
      <c r="B2" s="1"/>
      <c r="C2" s="18"/>
      <c r="D2" s="18"/>
      <c r="E2" s="18"/>
      <c r="F2" s="18"/>
      <c r="G2" s="18"/>
      <c r="H2" s="18"/>
      <c r="I2" s="18"/>
      <c r="J2" s="18"/>
      <c r="K2" s="18"/>
    </row>
    <row r="3" spans="1:11" ht="21" customHeight="1" x14ac:dyDescent="0.45">
      <c r="A3" s="1"/>
      <c r="B3" s="1"/>
      <c r="C3" s="18"/>
      <c r="D3" s="18"/>
      <c r="E3" s="18"/>
      <c r="F3" s="18"/>
      <c r="G3" s="18"/>
      <c r="H3" s="18"/>
      <c r="I3" s="18"/>
      <c r="J3" s="18"/>
      <c r="K3" s="18"/>
    </row>
    <row r="4" spans="1:11" ht="54.95" customHeight="1" x14ac:dyDescent="0.25">
      <c r="A4" s="56" t="s">
        <v>59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21" customHeight="1" x14ac:dyDescent="0.25">
      <c r="A5" s="58" t="s">
        <v>54</v>
      </c>
      <c r="B5" s="59"/>
      <c r="C5" s="59"/>
      <c r="D5" s="20"/>
      <c r="E5" s="20"/>
      <c r="F5" s="20"/>
      <c r="G5" s="20"/>
      <c r="H5" s="20"/>
      <c r="I5" s="20"/>
      <c r="J5" s="20"/>
      <c r="K5" s="20"/>
    </row>
    <row r="6" spans="1:11" ht="21" customHeight="1" x14ac:dyDescent="0.25">
      <c r="A6" s="64" t="s">
        <v>55</v>
      </c>
      <c r="B6" s="51" t="s">
        <v>1</v>
      </c>
      <c r="C6" s="51"/>
      <c r="D6" s="51"/>
      <c r="E6" s="51"/>
      <c r="F6" s="51"/>
      <c r="G6" s="51"/>
      <c r="H6" s="51"/>
      <c r="I6" s="51"/>
      <c r="J6" s="64" t="s">
        <v>51</v>
      </c>
      <c r="K6" s="64" t="s">
        <v>52</v>
      </c>
    </row>
    <row r="7" spans="1:11" ht="42" customHeight="1" x14ac:dyDescent="0.25">
      <c r="A7" s="65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65"/>
      <c r="K7" s="65"/>
    </row>
    <row r="8" spans="1:11" ht="31.5" x14ac:dyDescent="0.25">
      <c r="A8" s="5" t="s">
        <v>104</v>
      </c>
      <c r="B8" s="7">
        <v>50.76014526565271</v>
      </c>
      <c r="C8" s="7">
        <v>285.5058377109072</v>
      </c>
      <c r="D8" s="7">
        <v>4741.9996100011176</v>
      </c>
      <c r="E8" s="7">
        <v>172.83609124726783</v>
      </c>
      <c r="F8" s="7">
        <v>11.016068706510382</v>
      </c>
      <c r="G8" s="7">
        <v>60.101286889417764</v>
      </c>
      <c r="H8" s="7">
        <v>4.1372928436873506</v>
      </c>
      <c r="I8" s="7">
        <v>7812.57975004739</v>
      </c>
      <c r="J8" s="7">
        <v>8604.2796731656908</v>
      </c>
      <c r="K8" s="7">
        <v>8511.941428795275</v>
      </c>
    </row>
    <row r="9" spans="1:11" ht="47.25" x14ac:dyDescent="0.25">
      <c r="A9" s="5" t="s">
        <v>105</v>
      </c>
      <c r="B9" s="11">
        <v>19.871365315481402</v>
      </c>
      <c r="C9" s="11">
        <v>111.76860844594414</v>
      </c>
      <c r="D9" s="11">
        <v>1856.3777956712049</v>
      </c>
      <c r="E9" s="11">
        <v>67.661136328510736</v>
      </c>
      <c r="F9" s="11">
        <v>4.31252362383671</v>
      </c>
      <c r="G9" s="11">
        <v>23.528195623945599</v>
      </c>
      <c r="H9" s="11">
        <v>1.6196497682142925</v>
      </c>
      <c r="I9" s="11">
        <v>3058.4354212747498</v>
      </c>
      <c r="J9" s="11">
        <v>3368.3667327433873</v>
      </c>
      <c r="K9" s="68"/>
    </row>
    <row r="10" spans="1:11" ht="31.5" x14ac:dyDescent="0.25">
      <c r="A10" s="5" t="s">
        <v>106</v>
      </c>
      <c r="B10" s="30">
        <v>70.631510581134108</v>
      </c>
      <c r="C10" s="30">
        <v>397.27444615685135</v>
      </c>
      <c r="D10" s="30">
        <v>6598.3774056723223</v>
      </c>
      <c r="E10" s="30">
        <v>240.49722757577857</v>
      </c>
      <c r="F10" s="30">
        <v>15.328592330347092</v>
      </c>
      <c r="G10" s="30">
        <v>83.629482513363371</v>
      </c>
      <c r="H10" s="30">
        <v>5.7569426119016427</v>
      </c>
      <c r="I10" s="30">
        <v>10871.01517132214</v>
      </c>
      <c r="J10" s="7">
        <v>11972.646405909078</v>
      </c>
      <c r="K10" s="69"/>
    </row>
    <row r="11" spans="1:11" ht="31.5" x14ac:dyDescent="0.25">
      <c r="A11" s="5" t="s">
        <v>107</v>
      </c>
      <c r="B11" s="11">
        <v>6.2471718175112976</v>
      </c>
      <c r="C11" s="11">
        <v>3.1759116967068874</v>
      </c>
      <c r="D11" s="11">
        <v>16.076557591050218</v>
      </c>
      <c r="E11" s="11">
        <v>63.251965561590431</v>
      </c>
      <c r="F11" s="11">
        <v>1.2863679275010165E-2</v>
      </c>
      <c r="G11" s="11">
        <v>520.87996794191986</v>
      </c>
      <c r="H11" s="11">
        <v>0.25057266093245889</v>
      </c>
      <c r="I11" s="11">
        <v>2890.9841076359121</v>
      </c>
      <c r="J11" s="11">
        <v>1524.9503130949581</v>
      </c>
      <c r="K11" s="69"/>
    </row>
    <row r="12" spans="1:11" ht="31.5" x14ac:dyDescent="0.25">
      <c r="A12" s="5" t="s">
        <v>108</v>
      </c>
      <c r="B12" s="30">
        <v>0</v>
      </c>
      <c r="C12" s="30">
        <v>0.23969391270735588</v>
      </c>
      <c r="D12" s="30">
        <v>15.551237612625544</v>
      </c>
      <c r="E12" s="30">
        <v>180.44653305420579</v>
      </c>
      <c r="F12" s="30">
        <v>5.6475771002943294</v>
      </c>
      <c r="G12" s="30">
        <v>3.4902561272848271</v>
      </c>
      <c r="H12" s="30">
        <v>0.17910033088917945</v>
      </c>
      <c r="I12" s="30">
        <v>1471.2883108993597</v>
      </c>
      <c r="J12" s="7">
        <v>2807.1971920292945</v>
      </c>
      <c r="K12" s="69"/>
    </row>
    <row r="13" spans="1:11" ht="21" customHeight="1" x14ac:dyDescent="0.25">
      <c r="A13" s="5" t="s">
        <v>53</v>
      </c>
      <c r="B13" s="66" t="s">
        <v>49</v>
      </c>
      <c r="C13" s="67"/>
      <c r="D13" s="67"/>
      <c r="E13" s="67"/>
      <c r="F13" s="67"/>
      <c r="G13" s="67"/>
      <c r="H13" s="67"/>
      <c r="I13" s="67"/>
      <c r="J13" s="67"/>
      <c r="K13" s="69"/>
    </row>
    <row r="14" spans="1:11" ht="21" customHeight="1" x14ac:dyDescent="0.25">
      <c r="A14" s="5" t="s">
        <v>109</v>
      </c>
      <c r="B14" s="21">
        <v>76.87868239864541</v>
      </c>
      <c r="C14" s="21">
        <v>400.69005176626558</v>
      </c>
      <c r="D14" s="21">
        <v>6630.0052008759976</v>
      </c>
      <c r="E14" s="21">
        <v>484.19572619157481</v>
      </c>
      <c r="F14" s="21">
        <v>20.989033109916431</v>
      </c>
      <c r="G14" s="21">
        <v>607.99970658256802</v>
      </c>
      <c r="H14" s="21">
        <v>6.1866156037232809</v>
      </c>
      <c r="I14" s="21">
        <v>15233.287589857411</v>
      </c>
      <c r="J14" s="21">
        <v>16304.79391103333</v>
      </c>
      <c r="K14" s="69"/>
    </row>
    <row r="15" spans="1:11" ht="21" customHeight="1" x14ac:dyDescent="0.25">
      <c r="A15" s="35" t="s">
        <v>41</v>
      </c>
      <c r="B15" s="66">
        <f>SUM(B14:J14)</f>
        <v>39765.026517419436</v>
      </c>
      <c r="C15" s="67"/>
      <c r="D15" s="67"/>
      <c r="E15" s="67"/>
      <c r="F15" s="67"/>
      <c r="G15" s="67"/>
      <c r="H15" s="67"/>
      <c r="I15" s="67"/>
      <c r="J15" s="67"/>
      <c r="K15" s="70"/>
    </row>
    <row r="16" spans="1:11" ht="21" customHeight="1" x14ac:dyDescent="0.25">
      <c r="A16" s="14" t="s">
        <v>60</v>
      </c>
      <c r="B16" s="14"/>
      <c r="C16" s="14"/>
      <c r="D16" s="14"/>
      <c r="E16" s="14"/>
      <c r="F16" s="14"/>
      <c r="G16" s="14"/>
      <c r="H16" s="14"/>
      <c r="I16" s="14"/>
      <c r="J16" s="29"/>
      <c r="K16" s="29"/>
    </row>
    <row r="17" spans="1:11" ht="21" customHeight="1" x14ac:dyDescent="0.25">
      <c r="A17" s="38" t="s">
        <v>87</v>
      </c>
      <c r="B17" s="38"/>
      <c r="C17" s="38"/>
      <c r="D17" s="38"/>
      <c r="E17" s="38"/>
      <c r="F17" s="38"/>
      <c r="G17" s="38"/>
      <c r="H17" s="38"/>
      <c r="I17" s="38"/>
      <c r="J17" s="40"/>
      <c r="K17" s="29" t="s">
        <v>36</v>
      </c>
    </row>
  </sheetData>
  <mergeCells count="9">
    <mergeCell ref="B13:J13"/>
    <mergeCell ref="K9:K15"/>
    <mergeCell ref="B15:J15"/>
    <mergeCell ref="A4:K4"/>
    <mergeCell ref="A5:C5"/>
    <mergeCell ref="A6:A7"/>
    <mergeCell ref="B6:I6"/>
    <mergeCell ref="J6:J7"/>
    <mergeCell ref="K6:K7"/>
  </mergeCells>
  <hyperlinks>
    <hyperlink ref="K17" location="'Index '!A1" display="Back to index" xr:uid="{D4EB7D23-F05E-4968-A766-77094FBE2BD4}"/>
  </hyperlinks>
  <pageMargins left="0.7" right="0.7" top="0.75" bottom="0.75" header="0.3" footer="0.3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137F-FCE8-4C89-89EE-C6E93052A2E0}">
  <dimension ref="A1:N32"/>
  <sheetViews>
    <sheetView view="pageBreakPreview" topLeftCell="A11" zoomScale="115" zoomScaleNormal="80" zoomScaleSheetLayoutView="115" workbookViewId="0">
      <selection activeCell="A32" sqref="A29:A32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1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53" t="s">
        <v>64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21" customHeight="1" x14ac:dyDescent="0.25">
      <c r="A5" s="54" t="s">
        <v>83</v>
      </c>
      <c r="B5" s="54"/>
      <c r="C5" s="55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1" customHeight="1" x14ac:dyDescent="0.25">
      <c r="A6" s="51" t="s">
        <v>82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51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51"/>
      <c r="N7" s="51"/>
    </row>
    <row r="8" spans="1:14" ht="21" customHeight="1" x14ac:dyDescent="0.25">
      <c r="A8" s="50" t="s">
        <v>14</v>
      </c>
      <c r="B8" s="33" t="s">
        <v>15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v>55.676244807142851</v>
      </c>
      <c r="N8" s="36">
        <v>55.676244807142851</v>
      </c>
    </row>
    <row r="9" spans="1:14" ht="21" customHeight="1" x14ac:dyDescent="0.25">
      <c r="A9" s="50"/>
      <c r="B9" s="33" t="s">
        <v>16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v>14076.310176057021</v>
      </c>
      <c r="N9" s="36">
        <v>14076.310176057021</v>
      </c>
    </row>
    <row r="10" spans="1:14" s="9" customFormat="1" ht="21" customHeight="1" x14ac:dyDescent="0.25">
      <c r="A10" s="50"/>
      <c r="B10" s="34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v>2542.5990512689827</v>
      </c>
      <c r="N10" s="8">
        <v>2542.5990512689827</v>
      </c>
    </row>
    <row r="11" spans="1:14" s="9" customFormat="1" ht="21" customHeight="1" x14ac:dyDescent="0.25">
      <c r="A11" s="50"/>
      <c r="B11" s="34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v>11533.711124788038</v>
      </c>
      <c r="N11" s="8">
        <v>11533.711124788038</v>
      </c>
    </row>
    <row r="12" spans="1:14" ht="21" customHeight="1" x14ac:dyDescent="0.25">
      <c r="A12" s="50"/>
      <c r="B12" s="33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v>2884.8026530883335</v>
      </c>
      <c r="N12" s="36">
        <v>2884.8026530883335</v>
      </c>
    </row>
    <row r="13" spans="1:14" s="9" customFormat="1" ht="21" customHeight="1" x14ac:dyDescent="0.25">
      <c r="A13" s="50"/>
      <c r="B13" s="34" t="s">
        <v>20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v>2884.8026530883335</v>
      </c>
      <c r="N13" s="8">
        <v>2884.8026530883335</v>
      </c>
    </row>
    <row r="14" spans="1:14" s="9" customFormat="1" ht="21" customHeight="1" x14ac:dyDescent="0.25">
      <c r="A14" s="50"/>
      <c r="B14" s="34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49</v>
      </c>
      <c r="N14" s="8" t="s">
        <v>49</v>
      </c>
    </row>
    <row r="15" spans="1:14" ht="21" customHeight="1" x14ac:dyDescent="0.25">
      <c r="A15" s="50"/>
      <c r="B15" s="33" t="s">
        <v>22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 t="s">
        <v>49</v>
      </c>
      <c r="N15" s="8" t="s">
        <v>49</v>
      </c>
    </row>
    <row r="16" spans="1:14" ht="21" customHeight="1" x14ac:dyDescent="0.25">
      <c r="A16" s="50"/>
      <c r="B16" s="35" t="s">
        <v>23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v>17016.789073952496</v>
      </c>
      <c r="N16" s="36">
        <v>17016.789073952496</v>
      </c>
    </row>
    <row r="17" spans="1:14" ht="21" customHeight="1" x14ac:dyDescent="0.25">
      <c r="A17" s="51" t="s">
        <v>24</v>
      </c>
      <c r="B17" s="33" t="s">
        <v>25</v>
      </c>
      <c r="C17" s="10" t="s">
        <v>49</v>
      </c>
      <c r="D17" s="10" t="s">
        <v>49</v>
      </c>
      <c r="E17" s="10" t="s">
        <v>49</v>
      </c>
      <c r="F17" s="10" t="s">
        <v>49</v>
      </c>
      <c r="G17" s="10" t="s">
        <v>49</v>
      </c>
      <c r="H17" s="11">
        <v>6554.1796562986656</v>
      </c>
      <c r="I17" s="11" t="s">
        <v>49</v>
      </c>
      <c r="J17" s="11" t="s">
        <v>49</v>
      </c>
      <c r="K17" s="11" t="s">
        <v>49</v>
      </c>
      <c r="L17" s="11" t="s">
        <v>49</v>
      </c>
      <c r="M17" s="6"/>
      <c r="N17" s="8">
        <v>6554.1796562986656</v>
      </c>
    </row>
    <row r="18" spans="1:14" ht="21" customHeight="1" x14ac:dyDescent="0.25">
      <c r="A18" s="51"/>
      <c r="B18" s="33" t="s">
        <v>26</v>
      </c>
      <c r="C18" s="10" t="s">
        <v>49</v>
      </c>
      <c r="D18" s="10" t="s">
        <v>49</v>
      </c>
      <c r="E18" s="10" t="s">
        <v>49</v>
      </c>
      <c r="F18" s="10" t="s">
        <v>49</v>
      </c>
      <c r="G18" s="10" t="s">
        <v>49</v>
      </c>
      <c r="H18" s="10" t="s">
        <v>49</v>
      </c>
      <c r="I18" s="11">
        <v>494.72929809999999</v>
      </c>
      <c r="J18" s="11" t="s">
        <v>49</v>
      </c>
      <c r="K18" s="11" t="s">
        <v>49</v>
      </c>
      <c r="L18" s="11" t="s">
        <v>49</v>
      </c>
      <c r="M18" s="6"/>
      <c r="N18" s="8">
        <v>494.72929809999999</v>
      </c>
    </row>
    <row r="19" spans="1:14" ht="21" customHeight="1" x14ac:dyDescent="0.25">
      <c r="A19" s="51"/>
      <c r="B19" s="33" t="s">
        <v>27</v>
      </c>
      <c r="C19" s="10" t="s">
        <v>49</v>
      </c>
      <c r="D19" s="10" t="s">
        <v>49</v>
      </c>
      <c r="E19" s="11">
        <v>59.390798566000001</v>
      </c>
      <c r="F19" s="10" t="s">
        <v>49</v>
      </c>
      <c r="G19" s="10" t="s">
        <v>49</v>
      </c>
      <c r="H19" s="11">
        <v>1.04445572</v>
      </c>
      <c r="I19" s="11" t="s">
        <v>49</v>
      </c>
      <c r="J19" s="11">
        <v>306.61550005919997</v>
      </c>
      <c r="K19" s="11">
        <v>1717.3636865568001</v>
      </c>
      <c r="L19" s="11" t="s">
        <v>49</v>
      </c>
      <c r="M19" s="6"/>
      <c r="N19" s="8">
        <v>2084.414440902</v>
      </c>
    </row>
    <row r="20" spans="1:14" ht="21" customHeight="1" x14ac:dyDescent="0.25">
      <c r="A20" s="51"/>
      <c r="B20" s="37" t="s">
        <v>28</v>
      </c>
      <c r="C20" s="10" t="s">
        <v>49</v>
      </c>
      <c r="D20" s="10" t="s">
        <v>49</v>
      </c>
      <c r="E20" s="11">
        <v>59.390798566000001</v>
      </c>
      <c r="F20" s="10" t="s">
        <v>49</v>
      </c>
      <c r="G20" s="10" t="s">
        <v>49</v>
      </c>
      <c r="H20" s="11">
        <v>6555.2241120186654</v>
      </c>
      <c r="I20" s="11">
        <v>494.72929809999999</v>
      </c>
      <c r="J20" s="11">
        <v>306.61550005919997</v>
      </c>
      <c r="K20" s="11">
        <v>1717.3636865568001</v>
      </c>
      <c r="L20" s="11" t="s">
        <v>49</v>
      </c>
      <c r="M20" s="6"/>
      <c r="N20" s="36">
        <v>9133.3233953006657</v>
      </c>
    </row>
    <row r="21" spans="1:14" ht="21" customHeight="1" x14ac:dyDescent="0.25">
      <c r="A21" s="51" t="s">
        <v>29</v>
      </c>
      <c r="B21" s="33" t="s">
        <v>30</v>
      </c>
      <c r="C21" s="12" t="s">
        <v>49</v>
      </c>
      <c r="D21" s="12" t="s">
        <v>49</v>
      </c>
      <c r="E21" s="12" t="s">
        <v>49</v>
      </c>
      <c r="F21" s="12" t="s">
        <v>49</v>
      </c>
      <c r="G21" s="12" t="s">
        <v>49</v>
      </c>
      <c r="H21" s="12" t="s">
        <v>49</v>
      </c>
      <c r="I21" s="7">
        <v>2047.4379466</v>
      </c>
      <c r="J21" s="12" t="s">
        <v>49</v>
      </c>
      <c r="K21" s="12" t="s">
        <v>49</v>
      </c>
      <c r="L21" s="6"/>
      <c r="M21" s="6"/>
      <c r="N21" s="8">
        <v>2047.4379466</v>
      </c>
    </row>
    <row r="22" spans="1:14" ht="21" customHeight="1" x14ac:dyDescent="0.25">
      <c r="A22" s="51"/>
      <c r="B22" s="33" t="s">
        <v>31</v>
      </c>
      <c r="C22" s="12" t="s">
        <v>49</v>
      </c>
      <c r="D22" s="12" t="s">
        <v>49</v>
      </c>
      <c r="E22" s="12" t="s">
        <v>49</v>
      </c>
      <c r="F22" s="12" t="s">
        <v>49</v>
      </c>
      <c r="G22" s="12" t="s">
        <v>49</v>
      </c>
      <c r="H22" s="12" t="s">
        <v>49</v>
      </c>
      <c r="I22" s="7">
        <v>15.157848</v>
      </c>
      <c r="J22" s="12" t="s">
        <v>49</v>
      </c>
      <c r="K22" s="12" t="s">
        <v>49</v>
      </c>
      <c r="L22" s="6"/>
      <c r="M22" s="6"/>
      <c r="N22" s="8">
        <v>15.157848</v>
      </c>
    </row>
    <row r="23" spans="1:14" ht="21" customHeight="1" x14ac:dyDescent="0.25">
      <c r="A23" s="51"/>
      <c r="B23" s="33" t="s">
        <v>32</v>
      </c>
      <c r="C23" s="12" t="s">
        <v>49</v>
      </c>
      <c r="D23" s="12" t="s">
        <v>49</v>
      </c>
      <c r="E23" s="12" t="s">
        <v>49</v>
      </c>
      <c r="F23" s="12" t="s">
        <v>49</v>
      </c>
      <c r="G23" s="12" t="s">
        <v>49</v>
      </c>
      <c r="H23" s="12" t="s">
        <v>49</v>
      </c>
      <c r="I23" s="12" t="s">
        <v>49</v>
      </c>
      <c r="J23" s="12" t="s">
        <v>49</v>
      </c>
      <c r="K23" s="12" t="s">
        <v>49</v>
      </c>
      <c r="L23" s="6"/>
      <c r="M23" s="6"/>
      <c r="N23" s="8" t="s">
        <v>49</v>
      </c>
    </row>
    <row r="24" spans="1:14" ht="21" customHeight="1" x14ac:dyDescent="0.25">
      <c r="A24" s="51"/>
      <c r="B24" s="33" t="s">
        <v>33</v>
      </c>
      <c r="C24" s="12" t="s">
        <v>49</v>
      </c>
      <c r="D24" s="12" t="s">
        <v>49</v>
      </c>
      <c r="E24" s="12" t="s">
        <v>49</v>
      </c>
      <c r="F24" s="12" t="s">
        <v>49</v>
      </c>
      <c r="G24" s="12" t="s">
        <v>49</v>
      </c>
      <c r="H24" s="12" t="s">
        <v>49</v>
      </c>
      <c r="I24" s="12" t="s">
        <v>49</v>
      </c>
      <c r="J24" s="12" t="s">
        <v>49</v>
      </c>
      <c r="K24" s="12" t="s">
        <v>49</v>
      </c>
      <c r="L24" s="6"/>
      <c r="M24" s="6"/>
      <c r="N24" s="8" t="s">
        <v>49</v>
      </c>
    </row>
    <row r="25" spans="1:14" ht="21" customHeight="1" x14ac:dyDescent="0.25">
      <c r="A25" s="51"/>
      <c r="B25" s="37" t="s">
        <v>34</v>
      </c>
      <c r="C25" s="12" t="s">
        <v>49</v>
      </c>
      <c r="D25" s="12" t="s">
        <v>49</v>
      </c>
      <c r="E25" s="12" t="s">
        <v>49</v>
      </c>
      <c r="F25" s="12" t="s">
        <v>49</v>
      </c>
      <c r="G25" s="12" t="s">
        <v>49</v>
      </c>
      <c r="H25" s="12" t="s">
        <v>49</v>
      </c>
      <c r="I25" s="7">
        <v>2062.5957945999999</v>
      </c>
      <c r="J25" s="12" t="s">
        <v>49</v>
      </c>
      <c r="K25" s="12" t="s">
        <v>49</v>
      </c>
      <c r="L25" s="6"/>
      <c r="M25" s="6"/>
      <c r="N25" s="36">
        <v>2062.5957945999999</v>
      </c>
    </row>
    <row r="26" spans="1:14" ht="21" customHeight="1" x14ac:dyDescent="0.25">
      <c r="A26" s="52" t="s">
        <v>35</v>
      </c>
      <c r="B26" s="52"/>
      <c r="C26" s="13" t="s">
        <v>49</v>
      </c>
      <c r="D26" s="13" t="s">
        <v>49</v>
      </c>
      <c r="E26" s="13">
        <v>59.390798566000001</v>
      </c>
      <c r="F26" s="13" t="s">
        <v>49</v>
      </c>
      <c r="G26" s="13" t="s">
        <v>49</v>
      </c>
      <c r="H26" s="8">
        <v>6555.2241120186654</v>
      </c>
      <c r="I26" s="8">
        <v>2557.3250926999999</v>
      </c>
      <c r="J26" s="8">
        <v>306.61550005919997</v>
      </c>
      <c r="K26" s="8">
        <v>1717.3636865568001</v>
      </c>
      <c r="L26" s="8" t="s">
        <v>49</v>
      </c>
      <c r="M26" s="8">
        <v>17016.789073952496</v>
      </c>
      <c r="N26" s="36">
        <v>28212.708263853157</v>
      </c>
    </row>
    <row r="27" spans="1:14" ht="15.75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</row>
    <row r="29" spans="1:14" ht="15.75" x14ac:dyDescent="0.25">
      <c r="A29" s="14" t="s">
        <v>92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1:14" ht="15.75" x14ac:dyDescent="0.25">
      <c r="A30" s="14" t="s">
        <v>62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1:14" ht="15.75" x14ac:dyDescent="0.25">
      <c r="A31" s="14" t="s">
        <v>65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</row>
    <row r="32" spans="1:14" ht="15.75" x14ac:dyDescent="0.25">
      <c r="A32" s="14" t="s">
        <v>87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6" t="s">
        <v>36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2" location="'Index '!A1" display="Back to index" xr:uid="{35F699B0-00BE-40C1-B40D-3DE2824E9056}"/>
  </hyperlinks>
  <pageMargins left="0.7" right="0.7" top="0.75" bottom="0.75" header="0.3" footer="0.3"/>
  <pageSetup paperSize="9" scale="3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3E79-1F97-4D96-9E81-2BDA4C2C3DBD}">
  <dimension ref="A1:N34"/>
  <sheetViews>
    <sheetView view="pageBreakPreview" topLeftCell="A11" zoomScaleNormal="85" zoomScaleSheetLayoutView="100" workbookViewId="0">
      <selection activeCell="A26" sqref="A26:B26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7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</row>
    <row r="2" spans="1:14" ht="21" customHeight="1" x14ac:dyDescent="0.45">
      <c r="A2" s="1"/>
      <c r="B2" s="17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</row>
    <row r="3" spans="1:14" ht="21" customHeight="1" x14ac:dyDescent="0.45">
      <c r="A3" s="1"/>
      <c r="B3" s="17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</row>
    <row r="4" spans="1:14" ht="54.95" customHeight="1" x14ac:dyDescent="0.25">
      <c r="A4" s="56" t="s">
        <v>66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1" customHeight="1" x14ac:dyDescent="0.25">
      <c r="A5" s="58" t="s">
        <v>84</v>
      </c>
      <c r="B5" s="59"/>
      <c r="C5" s="5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51" t="s">
        <v>68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60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60"/>
      <c r="N7" s="51"/>
    </row>
    <row r="8" spans="1:14" ht="21" customHeight="1" x14ac:dyDescent="0.25">
      <c r="A8" s="50" t="s">
        <v>14</v>
      </c>
      <c r="B8" s="33" t="s">
        <v>15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>
        <v>55.676244807142851</v>
      </c>
      <c r="I8" s="7" t="s">
        <v>49</v>
      </c>
      <c r="J8" s="7" t="s">
        <v>49</v>
      </c>
      <c r="K8" s="7" t="s">
        <v>49</v>
      </c>
      <c r="L8" s="6"/>
      <c r="M8" s="6"/>
      <c r="N8" s="36">
        <v>55.676244807142851</v>
      </c>
    </row>
    <row r="9" spans="1:14" ht="21" customHeight="1" x14ac:dyDescent="0.25">
      <c r="A9" s="50"/>
      <c r="B9" s="33" t="s">
        <v>16</v>
      </c>
      <c r="C9" s="7">
        <v>12238.063157479499</v>
      </c>
      <c r="D9" s="7">
        <v>36.04222346210333</v>
      </c>
      <c r="E9" s="7">
        <v>670.26785949518046</v>
      </c>
      <c r="F9" s="7">
        <v>26.020173092736307</v>
      </c>
      <c r="G9" s="7">
        <v>1.6697439499799429</v>
      </c>
      <c r="H9" s="7">
        <v>1104.2470185775221</v>
      </c>
      <c r="I9" s="7" t="s">
        <v>49</v>
      </c>
      <c r="J9" s="7" t="s">
        <v>49</v>
      </c>
      <c r="K9" s="7" t="s">
        <v>49</v>
      </c>
      <c r="L9" s="6"/>
      <c r="M9" s="6"/>
      <c r="N9" s="36">
        <v>14076.310176057023</v>
      </c>
    </row>
    <row r="10" spans="1:14" s="9" customFormat="1" ht="21" customHeight="1" x14ac:dyDescent="0.25">
      <c r="A10" s="50"/>
      <c r="B10" s="34" t="s">
        <v>17</v>
      </c>
      <c r="C10" s="7">
        <v>2194.5603169794999</v>
      </c>
      <c r="D10" s="7">
        <v>6.4631823130687218</v>
      </c>
      <c r="E10" s="7">
        <v>120.19412118296859</v>
      </c>
      <c r="F10" s="7">
        <v>4.6660029920958106</v>
      </c>
      <c r="G10" s="31">
        <v>0.29942269172741226</v>
      </c>
      <c r="H10" s="7">
        <v>216.4160051096224</v>
      </c>
      <c r="I10" s="7" t="s">
        <v>49</v>
      </c>
      <c r="J10" s="7" t="s">
        <v>49</v>
      </c>
      <c r="K10" s="7" t="s">
        <v>49</v>
      </c>
      <c r="L10" s="6"/>
      <c r="M10" s="6"/>
      <c r="N10" s="8">
        <v>2542.5990512689827</v>
      </c>
    </row>
    <row r="11" spans="1:14" s="9" customFormat="1" ht="21" customHeight="1" x14ac:dyDescent="0.25">
      <c r="A11" s="50"/>
      <c r="B11" s="34" t="s">
        <v>18</v>
      </c>
      <c r="C11" s="7">
        <v>10043.502840499999</v>
      </c>
      <c r="D11" s="7">
        <v>29.579041149034605</v>
      </c>
      <c r="E11" s="7">
        <v>550.07373831221184</v>
      </c>
      <c r="F11" s="7">
        <v>21.354170100640495</v>
      </c>
      <c r="G11" s="7">
        <v>1.3703212582525306</v>
      </c>
      <c r="H11" s="7">
        <v>887.83101346789977</v>
      </c>
      <c r="I11" s="7" t="s">
        <v>49</v>
      </c>
      <c r="J11" s="7" t="s">
        <v>49</v>
      </c>
      <c r="K11" s="7" t="s">
        <v>49</v>
      </c>
      <c r="L11" s="6"/>
      <c r="M11" s="6"/>
      <c r="N11" s="8">
        <v>11533.711124788038</v>
      </c>
    </row>
    <row r="12" spans="1:14" ht="21" customHeight="1" x14ac:dyDescent="0.25">
      <c r="A12" s="50"/>
      <c r="B12" s="33" t="s">
        <v>19</v>
      </c>
      <c r="C12" s="7" t="s">
        <v>49</v>
      </c>
      <c r="D12" s="7" t="s">
        <v>49</v>
      </c>
      <c r="E12" s="7" t="s">
        <v>49</v>
      </c>
      <c r="F12" s="7" t="s">
        <v>49</v>
      </c>
      <c r="G12" s="7" t="s">
        <v>49</v>
      </c>
      <c r="H12" s="7">
        <v>2884.8026530883335</v>
      </c>
      <c r="I12" s="7" t="s">
        <v>49</v>
      </c>
      <c r="J12" s="7" t="s">
        <v>49</v>
      </c>
      <c r="K12" s="7" t="s">
        <v>49</v>
      </c>
      <c r="L12" s="6"/>
      <c r="M12" s="6"/>
      <c r="N12" s="36">
        <v>2884.8026530883335</v>
      </c>
    </row>
    <row r="13" spans="1:14" s="9" customFormat="1" ht="21" customHeight="1" x14ac:dyDescent="0.25">
      <c r="A13" s="50"/>
      <c r="B13" s="34" t="s">
        <v>20</v>
      </c>
      <c r="C13" s="7" t="s">
        <v>49</v>
      </c>
      <c r="D13" s="7" t="s">
        <v>49</v>
      </c>
      <c r="E13" s="7" t="s">
        <v>49</v>
      </c>
      <c r="F13" s="7" t="s">
        <v>49</v>
      </c>
      <c r="G13" s="7" t="s">
        <v>49</v>
      </c>
      <c r="H13" s="7">
        <v>2884.8026530883335</v>
      </c>
      <c r="I13" s="7" t="s">
        <v>49</v>
      </c>
      <c r="J13" s="7" t="s">
        <v>49</v>
      </c>
      <c r="K13" s="7" t="s">
        <v>49</v>
      </c>
      <c r="L13" s="6"/>
      <c r="M13" s="6"/>
      <c r="N13" s="8">
        <v>2884.8026530883335</v>
      </c>
    </row>
    <row r="14" spans="1:14" s="9" customFormat="1" ht="21" customHeight="1" x14ac:dyDescent="0.25">
      <c r="A14" s="50"/>
      <c r="B14" s="34" t="s">
        <v>21</v>
      </c>
      <c r="C14" s="7" t="s">
        <v>49</v>
      </c>
      <c r="D14" s="7" t="s">
        <v>49</v>
      </c>
      <c r="E14" s="7" t="s">
        <v>49</v>
      </c>
      <c r="F14" s="7" t="s">
        <v>49</v>
      </c>
      <c r="G14" s="7" t="s">
        <v>49</v>
      </c>
      <c r="H14" s="7" t="s">
        <v>49</v>
      </c>
      <c r="I14" s="7" t="s">
        <v>49</v>
      </c>
      <c r="J14" s="7" t="s">
        <v>49</v>
      </c>
      <c r="K14" s="7" t="s">
        <v>49</v>
      </c>
      <c r="L14" s="6"/>
      <c r="M14" s="6"/>
      <c r="N14" s="8" t="s">
        <v>49</v>
      </c>
    </row>
    <row r="15" spans="1:14" ht="21" customHeight="1" x14ac:dyDescent="0.25">
      <c r="A15" s="50"/>
      <c r="B15" s="33" t="s">
        <v>22</v>
      </c>
      <c r="C15" s="7" t="s">
        <v>49</v>
      </c>
      <c r="D15" s="7" t="s">
        <v>49</v>
      </c>
      <c r="E15" s="7" t="s">
        <v>49</v>
      </c>
      <c r="F15" s="7" t="s">
        <v>49</v>
      </c>
      <c r="G15" s="7" t="s">
        <v>49</v>
      </c>
      <c r="H15" s="7" t="s">
        <v>49</v>
      </c>
      <c r="I15" s="7" t="s">
        <v>49</v>
      </c>
      <c r="J15" s="7" t="s">
        <v>49</v>
      </c>
      <c r="K15" s="7" t="s">
        <v>49</v>
      </c>
      <c r="L15" s="6"/>
      <c r="M15" s="6"/>
      <c r="N15" s="8" t="s">
        <v>49</v>
      </c>
    </row>
    <row r="16" spans="1:14" ht="21" customHeight="1" x14ac:dyDescent="0.25">
      <c r="A16" s="50"/>
      <c r="B16" s="35" t="s">
        <v>23</v>
      </c>
      <c r="C16" s="7">
        <v>12238.063157479499</v>
      </c>
      <c r="D16" s="7">
        <v>36.04222346210333</v>
      </c>
      <c r="E16" s="7">
        <v>670.26785949518046</v>
      </c>
      <c r="F16" s="7">
        <v>26.020173092736307</v>
      </c>
      <c r="G16" s="7">
        <v>1.6697439499799429</v>
      </c>
      <c r="H16" s="7">
        <v>4044.7259164729985</v>
      </c>
      <c r="I16" s="7" t="s">
        <v>49</v>
      </c>
      <c r="J16" s="7" t="s">
        <v>49</v>
      </c>
      <c r="K16" s="7" t="s">
        <v>49</v>
      </c>
      <c r="L16" s="6"/>
      <c r="M16" s="6"/>
      <c r="N16" s="36">
        <v>17016.789073952499</v>
      </c>
    </row>
    <row r="17" spans="1:14" ht="21" customHeight="1" x14ac:dyDescent="0.25">
      <c r="A17" s="51" t="s">
        <v>24</v>
      </c>
      <c r="B17" s="33" t="s">
        <v>25</v>
      </c>
      <c r="C17" s="11">
        <v>0.64617366666666665</v>
      </c>
      <c r="D17" s="11" t="s">
        <v>49</v>
      </c>
      <c r="E17" s="11">
        <v>191.20663533770559</v>
      </c>
      <c r="F17" s="11" t="s">
        <v>49</v>
      </c>
      <c r="G17" s="11" t="s">
        <v>49</v>
      </c>
      <c r="H17" s="11">
        <v>2825.2118010000004</v>
      </c>
      <c r="I17" s="11" t="s">
        <v>49</v>
      </c>
      <c r="J17" s="11">
        <v>494.46772568205296</v>
      </c>
      <c r="K17" s="11">
        <v>3042.6473206122396</v>
      </c>
      <c r="L17" s="11" t="s">
        <v>49</v>
      </c>
      <c r="M17" s="6"/>
      <c r="N17" s="8">
        <v>6554.1796562986656</v>
      </c>
    </row>
    <row r="18" spans="1:14" ht="21" customHeight="1" x14ac:dyDescent="0.25">
      <c r="A18" s="51"/>
      <c r="B18" s="33" t="s">
        <v>26</v>
      </c>
      <c r="C18" s="11">
        <v>465.05038107999997</v>
      </c>
      <c r="D18" s="11" t="s">
        <v>49</v>
      </c>
      <c r="E18" s="11">
        <v>29.67891702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6"/>
      <c r="N18" s="8">
        <v>494.72929809999994</v>
      </c>
    </row>
    <row r="19" spans="1:14" ht="21" customHeight="1" x14ac:dyDescent="0.25">
      <c r="A19" s="51"/>
      <c r="B19" s="33" t="s">
        <v>27</v>
      </c>
      <c r="C19" s="11" t="s">
        <v>49</v>
      </c>
      <c r="D19" s="11" t="s">
        <v>49</v>
      </c>
      <c r="E19" s="11" t="s">
        <v>49</v>
      </c>
      <c r="F19" s="11" t="s">
        <v>49</v>
      </c>
      <c r="G19" s="11" t="s">
        <v>49</v>
      </c>
      <c r="H19" s="11" t="s">
        <v>49</v>
      </c>
      <c r="I19" s="11">
        <v>2084.414440902</v>
      </c>
      <c r="J19" s="11" t="s">
        <v>49</v>
      </c>
      <c r="K19" s="11" t="s">
        <v>49</v>
      </c>
      <c r="L19" s="11" t="s">
        <v>49</v>
      </c>
      <c r="M19" s="6"/>
      <c r="N19" s="8">
        <v>2084.414440902</v>
      </c>
    </row>
    <row r="20" spans="1:14" ht="21" customHeight="1" x14ac:dyDescent="0.25">
      <c r="A20" s="51"/>
      <c r="B20" s="37" t="s">
        <v>28</v>
      </c>
      <c r="C20" s="11">
        <v>465.69655474666661</v>
      </c>
      <c r="D20" s="11" t="s">
        <v>49</v>
      </c>
      <c r="E20" s="11">
        <v>220.88555235770559</v>
      </c>
      <c r="F20" s="11" t="s">
        <v>49</v>
      </c>
      <c r="G20" s="11" t="s">
        <v>49</v>
      </c>
      <c r="H20" s="11">
        <v>2825.2118010000004</v>
      </c>
      <c r="I20" s="11">
        <v>2084.414440902</v>
      </c>
      <c r="J20" s="11">
        <v>494.46772568205296</v>
      </c>
      <c r="K20" s="11">
        <v>3042.6473206122396</v>
      </c>
      <c r="L20" s="11" t="s">
        <v>49</v>
      </c>
      <c r="M20" s="6"/>
      <c r="N20" s="36">
        <v>9133.3233953006657</v>
      </c>
    </row>
    <row r="21" spans="1:14" ht="21" customHeight="1" x14ac:dyDescent="0.25">
      <c r="A21" s="51" t="s">
        <v>29</v>
      </c>
      <c r="B21" s="33" t="s">
        <v>38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1">
        <v>1985.7097293493152</v>
      </c>
      <c r="N21" s="8">
        <v>1985.7097293493152</v>
      </c>
    </row>
    <row r="22" spans="1:14" ht="21" customHeight="1" x14ac:dyDescent="0.25">
      <c r="A22" s="51"/>
      <c r="B22" s="33" t="s">
        <v>39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1" t="s">
        <v>49</v>
      </c>
      <c r="N22" s="8" t="s">
        <v>49</v>
      </c>
    </row>
    <row r="23" spans="1:14" ht="21" customHeight="1" x14ac:dyDescent="0.25">
      <c r="A23" s="51"/>
      <c r="B23" s="33" t="s">
        <v>40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1">
        <v>76.886065250684894</v>
      </c>
      <c r="N23" s="8">
        <v>76.886065250684894</v>
      </c>
    </row>
    <row r="24" spans="1:14" ht="21" customHeight="1" x14ac:dyDescent="0.25">
      <c r="A24" s="51"/>
      <c r="B24" s="37" t="s">
        <v>34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1">
        <v>2062.5957946000003</v>
      </c>
      <c r="N24" s="36">
        <v>2062.5957946000003</v>
      </c>
    </row>
    <row r="25" spans="1:14" ht="21" customHeight="1" x14ac:dyDescent="0.25">
      <c r="A25" s="52" t="s">
        <v>41</v>
      </c>
      <c r="B25" s="52"/>
      <c r="C25" s="8">
        <v>12703.759712226165</v>
      </c>
      <c r="D25" s="8">
        <v>36.04222346210333</v>
      </c>
      <c r="E25" s="8">
        <v>891.15341185288605</v>
      </c>
      <c r="F25" s="8">
        <v>26.020173092736307</v>
      </c>
      <c r="G25" s="8">
        <v>1.6697439499799429</v>
      </c>
      <c r="H25" s="8">
        <v>6869.9377174729989</v>
      </c>
      <c r="I25" s="8">
        <v>2084.414440902</v>
      </c>
      <c r="J25" s="8">
        <v>494.46772568205296</v>
      </c>
      <c r="K25" s="8">
        <v>3042.6473206122396</v>
      </c>
      <c r="L25" s="8" t="s">
        <v>49</v>
      </c>
      <c r="M25" s="8">
        <v>2062.5957946000003</v>
      </c>
      <c r="N25" s="36">
        <v>28212.708263853168</v>
      </c>
    </row>
    <row r="26" spans="1:14" ht="21" customHeight="1" x14ac:dyDescent="0.25">
      <c r="A26" s="52" t="s">
        <v>88</v>
      </c>
      <c r="B26" s="52"/>
      <c r="C26" s="8">
        <v>12703.759712226165</v>
      </c>
      <c r="D26" s="8">
        <v>36.04222346210333</v>
      </c>
      <c r="E26" s="8">
        <v>831.76261328688611</v>
      </c>
      <c r="F26" s="8">
        <v>26.020173092736307</v>
      </c>
      <c r="G26" s="8">
        <v>1.6697439499799429</v>
      </c>
      <c r="H26" s="8">
        <v>314.71360545433345</v>
      </c>
      <c r="I26" s="8">
        <v>21.818646302000161</v>
      </c>
      <c r="J26" s="8">
        <v>187.85222562285298</v>
      </c>
      <c r="K26" s="8">
        <v>1325.2836340554395</v>
      </c>
      <c r="L26" s="8" t="s">
        <v>49</v>
      </c>
      <c r="M26" s="8" t="s">
        <v>49</v>
      </c>
      <c r="N26" s="36">
        <v>15448.922577452497</v>
      </c>
    </row>
    <row r="27" spans="1:14" ht="21" customHeight="1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</row>
    <row r="29" spans="1:14" ht="15.75" x14ac:dyDescent="0.25">
      <c r="A29" s="14" t="s">
        <v>93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2"/>
    </row>
    <row r="30" spans="1:14" ht="15.75" x14ac:dyDescent="0.25">
      <c r="A30" s="14" t="s">
        <v>94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2"/>
    </row>
    <row r="31" spans="1:14" ht="15.75" x14ac:dyDescent="0.25">
      <c r="A31" s="14" t="s">
        <v>95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2"/>
    </row>
    <row r="32" spans="1:14" ht="15.75" x14ac:dyDescent="0.25">
      <c r="A32" s="14" t="s">
        <v>96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2"/>
    </row>
    <row r="33" spans="1:14" ht="15.75" x14ac:dyDescent="0.25">
      <c r="A33" s="38" t="s">
        <v>97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22"/>
    </row>
    <row r="34" spans="1:14" ht="15.75" x14ac:dyDescent="0.25">
      <c r="A34" s="14" t="s">
        <v>87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2" t="s">
        <v>36</v>
      </c>
    </row>
  </sheetData>
  <mergeCells count="13">
    <mergeCell ref="A8:A16"/>
    <mergeCell ref="A17:A20"/>
    <mergeCell ref="A21:A24"/>
    <mergeCell ref="A25:B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pageMargins left="0.7" right="0.7" top="0.75" bottom="0.75" header="0.3" footer="0.3"/>
  <pageSetup paperSize="9"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91A8-57B7-4CF7-A05E-7CD1EEDDA26D}">
  <dimension ref="A1:N31"/>
  <sheetViews>
    <sheetView view="pageBreakPreview" topLeftCell="A11" zoomScaleNormal="80" zoomScaleSheetLayoutView="100" workbookViewId="0">
      <selection activeCell="A31" sqref="A31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spans="1:14" ht="21" customHeight="1" x14ac:dyDescent="0.45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</row>
    <row r="3" spans="1:14" ht="21" customHeight="1" x14ac:dyDescent="0.45">
      <c r="A3" s="1"/>
      <c r="B3" s="1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</row>
    <row r="4" spans="1:14" ht="54.95" customHeight="1" x14ac:dyDescent="0.25">
      <c r="A4" s="53" t="s">
        <v>69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21" customHeight="1" x14ac:dyDescent="0.25">
      <c r="A5" s="54" t="s">
        <v>85</v>
      </c>
      <c r="B5" s="54"/>
      <c r="C5" s="55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1" customHeight="1" x14ac:dyDescent="0.25">
      <c r="A6" s="51" t="s">
        <v>82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51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51"/>
      <c r="N7" s="51"/>
    </row>
    <row r="8" spans="1:14" ht="21" customHeight="1" x14ac:dyDescent="0.25">
      <c r="A8" s="50" t="s">
        <v>14</v>
      </c>
      <c r="B8" s="33" t="s">
        <v>15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v>112.425848</v>
      </c>
      <c r="N8" s="36">
        <v>112.425848</v>
      </c>
    </row>
    <row r="9" spans="1:14" ht="21" customHeight="1" x14ac:dyDescent="0.25">
      <c r="A9" s="50"/>
      <c r="B9" s="33" t="s">
        <v>16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v>13188.133954679251</v>
      </c>
      <c r="N9" s="36">
        <v>13188.133954679251</v>
      </c>
    </row>
    <row r="10" spans="1:14" s="9" customFormat="1" ht="21" customHeight="1" x14ac:dyDescent="0.25">
      <c r="A10" s="50"/>
      <c r="B10" s="34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v>1658.1974261450775</v>
      </c>
      <c r="N10" s="8">
        <v>1658.1974261450775</v>
      </c>
    </row>
    <row r="11" spans="1:14" s="9" customFormat="1" ht="21" customHeight="1" x14ac:dyDescent="0.25">
      <c r="A11" s="50"/>
      <c r="B11" s="34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v>11529.936528534174</v>
      </c>
      <c r="N11" s="8">
        <v>11529.936528534174</v>
      </c>
    </row>
    <row r="12" spans="1:14" ht="21" customHeight="1" x14ac:dyDescent="0.25">
      <c r="A12" s="50"/>
      <c r="B12" s="33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v>2660.7671771558335</v>
      </c>
      <c r="N12" s="36">
        <v>2660.7671771558335</v>
      </c>
    </row>
    <row r="13" spans="1:14" s="9" customFormat="1" ht="21" customHeight="1" x14ac:dyDescent="0.25">
      <c r="A13" s="50"/>
      <c r="B13" s="34" t="s">
        <v>20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v>2660.7671771558335</v>
      </c>
      <c r="N13" s="8">
        <v>2660.7671771558335</v>
      </c>
    </row>
    <row r="14" spans="1:14" s="9" customFormat="1" ht="21" customHeight="1" x14ac:dyDescent="0.25">
      <c r="A14" s="50"/>
      <c r="B14" s="34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 t="s">
        <v>49</v>
      </c>
      <c r="N14" s="8" t="s">
        <v>49</v>
      </c>
    </row>
    <row r="15" spans="1:14" ht="21" customHeight="1" x14ac:dyDescent="0.25">
      <c r="A15" s="50"/>
      <c r="B15" s="33" t="s">
        <v>22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 t="s">
        <v>49</v>
      </c>
      <c r="N15" s="8" t="s">
        <v>49</v>
      </c>
    </row>
    <row r="16" spans="1:14" ht="21" customHeight="1" x14ac:dyDescent="0.25">
      <c r="A16" s="50"/>
      <c r="B16" s="35" t="s">
        <v>23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v>15961.326979835085</v>
      </c>
      <c r="N16" s="36">
        <v>15961.326979835085</v>
      </c>
    </row>
    <row r="17" spans="1:14" ht="21" customHeight="1" x14ac:dyDescent="0.25">
      <c r="A17" s="51" t="s">
        <v>24</v>
      </c>
      <c r="B17" s="33" t="s">
        <v>25</v>
      </c>
      <c r="C17" s="10" t="s">
        <v>49</v>
      </c>
      <c r="D17" s="10" t="s">
        <v>49</v>
      </c>
      <c r="E17" s="10" t="s">
        <v>49</v>
      </c>
      <c r="F17" s="10" t="s">
        <v>49</v>
      </c>
      <c r="G17" s="10" t="s">
        <v>49</v>
      </c>
      <c r="H17" s="11">
        <v>6370.8185845383105</v>
      </c>
      <c r="I17" s="10" t="s">
        <v>49</v>
      </c>
      <c r="J17" s="10" t="s">
        <v>49</v>
      </c>
      <c r="K17" s="10" t="s">
        <v>49</v>
      </c>
      <c r="L17" s="10" t="s">
        <v>49</v>
      </c>
      <c r="M17" s="6"/>
      <c r="N17" s="8">
        <v>6370.8185845383105</v>
      </c>
    </row>
    <row r="18" spans="1:14" ht="21" customHeight="1" x14ac:dyDescent="0.25">
      <c r="A18" s="51"/>
      <c r="B18" s="33" t="s">
        <v>26</v>
      </c>
      <c r="C18" s="10" t="s">
        <v>49</v>
      </c>
      <c r="D18" s="10" t="s">
        <v>49</v>
      </c>
      <c r="E18" s="10" t="s">
        <v>49</v>
      </c>
      <c r="F18" s="10" t="s">
        <v>49</v>
      </c>
      <c r="G18" s="10" t="s">
        <v>49</v>
      </c>
      <c r="H18" s="10" t="s">
        <v>49</v>
      </c>
      <c r="I18" s="11">
        <v>478.19240649999995</v>
      </c>
      <c r="J18" s="10" t="s">
        <v>49</v>
      </c>
      <c r="K18" s="10" t="s">
        <v>49</v>
      </c>
      <c r="L18" s="10" t="s">
        <v>49</v>
      </c>
      <c r="M18" s="6"/>
      <c r="N18" s="8">
        <v>478.19240649999995</v>
      </c>
    </row>
    <row r="19" spans="1:14" ht="21" customHeight="1" x14ac:dyDescent="0.25">
      <c r="A19" s="51"/>
      <c r="B19" s="33" t="s">
        <v>27</v>
      </c>
      <c r="C19" s="10" t="s">
        <v>49</v>
      </c>
      <c r="D19" s="10" t="s">
        <v>49</v>
      </c>
      <c r="E19" s="10">
        <v>57.968270507</v>
      </c>
      <c r="F19" s="10" t="s">
        <v>49</v>
      </c>
      <c r="G19" s="10" t="s">
        <v>49</v>
      </c>
      <c r="H19" s="10">
        <v>0.97173308899999988</v>
      </c>
      <c r="I19" s="10" t="s">
        <v>49</v>
      </c>
      <c r="J19" s="11">
        <v>257.74234556960005</v>
      </c>
      <c r="K19" s="11">
        <v>1701.7558769764603</v>
      </c>
      <c r="L19" s="10" t="s">
        <v>49</v>
      </c>
      <c r="M19" s="6"/>
      <c r="N19" s="8">
        <v>2018.6264234440002</v>
      </c>
    </row>
    <row r="20" spans="1:14" ht="21" customHeight="1" x14ac:dyDescent="0.25">
      <c r="A20" s="51"/>
      <c r="B20" s="37" t="s">
        <v>28</v>
      </c>
      <c r="C20" s="10" t="s">
        <v>49</v>
      </c>
      <c r="D20" s="10" t="s">
        <v>49</v>
      </c>
      <c r="E20" s="11">
        <v>57.968270507</v>
      </c>
      <c r="F20" s="10" t="s">
        <v>49</v>
      </c>
      <c r="G20" s="10" t="s">
        <v>49</v>
      </c>
      <c r="H20" s="11">
        <v>6371.7903176273103</v>
      </c>
      <c r="I20" s="11">
        <v>478.19240649999995</v>
      </c>
      <c r="J20" s="11">
        <v>257.74234556960005</v>
      </c>
      <c r="K20" s="11">
        <v>1701.7558769764603</v>
      </c>
      <c r="L20" s="10" t="s">
        <v>49</v>
      </c>
      <c r="M20" s="6"/>
      <c r="N20" s="36">
        <v>8867.6374144823112</v>
      </c>
    </row>
    <row r="21" spans="1:14" ht="21" customHeight="1" x14ac:dyDescent="0.25">
      <c r="A21" s="51" t="s">
        <v>29</v>
      </c>
      <c r="B21" s="33" t="s">
        <v>30</v>
      </c>
      <c r="C21" s="12" t="s">
        <v>49</v>
      </c>
      <c r="D21" s="12" t="s">
        <v>49</v>
      </c>
      <c r="E21" s="12" t="s">
        <v>49</v>
      </c>
      <c r="F21" s="12" t="s">
        <v>49</v>
      </c>
      <c r="G21" s="12" t="s">
        <v>49</v>
      </c>
      <c r="H21" s="12" t="s">
        <v>49</v>
      </c>
      <c r="I21" s="7">
        <v>1992.1148249000003</v>
      </c>
      <c r="J21" s="12" t="s">
        <v>49</v>
      </c>
      <c r="K21" s="12" t="s">
        <v>49</v>
      </c>
      <c r="L21" s="6"/>
      <c r="M21" s="6"/>
      <c r="N21" s="8">
        <v>1992.1148249000003</v>
      </c>
    </row>
    <row r="22" spans="1:14" ht="21" customHeight="1" x14ac:dyDescent="0.25">
      <c r="A22" s="51"/>
      <c r="B22" s="33" t="s">
        <v>31</v>
      </c>
      <c r="C22" s="12" t="s">
        <v>49</v>
      </c>
      <c r="D22" s="12" t="s">
        <v>49</v>
      </c>
      <c r="E22" s="12" t="s">
        <v>49</v>
      </c>
      <c r="F22" s="12" t="s">
        <v>49</v>
      </c>
      <c r="G22" s="12" t="s">
        <v>49</v>
      </c>
      <c r="H22" s="12" t="s">
        <v>49</v>
      </c>
      <c r="I22" s="7">
        <v>6.846093999999999</v>
      </c>
      <c r="J22" s="12" t="s">
        <v>49</v>
      </c>
      <c r="K22" s="12" t="s">
        <v>49</v>
      </c>
      <c r="L22" s="6"/>
      <c r="M22" s="6"/>
      <c r="N22" s="8">
        <v>6.846093999999999</v>
      </c>
    </row>
    <row r="23" spans="1:14" ht="21" customHeight="1" x14ac:dyDescent="0.25">
      <c r="A23" s="51"/>
      <c r="B23" s="33" t="s">
        <v>32</v>
      </c>
      <c r="C23" s="12" t="s">
        <v>49</v>
      </c>
      <c r="D23" s="12" t="s">
        <v>49</v>
      </c>
      <c r="E23" s="12" t="s">
        <v>49</v>
      </c>
      <c r="F23" s="12" t="s">
        <v>49</v>
      </c>
      <c r="G23" s="12" t="s">
        <v>49</v>
      </c>
      <c r="H23" s="12" t="s">
        <v>49</v>
      </c>
      <c r="I23" s="12" t="s">
        <v>49</v>
      </c>
      <c r="J23" s="12" t="s">
        <v>49</v>
      </c>
      <c r="K23" s="12" t="s">
        <v>49</v>
      </c>
      <c r="L23" s="6"/>
      <c r="M23" s="6"/>
      <c r="N23" s="8" t="s">
        <v>49</v>
      </c>
    </row>
    <row r="24" spans="1:14" ht="21" customHeight="1" x14ac:dyDescent="0.25">
      <c r="A24" s="51"/>
      <c r="B24" s="33" t="s">
        <v>33</v>
      </c>
      <c r="C24" s="12" t="s">
        <v>49</v>
      </c>
      <c r="D24" s="12" t="s">
        <v>49</v>
      </c>
      <c r="E24" s="12" t="s">
        <v>49</v>
      </c>
      <c r="F24" s="12" t="s">
        <v>49</v>
      </c>
      <c r="G24" s="12" t="s">
        <v>49</v>
      </c>
      <c r="H24" s="12" t="s">
        <v>49</v>
      </c>
      <c r="I24" s="12" t="s">
        <v>49</v>
      </c>
      <c r="J24" s="12" t="s">
        <v>49</v>
      </c>
      <c r="K24" s="12" t="s">
        <v>49</v>
      </c>
      <c r="L24" s="6"/>
      <c r="M24" s="6"/>
      <c r="N24" s="8" t="s">
        <v>49</v>
      </c>
    </row>
    <row r="25" spans="1:14" ht="21" customHeight="1" x14ac:dyDescent="0.25">
      <c r="A25" s="51"/>
      <c r="B25" s="37" t="s">
        <v>34</v>
      </c>
      <c r="C25" s="12" t="s">
        <v>49</v>
      </c>
      <c r="D25" s="12" t="s">
        <v>49</v>
      </c>
      <c r="E25" s="12" t="s">
        <v>49</v>
      </c>
      <c r="F25" s="12" t="s">
        <v>49</v>
      </c>
      <c r="G25" s="12" t="s">
        <v>49</v>
      </c>
      <c r="H25" s="12" t="s">
        <v>49</v>
      </c>
      <c r="I25" s="7">
        <v>1998.9609189000003</v>
      </c>
      <c r="J25" s="12" t="s">
        <v>49</v>
      </c>
      <c r="K25" s="12" t="s">
        <v>49</v>
      </c>
      <c r="L25" s="6"/>
      <c r="M25" s="6"/>
      <c r="N25" s="36">
        <v>1998.9609189000003</v>
      </c>
    </row>
    <row r="26" spans="1:14" ht="21" customHeight="1" x14ac:dyDescent="0.25">
      <c r="A26" s="52" t="s">
        <v>35</v>
      </c>
      <c r="B26" s="52"/>
      <c r="C26" s="13" t="s">
        <v>49</v>
      </c>
      <c r="D26" s="13" t="s">
        <v>49</v>
      </c>
      <c r="E26" s="8">
        <v>57.968270507</v>
      </c>
      <c r="F26" s="8" t="s">
        <v>49</v>
      </c>
      <c r="G26" s="8" t="s">
        <v>49</v>
      </c>
      <c r="H26" s="8">
        <v>6371.7903176273103</v>
      </c>
      <c r="I26" s="8">
        <v>2477.1533254000001</v>
      </c>
      <c r="J26" s="8">
        <v>257.74234556960005</v>
      </c>
      <c r="K26" s="8">
        <v>1701.7558769764603</v>
      </c>
      <c r="L26" s="8" t="s">
        <v>49</v>
      </c>
      <c r="M26" s="8">
        <v>15961.326979835085</v>
      </c>
      <c r="N26" s="36">
        <v>26827.925313217394</v>
      </c>
    </row>
    <row r="27" spans="1:14" ht="15.75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</row>
    <row r="29" spans="1:14" ht="15.75" x14ac:dyDescent="0.25">
      <c r="A29" s="14" t="s">
        <v>92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2"/>
    </row>
    <row r="30" spans="1:14" ht="15.75" x14ac:dyDescent="0.25">
      <c r="A30" s="14" t="s">
        <v>62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2"/>
    </row>
    <row r="31" spans="1:14" ht="15.75" x14ac:dyDescent="0.25">
      <c r="A31" s="14" t="s">
        <v>87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22" t="s">
        <v>36</v>
      </c>
    </row>
  </sheetData>
  <mergeCells count="12">
    <mergeCell ref="A8:A16"/>
    <mergeCell ref="A17:A20"/>
    <mergeCell ref="A21:A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hyperlinks>
    <hyperlink ref="N31" location="'Index '!A1" display="Back to index" xr:uid="{937B279B-1F36-407D-AE12-C1514FD2A9CE}"/>
  </hyperlinks>
  <pageMargins left="0.7" right="0.7" top="0.75" bottom="0.75" header="0.3" footer="0.3"/>
  <pageSetup paperSize="9" scale="3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96F4-ED0E-4233-8D47-38F97EF38432}">
  <dimension ref="A1:N33"/>
  <sheetViews>
    <sheetView view="pageBreakPreview" topLeftCell="A10" zoomScaleNormal="85" zoomScaleSheetLayoutView="100" workbookViewId="0">
      <selection activeCell="O31" sqref="O31"/>
    </sheetView>
  </sheetViews>
  <sheetFormatPr defaultColWidth="11.42578125" defaultRowHeight="15" x14ac:dyDescent="0.25"/>
  <cols>
    <col min="1" max="2" width="21.5703125" customWidth="1"/>
    <col min="3" max="6" width="14.5703125" customWidth="1"/>
    <col min="7" max="7" width="15.5703125" customWidth="1"/>
    <col min="8" max="14" width="14.5703125" customWidth="1"/>
    <col min="15" max="16" width="23.7109375" customWidth="1"/>
  </cols>
  <sheetData>
    <row r="1" spans="1:14" ht="21" customHeight="1" x14ac:dyDescent="0.45">
      <c r="A1" s="1"/>
      <c r="B1" s="17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</row>
    <row r="2" spans="1:14" ht="21" customHeight="1" x14ac:dyDescent="0.45">
      <c r="A2" s="1"/>
      <c r="B2" s="17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</row>
    <row r="3" spans="1:14" ht="21" customHeight="1" x14ac:dyDescent="0.45">
      <c r="A3" s="1"/>
      <c r="B3" s="17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</row>
    <row r="4" spans="1:14" ht="54.95" customHeight="1" x14ac:dyDescent="0.25">
      <c r="A4" s="56" t="s">
        <v>67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1" customHeight="1" x14ac:dyDescent="0.25">
      <c r="A5" s="58" t="s">
        <v>86</v>
      </c>
      <c r="B5" s="59"/>
      <c r="C5" s="5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51" t="s">
        <v>68</v>
      </c>
      <c r="B6" s="51"/>
      <c r="C6" s="51" t="s">
        <v>1</v>
      </c>
      <c r="D6" s="51"/>
      <c r="E6" s="51"/>
      <c r="F6" s="51"/>
      <c r="G6" s="51"/>
      <c r="H6" s="51"/>
      <c r="I6" s="51"/>
      <c r="J6" s="51"/>
      <c r="K6" s="51" t="s">
        <v>2</v>
      </c>
      <c r="L6" s="51" t="s">
        <v>3</v>
      </c>
      <c r="M6" s="60" t="s">
        <v>4</v>
      </c>
      <c r="N6" s="51" t="s">
        <v>5</v>
      </c>
    </row>
    <row r="7" spans="1:14" ht="39.950000000000003" customHeight="1" x14ac:dyDescent="0.25">
      <c r="A7" s="51"/>
      <c r="B7" s="51"/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1"/>
      <c r="L7" s="51"/>
      <c r="M7" s="60"/>
      <c r="N7" s="51"/>
    </row>
    <row r="8" spans="1:14" ht="21" customHeight="1" x14ac:dyDescent="0.25">
      <c r="A8" s="50" t="s">
        <v>14</v>
      </c>
      <c r="B8" s="33" t="s">
        <v>15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>
        <v>112.425848</v>
      </c>
      <c r="I8" s="7" t="s">
        <v>49</v>
      </c>
      <c r="J8" s="7" t="s">
        <v>49</v>
      </c>
      <c r="K8" s="7" t="s">
        <v>49</v>
      </c>
      <c r="L8" s="6"/>
      <c r="M8" s="6"/>
      <c r="N8" s="36">
        <v>112.425848</v>
      </c>
    </row>
    <row r="9" spans="1:14" ht="21" customHeight="1" x14ac:dyDescent="0.25">
      <c r="A9" s="50"/>
      <c r="B9" s="33" t="s">
        <v>16</v>
      </c>
      <c r="C9" s="7">
        <v>11400</v>
      </c>
      <c r="D9" s="7">
        <v>30.837215714170153</v>
      </c>
      <c r="E9" s="7">
        <v>573.47168360078103</v>
      </c>
      <c r="F9" s="7">
        <v>22.262491419943323</v>
      </c>
      <c r="G9" s="7">
        <v>1.4286092651054552</v>
      </c>
      <c r="H9" s="7">
        <v>1160.1339546792506</v>
      </c>
      <c r="I9" s="7" t="s">
        <v>49</v>
      </c>
      <c r="J9" s="7" t="s">
        <v>49</v>
      </c>
      <c r="K9" s="7" t="s">
        <v>49</v>
      </c>
      <c r="L9" s="6"/>
      <c r="M9" s="6"/>
      <c r="N9" s="36">
        <v>13188.133954679251</v>
      </c>
    </row>
    <row r="10" spans="1:14" s="9" customFormat="1" ht="21" customHeight="1" x14ac:dyDescent="0.25">
      <c r="A10" s="50"/>
      <c r="B10" s="34" t="s">
        <v>17</v>
      </c>
      <c r="C10" s="7">
        <v>1320</v>
      </c>
      <c r="D10" s="7">
        <v>5.5298072106364549</v>
      </c>
      <c r="E10" s="7">
        <v>102.83638706117748</v>
      </c>
      <c r="F10" s="7">
        <v>3.9921660477332006</v>
      </c>
      <c r="G10" s="31">
        <v>0.25618181254061978</v>
      </c>
      <c r="H10" s="7">
        <v>225.58288401298967</v>
      </c>
      <c r="I10" s="7" t="s">
        <v>49</v>
      </c>
      <c r="J10" s="7" t="s">
        <v>49</v>
      </c>
      <c r="K10" s="7" t="s">
        <v>49</v>
      </c>
      <c r="L10" s="6"/>
      <c r="M10" s="6"/>
      <c r="N10" s="8">
        <v>1658.1974261450778</v>
      </c>
    </row>
    <row r="11" spans="1:14" s="9" customFormat="1" ht="21" customHeight="1" x14ac:dyDescent="0.25">
      <c r="A11" s="50"/>
      <c r="B11" s="34" t="s">
        <v>18</v>
      </c>
      <c r="C11" s="7">
        <v>10080</v>
      </c>
      <c r="D11" s="7">
        <v>25.307408503533697</v>
      </c>
      <c r="E11" s="7">
        <v>470.63529653960359</v>
      </c>
      <c r="F11" s="7">
        <v>18.270325372210124</v>
      </c>
      <c r="G11" s="7">
        <v>1.1724274525648355</v>
      </c>
      <c r="H11" s="7">
        <v>934.55107066626101</v>
      </c>
      <c r="I11" s="7" t="s">
        <v>49</v>
      </c>
      <c r="J11" s="7" t="s">
        <v>49</v>
      </c>
      <c r="K11" s="7" t="s">
        <v>49</v>
      </c>
      <c r="L11" s="6"/>
      <c r="M11" s="6"/>
      <c r="N11" s="8">
        <v>11529.936528534174</v>
      </c>
    </row>
    <row r="12" spans="1:14" ht="21" customHeight="1" x14ac:dyDescent="0.25">
      <c r="A12" s="50"/>
      <c r="B12" s="33" t="s">
        <v>19</v>
      </c>
      <c r="C12" s="7" t="s">
        <v>49</v>
      </c>
      <c r="D12" s="7" t="s">
        <v>49</v>
      </c>
      <c r="E12" s="7" t="s">
        <v>49</v>
      </c>
      <c r="F12" s="7" t="s">
        <v>49</v>
      </c>
      <c r="G12" s="7" t="s">
        <v>49</v>
      </c>
      <c r="H12" s="7">
        <v>2660.7671771558335</v>
      </c>
      <c r="I12" s="7" t="s">
        <v>49</v>
      </c>
      <c r="J12" s="7" t="s">
        <v>49</v>
      </c>
      <c r="K12" s="7" t="s">
        <v>49</v>
      </c>
      <c r="L12" s="6"/>
      <c r="M12" s="6"/>
      <c r="N12" s="36">
        <v>2660.7671771558335</v>
      </c>
    </row>
    <row r="13" spans="1:14" s="9" customFormat="1" ht="21" customHeight="1" x14ac:dyDescent="0.25">
      <c r="A13" s="50"/>
      <c r="B13" s="34" t="s">
        <v>20</v>
      </c>
      <c r="C13" s="7" t="s">
        <v>49</v>
      </c>
      <c r="D13" s="7" t="s">
        <v>49</v>
      </c>
      <c r="E13" s="7" t="s">
        <v>49</v>
      </c>
      <c r="F13" s="7" t="s">
        <v>49</v>
      </c>
      <c r="G13" s="7" t="s">
        <v>49</v>
      </c>
      <c r="H13" s="7">
        <v>2660.7671771558335</v>
      </c>
      <c r="I13" s="7" t="s">
        <v>49</v>
      </c>
      <c r="J13" s="7" t="s">
        <v>49</v>
      </c>
      <c r="K13" s="7" t="s">
        <v>49</v>
      </c>
      <c r="L13" s="6"/>
      <c r="M13" s="6"/>
      <c r="N13" s="8">
        <v>2660.7671771558335</v>
      </c>
    </row>
    <row r="14" spans="1:14" s="9" customFormat="1" ht="21" customHeight="1" x14ac:dyDescent="0.25">
      <c r="A14" s="50"/>
      <c r="B14" s="34" t="s">
        <v>21</v>
      </c>
      <c r="C14" s="7" t="s">
        <v>49</v>
      </c>
      <c r="D14" s="7" t="s">
        <v>49</v>
      </c>
      <c r="E14" s="7" t="s">
        <v>49</v>
      </c>
      <c r="F14" s="7" t="s">
        <v>49</v>
      </c>
      <c r="G14" s="7" t="s">
        <v>49</v>
      </c>
      <c r="H14" s="7" t="s">
        <v>49</v>
      </c>
      <c r="I14" s="7" t="s">
        <v>49</v>
      </c>
      <c r="J14" s="7" t="s">
        <v>49</v>
      </c>
      <c r="K14" s="7" t="s">
        <v>49</v>
      </c>
      <c r="L14" s="6"/>
      <c r="M14" s="6"/>
      <c r="N14" s="8" t="s">
        <v>49</v>
      </c>
    </row>
    <row r="15" spans="1:14" ht="21" customHeight="1" x14ac:dyDescent="0.25">
      <c r="A15" s="50"/>
      <c r="B15" s="33" t="s">
        <v>22</v>
      </c>
      <c r="C15" s="7" t="s">
        <v>49</v>
      </c>
      <c r="D15" s="7" t="s">
        <v>49</v>
      </c>
      <c r="E15" s="7" t="s">
        <v>49</v>
      </c>
      <c r="F15" s="7" t="s">
        <v>49</v>
      </c>
      <c r="G15" s="7" t="s">
        <v>49</v>
      </c>
      <c r="H15" s="7" t="s">
        <v>49</v>
      </c>
      <c r="I15" s="7" t="s">
        <v>49</v>
      </c>
      <c r="J15" s="7" t="s">
        <v>49</v>
      </c>
      <c r="K15" s="7" t="s">
        <v>49</v>
      </c>
      <c r="L15" s="6"/>
      <c r="M15" s="6"/>
      <c r="N15" s="8" t="s">
        <v>49</v>
      </c>
    </row>
    <row r="16" spans="1:14" ht="21" customHeight="1" x14ac:dyDescent="0.25">
      <c r="A16" s="50"/>
      <c r="B16" s="35" t="s">
        <v>23</v>
      </c>
      <c r="C16" s="7">
        <v>11400</v>
      </c>
      <c r="D16" s="7">
        <v>30.837215714170153</v>
      </c>
      <c r="E16" s="7">
        <v>573.47168360078103</v>
      </c>
      <c r="F16" s="7">
        <v>22.262491419943323</v>
      </c>
      <c r="G16" s="7">
        <v>1.4286092651054552</v>
      </c>
      <c r="H16" s="7">
        <v>3933.3269798350839</v>
      </c>
      <c r="I16" s="7" t="s">
        <v>49</v>
      </c>
      <c r="J16" s="7" t="s">
        <v>49</v>
      </c>
      <c r="K16" s="7" t="s">
        <v>49</v>
      </c>
      <c r="L16" s="6"/>
      <c r="M16" s="6"/>
      <c r="N16" s="36">
        <v>15961.326979835085</v>
      </c>
    </row>
    <row r="17" spans="1:14" ht="21" customHeight="1" x14ac:dyDescent="0.25">
      <c r="A17" s="51" t="s">
        <v>24</v>
      </c>
      <c r="B17" s="33" t="s">
        <v>25</v>
      </c>
      <c r="C17" s="11">
        <v>0.6136370000000001</v>
      </c>
      <c r="D17" s="11" t="s">
        <v>49</v>
      </c>
      <c r="E17" s="11">
        <v>177.92647489030972</v>
      </c>
      <c r="F17" s="11" t="s">
        <v>49</v>
      </c>
      <c r="G17" s="11" t="s">
        <v>49</v>
      </c>
      <c r="H17" s="11">
        <v>2608.3415640000003</v>
      </c>
      <c r="I17" s="11" t="s">
        <v>49</v>
      </c>
      <c r="J17" s="11">
        <v>432.61201523121997</v>
      </c>
      <c r="K17" s="11">
        <v>3150.9692539737421</v>
      </c>
      <c r="L17" s="11" t="s">
        <v>49</v>
      </c>
      <c r="M17" s="6"/>
      <c r="N17" s="8">
        <v>6370.8185845383105</v>
      </c>
    </row>
    <row r="18" spans="1:14" ht="21" customHeight="1" x14ac:dyDescent="0.25">
      <c r="A18" s="51"/>
      <c r="B18" s="33" t="s">
        <v>26</v>
      </c>
      <c r="C18" s="11">
        <v>453.26138744999997</v>
      </c>
      <c r="D18" s="11" t="s">
        <v>49</v>
      </c>
      <c r="E18" s="11">
        <v>24.93101905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6"/>
      <c r="N18" s="8">
        <v>478.19240649999995</v>
      </c>
    </row>
    <row r="19" spans="1:14" ht="21" customHeight="1" x14ac:dyDescent="0.25">
      <c r="A19" s="51"/>
      <c r="B19" s="33" t="s">
        <v>27</v>
      </c>
      <c r="C19" s="11" t="s">
        <v>49</v>
      </c>
      <c r="D19" s="11" t="s">
        <v>49</v>
      </c>
      <c r="E19" s="11" t="s">
        <v>49</v>
      </c>
      <c r="F19" s="11" t="s">
        <v>49</v>
      </c>
      <c r="G19" s="11" t="s">
        <v>49</v>
      </c>
      <c r="H19" s="11" t="s">
        <v>49</v>
      </c>
      <c r="I19" s="11">
        <v>2018.6264234440002</v>
      </c>
      <c r="J19" s="11" t="s">
        <v>49</v>
      </c>
      <c r="K19" s="11" t="s">
        <v>49</v>
      </c>
      <c r="L19" s="11" t="s">
        <v>49</v>
      </c>
      <c r="M19" s="6"/>
      <c r="N19" s="8">
        <v>2018.6264234440002</v>
      </c>
    </row>
    <row r="20" spans="1:14" ht="21" customHeight="1" x14ac:dyDescent="0.25">
      <c r="A20" s="51"/>
      <c r="B20" s="37" t="s">
        <v>28</v>
      </c>
      <c r="C20" s="11">
        <v>453.87502444999996</v>
      </c>
      <c r="D20" s="11" t="s">
        <v>49</v>
      </c>
      <c r="E20" s="11">
        <v>202.85749394030972</v>
      </c>
      <c r="F20" s="11" t="s">
        <v>49</v>
      </c>
      <c r="G20" s="11" t="s">
        <v>49</v>
      </c>
      <c r="H20" s="11">
        <v>2608.3415640000003</v>
      </c>
      <c r="I20" s="11">
        <v>2018.6264234440002</v>
      </c>
      <c r="J20" s="11">
        <v>432.61201523121997</v>
      </c>
      <c r="K20" s="11">
        <v>3150.9692539737421</v>
      </c>
      <c r="L20" s="11" t="s">
        <v>49</v>
      </c>
      <c r="M20" s="6"/>
      <c r="N20" s="36">
        <v>8867.6374144823094</v>
      </c>
    </row>
    <row r="21" spans="1:14" ht="21" customHeight="1" x14ac:dyDescent="0.25">
      <c r="A21" s="51" t="s">
        <v>29</v>
      </c>
      <c r="B21" s="33" t="s">
        <v>38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21">
        <v>1924.7880940618379</v>
      </c>
      <c r="N21" s="8">
        <v>1924.7880940618379</v>
      </c>
    </row>
    <row r="22" spans="1:14" ht="21" customHeight="1" x14ac:dyDescent="0.25">
      <c r="A22" s="51"/>
      <c r="B22" s="33" t="s">
        <v>39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21">
        <v>0</v>
      </c>
      <c r="N22" s="8"/>
    </row>
    <row r="23" spans="1:14" ht="21" customHeight="1" x14ac:dyDescent="0.25">
      <c r="A23" s="51"/>
      <c r="B23" s="33" t="s">
        <v>40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21">
        <v>74.172824838162398</v>
      </c>
      <c r="N23" s="8">
        <v>74.172824838162398</v>
      </c>
    </row>
    <row r="24" spans="1:14" ht="21" customHeight="1" x14ac:dyDescent="0.25">
      <c r="A24" s="51"/>
      <c r="B24" s="37" t="s">
        <v>34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1">
        <v>1998.9609189000003</v>
      </c>
      <c r="N24" s="36">
        <v>1998.9609189000003</v>
      </c>
    </row>
    <row r="25" spans="1:14" ht="21" customHeight="1" x14ac:dyDescent="0.25">
      <c r="A25" s="52" t="s">
        <v>41</v>
      </c>
      <c r="B25" s="52"/>
      <c r="C25" s="8">
        <v>11853.875024450001</v>
      </c>
      <c r="D25" s="8">
        <v>30.837215714170153</v>
      </c>
      <c r="E25" s="8">
        <v>776.32917754109076</v>
      </c>
      <c r="F25" s="8">
        <v>22.262491419943323</v>
      </c>
      <c r="G25" s="8">
        <v>1.4286092651054552</v>
      </c>
      <c r="H25" s="8">
        <v>6541.6685438350842</v>
      </c>
      <c r="I25" s="8">
        <v>2018.6264234440002</v>
      </c>
      <c r="J25" s="8">
        <v>432.61201523121997</v>
      </c>
      <c r="K25" s="8">
        <v>3150.9692539737421</v>
      </c>
      <c r="L25" s="8" t="s">
        <v>49</v>
      </c>
      <c r="M25" s="8">
        <v>1998.9609189000003</v>
      </c>
      <c r="N25" s="36">
        <v>26827.925313217394</v>
      </c>
    </row>
    <row r="26" spans="1:14" ht="21" customHeight="1" x14ac:dyDescent="0.25">
      <c r="A26" s="52" t="s">
        <v>88</v>
      </c>
      <c r="B26" s="52"/>
      <c r="C26" s="8">
        <v>11853.875024450001</v>
      </c>
      <c r="D26" s="8">
        <v>30.837215714170153</v>
      </c>
      <c r="E26" s="8">
        <v>718.36090703409081</v>
      </c>
      <c r="F26" s="8">
        <v>22.262491419943323</v>
      </c>
      <c r="G26" s="8">
        <v>1.4286092651054552</v>
      </c>
      <c r="H26" s="8">
        <v>169.87822620777388</v>
      </c>
      <c r="I26" s="8">
        <v>19.665504543999987</v>
      </c>
      <c r="J26" s="8">
        <v>174.86966966161992</v>
      </c>
      <c r="K26" s="8">
        <v>1449.2133769972818</v>
      </c>
      <c r="L26" s="8" t="s">
        <v>49</v>
      </c>
      <c r="M26" s="8" t="s">
        <v>49</v>
      </c>
      <c r="N26" s="36">
        <v>14440.391025293988</v>
      </c>
    </row>
    <row r="27" spans="1:14" ht="21" customHeight="1" x14ac:dyDescent="0.25">
      <c r="A27" s="14" t="s">
        <v>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"/>
    </row>
    <row r="28" spans="1:14" ht="15.75" x14ac:dyDescent="0.25">
      <c r="A28" s="14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</row>
    <row r="29" spans="1:14" ht="15.75" x14ac:dyDescent="0.25">
      <c r="A29" s="14" t="s">
        <v>89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2"/>
    </row>
    <row r="30" spans="1:14" ht="15.75" x14ac:dyDescent="0.25">
      <c r="A30" s="14" t="s">
        <v>63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2"/>
    </row>
    <row r="31" spans="1:14" ht="15.75" x14ac:dyDescent="0.25">
      <c r="A31" s="14" t="s">
        <v>90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2"/>
    </row>
    <row r="32" spans="1:14" ht="15.75" x14ac:dyDescent="0.25">
      <c r="A32" s="38" t="s">
        <v>91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22"/>
    </row>
    <row r="33" spans="1:14" ht="15.75" x14ac:dyDescent="0.25">
      <c r="A33" s="14" t="s">
        <v>87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22" t="s">
        <v>36</v>
      </c>
    </row>
  </sheetData>
  <mergeCells count="13">
    <mergeCell ref="A8:A16"/>
    <mergeCell ref="A17:A20"/>
    <mergeCell ref="A21:A24"/>
    <mergeCell ref="A25:B25"/>
    <mergeCell ref="A26:B26"/>
    <mergeCell ref="A4:N4"/>
    <mergeCell ref="A5:C5"/>
    <mergeCell ref="A6:B7"/>
    <mergeCell ref="C6:J6"/>
    <mergeCell ref="K6:K7"/>
    <mergeCell ref="L6:L7"/>
    <mergeCell ref="M6:M7"/>
    <mergeCell ref="N6:N7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Index </vt:lpstr>
      <vt:lpstr>1-1</vt:lpstr>
      <vt:lpstr>1-2</vt:lpstr>
      <vt:lpstr>1-3</vt:lpstr>
      <vt:lpstr>1-4</vt:lpstr>
      <vt:lpstr>2-1</vt:lpstr>
      <vt:lpstr>2-2</vt:lpstr>
      <vt:lpstr>3-1</vt:lpstr>
      <vt:lpstr>3-2</vt:lpstr>
      <vt:lpstr>'Index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العسكر - Nasser Al Askar</dc:creator>
  <cp:lastModifiedBy>جلال السلمي - Jalal AL Sulami</cp:lastModifiedBy>
  <dcterms:created xsi:type="dcterms:W3CDTF">2024-11-18T12:25:29Z</dcterms:created>
  <dcterms:modified xsi:type="dcterms:W3CDTF">2024-12-30T10:11:52Z</dcterms:modified>
</cp:coreProperties>
</file>