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SMALHARBY\Desktop\معاملات الادارة\نتائج الربع الاول 2025\نهائي نشر 2025الربع الاول\"/>
    </mc:Choice>
  </mc:AlternateContent>
  <xr:revisionPtr revIDLastSave="0" documentId="13_ncr:1_{78FE5B3D-EBB7-400C-A73B-A5FB6432DB12}" xr6:coauthVersionLast="47" xr6:coauthVersionMax="47" xr10:uidLastSave="{00000000-0000-0000-0000-000000000000}"/>
  <bookViews>
    <workbookView xWindow="-120" yWindow="-120" windowWidth="29040" windowHeight="15840" tabRatio="918" xr2:uid="{00000000-000D-0000-FFFF-FFFF00000000}"/>
  </bookViews>
  <sheets>
    <sheet name="الفهرس" sheetId="80" r:id="rId1"/>
    <sheet name="1" sheetId="81" r:id="rId2"/>
    <sheet name="2-2" sheetId="143" r:id="rId3"/>
    <sheet name="2-3" sheetId="144" r:id="rId4"/>
    <sheet name="3-1" sheetId="137" r:id="rId5"/>
    <sheet name="3-2 " sheetId="138" r:id="rId6"/>
    <sheet name="3-3" sheetId="139" r:id="rId7"/>
    <sheet name="3-4" sheetId="140" r:id="rId8"/>
    <sheet name="3-5" sheetId="109" r:id="rId9"/>
    <sheet name="3-6" sheetId="110" r:id="rId10"/>
    <sheet name="3-7" sheetId="111" r:id="rId11"/>
    <sheet name="3-8" sheetId="112" r:id="rId12"/>
    <sheet name="3-9" sheetId="113" r:id="rId13"/>
    <sheet name="3-10" sheetId="114" r:id="rId14"/>
    <sheet name="4-2" sheetId="123" r:id="rId15"/>
    <sheet name="4-3" sheetId="124" r:id="rId16"/>
    <sheet name="4-4" sheetId="125" r:id="rId17"/>
    <sheet name="5-2" sheetId="133" r:id="rId18"/>
    <sheet name="5-3" sheetId="115" r:id="rId19"/>
    <sheet name="5-4" sheetId="134" r:id="rId20"/>
    <sheet name="6-2 " sheetId="147" r:id="rId21"/>
    <sheet name="7-2" sheetId="141" r:id="rId22"/>
  </sheets>
  <definedNames>
    <definedName name="_Toc488228445" localSheetId="16">'4-4'!$A$4</definedName>
    <definedName name="_Toc488228446" localSheetId="14">'4-2'!$A$4</definedName>
    <definedName name="_Toc488228447" localSheetId="15">'4-3'!$A$4</definedName>
    <definedName name="_Toc488228448" localSheetId="7">'3-4'!$A$4</definedName>
    <definedName name="_Toc488228448" localSheetId="19">'5-4'!$A$4</definedName>
    <definedName name="_Toc488228449" localSheetId="6">'3-3'!$A$4</definedName>
    <definedName name="_Toc488228450" localSheetId="8">'3-5'!$A$4</definedName>
    <definedName name="_Toc488228451" localSheetId="9">'3-6'!$A$4</definedName>
    <definedName name="_Toc488228452" localSheetId="10">'3-7'!$A$4</definedName>
    <definedName name="_Toc488228453" localSheetId="11">'3-8'!$A$4</definedName>
    <definedName name="_Toc488228454" localSheetId="12">'3-9'!$A$4</definedName>
    <definedName name="_Toc488228455" localSheetId="13">'3-10'!$A$4</definedName>
    <definedName name="_Toc488228456" localSheetId="21">'7-2'!$A$4</definedName>
    <definedName name="_xlnm.Print_Area" localSheetId="2">'2-2'!$A$1:$J$15</definedName>
    <definedName name="_xlnm.Print_Area" localSheetId="3">'2-3'!$A$1:$J$17</definedName>
    <definedName name="_xlnm.Print_Area" localSheetId="4">'3-1'!$A$1:$J$42</definedName>
    <definedName name="_xlnm.Print_Area" localSheetId="13">'3-10'!$A$1:$M$33</definedName>
    <definedName name="_xlnm.Print_Area" localSheetId="5">'3-2 '!$A$1:$J$13</definedName>
    <definedName name="_xlnm.Print_Area" localSheetId="6">'3-3'!$A$1:$J$22</definedName>
    <definedName name="_xlnm.Print_Area" localSheetId="7">'3-4'!$A$1:$J$24</definedName>
    <definedName name="_xlnm.Print_Area" localSheetId="8">'3-5'!$A$1:$J$23</definedName>
    <definedName name="_xlnm.Print_Area" localSheetId="9">'3-6'!$A$1:$L$25</definedName>
    <definedName name="_xlnm.Print_Area" localSheetId="10">'3-7'!$A$1:$L$23</definedName>
    <definedName name="_xlnm.Print_Area" localSheetId="11">'3-8'!$A$1:$J$34</definedName>
    <definedName name="_xlnm.Print_Area" localSheetId="12">'3-9'!$A$1:$O$33</definedName>
    <definedName name="_xlnm.Print_Area" localSheetId="14">'4-2'!$A$1:$J$22</definedName>
    <definedName name="_xlnm.Print_Area" localSheetId="15">'4-3'!$A$1:$J$24</definedName>
    <definedName name="_xlnm.Print_Area" localSheetId="16">'4-4'!$A$1:$J$26</definedName>
    <definedName name="_xlnm.Print_Area" localSheetId="17">'5-2'!$A$1:$J$22</definedName>
    <definedName name="_xlnm.Print_Area" localSheetId="18">'5-3'!$A$1:$J$22</definedName>
    <definedName name="_xlnm.Print_Area" localSheetId="19">'5-4'!$A$1:$J$24</definedName>
    <definedName name="_xlnm.Print_Area" localSheetId="20">'6-2 '!$A$1:$J$52</definedName>
    <definedName name="_xlnm.Print_Area" localSheetId="21">'7-2'!$A$1:$D$17</definedName>
    <definedName name="_xlnm.Print_Area" localSheetId="0">الفهرس!$A$1:$B$32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47" l="1"/>
  <c r="G10" i="147"/>
  <c r="G11" i="147"/>
  <c r="G12" i="147"/>
  <c r="G13" i="147"/>
  <c r="G14" i="147"/>
  <c r="G15" i="147"/>
  <c r="G16" i="147"/>
  <c r="G17" i="147"/>
  <c r="G18" i="147"/>
  <c r="G19" i="147"/>
  <c r="G20" i="147"/>
  <c r="G21" i="147"/>
  <c r="G22" i="147"/>
  <c r="G23" i="147"/>
  <c r="G24" i="147"/>
  <c r="G25" i="147"/>
  <c r="G26" i="147"/>
  <c r="G27" i="147"/>
  <c r="G28" i="147"/>
  <c r="G29" i="147"/>
  <c r="G30" i="147"/>
  <c r="G31" i="147"/>
  <c r="G32" i="147"/>
  <c r="G33" i="147"/>
  <c r="G34" i="147"/>
  <c r="G35" i="147"/>
  <c r="G36" i="147"/>
  <c r="G37" i="147"/>
  <c r="G38" i="147"/>
  <c r="G39" i="147"/>
  <c r="G40" i="147"/>
  <c r="G41" i="147"/>
  <c r="G42" i="147"/>
  <c r="G43" i="147"/>
  <c r="G44" i="147"/>
  <c r="G45" i="147"/>
  <c r="G46" i="147"/>
  <c r="G47" i="147"/>
  <c r="D9" i="147"/>
  <c r="D10" i="147"/>
  <c r="D11" i="147"/>
  <c r="D12" i="147"/>
  <c r="D13" i="147"/>
  <c r="D14" i="147"/>
  <c r="D15" i="147"/>
  <c r="D16" i="147"/>
  <c r="D17" i="147"/>
  <c r="D18" i="147"/>
  <c r="D19" i="147"/>
  <c r="D20" i="147"/>
  <c r="D21" i="147"/>
  <c r="D22" i="147"/>
  <c r="D23" i="147"/>
  <c r="D24" i="147"/>
  <c r="D25" i="147"/>
  <c r="D26" i="147"/>
  <c r="D27" i="147"/>
  <c r="D28" i="147"/>
  <c r="D29" i="147"/>
  <c r="D30" i="147"/>
  <c r="D31" i="147"/>
  <c r="D32" i="147"/>
  <c r="D33" i="147"/>
  <c r="D34" i="147"/>
  <c r="D35" i="147"/>
  <c r="D36" i="147"/>
  <c r="D37" i="147"/>
  <c r="D38" i="147"/>
  <c r="D39" i="147"/>
  <c r="D40" i="147"/>
  <c r="D41" i="147"/>
  <c r="D42" i="147"/>
  <c r="D43" i="147"/>
  <c r="D44" i="147"/>
  <c r="D45" i="147"/>
  <c r="D46" i="147"/>
  <c r="D47" i="147"/>
  <c r="D18" i="139" l="1"/>
  <c r="G18" i="139"/>
  <c r="I17" i="139"/>
  <c r="H17" i="139"/>
  <c r="G17" i="139"/>
  <c r="G16" i="139"/>
  <c r="G15" i="139"/>
  <c r="G14" i="139"/>
  <c r="G13" i="139"/>
  <c r="G12" i="139"/>
  <c r="G11" i="139"/>
  <c r="G10" i="139"/>
  <c r="G9" i="139"/>
  <c r="G8" i="139"/>
  <c r="D10" i="139"/>
  <c r="D11" i="139"/>
  <c r="D12" i="139"/>
  <c r="D13" i="139"/>
  <c r="D14" i="139"/>
  <c r="D15" i="139"/>
  <c r="D16" i="139"/>
  <c r="D17" i="139"/>
  <c r="D9" i="139"/>
  <c r="D8" i="139"/>
  <c r="J17" i="139" l="1"/>
  <c r="I9" i="138"/>
  <c r="H9" i="138"/>
  <c r="G9" i="138"/>
  <c r="D9" i="138"/>
  <c r="I8" i="138"/>
  <c r="H8" i="138"/>
  <c r="G8" i="138"/>
  <c r="D8" i="138"/>
  <c r="J9" i="138" l="1"/>
  <c r="J8" i="138"/>
  <c r="I9" i="144"/>
  <c r="H9" i="144"/>
  <c r="I8" i="144"/>
  <c r="H8" i="144"/>
  <c r="H7" i="144"/>
  <c r="G9" i="144"/>
  <c r="G8" i="144"/>
  <c r="G7" i="144"/>
  <c r="D9" i="144"/>
  <c r="D8" i="144"/>
  <c r="I8" i="143"/>
  <c r="I9" i="143"/>
  <c r="I10" i="143"/>
  <c r="H10" i="143"/>
  <c r="J10" i="143" s="1"/>
  <c r="H8" i="143"/>
  <c r="H9" i="143"/>
  <c r="G9" i="143"/>
  <c r="D9" i="143"/>
  <c r="J10" i="144"/>
  <c r="G10" i="144"/>
  <c r="D10" i="144"/>
  <c r="I7" i="144"/>
  <c r="D7" i="144"/>
  <c r="J9" i="143" l="1"/>
  <c r="J7" i="144"/>
  <c r="J8" i="144"/>
  <c r="J9" i="144"/>
  <c r="C19" i="123"/>
  <c r="E19" i="123"/>
  <c r="F19" i="123"/>
  <c r="B19" i="123"/>
  <c r="G19" i="123" l="1"/>
  <c r="D19" i="123"/>
  <c r="D10" i="143"/>
  <c r="D8" i="143"/>
  <c r="G10" i="143" l="1"/>
  <c r="C21" i="140" l="1"/>
  <c r="E21" i="140"/>
  <c r="F21" i="140"/>
  <c r="B21" i="140"/>
  <c r="D30" i="137"/>
  <c r="G30" i="137"/>
  <c r="H30" i="137"/>
  <c r="I30" i="137"/>
  <c r="D31" i="137"/>
  <c r="G31" i="137"/>
  <c r="H31" i="137"/>
  <c r="I31" i="137"/>
  <c r="D32" i="137"/>
  <c r="G32" i="137"/>
  <c r="H32" i="137"/>
  <c r="I32" i="137"/>
  <c r="D33" i="137"/>
  <c r="G33" i="137"/>
  <c r="H33" i="137"/>
  <c r="I33" i="137"/>
  <c r="D34" i="137"/>
  <c r="G34" i="137"/>
  <c r="J34" i="137" s="1"/>
  <c r="H34" i="137"/>
  <c r="I34" i="137"/>
  <c r="D35" i="137"/>
  <c r="G35" i="137"/>
  <c r="H35" i="137"/>
  <c r="I35" i="137"/>
  <c r="D36" i="137"/>
  <c r="G36" i="137"/>
  <c r="H36" i="137"/>
  <c r="I36" i="137"/>
  <c r="D37" i="137"/>
  <c r="G37" i="137"/>
  <c r="H37" i="137"/>
  <c r="I37" i="137"/>
  <c r="D38" i="137"/>
  <c r="G38" i="137"/>
  <c r="H38" i="137"/>
  <c r="I38" i="137"/>
  <c r="H7" i="137"/>
  <c r="I7" i="137"/>
  <c r="H8" i="137"/>
  <c r="I8" i="137"/>
  <c r="H9" i="137"/>
  <c r="I9" i="137"/>
  <c r="H10" i="137"/>
  <c r="I10" i="137"/>
  <c r="H11" i="137"/>
  <c r="I11" i="137"/>
  <c r="H12" i="137"/>
  <c r="I12" i="137"/>
  <c r="H13" i="137"/>
  <c r="I13" i="137"/>
  <c r="E48" i="147"/>
  <c r="F48" i="147"/>
  <c r="C48" i="147"/>
  <c r="B48" i="147"/>
  <c r="I47" i="147"/>
  <c r="H47" i="147"/>
  <c r="J47" i="147" s="1"/>
  <c r="I46" i="147"/>
  <c r="H46" i="147"/>
  <c r="J46" i="147" s="1"/>
  <c r="F21" i="134"/>
  <c r="E21" i="134"/>
  <c r="C21" i="134"/>
  <c r="B21" i="134"/>
  <c r="I20" i="134"/>
  <c r="H20" i="134"/>
  <c r="G20" i="134"/>
  <c r="D20" i="134"/>
  <c r="I19" i="134"/>
  <c r="H19" i="134"/>
  <c r="G19" i="134"/>
  <c r="D19" i="134"/>
  <c r="I18" i="134"/>
  <c r="H18" i="134"/>
  <c r="G18" i="134"/>
  <c r="D18" i="134"/>
  <c r="I17" i="134"/>
  <c r="H17" i="134"/>
  <c r="G17" i="134"/>
  <c r="D17" i="134"/>
  <c r="I16" i="134"/>
  <c r="H16" i="134"/>
  <c r="G16" i="134"/>
  <c r="D16" i="134"/>
  <c r="I15" i="134"/>
  <c r="H15" i="134"/>
  <c r="G15" i="134"/>
  <c r="D15" i="134"/>
  <c r="I14" i="134"/>
  <c r="H14" i="134"/>
  <c r="G14" i="134"/>
  <c r="D14" i="134"/>
  <c r="I13" i="134"/>
  <c r="H13" i="134"/>
  <c r="G13" i="134"/>
  <c r="D13" i="134"/>
  <c r="I12" i="134"/>
  <c r="H12" i="134"/>
  <c r="G12" i="134"/>
  <c r="D12" i="134"/>
  <c r="I11" i="134"/>
  <c r="H11" i="134"/>
  <c r="G11" i="134"/>
  <c r="D11" i="134"/>
  <c r="I10" i="134"/>
  <c r="H10" i="134"/>
  <c r="G10" i="134"/>
  <c r="D10" i="134"/>
  <c r="I9" i="134"/>
  <c r="H9" i="134"/>
  <c r="G9" i="134"/>
  <c r="D9" i="134"/>
  <c r="I8" i="134"/>
  <c r="H8" i="134"/>
  <c r="G8" i="134"/>
  <c r="D8" i="134"/>
  <c r="F19" i="133"/>
  <c r="E19" i="133"/>
  <c r="C19" i="133"/>
  <c r="B19" i="133"/>
  <c r="I18" i="133"/>
  <c r="H18" i="133"/>
  <c r="G18" i="133"/>
  <c r="D18" i="133"/>
  <c r="I17" i="133"/>
  <c r="H17" i="133"/>
  <c r="G17" i="133"/>
  <c r="D17" i="133"/>
  <c r="I16" i="133"/>
  <c r="H16" i="133"/>
  <c r="G16" i="133"/>
  <c r="D16" i="133"/>
  <c r="I15" i="133"/>
  <c r="H15" i="133"/>
  <c r="G15" i="133"/>
  <c r="D15" i="133"/>
  <c r="I14" i="133"/>
  <c r="H14" i="133"/>
  <c r="G14" i="133"/>
  <c r="D14" i="133"/>
  <c r="I13" i="133"/>
  <c r="H13" i="133"/>
  <c r="G13" i="133"/>
  <c r="D13" i="133"/>
  <c r="I12" i="133"/>
  <c r="H12" i="133"/>
  <c r="G12" i="133"/>
  <c r="D12" i="133"/>
  <c r="I11" i="133"/>
  <c r="H11" i="133"/>
  <c r="G11" i="133"/>
  <c r="D11" i="133"/>
  <c r="I10" i="133"/>
  <c r="H10" i="133"/>
  <c r="G10" i="133"/>
  <c r="D10" i="133"/>
  <c r="I9" i="133"/>
  <c r="H9" i="133"/>
  <c r="G9" i="133"/>
  <c r="D9" i="133"/>
  <c r="I8" i="133"/>
  <c r="H8" i="133"/>
  <c r="G8" i="133"/>
  <c r="D8" i="133"/>
  <c r="I20" i="140"/>
  <c r="H20" i="140"/>
  <c r="G20" i="140"/>
  <c r="D20" i="140"/>
  <c r="I19" i="140"/>
  <c r="H19" i="140"/>
  <c r="G19" i="140"/>
  <c r="D19" i="140"/>
  <c r="I18" i="140"/>
  <c r="H18" i="140"/>
  <c r="G18" i="140"/>
  <c r="D18" i="140"/>
  <c r="I17" i="140"/>
  <c r="H17" i="140"/>
  <c r="G17" i="140"/>
  <c r="D17" i="140"/>
  <c r="I16" i="140"/>
  <c r="H16" i="140"/>
  <c r="G16" i="140"/>
  <c r="D16" i="140"/>
  <c r="I15" i="140"/>
  <c r="H15" i="140"/>
  <c r="G15" i="140"/>
  <c r="D15" i="140"/>
  <c r="I14" i="140"/>
  <c r="H14" i="140"/>
  <c r="G14" i="140"/>
  <c r="D14" i="140"/>
  <c r="I13" i="140"/>
  <c r="H13" i="140"/>
  <c r="G13" i="140"/>
  <c r="D13" i="140"/>
  <c r="I12" i="140"/>
  <c r="H12" i="140"/>
  <c r="G12" i="140"/>
  <c r="D12" i="140"/>
  <c r="I11" i="140"/>
  <c r="H11" i="140"/>
  <c r="G11" i="140"/>
  <c r="D11" i="140"/>
  <c r="I10" i="140"/>
  <c r="H10" i="140"/>
  <c r="G10" i="140"/>
  <c r="D10" i="140"/>
  <c r="I9" i="140"/>
  <c r="H9" i="140"/>
  <c r="G9" i="140"/>
  <c r="D9" i="140"/>
  <c r="I8" i="140"/>
  <c r="H8" i="140"/>
  <c r="G8" i="140"/>
  <c r="D8" i="140"/>
  <c r="F19" i="139"/>
  <c r="E19" i="139"/>
  <c r="C19" i="139"/>
  <c r="B19" i="139"/>
  <c r="I18" i="139"/>
  <c r="H18" i="139"/>
  <c r="I16" i="139"/>
  <c r="H16" i="139"/>
  <c r="I15" i="139"/>
  <c r="H15" i="139"/>
  <c r="I14" i="139"/>
  <c r="H14" i="139"/>
  <c r="I13" i="139"/>
  <c r="H13" i="139"/>
  <c r="I12" i="139"/>
  <c r="H12" i="139"/>
  <c r="I11" i="139"/>
  <c r="H11" i="139"/>
  <c r="I10" i="139"/>
  <c r="H10" i="139"/>
  <c r="I9" i="139"/>
  <c r="H9" i="139"/>
  <c r="I8" i="139"/>
  <c r="H8" i="139"/>
  <c r="J18" i="133" l="1"/>
  <c r="J12" i="134"/>
  <c r="J20" i="134"/>
  <c r="G21" i="134"/>
  <c r="J17" i="140"/>
  <c r="J16" i="133"/>
  <c r="J12" i="133"/>
  <c r="J12" i="139"/>
  <c r="D21" i="140"/>
  <c r="J12" i="140"/>
  <c r="J8" i="139"/>
  <c r="J15" i="133"/>
  <c r="J10" i="140"/>
  <c r="J9" i="133"/>
  <c r="J16" i="134"/>
  <c r="J17" i="134"/>
  <c r="J14" i="134"/>
  <c r="J18" i="134"/>
  <c r="J19" i="134"/>
  <c r="H21" i="134"/>
  <c r="J17" i="133"/>
  <c r="J13" i="133"/>
  <c r="J10" i="133"/>
  <c r="J14" i="133"/>
  <c r="J18" i="140"/>
  <c r="J11" i="139"/>
  <c r="J16" i="139"/>
  <c r="J10" i="139"/>
  <c r="J13" i="139"/>
  <c r="J18" i="139"/>
  <c r="J14" i="140"/>
  <c r="J19" i="140"/>
  <c r="G21" i="140"/>
  <c r="J16" i="140"/>
  <c r="H21" i="140"/>
  <c r="I21" i="140"/>
  <c r="J20" i="140"/>
  <c r="J15" i="140"/>
  <c r="J14" i="139"/>
  <c r="J32" i="137"/>
  <c r="J30" i="137"/>
  <c r="J37" i="137"/>
  <c r="J31" i="137"/>
  <c r="J35" i="137"/>
  <c r="J33" i="137"/>
  <c r="J38" i="137"/>
  <c r="J36" i="137"/>
  <c r="D21" i="134"/>
  <c r="I21" i="134"/>
  <c r="J9" i="134"/>
  <c r="J11" i="134"/>
  <c r="J10" i="134"/>
  <c r="J13" i="134"/>
  <c r="J15" i="134"/>
  <c r="H19" i="133"/>
  <c r="J11" i="133"/>
  <c r="D19" i="133"/>
  <c r="G19" i="133"/>
  <c r="I19" i="133"/>
  <c r="J9" i="140"/>
  <c r="J11" i="140"/>
  <c r="J13" i="140"/>
  <c r="D19" i="139"/>
  <c r="G19" i="139"/>
  <c r="J9" i="139"/>
  <c r="J15" i="139"/>
  <c r="J8" i="134"/>
  <c r="J8" i="133"/>
  <c r="J8" i="140"/>
  <c r="H19" i="139"/>
  <c r="I19" i="139"/>
  <c r="J21" i="134" l="1"/>
  <c r="J19" i="133"/>
  <c r="J19" i="139"/>
  <c r="J21" i="140"/>
  <c r="E18" i="109"/>
  <c r="F18" i="109"/>
  <c r="I45" i="147" l="1"/>
  <c r="H45" i="147"/>
  <c r="J45" i="147" s="1"/>
  <c r="H41" i="147" l="1"/>
  <c r="I41" i="147"/>
  <c r="H42" i="147"/>
  <c r="I42" i="147"/>
  <c r="H43" i="147"/>
  <c r="I43" i="147"/>
  <c r="H44" i="147"/>
  <c r="I44" i="147"/>
  <c r="B18" i="115"/>
  <c r="C18" i="115"/>
  <c r="J42" i="147" l="1"/>
  <c r="J44" i="147"/>
  <c r="J43" i="147"/>
  <c r="J41" i="147"/>
  <c r="D8" i="123"/>
  <c r="G8" i="123"/>
  <c r="H8" i="123"/>
  <c r="I8" i="123"/>
  <c r="D9" i="123"/>
  <c r="G9" i="123"/>
  <c r="H9" i="123"/>
  <c r="I9" i="123"/>
  <c r="D10" i="123"/>
  <c r="G10" i="123"/>
  <c r="H10" i="123"/>
  <c r="I10" i="123"/>
  <c r="D11" i="123"/>
  <c r="G11" i="123"/>
  <c r="H11" i="123"/>
  <c r="I11" i="123"/>
  <c r="D12" i="123"/>
  <c r="G12" i="123"/>
  <c r="H12" i="123"/>
  <c r="I12" i="123"/>
  <c r="D13" i="123"/>
  <c r="G13" i="123"/>
  <c r="H13" i="123"/>
  <c r="I13" i="123"/>
  <c r="D14" i="123"/>
  <c r="G14" i="123"/>
  <c r="H14" i="123"/>
  <c r="I14" i="123"/>
  <c r="D15" i="123"/>
  <c r="G15" i="123"/>
  <c r="H15" i="123"/>
  <c r="I15" i="123"/>
  <c r="D16" i="123"/>
  <c r="G16" i="123"/>
  <c r="H16" i="123"/>
  <c r="I16" i="123"/>
  <c r="D17" i="123"/>
  <c r="G17" i="123"/>
  <c r="H17" i="123"/>
  <c r="I17" i="123"/>
  <c r="D18" i="123"/>
  <c r="G18" i="123"/>
  <c r="H18" i="123"/>
  <c r="I18" i="123"/>
  <c r="M29" i="113"/>
  <c r="N29" i="113"/>
  <c r="D29" i="113"/>
  <c r="G29" i="113"/>
  <c r="H29" i="113"/>
  <c r="I29" i="113"/>
  <c r="J29" i="113"/>
  <c r="C29" i="113"/>
  <c r="E29" i="113"/>
  <c r="F29" i="113"/>
  <c r="K29" i="113"/>
  <c r="L29" i="113"/>
  <c r="O8" i="113"/>
  <c r="O9" i="113"/>
  <c r="O10" i="113"/>
  <c r="O11" i="113"/>
  <c r="O12" i="113"/>
  <c r="O13" i="113"/>
  <c r="O14" i="113"/>
  <c r="O15" i="113"/>
  <c r="O16" i="113"/>
  <c r="O17" i="113"/>
  <c r="O18" i="113"/>
  <c r="O19" i="113"/>
  <c r="O20" i="113"/>
  <c r="O21" i="113"/>
  <c r="O22" i="113"/>
  <c r="O23" i="113"/>
  <c r="O24" i="113"/>
  <c r="O25" i="113"/>
  <c r="O26" i="113"/>
  <c r="O27" i="113"/>
  <c r="O28" i="113"/>
  <c r="I40" i="147" l="1"/>
  <c r="H40" i="147"/>
  <c r="J40" i="147" s="1"/>
  <c r="I39" i="147"/>
  <c r="H39" i="147"/>
  <c r="L7" i="111"/>
  <c r="L8" i="111"/>
  <c r="L9" i="111"/>
  <c r="L10" i="111"/>
  <c r="L11" i="111"/>
  <c r="L12" i="111"/>
  <c r="L13" i="111"/>
  <c r="L14" i="111"/>
  <c r="L15" i="111"/>
  <c r="L16" i="111"/>
  <c r="L17" i="111"/>
  <c r="B18" i="111"/>
  <c r="C18" i="111"/>
  <c r="D18" i="111"/>
  <c r="E18" i="111"/>
  <c r="F18" i="111"/>
  <c r="G18" i="111"/>
  <c r="H18" i="111"/>
  <c r="I18" i="111"/>
  <c r="J18" i="111"/>
  <c r="K18" i="111"/>
  <c r="J39" i="147" l="1"/>
  <c r="L18" i="111"/>
  <c r="G8" i="147"/>
  <c r="D8" i="147"/>
  <c r="G22" i="125"/>
  <c r="G21" i="125"/>
  <c r="G20" i="125"/>
  <c r="G19" i="125"/>
  <c r="G18" i="125"/>
  <c r="G17" i="125"/>
  <c r="G16" i="125"/>
  <c r="G15" i="125"/>
  <c r="G14" i="125"/>
  <c r="G13" i="125"/>
  <c r="G12" i="125"/>
  <c r="G11" i="125"/>
  <c r="G10" i="125"/>
  <c r="G9" i="125"/>
  <c r="G8" i="125"/>
  <c r="D22" i="125"/>
  <c r="D21" i="125"/>
  <c r="D20" i="125"/>
  <c r="D19" i="125"/>
  <c r="D18" i="125"/>
  <c r="D17" i="125"/>
  <c r="D16" i="125"/>
  <c r="D15" i="125"/>
  <c r="D14" i="125"/>
  <c r="D13" i="125"/>
  <c r="D12" i="125"/>
  <c r="D11" i="125"/>
  <c r="D10" i="125"/>
  <c r="D9" i="125"/>
  <c r="D8" i="125"/>
  <c r="D8" i="112"/>
  <c r="D9" i="112"/>
  <c r="D10" i="112"/>
  <c r="D11" i="112"/>
  <c r="D12" i="112"/>
  <c r="D13" i="112"/>
  <c r="D14" i="112"/>
  <c r="D15" i="112"/>
  <c r="D16" i="112"/>
  <c r="D17" i="112"/>
  <c r="D18" i="112"/>
  <c r="D19" i="112"/>
  <c r="D20" i="112"/>
  <c r="D21" i="112"/>
  <c r="D22" i="112"/>
  <c r="D23" i="112"/>
  <c r="D24" i="112"/>
  <c r="D25" i="112"/>
  <c r="D26" i="112"/>
  <c r="D27" i="112"/>
  <c r="D28" i="112"/>
  <c r="D29" i="112"/>
  <c r="D48" i="147" l="1"/>
  <c r="G48" i="147"/>
  <c r="F18" i="115"/>
  <c r="E18" i="115"/>
  <c r="I17" i="115"/>
  <c r="H17" i="115"/>
  <c r="G17" i="115"/>
  <c r="D17" i="115"/>
  <c r="I16" i="115"/>
  <c r="H16" i="115"/>
  <c r="G16" i="115"/>
  <c r="D16" i="115"/>
  <c r="I15" i="115"/>
  <c r="H15" i="115"/>
  <c r="G15" i="115"/>
  <c r="D15" i="115"/>
  <c r="I14" i="115"/>
  <c r="H14" i="115"/>
  <c r="G14" i="115"/>
  <c r="D14" i="115"/>
  <c r="I13" i="115"/>
  <c r="H13" i="115"/>
  <c r="G13" i="115"/>
  <c r="D13" i="115"/>
  <c r="I12" i="115"/>
  <c r="H12" i="115"/>
  <c r="G12" i="115"/>
  <c r="D12" i="115"/>
  <c r="J12" i="115" s="1"/>
  <c r="I11" i="115"/>
  <c r="H11" i="115"/>
  <c r="G11" i="115"/>
  <c r="D11" i="115"/>
  <c r="J11" i="115" s="1"/>
  <c r="I10" i="115"/>
  <c r="H10" i="115"/>
  <c r="G10" i="115"/>
  <c r="D10" i="115"/>
  <c r="I9" i="115"/>
  <c r="H9" i="115"/>
  <c r="G9" i="115"/>
  <c r="D9" i="115"/>
  <c r="I8" i="115"/>
  <c r="H8" i="115"/>
  <c r="G8" i="115"/>
  <c r="D8" i="115"/>
  <c r="J14" i="115" l="1"/>
  <c r="J9" i="115"/>
  <c r="J15" i="115"/>
  <c r="J16" i="115"/>
  <c r="G18" i="115"/>
  <c r="J10" i="115"/>
  <c r="J13" i="115"/>
  <c r="I18" i="115"/>
  <c r="J17" i="115"/>
  <c r="H18" i="115"/>
  <c r="D18" i="115"/>
  <c r="J8" i="115"/>
  <c r="J18" i="115" l="1"/>
  <c r="F30" i="112"/>
  <c r="E30" i="112"/>
  <c r="C30" i="112"/>
  <c r="B30" i="112"/>
  <c r="G29" i="112"/>
  <c r="G28" i="112"/>
  <c r="G27" i="112"/>
  <c r="G26" i="112"/>
  <c r="G25" i="112"/>
  <c r="G24" i="112"/>
  <c r="G23" i="112"/>
  <c r="G22" i="112"/>
  <c r="G21" i="112"/>
  <c r="G20" i="112"/>
  <c r="G19" i="112"/>
  <c r="G18" i="112"/>
  <c r="G17" i="112"/>
  <c r="G16" i="112"/>
  <c r="G15" i="112"/>
  <c r="G14" i="112"/>
  <c r="G13" i="112"/>
  <c r="G12" i="112"/>
  <c r="G11" i="112"/>
  <c r="G10" i="112"/>
  <c r="G9" i="112"/>
  <c r="G8" i="112"/>
  <c r="D30" i="112"/>
  <c r="G30" i="112" l="1"/>
  <c r="C18" i="109"/>
  <c r="B18" i="109"/>
  <c r="G17" i="109"/>
  <c r="G16" i="109"/>
  <c r="G15" i="109"/>
  <c r="G14" i="109"/>
  <c r="G13" i="109"/>
  <c r="G12" i="109"/>
  <c r="G11" i="109"/>
  <c r="G10" i="109"/>
  <c r="G9" i="109"/>
  <c r="G8" i="109"/>
  <c r="D17" i="109"/>
  <c r="D16" i="109"/>
  <c r="D15" i="109"/>
  <c r="D14" i="109"/>
  <c r="D13" i="109"/>
  <c r="D12" i="109"/>
  <c r="D11" i="109"/>
  <c r="D10" i="109"/>
  <c r="D9" i="109"/>
  <c r="D8" i="109"/>
  <c r="D18" i="109" l="1"/>
  <c r="G18" i="109"/>
  <c r="D14" i="141"/>
  <c r="D7" i="141"/>
  <c r="C23" i="125" l="1"/>
  <c r="E23" i="125"/>
  <c r="F23" i="125"/>
  <c r="B23" i="125"/>
  <c r="H9" i="125"/>
  <c r="I9" i="125"/>
  <c r="J9" i="125"/>
  <c r="H10" i="125"/>
  <c r="I10" i="125"/>
  <c r="J10" i="125"/>
  <c r="H11" i="125"/>
  <c r="I11" i="125"/>
  <c r="J11" i="125"/>
  <c r="H12" i="125"/>
  <c r="I12" i="125"/>
  <c r="J12" i="125"/>
  <c r="H13" i="125"/>
  <c r="I13" i="125"/>
  <c r="J13" i="125"/>
  <c r="H14" i="125"/>
  <c r="I14" i="125"/>
  <c r="J14" i="125"/>
  <c r="H15" i="125"/>
  <c r="I15" i="125"/>
  <c r="J15" i="125"/>
  <c r="H16" i="125"/>
  <c r="I16" i="125"/>
  <c r="J16" i="125"/>
  <c r="H17" i="125"/>
  <c r="I17" i="125"/>
  <c r="J17" i="125"/>
  <c r="H18" i="125"/>
  <c r="I18" i="125"/>
  <c r="J18" i="125"/>
  <c r="H19" i="125"/>
  <c r="I19" i="125"/>
  <c r="J19" i="125"/>
  <c r="H20" i="125"/>
  <c r="I20" i="125"/>
  <c r="J20" i="125"/>
  <c r="H21" i="125"/>
  <c r="I21" i="125"/>
  <c r="J21" i="125"/>
  <c r="H22" i="125"/>
  <c r="I22" i="125"/>
  <c r="J22" i="125"/>
  <c r="I8" i="125"/>
  <c r="J8" i="125"/>
  <c r="H8" i="125"/>
  <c r="G8" i="143"/>
  <c r="B10" i="138"/>
  <c r="C10" i="138"/>
  <c r="E10" i="138"/>
  <c r="F10" i="138"/>
  <c r="I29" i="137"/>
  <c r="H29" i="137"/>
  <c r="G29" i="137"/>
  <c r="D29" i="137"/>
  <c r="I28" i="137"/>
  <c r="H28" i="137"/>
  <c r="G28" i="137"/>
  <c r="D28" i="137"/>
  <c r="I27" i="137"/>
  <c r="H27" i="137"/>
  <c r="G27" i="137"/>
  <c r="D27" i="137"/>
  <c r="I26" i="137"/>
  <c r="H26" i="137"/>
  <c r="G26" i="137"/>
  <c r="D26" i="137"/>
  <c r="I25" i="137"/>
  <c r="H25" i="137"/>
  <c r="G25" i="137"/>
  <c r="D25" i="137"/>
  <c r="J25" i="137" s="1"/>
  <c r="I24" i="137"/>
  <c r="H24" i="137"/>
  <c r="G24" i="137"/>
  <c r="D24" i="137"/>
  <c r="I23" i="137"/>
  <c r="H23" i="137"/>
  <c r="G23" i="137"/>
  <c r="D23" i="137"/>
  <c r="I22" i="137"/>
  <c r="H22" i="137"/>
  <c r="G22" i="137"/>
  <c r="D22" i="137"/>
  <c r="J22" i="137" s="1"/>
  <c r="I21" i="137"/>
  <c r="H21" i="137"/>
  <c r="G21" i="137"/>
  <c r="D21" i="137"/>
  <c r="I20" i="137"/>
  <c r="H20" i="137"/>
  <c r="G20" i="137"/>
  <c r="D20" i="137"/>
  <c r="I19" i="137"/>
  <c r="H19" i="137"/>
  <c r="G19" i="137"/>
  <c r="D19" i="137"/>
  <c r="I18" i="137"/>
  <c r="H18" i="137"/>
  <c r="G18" i="137"/>
  <c r="D18" i="137"/>
  <c r="I17" i="137"/>
  <c r="H17" i="137"/>
  <c r="G17" i="137"/>
  <c r="D17" i="137"/>
  <c r="I16" i="137"/>
  <c r="H16" i="137"/>
  <c r="G16" i="137"/>
  <c r="D16" i="137"/>
  <c r="J16" i="137" s="1"/>
  <c r="I15" i="137"/>
  <c r="H15" i="137"/>
  <c r="G15" i="137"/>
  <c r="D15" i="137"/>
  <c r="I14" i="137"/>
  <c r="H14" i="137"/>
  <c r="G14" i="137"/>
  <c r="D14" i="137"/>
  <c r="J14" i="137" s="1"/>
  <c r="G13" i="137"/>
  <c r="D13" i="137"/>
  <c r="G12" i="137"/>
  <c r="D12" i="137"/>
  <c r="G11" i="137"/>
  <c r="D11" i="137"/>
  <c r="G10" i="137"/>
  <c r="D10" i="137"/>
  <c r="G9" i="137"/>
  <c r="D9" i="137"/>
  <c r="G8" i="137"/>
  <c r="D8" i="137"/>
  <c r="G7" i="137"/>
  <c r="D7" i="137"/>
  <c r="J20" i="137" l="1"/>
  <c r="I23" i="125"/>
  <c r="D23" i="125"/>
  <c r="J8" i="137"/>
  <c r="J19" i="137"/>
  <c r="J27" i="137"/>
  <c r="J8" i="143"/>
  <c r="G23" i="125"/>
  <c r="J24" i="137"/>
  <c r="J7" i="137"/>
  <c r="J11" i="137"/>
  <c r="J23" i="137"/>
  <c r="J26" i="137"/>
  <c r="J29" i="137"/>
  <c r="J17" i="137"/>
  <c r="J9" i="137"/>
  <c r="J12" i="137"/>
  <c r="G10" i="138"/>
  <c r="D10" i="138"/>
  <c r="H23" i="125"/>
  <c r="J28" i="137"/>
  <c r="J15" i="137"/>
  <c r="J18" i="137"/>
  <c r="J10" i="137"/>
  <c r="J21" i="137"/>
  <c r="J13" i="137"/>
  <c r="B20" i="110"/>
  <c r="C20" i="110"/>
  <c r="J23" i="125" l="1"/>
  <c r="C16" i="141"/>
  <c r="B16" i="141"/>
  <c r="D15" i="141"/>
  <c r="D13" i="141"/>
  <c r="D12" i="141"/>
  <c r="D11" i="141"/>
  <c r="D10" i="141"/>
  <c r="D9" i="141"/>
  <c r="D8" i="141"/>
  <c r="I38" i="147"/>
  <c r="H38" i="147"/>
  <c r="J38" i="147" s="1"/>
  <c r="I37" i="147"/>
  <c r="H37" i="147"/>
  <c r="J37" i="147" s="1"/>
  <c r="I36" i="147"/>
  <c r="H36" i="147"/>
  <c r="J36" i="147" s="1"/>
  <c r="I35" i="147"/>
  <c r="H35" i="147"/>
  <c r="J35" i="147" s="1"/>
  <c r="I34" i="147"/>
  <c r="H34" i="147"/>
  <c r="J34" i="147" s="1"/>
  <c r="I33" i="147"/>
  <c r="H33" i="147"/>
  <c r="J33" i="147" s="1"/>
  <c r="I32" i="147"/>
  <c r="H32" i="147"/>
  <c r="J32" i="147" s="1"/>
  <c r="I31" i="147"/>
  <c r="H31" i="147"/>
  <c r="J31" i="147" s="1"/>
  <c r="I30" i="147"/>
  <c r="H30" i="147"/>
  <c r="J30" i="147" s="1"/>
  <c r="I29" i="147"/>
  <c r="H29" i="147"/>
  <c r="J29" i="147" s="1"/>
  <c r="I28" i="147"/>
  <c r="H28" i="147"/>
  <c r="J28" i="147" s="1"/>
  <c r="I27" i="147"/>
  <c r="H27" i="147"/>
  <c r="J27" i="147" s="1"/>
  <c r="I26" i="147"/>
  <c r="H26" i="147"/>
  <c r="J26" i="147" s="1"/>
  <c r="I25" i="147"/>
  <c r="H25" i="147"/>
  <c r="J25" i="147" s="1"/>
  <c r="I24" i="147"/>
  <c r="H24" i="147"/>
  <c r="J24" i="147" s="1"/>
  <c r="I23" i="147"/>
  <c r="H23" i="147"/>
  <c r="J23" i="147" s="1"/>
  <c r="I22" i="147"/>
  <c r="H22" i="147"/>
  <c r="J22" i="147" s="1"/>
  <c r="I21" i="147"/>
  <c r="H21" i="147"/>
  <c r="J21" i="147" s="1"/>
  <c r="I20" i="147"/>
  <c r="H20" i="147"/>
  <c r="J20" i="147" s="1"/>
  <c r="I19" i="147"/>
  <c r="H19" i="147"/>
  <c r="J19" i="147" s="1"/>
  <c r="I18" i="147"/>
  <c r="H18" i="147"/>
  <c r="J18" i="147" s="1"/>
  <c r="I17" i="147"/>
  <c r="H17" i="147"/>
  <c r="J17" i="147" s="1"/>
  <c r="I16" i="147"/>
  <c r="H16" i="147"/>
  <c r="J16" i="147" s="1"/>
  <c r="I15" i="147"/>
  <c r="H15" i="147"/>
  <c r="J15" i="147" s="1"/>
  <c r="I14" i="147"/>
  <c r="H14" i="147"/>
  <c r="J14" i="147" s="1"/>
  <c r="I13" i="147"/>
  <c r="H13" i="147"/>
  <c r="J13" i="147" s="1"/>
  <c r="I12" i="147"/>
  <c r="H12" i="147"/>
  <c r="J12" i="147" s="1"/>
  <c r="I11" i="147"/>
  <c r="H11" i="147"/>
  <c r="J11" i="147" s="1"/>
  <c r="I10" i="147"/>
  <c r="H10" i="147"/>
  <c r="J10" i="147" s="1"/>
  <c r="I9" i="147"/>
  <c r="H9" i="147"/>
  <c r="J9" i="147" s="1"/>
  <c r="I8" i="147"/>
  <c r="H8" i="147"/>
  <c r="C29" i="114"/>
  <c r="D29" i="114"/>
  <c r="E29" i="114"/>
  <c r="F29" i="114"/>
  <c r="G29" i="114"/>
  <c r="H29" i="114"/>
  <c r="I29" i="114"/>
  <c r="J29" i="114"/>
  <c r="K29" i="114"/>
  <c r="L29" i="114"/>
  <c r="B29" i="114"/>
  <c r="B29" i="113"/>
  <c r="D20" i="110"/>
  <c r="E20" i="110"/>
  <c r="F20" i="110"/>
  <c r="G20" i="110"/>
  <c r="H20" i="110"/>
  <c r="I20" i="110"/>
  <c r="J20" i="110"/>
  <c r="K20" i="110"/>
  <c r="H48" i="147" l="1"/>
  <c r="I48" i="147"/>
  <c r="J10" i="138"/>
  <c r="D16" i="141"/>
  <c r="I10" i="138"/>
  <c r="H10" i="138"/>
  <c r="J8" i="147"/>
  <c r="J48" i="147" l="1"/>
  <c r="J10" i="123"/>
  <c r="J14" i="123"/>
  <c r="J15" i="123"/>
  <c r="J16" i="123"/>
  <c r="J12" i="123"/>
  <c r="J18" i="123"/>
  <c r="J9" i="123"/>
  <c r="J8" i="123"/>
  <c r="J17" i="123"/>
  <c r="J13" i="123"/>
  <c r="I19" i="123"/>
  <c r="J11" i="123"/>
  <c r="H19" i="123"/>
  <c r="J19" i="123" l="1"/>
  <c r="M7" i="114"/>
  <c r="M8" i="114"/>
  <c r="M9" i="114"/>
  <c r="M10" i="114"/>
  <c r="M11" i="114"/>
  <c r="M12" i="114"/>
  <c r="M13" i="114"/>
  <c r="M14" i="114"/>
  <c r="M15" i="114"/>
  <c r="M16" i="114"/>
  <c r="M17" i="114"/>
  <c r="M18" i="114"/>
  <c r="M19" i="114"/>
  <c r="M20" i="114"/>
  <c r="M21" i="114"/>
  <c r="M22" i="114"/>
  <c r="M23" i="114"/>
  <c r="M24" i="114"/>
  <c r="M25" i="114"/>
  <c r="M26" i="114"/>
  <c r="M27" i="114"/>
  <c r="M28" i="114"/>
  <c r="O7" i="113"/>
  <c r="H9" i="112"/>
  <c r="I9" i="112"/>
  <c r="H10" i="112"/>
  <c r="I10" i="112"/>
  <c r="H11" i="112"/>
  <c r="I11" i="112"/>
  <c r="H12" i="112"/>
  <c r="I12" i="112"/>
  <c r="H13" i="112"/>
  <c r="I13" i="112"/>
  <c r="H14" i="112"/>
  <c r="I14" i="112"/>
  <c r="H15" i="112"/>
  <c r="I15" i="112"/>
  <c r="H16" i="112"/>
  <c r="I16" i="112"/>
  <c r="H17" i="112"/>
  <c r="I17" i="112"/>
  <c r="H18" i="112"/>
  <c r="I18" i="112"/>
  <c r="H19" i="112"/>
  <c r="I19" i="112"/>
  <c r="H20" i="112"/>
  <c r="I20" i="112"/>
  <c r="H21" i="112"/>
  <c r="I21" i="112"/>
  <c r="H22" i="112"/>
  <c r="I22" i="112"/>
  <c r="H23" i="112"/>
  <c r="I23" i="112"/>
  <c r="H24" i="112"/>
  <c r="I24" i="112"/>
  <c r="H25" i="112"/>
  <c r="I25" i="112"/>
  <c r="H26" i="112"/>
  <c r="I26" i="112"/>
  <c r="H27" i="112"/>
  <c r="I27" i="112"/>
  <c r="H28" i="112"/>
  <c r="I28" i="112"/>
  <c r="H29" i="112"/>
  <c r="I29" i="112"/>
  <c r="I8" i="112"/>
  <c r="H8" i="112"/>
  <c r="L7" i="110"/>
  <c r="L8" i="110"/>
  <c r="L9" i="110"/>
  <c r="L10" i="110"/>
  <c r="L11" i="110"/>
  <c r="L12" i="110"/>
  <c r="L13" i="110"/>
  <c r="L14" i="110"/>
  <c r="L15" i="110"/>
  <c r="L16" i="110"/>
  <c r="L17" i="110"/>
  <c r="L18" i="110"/>
  <c r="L19" i="110"/>
  <c r="I17" i="109"/>
  <c r="H17" i="109"/>
  <c r="I16" i="109"/>
  <c r="H16" i="109"/>
  <c r="I15" i="109"/>
  <c r="H15" i="109"/>
  <c r="I14" i="109"/>
  <c r="H14" i="109"/>
  <c r="I13" i="109"/>
  <c r="H13" i="109"/>
  <c r="I12" i="109"/>
  <c r="H12" i="109"/>
  <c r="I11" i="109"/>
  <c r="H11" i="109"/>
  <c r="I10" i="109"/>
  <c r="H10" i="109"/>
  <c r="I9" i="109"/>
  <c r="H9" i="109"/>
  <c r="I8" i="109"/>
  <c r="H8" i="109"/>
  <c r="O29" i="113" l="1"/>
  <c r="H18" i="109"/>
  <c r="I18" i="109"/>
  <c r="M29" i="114"/>
  <c r="L20" i="110"/>
  <c r="J25" i="112"/>
  <c r="J17" i="112"/>
  <c r="J9" i="112"/>
  <c r="J15" i="112"/>
  <c r="J23" i="112"/>
  <c r="J9" i="109"/>
  <c r="J11" i="109"/>
  <c r="J13" i="109"/>
  <c r="J15" i="109"/>
  <c r="J17" i="109"/>
  <c r="J26" i="112"/>
  <c r="J22" i="112"/>
  <c r="J18" i="112"/>
  <c r="J14" i="112"/>
  <c r="J10" i="112"/>
  <c r="J8" i="112"/>
  <c r="J13" i="112"/>
  <c r="J28" i="112"/>
  <c r="J24" i="112"/>
  <c r="J20" i="112"/>
  <c r="J16" i="112"/>
  <c r="J12" i="112"/>
  <c r="J27" i="112"/>
  <c r="J19" i="112"/>
  <c r="J11" i="112"/>
  <c r="J29" i="112"/>
  <c r="J21" i="112"/>
  <c r="I30" i="112"/>
  <c r="J10" i="109"/>
  <c r="J12" i="109"/>
  <c r="H30" i="112"/>
  <c r="J14" i="109"/>
  <c r="J16" i="109"/>
  <c r="J8" i="109"/>
  <c r="J18" i="109" l="1"/>
  <c r="J30" i="112"/>
</calcChain>
</file>

<file path=xl/sharedStrings.xml><?xml version="1.0" encoding="utf-8"?>
<sst xmlns="http://schemas.openxmlformats.org/spreadsheetml/2006/main" count="818" uniqueCount="330">
  <si>
    <t>السعوديون</t>
  </si>
  <si>
    <t>غير السعوديين</t>
  </si>
  <si>
    <t>الاجمالي</t>
  </si>
  <si>
    <t>المستوى التعليمي</t>
  </si>
  <si>
    <t>دكتوراه</t>
  </si>
  <si>
    <t>15-19</t>
  </si>
  <si>
    <t>20-24</t>
  </si>
  <si>
    <t>25-29</t>
  </si>
  <si>
    <t>30-34</t>
  </si>
  <si>
    <t>35-39</t>
  </si>
  <si>
    <t>40-44</t>
  </si>
  <si>
    <t>45-49</t>
  </si>
  <si>
    <t>50-54</t>
  </si>
  <si>
    <t>55-59</t>
  </si>
  <si>
    <t>ذكور</t>
  </si>
  <si>
    <t>اناث</t>
  </si>
  <si>
    <t>الإجمالي</t>
  </si>
  <si>
    <t>المنطقة الإدارية</t>
  </si>
  <si>
    <t>الرياض</t>
  </si>
  <si>
    <t>مكة المكرمة</t>
  </si>
  <si>
    <t>المدينة المنورة</t>
  </si>
  <si>
    <t>القصيم</t>
  </si>
  <si>
    <t>المنطقة الشرقية</t>
  </si>
  <si>
    <t>عسير</t>
  </si>
  <si>
    <t>تبوك</t>
  </si>
  <si>
    <t>حائل</t>
  </si>
  <si>
    <t>جازان</t>
  </si>
  <si>
    <t>نجران</t>
  </si>
  <si>
    <t>الباحة</t>
  </si>
  <si>
    <t>الجوف</t>
  </si>
  <si>
    <t xml:space="preserve">الاجمالي </t>
  </si>
  <si>
    <t>أخرى</t>
  </si>
  <si>
    <t>نوع القطاع</t>
  </si>
  <si>
    <t xml:space="preserve">*بيانات المؤسسة العامة للتأمينات الاجتماعية وبيانات وزارة الموارد البشرية والتنمية الاجتماعية  (وكالة الخدمة المدنية) بيانات أولية.      </t>
  </si>
  <si>
    <t>الأنظمة المتبعة</t>
  </si>
  <si>
    <t>الذكور</t>
  </si>
  <si>
    <t>الاناث</t>
  </si>
  <si>
    <t>الجملة</t>
  </si>
  <si>
    <t xml:space="preserve">المصدر : المؤسسة العامة للتأمينات ألاجتماعية, وزارة الموارد البشرية والتنمية الاجتماعية                                                                                                                                                                                                                  . </t>
  </si>
  <si>
    <t xml:space="preserve">المصدر : المؤسسة العامة للتأمينات الاجتماعية, وزارة الموارد البشرية والتنمية الاجتماعية                                                                                                                                                                                                                  .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</si>
  <si>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</si>
  <si>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 بيانات أولية.                                                                                                                                                                                                 </t>
  </si>
  <si>
    <t>الفئات العمرية</t>
  </si>
  <si>
    <t>جملة</t>
  </si>
  <si>
    <t>64-60</t>
  </si>
  <si>
    <t>65+</t>
  </si>
  <si>
    <t>الحدود الشمالية</t>
  </si>
  <si>
    <t>غير محدد</t>
  </si>
  <si>
    <t xml:space="preserve">العمالة المنزلية* </t>
  </si>
  <si>
    <t xml:space="preserve">الاجمالي  </t>
  </si>
  <si>
    <t>المصدر : وزارة الموارد البشرية والتنمية الاجتماعية</t>
  </si>
  <si>
    <t xml:space="preserve">المصدر : وزارة الموارد البشرية والتنمية الاجتماعية                                                                                                                                                                                                                                                                     . </t>
  </si>
  <si>
    <t>القطاع</t>
  </si>
  <si>
    <t>فئات العمرية</t>
  </si>
  <si>
    <t>سبب التوقف</t>
  </si>
  <si>
    <t>استقالة بموجب المادة (77) من نظام العمل</t>
  </si>
  <si>
    <t>عجز غير مهني</t>
  </si>
  <si>
    <t>فسخ العقد بموجب المادة (80) من نظام العمل</t>
  </si>
  <si>
    <t>فصل</t>
  </si>
  <si>
    <t>فصل بموجب المادة (77) من نظام العمل</t>
  </si>
  <si>
    <t>مدة بأثر رجعي</t>
  </si>
  <si>
    <t>نقل بين فروع المنشأة</t>
  </si>
  <si>
    <t>وفاة طبيعية</t>
  </si>
  <si>
    <t>المجموعات الرئيسة للمهن المنزلية</t>
  </si>
  <si>
    <t>مدراء المنازل</t>
  </si>
  <si>
    <t>السائقون</t>
  </si>
  <si>
    <t>الخدم وعمال تنظيف المنازل</t>
  </si>
  <si>
    <t>الطباخون ومقدمو الطعام</t>
  </si>
  <si>
    <t>حراس المنازل والعمائر والاستراحات</t>
  </si>
  <si>
    <t>مزارعو المنازل</t>
  </si>
  <si>
    <t>خياطو المنازل</t>
  </si>
  <si>
    <t>الممرضون والصحيين في المنازل</t>
  </si>
  <si>
    <t>المدرسون الخصوصيون والمربيات في المنازل</t>
  </si>
  <si>
    <t>حكومي*</t>
  </si>
  <si>
    <t>خارج المملكة</t>
  </si>
  <si>
    <t xml:space="preserve">الخاضعون لأنظمة ولوائح الخدمة المدنية    </t>
  </si>
  <si>
    <t xml:space="preserve">الخاضعون لأنظمة ولوائح التأمينات الاجتماعية </t>
  </si>
  <si>
    <t xml:space="preserve">خاص </t>
  </si>
  <si>
    <t xml:space="preserve">الجملة  </t>
  </si>
  <si>
    <t xml:space="preserve"> لم يحدد          </t>
  </si>
  <si>
    <t>حكومي</t>
  </si>
  <si>
    <t xml:space="preserve">لا يوجد شهادة تعليمية </t>
  </si>
  <si>
    <t>تعليم ابتدائي</t>
  </si>
  <si>
    <t xml:space="preserve">تعليم ثانوي </t>
  </si>
  <si>
    <t xml:space="preserve">دبلوم مشارك </t>
  </si>
  <si>
    <t xml:space="preserve">دبلوم متوسط </t>
  </si>
  <si>
    <t xml:space="preserve">بكالوريوس أو ما يعادلها </t>
  </si>
  <si>
    <t xml:space="preserve">ماجستير أو ما يعادلها </t>
  </si>
  <si>
    <t>تعليم متوسط</t>
  </si>
  <si>
    <t>رقم الجدول</t>
  </si>
  <si>
    <t>العنوان</t>
  </si>
  <si>
    <t>المشتركون على رأس العمل الخاضعون لأنظمة ولوائح التأمينات الاجتماعية</t>
  </si>
  <si>
    <t>العاملون على رأس العمل الخاضعون لأنظمة ولوائح الخدمة المدنية</t>
  </si>
  <si>
    <t xml:space="preserve">المشتركون الجدد الخاضعون لأنظمة ولوائح التأمينات الاجتماعية </t>
  </si>
  <si>
    <t xml:space="preserve">المتوقفون عن الاشتراك في المؤسسة العامة للتامينات الاجتماعية </t>
  </si>
  <si>
    <t>العمالة المنزلية غير سعودية</t>
  </si>
  <si>
    <t xml:space="preserve">مصدر السجلات الإدارية </t>
  </si>
  <si>
    <t>البيانات والمؤشرات</t>
  </si>
  <si>
    <t xml:space="preserve">المؤسسة العامة للتأمينات ألاجتماعية </t>
  </si>
  <si>
    <t xml:space="preserve"> المشتركون على رأس العمل الخاضعون لأنظمة ولوائح التأمينات الاجتماعية</t>
  </si>
  <si>
    <t xml:space="preserve">المشتركون الجدد الخاضعون لأنظمة ولوائح التأمينات الاجتماعية  </t>
  </si>
  <si>
    <t>وزارة الموارد البشرية والتنمية الاجتماعية</t>
  </si>
  <si>
    <t xml:space="preserve">مركز المعلومات الوطني </t>
  </si>
  <si>
    <t xml:space="preserve">العمالة المنزلية </t>
  </si>
  <si>
    <t>* بيانات السجلات الإدارية لها عدة مدلولات لسوق العمل، ولكن لا يتم استخدامها إحصائيًّا لقياس معدلات البطالة أو التشغيل أو المشاركة في القوى العاملة.</t>
  </si>
  <si>
    <t>المفاهيم المرتبطة بالسجلات الإدارية لدى الجهات الحكومية :</t>
  </si>
  <si>
    <t>: المشتغلون (حسب السجلات الإدارية)</t>
  </si>
  <si>
    <t>هم جميع الأفراد العاملين الذين يشغلون وظائف وفق الأنظمة ولوائح معتمَدَة من الجهات المنظِّمة لسوق العمل والمسجلين في السجلات الإدارية، ويمكن تصنيف المشتغلين في السجلات الإدارية وفق الأنظمة واللوائح التي يخضعون لها كالتالي:
- المشتغلون حسب أنظمة ولوائح الخدمة المدنية من السعوديين الذين يعملون في كافة الأجهزة والمصالح الحكومية والمؤسسات العامة الذين يشغلون وظائف مُعتمدَة في الميزانية العامة للدولة والخاضعين لنظام التقاعد المدني من موظفين ومستخدمين (ذكورًا وإناثًا)، وكذلك غير السعوديين ممن يتم التعاقد معهم على هذه الوظائف وفقًا للائحة توظيف غير السعوديين.
- المشتغلون حسب أنظمة ولوائح نظام التأمينات الاجتماعية ونظام العمل والعمال، ويشمل ذلك السعوديين وغير السعوديين.
- العمالة المنزلية: وهم العاملون غير السعوديين من الجنسين الذين يعملون في المنازل، ويشمل الخدم، وعمال التنظيف، والطباخين، ومقدمي الطعام، والسائقين، والحراس، والممرضين، والمدرسين الخصوصيين في المنازل.</t>
  </si>
  <si>
    <t>بيانات المشتغلين في إحصاءات سوق العمل والمستقاة من السجلات الإدارية لا تشمل الفئات التالية:</t>
  </si>
  <si>
    <t>1- العاملين في القطاعات الأمنية والعسكرية.
2- العاملين غير المسجلين في سجلات التأمينات الاجتماعية والخدمة المدنية ويشمل ذلك:
                - السعوديين العاملين خارج المنشآت الذين يعملون لحسابهم ولا يخضعون لأنظمة العمل، وغير مسجلين في التأمينات الاجتماعية، مثل المشتغلين في خدمات التوصيل عبر التطبيقات الإلكترونية على سبيل المثال.
                - أصحاب العمل السعوديين الذين يعملون في المنشآت وغير المسجلين في التأمينات الاجتماعية.
                - الموظفين غير السعوديين الذين يعملون في البعثات الدولية أو السياسية أو العسكرية الأجنبية.
3- الموظفين غير السعوديين الذين يأتُون إلى المملكة لأعمال لا يستغرق إنجازها أكثر من ثلاثة أشهر في المعتاد.</t>
  </si>
  <si>
    <t>التصنيف الوطني للأنشطة الاقتصادية:</t>
  </si>
  <si>
    <t>هو تصنيف إحصائي مُعتَمِد على التصنيف الصناعي الدولي الموحد لجميع الأنشطة الاقتصادية، حيث إن التصنيف الصناعي الدولي الموحد للأنشطة الاقتصادية هو التصنيف المرجعي للأنشطة الإنتاجية.</t>
  </si>
  <si>
    <t>التصنيف السعودي للمهن:</t>
  </si>
  <si>
    <t>هو تصنيف إحصائي مُعتَمِد على التصنيف الدولي (ISCO) الذي يوفر نظامًا لتصنيف وتجميع المعلومات المهنية التي يتمُّ الحصول عليها عن طريق التعدادات والمسوح الإحصائية، وكذلك من السجلات الإدارية.</t>
  </si>
  <si>
    <t>التصنيف السعودي للتخصصات والمستويات التعليمية:</t>
  </si>
  <si>
    <t>هو تصنيف إحصائي مُعتَمِد على التصنيف الدولي الموحد للتعليم (ISCED)، وهو التصنيف المرجعي لتنظيم البرامج التعليمية والمؤهلات ذات الصلة حسب مستويات التعليم ومجالاته.</t>
  </si>
  <si>
    <t xml:space="preserve">العمالة المنزلية غير السعودية حسب الجنس و المجموعات الرئيسية للمهن المنزلية </t>
  </si>
  <si>
    <t>نقل كفالة</t>
  </si>
  <si>
    <t>انتهاء العقد وعدم التجديد باتفاق الطرفين</t>
  </si>
  <si>
    <t>انتهاء العقد وعدم التجديد برغبة المشترك</t>
  </si>
  <si>
    <t>انتهاء العقد وعدم التجديد برغبة صاحب العمل</t>
  </si>
  <si>
    <t>وفاة بسبب مرض مهني</t>
  </si>
  <si>
    <t>المشتركون على رأس العمل الخاضعون لأنظمة ولوائح التأمينات الاجتماعية حسب الجنسية والجنس ونوع القطاع</t>
  </si>
  <si>
    <t xml:space="preserve">المشتركون على رأس العمل الخاضعون لأنظمة ولوائح التأمينات الاجتماعية حسب الجنسية والجنس والفئات العمرية </t>
  </si>
  <si>
    <t xml:space="preserve"> المشتركون على رأس العمل الخاضعون لأنظمة ولوائح التأمينات الاجتماعية حسب الجنسية والجنس والمنطقة الادارية </t>
  </si>
  <si>
    <t>العاملون على رأس العمل الخاضعون لأنظمة ولوائح الخدمة المدنية حسب الجنسية والجنس والفئات العمرية</t>
  </si>
  <si>
    <t>العاملون على رأس العمل الخاضعون لأنظمة ولوائح الخدمة المدنية حسب الجنسية والجنس والمستوى التعليمي</t>
  </si>
  <si>
    <t>العاملون على رأس العمل الخاضعون لأنظمة ولوائح الخدمة المدنية حسب الجنسية والجنس والمنطقة الإدارية</t>
  </si>
  <si>
    <t>المشتركون الجدد الخاضعون لأنظمة ولوائح التأمينات الاجتماعية حسب الجنسية والجنس و الفئات العمرية</t>
  </si>
  <si>
    <t>المتوقفون عن الاشتراك في المؤسسة العامة للتامينات الاجتماعية حسب الجنسية والجنس وسبب التوقف</t>
  </si>
  <si>
    <t>العاملون على رأس العمل الخاضعون لأنظمة ولوائح الخدمة المدنية حسب الجنسية والجنس والفئات العمرية *</t>
  </si>
  <si>
    <t xml:space="preserve">العاملون على رأس العمل الخاضعون لأنظمة ولوائح الخدمة المدنية حسب الجنسية والجنس والمستوى التعليمي* </t>
  </si>
  <si>
    <t>العاملون على رأس العمل الخاضعون لأنظمة ولوائح الخدمة المدنية حسب الجنسية والجنس والمنطقة الادارية *</t>
  </si>
  <si>
    <t xml:space="preserve">المشتركون الجدد الخاضعون لأنظمة ولوائح التأمينات الاجتماعية حسب الجنسية والجنس و الفئات العمرية </t>
  </si>
  <si>
    <t>  المتوقفون عن الاشتراك في المؤسسة العامة للتامينات الاجتماعية حسب الجنسية والجنس وسبب التوقف</t>
  </si>
  <si>
    <t>المصدر : مركز المعلومات الوطني ومالك البيانات وزارة الموارد البشرية والتنمية الاجتماعية</t>
  </si>
  <si>
    <t xml:space="preserve">الجنسية </t>
  </si>
  <si>
    <t xml:space="preserve">الجنس </t>
  </si>
  <si>
    <t xml:space="preserve">أخرى </t>
  </si>
  <si>
    <t>أخرى تشمل : شهادات رخص العمل ( البورد , الزمالة , البرنامج الاعدادي ).</t>
  </si>
  <si>
    <t xml:space="preserve">المتوقفون عن الاشتراك </t>
  </si>
  <si>
    <t>استبعاد بسبب وفاة المشترك</t>
  </si>
  <si>
    <t>استقالة</t>
  </si>
  <si>
    <t>الأحكام القضائية المثبتة إذا ترك العامل للعمل لأسباب راجعة لصاحب العمل</t>
  </si>
  <si>
    <t>التحاق بوظيفة حكومية</t>
  </si>
  <si>
    <t>انتهاء علاقة العمل</t>
  </si>
  <si>
    <t>إنهاء نشاط</t>
  </si>
  <si>
    <t>بلوغ سن التقاعد</t>
  </si>
  <si>
    <t>عجز غير مهني (وفق تقرير اللجان الطبية)</t>
  </si>
  <si>
    <t>فسخ العقد بموجب فترة التجربة أو التدريب</t>
  </si>
  <si>
    <t>وفاة بسبب إصابة عمل</t>
  </si>
  <si>
    <t>الإفلاس</t>
  </si>
  <si>
    <t>الحصول على الجنسية السعودية</t>
  </si>
  <si>
    <t>أنتهاء عقد العمل</t>
  </si>
  <si>
    <t>إلغاء مدة</t>
  </si>
  <si>
    <t>المصدر : المؤسسة العامة للتأمينات ألاجتماعية</t>
  </si>
  <si>
    <t xml:space="preserve">**تم اطلاق نظام تأميناتي أعمال  في الربع الأول من 2022 </t>
  </si>
  <si>
    <t>2-2</t>
  </si>
  <si>
    <t>2-3</t>
  </si>
  <si>
    <t>3-3</t>
  </si>
  <si>
    <t>3-4</t>
  </si>
  <si>
    <t>4-3</t>
  </si>
  <si>
    <t>4-4</t>
  </si>
  <si>
    <t>5-2</t>
  </si>
  <si>
    <t>6-2</t>
  </si>
  <si>
    <t>7-2</t>
  </si>
  <si>
    <t xml:space="preserve">جدول (3-3) </t>
  </si>
  <si>
    <t xml:space="preserve">جدول (3-4) </t>
  </si>
  <si>
    <t>جدول (2-2)</t>
  </si>
  <si>
    <t xml:space="preserve">جدول (2-3) </t>
  </si>
  <si>
    <t xml:space="preserve">جدول (4-3) </t>
  </si>
  <si>
    <t xml:space="preserve">جدول (4-4) </t>
  </si>
  <si>
    <t xml:space="preserve">جدول (5-2) </t>
  </si>
  <si>
    <t xml:space="preserve">جدول (6-2) </t>
  </si>
  <si>
    <t>عجز بسبب إصابة مهنية</t>
  </si>
  <si>
    <t>عجز مهني بسبب إصابة عمل (وفق تقرير اللجان الطبية)</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</si>
  <si>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</si>
  <si>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</si>
  <si>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r>
      <t xml:space="preserve">المصدر : </t>
    </r>
    <r>
      <rPr>
        <sz val="10"/>
        <color rgb="FF000000"/>
        <rFont val="Frutiger LT Arabic 55 Roman"/>
      </rPr>
      <t>المؤسسة العامة للتأمينات ألاجتماعية.</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</si>
  <si>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</si>
  <si>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r>
      <t xml:space="preserve">المصدر : </t>
    </r>
    <r>
      <rPr>
        <sz val="10"/>
        <color rgb="FF000000"/>
        <rFont val="Frutiger LT Arabic 55 Roman"/>
      </rPr>
      <t>المؤسسة العامة للتأمينات ألاجتماعية</t>
    </r>
    <r>
      <rPr>
        <sz val="10"/>
        <rFont val="Frutiger LT Arabic 55 Roman"/>
      </rPr>
      <t xml:space="preserve"> . </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</si>
  <si>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</si>
  <si>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t>4-2</t>
  </si>
  <si>
    <t xml:space="preserve">جدول (4-2) </t>
  </si>
  <si>
    <t>3-2</t>
  </si>
  <si>
    <t xml:space="preserve">جدول (3-2) </t>
  </si>
  <si>
    <t xml:space="preserve">جدول (7-2) </t>
  </si>
  <si>
    <t/>
  </si>
  <si>
    <t>التصنيف المستخدم للتخصصات والمستويات التعليمية: حسب مستويات التعليم (ISCED_11) ومجالات التعليم (ISCED_13)</t>
  </si>
  <si>
    <t xml:space="preserve">*المصدر: مركز المعلومات الوطني ومالك البيانات وزارة الموارد البشرية والتنمية الاجتماعية                                                                                                                                                                                                                                                                       </t>
  </si>
  <si>
    <t>5-4</t>
  </si>
  <si>
    <t xml:space="preserve">المشتركون الجدد الخاضعون لأنظمة ولوائح التأمينات الاجتماعية حسب الجنسية والجنس و المنطقة الإدارية </t>
  </si>
  <si>
    <t xml:space="preserve">جدول (5-4) </t>
  </si>
  <si>
    <t>3-5</t>
  </si>
  <si>
    <t>المشتركون على رأس العمل الخاضعون لأنظمة ولوائح التأمينات الاجتماعية حسب الجنسية والجنس و المجموعات الرئيسية للمهن</t>
  </si>
  <si>
    <t>3-6</t>
  </si>
  <si>
    <t xml:space="preserve">المشتركون على رأس العمل الخاضعون لأنظمة ولوائح التأمينات الاجتماعية حسب المنطقة الادارية و المجموعات الرئيسة للمهن </t>
  </si>
  <si>
    <t>3-7</t>
  </si>
  <si>
    <t xml:space="preserve">المشتركون على رأس العمل الخاضعون لأنظمة ولوائح التأمينات الاجتماعية حسب الفئات العمرية و المجموعات الرئيسة للمهن </t>
  </si>
  <si>
    <t>3-8</t>
  </si>
  <si>
    <t xml:space="preserve">المشتركون على رأس العمل الخاضعون لأنظمة ولوائح التأمينات الاجتماعية حسب الجنسية والجنس و المجموعات الرئيسية للانشطة الاقتصادية </t>
  </si>
  <si>
    <t>3-9</t>
  </si>
  <si>
    <t xml:space="preserve">المشتركون على رأس العمل الخاضعون لأنظمة ولوائح التأمينات الاجتماعية حسب المنطقة الادارية و المجموعات الرئيسة للأنشطة الاقتصادية </t>
  </si>
  <si>
    <t>3-10</t>
  </si>
  <si>
    <t xml:space="preserve">المشتركون على رأس العمل الخاضعون لأنظمة ولوائح التأمينات الاجتماعية حسب الفئات العمرية والمجموعات الرئيسة للأنشطة الاقتصادية </t>
  </si>
  <si>
    <t>5-3</t>
  </si>
  <si>
    <t>المشتركون الجدد الخاضعون لأنظمة ولوائح التأمينات الاجتماعية حسب الجنسية والجنس و المجموعات الرئيسية للمهن</t>
  </si>
  <si>
    <t xml:space="preserve">المشتركون على رأس العمل الخاضعون لأنظمة ولوائح التأمينات الاجتماعية حسب الجنسية والجنس و المجموعات الرئيسية للمهن </t>
  </si>
  <si>
    <t>جدول (3-5)</t>
  </si>
  <si>
    <t>المهن</t>
  </si>
  <si>
    <t xml:space="preserve">المديرون </t>
  </si>
  <si>
    <t xml:space="preserve">الاختصاصيون </t>
  </si>
  <si>
    <t xml:space="preserve">الفنيون  و الاختصاصيون المساعدون </t>
  </si>
  <si>
    <t xml:space="preserve">عاملو الدعم المكتبي </t>
  </si>
  <si>
    <t xml:space="preserve">عاملوا الخدمات والمبيعات </t>
  </si>
  <si>
    <t xml:space="preserve">العاملون المهرة في الزراعة والغابات ومزارع الأسماك </t>
  </si>
  <si>
    <t xml:space="preserve">عاملو الحرف ومن يرتبط بهم </t>
  </si>
  <si>
    <t xml:space="preserve">مشغلو المصانع والالات وعاملو التجميع </t>
  </si>
  <si>
    <t xml:space="preserve">المهن الآولية </t>
  </si>
  <si>
    <t>مهن أخرى</t>
  </si>
  <si>
    <t xml:space="preserve">ملاحظة: توجد حالات لمشتركين يعملون بأكثر من عمل بمهن مختلفه لذا قد يتم احتسابهم أكثر من مره تبعا للاشتراك وليس المشترك. </t>
  </si>
  <si>
    <t xml:space="preserve">التصنيف السعودي الموحد للمهن : تصنيف إحصائي مبني على التصنيف الدولي للمهن ISCO_08 </t>
  </si>
  <si>
    <t>جدول (3-6)</t>
  </si>
  <si>
    <t>المنطقة الادارية</t>
  </si>
  <si>
    <r>
      <t xml:space="preserve">المصدر : </t>
    </r>
    <r>
      <rPr>
        <sz val="10"/>
        <color rgb="FF000000"/>
        <rFont val="Frutiger LT Arabic 55 Roman"/>
      </rPr>
      <t>المؤسسة العامة للتأمينات ألاجتماعية</t>
    </r>
  </si>
  <si>
    <t>ملاحظة: توجد حالات لمشتركين يعملون بأكثر من عمل بمهن مختلفه لذا قد يتم احتسابهم أكثر من مره تبعا للاشتراك وليس المشترك.</t>
  </si>
  <si>
    <t>جدول (3-7)</t>
  </si>
  <si>
    <t xml:space="preserve">جدول (3-8) </t>
  </si>
  <si>
    <t>الانشطة الاقتصادية</t>
  </si>
  <si>
    <t>الزراعة والغابات وصيد الأسماك</t>
  </si>
  <si>
    <t>التعدين واستغلال المحاجر</t>
  </si>
  <si>
    <t>الصناعات التحويلية</t>
  </si>
  <si>
    <t>إمدادات الكهرباء والغاز والبخار وتكييف الهواء</t>
  </si>
  <si>
    <t>إمدادات المياه وأنشطة المجاري وإدارة الفضلات ومعالجتها</t>
  </si>
  <si>
    <t xml:space="preserve">التشييد </t>
  </si>
  <si>
    <t>تجارة الجملة والتجزئة واصلاح المركبات ذات المحركات والدراجات النارية</t>
  </si>
  <si>
    <t>النقل والتخزين</t>
  </si>
  <si>
    <t>أنشطة الإقامة والخدمات الغذائية</t>
  </si>
  <si>
    <t>المعلومات والإتصالات</t>
  </si>
  <si>
    <t>الأنشطة المالية وأنشطة التأمين</t>
  </si>
  <si>
    <t>الأنشطة العقارية</t>
  </si>
  <si>
    <t>الأنشطة المهنية والعلمية والتقنية</t>
  </si>
  <si>
    <t>أنشطة الخدمات الإدارية وخدمات الدعم</t>
  </si>
  <si>
    <t>الإدارة العامة والدفاع والضمان الاجتماعي الإلزامي</t>
  </si>
  <si>
    <t>التعليم</t>
  </si>
  <si>
    <t>أنشطة الصحة البشرية والخدمة الاجتماعية</t>
  </si>
  <si>
    <t>الفنون والترفيه والتسلية</t>
  </si>
  <si>
    <t>أنشطة الخدمات الأخرى</t>
  </si>
  <si>
    <t>أنشطة الأسر المعيشية التي تستخدم أفرادا أو إنتاج سلع وخدمات غير مميزة خاصة</t>
  </si>
  <si>
    <t>أنشطة المنظمات والهيئات الأجنبية</t>
  </si>
  <si>
    <t>أنشطة أخرى</t>
  </si>
  <si>
    <t>التصنيف السعودي للأنشطة الاقتصادية: تصنيف إحصائي يعتمد على التصنيف الصناعي الدولي الموحد لجميع الأنشطة الاقتصادية (ISIC4)</t>
  </si>
  <si>
    <t>جدول (3-9)</t>
  </si>
  <si>
    <t>النشاط الاقتصادي</t>
  </si>
  <si>
    <t xml:space="preserve">غير محدد </t>
  </si>
  <si>
    <r>
      <t xml:space="preserve">المصدر : </t>
    </r>
    <r>
      <rPr>
        <sz val="10"/>
        <color rgb="FF000000"/>
        <rFont val="Frutiger LT Arabic 55 Roman"/>
      </rPr>
      <t xml:space="preserve">المؤسسة العامة للتأمينات ألاجتماعية   </t>
    </r>
  </si>
  <si>
    <t xml:space="preserve">جدول (3-10) </t>
  </si>
  <si>
    <t xml:space="preserve">المشتركون الجدد الخاضعون لأنظمة ولوائح التأمينات الاجتماعية حسب الجنسية والجنس و المجموعات الرئيسية للمهن </t>
  </si>
  <si>
    <t>جدول (5-3)</t>
  </si>
  <si>
    <t xml:space="preserve">الفنيون و الاختصاصيون المساعدون </t>
  </si>
  <si>
    <t xml:space="preserve"> المسجلين في المؤسسة العامة للتأمينات الاجتماعية و الخدمة المدنية و العمالة المنزلية</t>
  </si>
  <si>
    <t xml:space="preserve">*بيانات الخاضعين لنظام الخدمة المدنية يتم تعديلها بأثر رجعي للمعينين وتاركي الخدمة والمتقاعدين  </t>
  </si>
  <si>
    <t>الأدلة التصنيفية المستخدمة في نشرة السجلات الادارية لإحصاءات سوق العمل:</t>
  </si>
  <si>
    <t xml:space="preserve">المشتركون على رأس العمل الخاضعون لأنظمة ولوائح التأمينات الاجتماعية - سلسلة زمنية </t>
  </si>
  <si>
    <t>جدول (3-1)</t>
  </si>
  <si>
    <t>الارباع</t>
  </si>
  <si>
    <t>السعوديين</t>
  </si>
  <si>
    <t>الربع الأول 2017</t>
  </si>
  <si>
    <t>الربع الثاني 2017</t>
  </si>
  <si>
    <t>الربع الثالث 2017</t>
  </si>
  <si>
    <t>الربع الرابع 2017</t>
  </si>
  <si>
    <t>الربع الأول 2018</t>
  </si>
  <si>
    <t>الربع الثاني 2018</t>
  </si>
  <si>
    <t>الربع الثالث 2018</t>
  </si>
  <si>
    <t>الربع الرابع 2018</t>
  </si>
  <si>
    <t>الربع الأول 2019</t>
  </si>
  <si>
    <t>الربع الثاني 2019</t>
  </si>
  <si>
    <t>الربع الثالث 2019</t>
  </si>
  <si>
    <t>الربع الرابع 2019</t>
  </si>
  <si>
    <t>الربع الأول 2020</t>
  </si>
  <si>
    <t>الربع الثاني 2020</t>
  </si>
  <si>
    <t>الربع الثالث 2020</t>
  </si>
  <si>
    <t>الربع الرابع 2020</t>
  </si>
  <si>
    <t>الربع الأول 2021</t>
  </si>
  <si>
    <t>الربع الثاني 2021</t>
  </si>
  <si>
    <t>الربع الثالث 2021</t>
  </si>
  <si>
    <t>الربع الرابع 2021</t>
  </si>
  <si>
    <t>الربع الأول 2022</t>
  </si>
  <si>
    <t>الربع الثاني 2022</t>
  </si>
  <si>
    <t>الربع الثالث 2022</t>
  </si>
  <si>
    <t>الربع الرابع 2022</t>
  </si>
  <si>
    <r>
      <t xml:space="preserve">المصدر : </t>
    </r>
    <r>
      <rPr>
        <sz val="10"/>
        <color rgb="FF000000"/>
        <rFont val="Sakkal Majalla"/>
      </rPr>
      <t>المؤسسة العامة للتأمينات ألاجتماعية</t>
    </r>
    <r>
      <rPr>
        <sz val="10"/>
        <rFont val="Sakkal Majalla"/>
      </rPr>
      <t xml:space="preserve">. </t>
    </r>
  </si>
  <si>
    <t>3-1</t>
  </si>
  <si>
    <t>المشتركون على رأس العمل الخاضعون لأنظمة ولوائح التأمينات الاجتماعية - سلسلة زمنية</t>
  </si>
  <si>
    <t>الربع الثاني 2023</t>
  </si>
  <si>
    <t>الربع الاول 2023**</t>
  </si>
  <si>
    <t xml:space="preserve"> ** تم تحديث بيانات الربع الأول 2023 من اعداد  الاشتراكات الى اعداد المشتركين </t>
  </si>
  <si>
    <r>
      <rPr>
        <sz val="11"/>
        <rFont val="Frutiger LT Arabic 45 Light"/>
      </rPr>
      <t>تعتمد إحصاءات سوق العمل في بياناتها على مصدرين رئيسين هما:</t>
    </r>
    <r>
      <rPr>
        <sz val="12"/>
        <rFont val="Frutiger LT Arabic 45 Light"/>
      </rPr>
      <t xml:space="preserve">
</t>
    </r>
    <r>
      <rPr>
        <sz val="12"/>
        <color theme="3"/>
        <rFont val="Frutiger LT Arabic 45 Light"/>
      </rPr>
      <t xml:space="preserve"> المصدر الأول: مسح القوى العاملة (الهيئة العامة للإحصاء):
</t>
    </r>
    <r>
      <rPr>
        <sz val="11"/>
        <rFont val="Frutiger LT Arabic 45 Light"/>
      </rPr>
      <t>- هو مسح أُسري بالعينة تُجرِيه الهيئة العامة للإحصاء كلَّ ربع سنة ميلادية، ويتمُّ فيه جمع المعلومات</t>
    </r>
    <r>
      <rPr>
        <sz val="12"/>
        <rFont val="Frutiger LT Arabic 45 Light"/>
      </rPr>
      <t xml:space="preserve"> </t>
    </r>
    <r>
      <rPr>
        <sz val="11"/>
        <rFont val="Frutiger LT Arabic 45 Light"/>
      </rPr>
      <t xml:space="preserve">بعينة مساكن من تعداد السعودية 2022 والتواصل مع الأسر  في العينة من خلال اجراء المقابلات الهاتفية بمساعدة الحاسوب  ومن خلال اجراء المقابلات الشخصية بمساعدة الحاسوب ، وتجمع البيانات من عينه تقدر بــ  96,071 مسكن. 
- حسب المعايير والممارسات الدولية التي تلتزم بها المملكة العربية السعودية، والمطبقة لدى دول مجموعة العشرين يتم  تقدير معدلات البطالة والتشغيل والمشاركة في القوى العاملة من خلال مسح أسري بالعينة وليس من خلال بيانات السجلات الادارية  
- الالتزام بهذه المعايير يسهل عملية المقارنات الدولية بين الدول في مؤشرات سوق العمل. 
</t>
    </r>
    <r>
      <rPr>
        <sz val="12"/>
        <color theme="3"/>
        <rFont val="Frutiger LT Arabic 45 Light"/>
      </rPr>
      <t>المصدر الثاني ( البيانات التجميعة من السجلَّات الإدارية):</t>
    </r>
    <r>
      <rPr>
        <sz val="12"/>
        <rFont val="Frutiger LT Arabic 45 Light"/>
      </rPr>
      <t xml:space="preserve"> </t>
    </r>
    <r>
      <rPr>
        <sz val="11"/>
        <rFont val="Frutiger LT Arabic 45 Light"/>
      </rPr>
      <t xml:space="preserve">
هي البيانات والمعلومات المُسجلة والمحدَّثة لدى الجهات الحكومية ذات العلاقة بسوق العمل والناتجة من خلال عمليات التسجيل والتوثيق الرسمي الإلكتروني الـمُتَّبَع في هذه الجهات والتي تشمل كافة سكان المملكة العربية السعودية، حيث تقوم كلٌّ من: وزارة الموارد البشرية والتنمية الاجتماعية.، المؤسسة العامة للتأمينات الاجتماعية، ومركز المعلومات الوطني بتزويد الهيئة العامة للاحصاء بالبيانات المسجلة لديها بشكل دوري حيث ( تُسند بيانات السجلات الإدارية  إلى آخر يوم في الربع الميلادي من كل سنة) . وتعتبر هذه الجهات مصدرًا رئيسًا للبيانات التالية:
 </t>
    </r>
  </si>
  <si>
    <t>الربع الثالث 2023</t>
  </si>
  <si>
    <t>عجز بسبب مرض مهني</t>
  </si>
  <si>
    <t>الربع الرابع 2023</t>
  </si>
  <si>
    <t>الربع الأول 2024</t>
  </si>
  <si>
    <t>عام**</t>
  </si>
  <si>
    <t xml:space="preserve">*** المصدر : مركز المعلومات الوطني ومالك البيانات وزارة الموارد البشرية والتنمية الاجتماعية                                                                                                                                                                                                                                                                                </t>
  </si>
  <si>
    <t xml:space="preserve"> * القطاع الحكومي  الخاضعون لأنظمة الخدمةالمدنية</t>
  </si>
  <si>
    <t xml:space="preserve"> ** القطاع العام العاملون الحكوميون الخاضعون لأنظمة التأمينات الاجتماعية</t>
  </si>
  <si>
    <t xml:space="preserve">العمالة المنزلية***                                 </t>
  </si>
  <si>
    <t>المقدمة</t>
  </si>
  <si>
    <t xml:space="preserve"> المسجلين في المؤسسة العامة للتأمينات الاجتماعية و الخدمة المدنية و العمالة المنزلية حسب الجنسية والجنس والأنظمة المتبعة</t>
  </si>
  <si>
    <t xml:space="preserve"> المسجلين في المؤسسة العامة للتأمينات الاجتماعية و الخدمة المدنية و العمالة المنزلية حسب الجنسية والجنس ونوع القطاع </t>
  </si>
  <si>
    <t>الربع الثاني 2024</t>
  </si>
  <si>
    <t>الربع الثالث 2024</t>
  </si>
  <si>
    <t>إنهاء المرأة العاملة العقد بسبب الوضع وفقاً للمادة 87 من نظام العمل</t>
  </si>
  <si>
    <t>إنتقال ملكية المنشأة (الفردية) إلى مالك جديد</t>
  </si>
  <si>
    <t>القوة القاهرة</t>
  </si>
  <si>
    <t>إنهاء المرأة العاملة العقد بسبب الزواج وفقا للمادة 87 من نظام العمل</t>
  </si>
  <si>
    <t>وفاة صاحب العمل وفقا للمادة 79 من نظام العمل إذا كانت شخصيته قد روعيت في عقد العمل</t>
  </si>
  <si>
    <t>الربع الرابع 2024</t>
  </si>
  <si>
    <t>استبعاد بموجب المادة (9) فقرة (7)  من لائحة التسجيل والاشتراكات</t>
  </si>
  <si>
    <t>انتهاء العقد بانتهاء مدته</t>
  </si>
  <si>
    <t>إنهاء العقد بإنجاز العمل المتفق عليه (متعلق بالعقود لأداء عمل معين) وفقا للمادة 57 من نظام العمل</t>
  </si>
  <si>
    <t xml:space="preserve">2025 الإحصاءات السجلية, سوق العمل الربع الاول                    </t>
  </si>
  <si>
    <t xml:space="preserve">2025 الإحصاءات السجلية, سوق العمل الربع الاول                       </t>
  </si>
  <si>
    <t xml:space="preserve">2025 الإحصاءات السجلية, سوق العمل الربع الاول                     </t>
  </si>
  <si>
    <t>الإحصاءات السجلية, سوق العمل الربع الاول 2025</t>
  </si>
  <si>
    <t>نشرة الإحصاءات السجلية لسوق العمل الربع الأول  2025</t>
  </si>
  <si>
    <t xml:space="preserve">2025 الإحصاءات السجلية, سوق العمل الربع الأول                     </t>
  </si>
  <si>
    <t>الربع الأول 2025</t>
  </si>
  <si>
    <t>تم سحب البيانات بتاريخ 05-05-2025</t>
  </si>
  <si>
    <t>تم سحب البيانات بتاريخ 5-5-2025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</si>
</sst>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00_);_(* \(#,##0.00\);_(* &quot;-&quot;??_);_(@_)"/>
    <numFmt numFmtId="165" formatCode="0.0"/>
    <numFmt numFmtId="166" formatCode="[$-10401]0.0"/>
  </numFmts>
  <fonts count="69"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theme="1"/>
      <name val="Calibri"/>
      <family val="2"/>
      <scheme val="minor"/>
    </font>
    <font>
      <sz val="10"/>
      <name val="Arial"/>
      <family val="2"/>
    </font>
    <font>
      <sz val="11"/>
      <name val="Arial"/>
      <family val="2"/>
    </font>
    <font>
      <sz val="10"/>
      <name val="Neo Sans Arabic"/>
      <family val="2"/>
    </font>
    <font>
      <sz val="1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6"/>
      <name val="Arial"/>
      <family val="2"/>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0"/>
      <name val="Arial"/>
      <family val="2"/>
    </font>
    <font>
      <sz val="11"/>
      <name val="Frutiger LT Arabic 45 Light"/>
    </font>
    <font>
      <b/>
      <sz val="11"/>
      <color rgb="FFFF0000"/>
      <name val="Frutiger LT Arabic 45 Light"/>
    </font>
    <font>
      <sz val="11"/>
      <color theme="1"/>
      <name val="Frutiger LT Arabic 45 Light"/>
    </font>
    <font>
      <sz val="12"/>
      <color rgb="FF474D9B"/>
      <name val="Frutiger LT Arabic 45 Light"/>
    </font>
    <font>
      <sz val="12"/>
      <color theme="1"/>
      <name val="Frutiger LT Arabic 45 Light"/>
    </font>
    <font>
      <sz val="8"/>
      <name val="Calibri"/>
      <family val="2"/>
      <charset val="178"/>
      <scheme val="minor"/>
    </font>
    <font>
      <b/>
      <sz val="11"/>
      <color theme="0"/>
      <name val="Calibri"/>
      <family val="2"/>
      <charset val="178"/>
      <scheme val="minor"/>
    </font>
    <font>
      <sz val="12"/>
      <color rgb="FF333333"/>
      <name val="Sakkal Majalla"/>
    </font>
    <font>
      <sz val="12"/>
      <color rgb="FF666666"/>
      <name val="Sakkal Majalla"/>
    </font>
    <font>
      <sz val="10"/>
      <name val="Sakkal Majalla"/>
    </font>
    <font>
      <sz val="11"/>
      <color indexed="8"/>
      <name val="Calibri"/>
      <family val="2"/>
      <scheme val="minor"/>
    </font>
    <font>
      <sz val="10"/>
      <color rgb="FF000000"/>
      <name val="Frutiger LT Arabic 45 Light"/>
    </font>
    <font>
      <sz val="10"/>
      <color theme="1"/>
      <name val="Frutiger LT Arabic 55 Roman"/>
    </font>
    <font>
      <sz val="12"/>
      <name val="Frutiger LT Arabic 45 Light"/>
    </font>
    <font>
      <sz val="10"/>
      <name val="Frutiger LT Arabic 45 Light"/>
    </font>
    <font>
      <sz val="12"/>
      <color theme="0"/>
      <name val="Frutiger LT Arabic 45 Light"/>
    </font>
    <font>
      <sz val="12"/>
      <color rgb="FF002060"/>
      <name val="Frutiger LT Arabic 45 Light"/>
    </font>
    <font>
      <sz val="12"/>
      <color rgb="FF000000"/>
      <name val="Frutiger LT Arabic 45 Light"/>
    </font>
    <font>
      <sz val="11"/>
      <name val="Calibri"/>
      <family val="2"/>
    </font>
    <font>
      <sz val="14"/>
      <color rgb="FF002060"/>
      <name val="Frutiger LT Arabic 55 Roman"/>
    </font>
    <font>
      <sz val="12"/>
      <color rgb="FFFFFFFF"/>
      <name val="Frutiger LT Arabic 55 Roman"/>
    </font>
    <font>
      <sz val="12"/>
      <color theme="3"/>
      <name val="Frutiger LT Arabic 45 Light"/>
    </font>
    <font>
      <sz val="12"/>
      <color rgb="FF4472C4"/>
      <name val="Frutiger LT Arabic 45 Light"/>
    </font>
    <font>
      <sz val="10"/>
      <color rgb="FF000000"/>
      <name val="Neo Sans Arabic"/>
      <family val="2"/>
    </font>
    <font>
      <sz val="10"/>
      <color rgb="FF000000"/>
      <name val="Sakkal Majalla"/>
    </font>
    <font>
      <sz val="10"/>
      <name val="Arial"/>
      <family val="2"/>
    </font>
    <font>
      <sz val="10"/>
      <name val="Arial"/>
      <family val="2"/>
    </font>
    <font>
      <sz val="11"/>
      <color theme="0"/>
      <name val="Calibri"/>
      <family val="2"/>
      <charset val="178"/>
      <scheme val="minor"/>
    </font>
    <font>
      <sz val="12"/>
      <color theme="0"/>
      <name val="Frutiger LT Arabic 55 Roman"/>
    </font>
    <font>
      <sz val="12"/>
      <color theme="1"/>
      <name val="Frutiger LT Arabic 55 Roman"/>
    </font>
  </fonts>
  <fills count="13">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FFCC"/>
      </patternFill>
    </fill>
    <fill>
      <patternFill patternType="solid">
        <fgColor theme="0" tint="-0.249977111117893"/>
        <bgColor indexed="64"/>
      </patternFill>
    </fill>
    <fill>
      <patternFill patternType="solid">
        <fgColor theme="0" tint="-0.14999847407452621"/>
        <bgColor indexed="64"/>
      </patternFill>
    </fill>
    <fill>
      <patternFill patternType="solid">
        <fgColor rgb="FFA5A5A5"/>
      </patternFill>
    </fill>
    <fill>
      <patternFill patternType="solid">
        <fgColor rgb="FFEAEAEA"/>
        <bgColor rgb="FFEAEAEA"/>
      </patternFill>
    </fill>
    <fill>
      <patternFill patternType="solid">
        <fgColor rgb="FFCDCDCD"/>
        <bgColor rgb="FFCDCDCD"/>
      </patternFill>
    </fill>
    <fill>
      <patternFill patternType="solid">
        <fgColor theme="4"/>
      </patternFill>
    </fill>
  </fills>
  <borders count="28">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right/>
      <top/>
      <bottom style="thin">
        <color theme="0"/>
      </bottom>
      <diagonal/>
    </border>
    <border>
      <left style="thin">
        <color theme="0"/>
      </left>
      <right/>
      <top style="medium">
        <color indexed="64"/>
      </top>
      <bottom/>
      <diagonal/>
    </border>
    <border>
      <left/>
      <right style="medium">
        <color theme="0"/>
      </right>
      <top/>
      <bottom/>
      <diagonal/>
    </border>
    <border>
      <left style="thin">
        <color theme="0"/>
      </left>
      <right style="thin">
        <color theme="0"/>
      </right>
      <top/>
      <bottom style="thin">
        <color rgb="FFFFFFFF"/>
      </bottom>
      <diagonal/>
    </border>
    <border>
      <left style="thin">
        <color rgb="FFD3D3D3"/>
      </left>
      <right style="thin">
        <color theme="0"/>
      </right>
      <top/>
      <bottom/>
      <diagonal/>
    </border>
    <border>
      <left style="thin">
        <color rgb="FFD3D3D3"/>
      </left>
      <right style="thin">
        <color theme="0"/>
      </right>
      <top/>
      <bottom style="thin">
        <color theme="0"/>
      </bottom>
      <diagonal/>
    </border>
  </borders>
  <cellStyleXfs count="270">
    <xf numFmtId="0" fontId="0" fillId="0" borderId="0"/>
    <xf numFmtId="0" fontId="21" fillId="0" borderId="0"/>
    <xf numFmtId="0" fontId="24" fillId="0" borderId="0"/>
    <xf numFmtId="0" fontId="25" fillId="0" borderId="0"/>
    <xf numFmtId="0" fontId="32" fillId="0" borderId="0" applyNumberFormat="0" applyFill="0" applyBorder="0" applyAlignment="0" applyProtection="0"/>
    <xf numFmtId="0" fontId="31" fillId="0" borderId="0"/>
    <xf numFmtId="0" fontId="24" fillId="0" borderId="0"/>
    <xf numFmtId="0" fontId="38" fillId="0" borderId="0"/>
    <xf numFmtId="0" fontId="31" fillId="0" borderId="0"/>
    <xf numFmtId="0" fontId="25" fillId="0" borderId="0"/>
    <xf numFmtId="0" fontId="25" fillId="6" borderId="16" applyNumberFormat="0" applyFont="0" applyAlignment="0" applyProtection="0"/>
    <xf numFmtId="43" fontId="25" fillId="0" borderId="0" applyFont="0" applyFill="0" applyBorder="0" applyAlignment="0" applyProtection="0"/>
    <xf numFmtId="0" fontId="38" fillId="0" borderId="0"/>
    <xf numFmtId="0" fontId="25" fillId="0" borderId="0"/>
    <xf numFmtId="0" fontId="25" fillId="0" borderId="0"/>
    <xf numFmtId="0" fontId="25" fillId="0" borderId="0"/>
    <xf numFmtId="0" fontId="20" fillId="0" borderId="0"/>
    <xf numFmtId="0" fontId="20" fillId="0" borderId="0"/>
    <xf numFmtId="0" fontId="19" fillId="0" borderId="0"/>
    <xf numFmtId="0" fontId="18" fillId="0" borderId="0"/>
    <xf numFmtId="0" fontId="18" fillId="0" borderId="0"/>
    <xf numFmtId="164" fontId="25" fillId="0" borderId="0" applyFont="0" applyFill="0" applyBorder="0" applyAlignment="0" applyProtection="0"/>
    <xf numFmtId="164" fontId="25" fillId="0" borderId="0" applyFont="0" applyFill="0" applyBorder="0" applyAlignment="0" applyProtection="0"/>
    <xf numFmtId="0" fontId="25" fillId="0" borderId="0"/>
    <xf numFmtId="0" fontId="17" fillId="0" borderId="0"/>
    <xf numFmtId="0" fontId="17" fillId="0" borderId="0"/>
    <xf numFmtId="0" fontId="45" fillId="9" borderId="21" applyNumberFormat="0" applyAlignment="0" applyProtection="0"/>
    <xf numFmtId="0" fontId="16" fillId="0" borderId="0"/>
    <xf numFmtId="0" fontId="16" fillId="0" borderId="0"/>
    <xf numFmtId="0" fontId="15" fillId="0" borderId="0"/>
    <xf numFmtId="0" fontId="15" fillId="0" borderId="0"/>
    <xf numFmtId="0" fontId="14" fillId="0" borderId="0"/>
    <xf numFmtId="0" fontId="14" fillId="0" borderId="0"/>
    <xf numFmtId="0" fontId="25" fillId="0" borderId="0"/>
    <xf numFmtId="0" fontId="14" fillId="0" borderId="0"/>
    <xf numFmtId="0" fontId="14" fillId="0" borderId="0"/>
    <xf numFmtId="0" fontId="49"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0" fillId="0" borderId="0"/>
    <xf numFmtId="0" fontId="10"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64" fillId="0" borderId="0"/>
    <xf numFmtId="0" fontId="6" fillId="0" borderId="0"/>
    <xf numFmtId="0" fontId="6" fillId="0" borderId="0"/>
    <xf numFmtId="0" fontId="6" fillId="0" borderId="0"/>
    <xf numFmtId="164" fontId="64"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49" fillId="0" borderId="0"/>
    <xf numFmtId="164" fontId="31" fillId="0" borderId="0" applyFont="0" applyFill="0" applyBorder="0" applyAlignment="0" applyProtection="0"/>
    <xf numFmtId="0" fontId="21"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5" fillId="0" borderId="0"/>
    <xf numFmtId="0" fontId="6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2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25" fillId="0" borderId="0"/>
    <xf numFmtId="0" fontId="4" fillId="0" borderId="0"/>
    <xf numFmtId="0" fontId="31" fillId="0" borderId="0"/>
    <xf numFmtId="0" fontId="4" fillId="0" borderId="0"/>
    <xf numFmtId="43" fontId="31" fillId="0" borderId="0" applyFont="0" applyFill="0" applyBorder="0" applyAlignment="0" applyProtection="0"/>
    <xf numFmtId="0" fontId="4" fillId="0" borderId="0"/>
    <xf numFmtId="0" fontId="4" fillId="0" borderId="0"/>
    <xf numFmtId="0" fontId="31" fillId="0" borderId="0"/>
    <xf numFmtId="0" fontId="66"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cellStyleXfs>
  <cellXfs count="367">
    <xf numFmtId="0" fontId="0" fillId="0" borderId="0" xfId="0"/>
    <xf numFmtId="0" fontId="24" fillId="0" borderId="0" xfId="2"/>
    <xf numFmtId="0" fontId="37" fillId="4" borderId="6" xfId="3" applyFont="1" applyFill="1" applyBorder="1" applyAlignment="1">
      <alignment horizontal="center" vertical="center" wrapText="1" shrinkToFit="1"/>
    </xf>
    <xf numFmtId="0" fontId="36" fillId="0" borderId="0" xfId="2" applyFont="1" applyAlignment="1">
      <alignment vertical="center" wrapText="1"/>
    </xf>
    <xf numFmtId="0" fontId="40" fillId="8" borderId="17" xfId="0" applyFont="1" applyFill="1" applyBorder="1" applyAlignment="1">
      <alignment vertical="center"/>
    </xf>
    <xf numFmtId="0" fontId="40" fillId="8" borderId="0" xfId="0" applyFont="1" applyFill="1" applyAlignment="1">
      <alignment vertical="center"/>
    </xf>
    <xf numFmtId="0" fontId="41" fillId="8" borderId="0" xfId="0" applyFont="1" applyFill="1" applyAlignment="1">
      <alignment vertical="center"/>
    </xf>
    <xf numFmtId="0" fontId="0" fillId="0" borderId="18" xfId="0" applyBorder="1"/>
    <xf numFmtId="0" fontId="41" fillId="0" borderId="17" xfId="0" applyFont="1" applyBorder="1"/>
    <xf numFmtId="0" fontId="39" fillId="0" borderId="0" xfId="0" applyFont="1"/>
    <xf numFmtId="0" fontId="41" fillId="0" borderId="0" xfId="0" applyFont="1"/>
    <xf numFmtId="0" fontId="39" fillId="0" borderId="0" xfId="0" applyFont="1" applyAlignment="1">
      <alignment vertical="top"/>
    </xf>
    <xf numFmtId="0" fontId="35" fillId="0" borderId="0" xfId="0" applyFont="1" applyAlignment="1">
      <alignment horizontal="right" vertical="top" wrapText="1"/>
    </xf>
    <xf numFmtId="0" fontId="35" fillId="0" borderId="18" xfId="0" applyFont="1" applyBorder="1"/>
    <xf numFmtId="0" fontId="43" fillId="0" borderId="0" xfId="0" applyFont="1" applyAlignment="1">
      <alignment horizontal="right" vertical="center" readingOrder="2"/>
    </xf>
    <xf numFmtId="0" fontId="0" fillId="0" borderId="0" xfId="0" applyAlignment="1">
      <alignment horizontal="center"/>
    </xf>
    <xf numFmtId="3" fontId="0" fillId="0" borderId="0" xfId="0" applyNumberFormat="1"/>
    <xf numFmtId="0" fontId="46" fillId="0" borderId="0" xfId="0" applyFont="1" applyAlignment="1">
      <alignment horizontal="left" vertical="center"/>
    </xf>
    <xf numFmtId="0" fontId="47" fillId="0" borderId="0" xfId="0" applyFont="1" applyAlignment="1">
      <alignment horizontal="center" vertical="center"/>
    </xf>
    <xf numFmtId="0" fontId="0" fillId="0" borderId="0" xfId="0" applyAlignment="1">
      <alignment readingOrder="2"/>
    </xf>
    <xf numFmtId="0" fontId="37" fillId="4" borderId="23" xfId="3" applyFont="1" applyFill="1" applyBorder="1" applyAlignment="1">
      <alignment horizontal="center" vertical="center" wrapText="1" shrinkToFit="1" readingOrder="1"/>
    </xf>
    <xf numFmtId="0" fontId="54" fillId="4" borderId="6" xfId="3" applyFont="1" applyFill="1" applyBorder="1" applyAlignment="1">
      <alignment horizontal="center" vertical="center" wrapText="1" shrinkToFit="1"/>
    </xf>
    <xf numFmtId="0" fontId="54" fillId="4" borderId="11" xfId="3" applyFont="1" applyFill="1" applyBorder="1" applyAlignment="1">
      <alignment horizontal="center" vertical="center" wrapText="1" shrinkToFit="1"/>
    </xf>
    <xf numFmtId="3" fontId="54" fillId="4" borderId="6" xfId="3" applyNumberFormat="1" applyFont="1" applyFill="1" applyBorder="1" applyAlignment="1">
      <alignment horizontal="center" vertical="center" wrapText="1" shrinkToFit="1"/>
    </xf>
    <xf numFmtId="0" fontId="54" fillId="4" borderId="12" xfId="3" applyFont="1" applyFill="1" applyBorder="1" applyAlignment="1">
      <alignment horizontal="center" vertical="center" wrapText="1" shrinkToFit="1"/>
    </xf>
    <xf numFmtId="3" fontId="54" fillId="4" borderId="12" xfId="3" applyNumberFormat="1" applyFont="1" applyFill="1" applyBorder="1" applyAlignment="1">
      <alignment horizontal="center" vertical="center" wrapText="1" shrinkToFit="1"/>
    </xf>
    <xf numFmtId="3" fontId="54" fillId="4" borderId="3" xfId="3" applyNumberFormat="1" applyFont="1" applyFill="1" applyBorder="1" applyAlignment="1">
      <alignment horizontal="center" vertical="center" wrapText="1" shrinkToFit="1"/>
    </xf>
    <xf numFmtId="0" fontId="23" fillId="0" borderId="0" xfId="0" applyFont="1" applyAlignment="1">
      <alignment horizontal="center" vertical="center" wrapText="1" readingOrder="1"/>
    </xf>
    <xf numFmtId="0" fontId="57" fillId="0" borderId="0" xfId="0" applyFont="1"/>
    <xf numFmtId="49" fontId="58" fillId="3" borderId="9" xfId="4" applyNumberFormat="1" applyFont="1" applyFill="1" applyBorder="1" applyAlignment="1">
      <alignment horizontal="center" vertical="center" wrapText="1" readingOrder="1"/>
    </xf>
    <xf numFmtId="3" fontId="58" fillId="3" borderId="9" xfId="4" applyNumberFormat="1" applyFont="1" applyFill="1" applyBorder="1" applyAlignment="1">
      <alignment horizontal="right" vertical="center" wrapText="1" indent="1" readingOrder="1"/>
    </xf>
    <xf numFmtId="0" fontId="24" fillId="0" borderId="7" xfId="2" applyBorder="1" applyAlignment="1">
      <alignment horizontal="center" vertical="center"/>
    </xf>
    <xf numFmtId="0" fontId="24" fillId="0" borderId="9" xfId="2" applyBorder="1" applyAlignment="1">
      <alignment horizontal="center" vertical="center"/>
    </xf>
    <xf numFmtId="49" fontId="0" fillId="0" borderId="0" xfId="0" applyNumberFormat="1" applyAlignment="1">
      <alignment horizontal="center" readingOrder="2"/>
    </xf>
    <xf numFmtId="49" fontId="0" fillId="0" borderId="0" xfId="0" applyNumberFormat="1" applyAlignment="1">
      <alignment horizontal="center"/>
    </xf>
    <xf numFmtId="49" fontId="58" fillId="5" borderId="9" xfId="4" applyNumberFormat="1" applyFont="1" applyFill="1" applyBorder="1" applyAlignment="1">
      <alignment horizontal="center" vertical="center" wrapText="1" readingOrder="1"/>
    </xf>
    <xf numFmtId="0" fontId="24" fillId="0" borderId="0" xfId="2" applyAlignment="1">
      <alignment horizontal="right" vertical="center" readingOrder="2"/>
    </xf>
    <xf numFmtId="0" fontId="24" fillId="0" borderId="11" xfId="2" applyBorder="1" applyAlignment="1">
      <alignment horizontal="right" vertical="center" readingOrder="2"/>
    </xf>
    <xf numFmtId="3" fontId="58" fillId="5" borderId="9" xfId="4" applyNumberFormat="1" applyFont="1" applyFill="1" applyBorder="1" applyAlignment="1">
      <alignment horizontal="right" vertical="center" wrapText="1" indent="1" readingOrder="1"/>
    </xf>
    <xf numFmtId="0" fontId="0" fillId="0" borderId="0" xfId="0" applyAlignment="1">
      <alignment horizontal="right" readingOrder="2"/>
    </xf>
    <xf numFmtId="0" fontId="0" fillId="0" borderId="0" xfId="0" applyAlignment="1">
      <alignment horizontal="right"/>
    </xf>
    <xf numFmtId="0" fontId="54" fillId="4" borderId="5" xfId="3" applyFont="1" applyFill="1" applyBorder="1" applyAlignment="1">
      <alignment horizontal="center" vertical="center" wrapText="1" shrinkToFit="1"/>
    </xf>
    <xf numFmtId="0" fontId="54" fillId="4" borderId="14" xfId="3" applyFont="1" applyFill="1" applyBorder="1" applyAlignment="1">
      <alignment horizontal="center" vertical="center" wrapText="1" shrinkToFit="1"/>
    </xf>
    <xf numFmtId="0" fontId="54" fillId="4" borderId="4" xfId="3" applyFont="1" applyFill="1" applyBorder="1" applyAlignment="1">
      <alignment horizontal="center" vertical="center" wrapText="1" shrinkToFit="1"/>
    </xf>
    <xf numFmtId="0" fontId="54" fillId="4" borderId="3" xfId="3" applyFont="1" applyFill="1" applyBorder="1" applyAlignment="1">
      <alignment horizontal="center" vertical="center" wrapText="1" shrinkToFit="1"/>
    </xf>
    <xf numFmtId="0" fontId="54" fillId="4" borderId="1" xfId="3" applyFont="1" applyFill="1" applyBorder="1" applyAlignment="1">
      <alignment horizontal="center" vertical="center" wrapText="1" shrinkToFit="1"/>
    </xf>
    <xf numFmtId="0" fontId="13" fillId="0" borderId="0" xfId="37"/>
    <xf numFmtId="0" fontId="26" fillId="0" borderId="0" xfId="37" applyFont="1" applyAlignment="1">
      <alignment vertical="center"/>
    </xf>
    <xf numFmtId="0" fontId="50" fillId="0" borderId="0" xfId="37" applyFont="1" applyAlignment="1">
      <alignment horizontal="right" vertical="center" readingOrder="2"/>
    </xf>
    <xf numFmtId="3" fontId="55" fillId="3" borderId="1" xfId="38" applyNumberFormat="1" applyFont="1" applyFill="1" applyBorder="1" applyAlignment="1">
      <alignment horizontal="right" vertical="center" wrapText="1" indent="1" readingOrder="1"/>
    </xf>
    <xf numFmtId="3" fontId="55" fillId="3" borderId="1" xfId="37" applyNumberFormat="1" applyFont="1" applyFill="1" applyBorder="1" applyAlignment="1">
      <alignment horizontal="center" vertical="center" wrapText="1" readingOrder="1"/>
    </xf>
    <xf numFmtId="3" fontId="55" fillId="5" borderId="1" xfId="38" applyNumberFormat="1" applyFont="1" applyFill="1" applyBorder="1" applyAlignment="1">
      <alignment horizontal="right" vertical="center" wrapText="1" indent="1" readingOrder="1"/>
    </xf>
    <xf numFmtId="3" fontId="55" fillId="5" borderId="1" xfId="37" applyNumberFormat="1" applyFont="1" applyFill="1" applyBorder="1" applyAlignment="1">
      <alignment horizontal="center" vertical="center" wrapText="1" readingOrder="1"/>
    </xf>
    <xf numFmtId="0" fontId="51" fillId="0" borderId="0" xfId="37" applyFont="1" applyAlignment="1">
      <alignment horizontal="right" vertical="center"/>
    </xf>
    <xf numFmtId="0" fontId="30" fillId="0" borderId="0" xfId="37" applyFont="1"/>
    <xf numFmtId="0" fontId="51" fillId="0" borderId="0" xfId="37" applyFont="1" applyAlignment="1">
      <alignment horizontal="right" vertical="center" indent="1" readingOrder="2"/>
    </xf>
    <xf numFmtId="0" fontId="59" fillId="0" borderId="0" xfId="0" applyFont="1" applyAlignment="1">
      <alignment horizontal="right" vertical="center" wrapText="1" indent="1" readingOrder="1"/>
    </xf>
    <xf numFmtId="0" fontId="57" fillId="0" borderId="0" xfId="0" applyFont="1" applyAlignment="1">
      <alignment horizontal="right" indent="1"/>
    </xf>
    <xf numFmtId="0" fontId="13" fillId="0" borderId="0" xfId="39"/>
    <xf numFmtId="0" fontId="27" fillId="2" borderId="0" xfId="39" applyFont="1" applyFill="1" applyAlignment="1">
      <alignment vertical="center"/>
    </xf>
    <xf numFmtId="0" fontId="39" fillId="0" borderId="0" xfId="39" applyFont="1" applyAlignment="1">
      <alignment vertical="center"/>
    </xf>
    <xf numFmtId="0" fontId="41" fillId="0" borderId="0" xfId="39" applyFont="1"/>
    <xf numFmtId="0" fontId="26" fillId="0" borderId="0" xfId="39" applyFont="1" applyAlignment="1">
      <alignment vertical="center"/>
    </xf>
    <xf numFmtId="0" fontId="50" fillId="0" borderId="22" xfId="39" applyFont="1" applyBorder="1" applyAlignment="1">
      <alignment vertical="center" readingOrder="2"/>
    </xf>
    <xf numFmtId="3" fontId="55" fillId="3" borderId="1" xfId="39" applyNumberFormat="1" applyFont="1" applyFill="1" applyBorder="1" applyAlignment="1">
      <alignment horizontal="right" vertical="center" wrapText="1" indent="1" readingOrder="1"/>
    </xf>
    <xf numFmtId="3" fontId="55" fillId="3" borderId="1" xfId="39" applyNumberFormat="1" applyFont="1" applyFill="1" applyBorder="1" applyAlignment="1">
      <alignment horizontal="center" vertical="center" wrapText="1" readingOrder="1"/>
    </xf>
    <xf numFmtId="3" fontId="13" fillId="0" borderId="0" xfId="39" applyNumberFormat="1"/>
    <xf numFmtId="3" fontId="55" fillId="5" borderId="1" xfId="39" applyNumberFormat="1" applyFont="1" applyFill="1" applyBorder="1" applyAlignment="1">
      <alignment horizontal="right" vertical="center" wrapText="1" indent="1" readingOrder="1"/>
    </xf>
    <xf numFmtId="3" fontId="55" fillId="5" borderId="1" xfId="39" applyNumberFormat="1" applyFont="1" applyFill="1" applyBorder="1" applyAlignment="1">
      <alignment horizontal="center" vertical="center" wrapText="1" readingOrder="1"/>
    </xf>
    <xf numFmtId="0" fontId="28" fillId="0" borderId="0" xfId="39" applyFont="1" applyAlignment="1">
      <alignment horizontal="right" vertical="center" indent="1" readingOrder="2"/>
    </xf>
    <xf numFmtId="3" fontId="30" fillId="0" borderId="0" xfId="39" applyNumberFormat="1" applyFont="1" applyAlignment="1">
      <alignment horizontal="right" indent="1"/>
    </xf>
    <xf numFmtId="0" fontId="30" fillId="0" borderId="0" xfId="39" applyFont="1"/>
    <xf numFmtId="0" fontId="51" fillId="0" borderId="0" xfId="39" applyFont="1" applyAlignment="1">
      <alignment horizontal="right" indent="1"/>
    </xf>
    <xf numFmtId="0" fontId="13" fillId="0" borderId="0" xfId="39" applyAlignment="1">
      <alignment wrapText="1"/>
    </xf>
    <xf numFmtId="3" fontId="13" fillId="0" borderId="0" xfId="39" applyNumberFormat="1" applyAlignment="1">
      <alignment wrapText="1"/>
    </xf>
    <xf numFmtId="0" fontId="13" fillId="0" borderId="0" xfId="40"/>
    <xf numFmtId="0" fontId="27" fillId="2" borderId="0" xfId="40" applyFont="1" applyFill="1" applyAlignment="1">
      <alignment vertical="center"/>
    </xf>
    <xf numFmtId="0" fontId="26" fillId="0" borderId="0" xfId="40" applyFont="1" applyAlignment="1">
      <alignment vertical="center"/>
    </xf>
    <xf numFmtId="0" fontId="50" fillId="0" borderId="22" xfId="40" applyFont="1" applyBorder="1" applyAlignment="1">
      <alignment vertical="center"/>
    </xf>
    <xf numFmtId="3" fontId="55" fillId="3" borderId="9" xfId="40" applyNumberFormat="1" applyFont="1" applyFill="1" applyBorder="1" applyAlignment="1">
      <alignment horizontal="center" vertical="center" wrapText="1" readingOrder="1"/>
    </xf>
    <xf numFmtId="3" fontId="55" fillId="3" borderId="1" xfId="40" applyNumberFormat="1" applyFont="1" applyFill="1" applyBorder="1" applyAlignment="1">
      <alignment horizontal="center" vertical="center" wrapText="1" readingOrder="1"/>
    </xf>
    <xf numFmtId="3" fontId="55" fillId="5" borderId="9" xfId="40" applyNumberFormat="1" applyFont="1" applyFill="1" applyBorder="1" applyAlignment="1">
      <alignment horizontal="center" vertical="center" wrapText="1" readingOrder="1"/>
    </xf>
    <xf numFmtId="3" fontId="55" fillId="5" borderId="1" xfId="40" applyNumberFormat="1" applyFont="1" applyFill="1" applyBorder="1" applyAlignment="1">
      <alignment horizontal="center" vertical="center" wrapText="1" readingOrder="1"/>
    </xf>
    <xf numFmtId="0" fontId="54" fillId="4" borderId="2" xfId="3" applyFont="1" applyFill="1" applyBorder="1" applyAlignment="1">
      <alignment horizontal="center" vertical="center" shrinkToFit="1"/>
    </xf>
    <xf numFmtId="0" fontId="51" fillId="0" borderId="0" xfId="40" applyFont="1" applyAlignment="1">
      <alignment horizontal="right" vertical="center" indent="1"/>
    </xf>
    <xf numFmtId="0" fontId="30" fillId="0" borderId="0" xfId="40" applyFont="1" applyAlignment="1">
      <alignment horizontal="right" vertical="center" indent="1"/>
    </xf>
    <xf numFmtId="0" fontId="30" fillId="0" borderId="0" xfId="40" applyFont="1" applyAlignment="1">
      <alignment horizontal="right" vertical="center" wrapText="1" indent="1"/>
    </xf>
    <xf numFmtId="0" fontId="30" fillId="0" borderId="0" xfId="40" applyFont="1"/>
    <xf numFmtId="0" fontId="30" fillId="0" borderId="0" xfId="40" applyFont="1" applyAlignment="1">
      <alignment wrapText="1"/>
    </xf>
    <xf numFmtId="0" fontId="51" fillId="0" borderId="0" xfId="40" applyFont="1" applyAlignment="1">
      <alignment horizontal="right" vertical="center" indent="1" readingOrder="2"/>
    </xf>
    <xf numFmtId="3" fontId="30" fillId="0" borderId="0" xfId="40" applyNumberFormat="1" applyFont="1" applyAlignment="1">
      <alignment horizontal="right" vertical="center" indent="1"/>
    </xf>
    <xf numFmtId="3" fontId="13" fillId="0" borderId="0" xfId="40" applyNumberFormat="1"/>
    <xf numFmtId="0" fontId="13" fillId="0" borderId="0" xfId="40" applyAlignment="1">
      <alignment wrapText="1"/>
    </xf>
    <xf numFmtId="0" fontId="50" fillId="2" borderId="0" xfId="37" applyFont="1" applyFill="1" applyAlignment="1">
      <alignment horizontal="right" vertical="center"/>
    </xf>
    <xf numFmtId="0" fontId="51" fillId="0" borderId="0" xfId="37" applyFont="1" applyAlignment="1">
      <alignment horizontal="right" vertical="center" indent="1"/>
    </xf>
    <xf numFmtId="0" fontId="30" fillId="0" borderId="0" xfId="37" applyFont="1" applyAlignment="1">
      <alignment horizontal="right" vertical="center" indent="1"/>
    </xf>
    <xf numFmtId="0" fontId="30" fillId="0" borderId="24" xfId="37" applyFont="1" applyBorder="1" applyAlignment="1">
      <alignment horizontal="right" vertical="center" indent="1"/>
    </xf>
    <xf numFmtId="0" fontId="13" fillId="0" borderId="0" xfId="37" applyAlignment="1">
      <alignment horizontal="right" vertical="center" indent="1"/>
    </xf>
    <xf numFmtId="3" fontId="30" fillId="0" borderId="0" xfId="37" applyNumberFormat="1" applyFont="1" applyAlignment="1">
      <alignment horizontal="right" vertical="center" indent="1"/>
    </xf>
    <xf numFmtId="0" fontId="59" fillId="0" borderId="0" xfId="0" applyFont="1" applyAlignment="1">
      <alignment horizontal="center" vertical="center" wrapText="1" readingOrder="1"/>
    </xf>
    <xf numFmtId="0" fontId="13" fillId="0" borderId="0" xfId="41"/>
    <xf numFmtId="0" fontId="27" fillId="2" borderId="0" xfId="41" applyFont="1" applyFill="1" applyAlignment="1">
      <alignment vertical="center"/>
    </xf>
    <xf numFmtId="0" fontId="26" fillId="0" borderId="0" xfId="41" applyFont="1" applyAlignment="1">
      <alignment vertical="center"/>
    </xf>
    <xf numFmtId="0" fontId="50" fillId="0" borderId="0" xfId="41" applyFont="1" applyAlignment="1">
      <alignment vertical="center" readingOrder="2"/>
    </xf>
    <xf numFmtId="3" fontId="55" fillId="3" borderId="1" xfId="41" applyNumberFormat="1" applyFont="1" applyFill="1" applyBorder="1" applyAlignment="1">
      <alignment horizontal="right" vertical="center" wrapText="1" indent="1" readingOrder="1"/>
    </xf>
    <xf numFmtId="3" fontId="55" fillId="3" borderId="1" xfId="41" applyNumberFormat="1" applyFont="1" applyFill="1" applyBorder="1" applyAlignment="1">
      <alignment horizontal="center" vertical="center" wrapText="1" readingOrder="1"/>
    </xf>
    <xf numFmtId="3" fontId="55" fillId="5" borderId="1" xfId="41" applyNumberFormat="1" applyFont="1" applyFill="1" applyBorder="1" applyAlignment="1">
      <alignment horizontal="right" vertical="center" wrapText="1" indent="1" readingOrder="1"/>
    </xf>
    <xf numFmtId="3" fontId="55" fillId="5" borderId="1" xfId="41" applyNumberFormat="1" applyFont="1" applyFill="1" applyBorder="1" applyAlignment="1">
      <alignment horizontal="center" vertical="center" wrapText="1" readingOrder="1"/>
    </xf>
    <xf numFmtId="0" fontId="28" fillId="0" borderId="0" xfId="41" applyFont="1" applyAlignment="1">
      <alignment horizontal="right" vertical="center" indent="1"/>
    </xf>
    <xf numFmtId="0" fontId="51" fillId="0" borderId="0" xfId="41" applyFont="1" applyAlignment="1">
      <alignment horizontal="right" indent="1" readingOrder="2"/>
    </xf>
    <xf numFmtId="3" fontId="30" fillId="0" borderId="0" xfId="41" applyNumberFormat="1" applyFont="1"/>
    <xf numFmtId="3" fontId="13" fillId="0" borderId="0" xfId="41" applyNumberFormat="1"/>
    <xf numFmtId="0" fontId="54" fillId="4" borderId="25" xfId="3" applyFont="1" applyFill="1" applyBorder="1" applyAlignment="1">
      <alignment horizontal="center" vertical="center" wrapText="1" shrinkToFit="1"/>
    </xf>
    <xf numFmtId="3" fontId="55" fillId="3" borderId="9" xfId="40" applyNumberFormat="1" applyFont="1" applyFill="1" applyBorder="1" applyAlignment="1">
      <alignment horizontal="right" vertical="center" wrapText="1" indent="1" readingOrder="1"/>
    </xf>
    <xf numFmtId="3" fontId="55" fillId="5" borderId="9" xfId="40" applyNumberFormat="1" applyFont="1" applyFill="1" applyBorder="1" applyAlignment="1">
      <alignment horizontal="right" vertical="center" wrapText="1" indent="1" readingOrder="1"/>
    </xf>
    <xf numFmtId="0" fontId="50" fillId="0" borderId="1" xfId="37" applyFont="1" applyBorder="1" applyAlignment="1">
      <alignment horizontal="right" vertical="center" readingOrder="2"/>
    </xf>
    <xf numFmtId="3" fontId="13" fillId="0" borderId="0" xfId="37" applyNumberFormat="1"/>
    <xf numFmtId="0" fontId="51" fillId="0" borderId="0" xfId="37" applyFont="1" applyAlignment="1">
      <alignment horizontal="right" indent="1" readingOrder="2"/>
    </xf>
    <xf numFmtId="0" fontId="54" fillId="4" borderId="2" xfId="3" applyFont="1" applyFill="1" applyBorder="1" applyAlignment="1">
      <alignment horizontal="center" vertical="center" wrapText="1" shrinkToFit="1"/>
    </xf>
    <xf numFmtId="0" fontId="54" fillId="4" borderId="9" xfId="3" applyFont="1" applyFill="1" applyBorder="1" applyAlignment="1">
      <alignment horizontal="center" vertical="center" wrapText="1" shrinkToFit="1"/>
    </xf>
    <xf numFmtId="0" fontId="22" fillId="0" borderId="0" xfId="0" applyFont="1" applyAlignment="1">
      <alignment horizontal="right" vertical="center" wrapText="1" readingOrder="2"/>
    </xf>
    <xf numFmtId="0" fontId="28" fillId="2" borderId="0" xfId="42" applyFont="1" applyFill="1" applyAlignment="1">
      <alignment horizontal="right" vertical="center" indent="1" readingOrder="2"/>
    </xf>
    <xf numFmtId="0" fontId="50" fillId="0" borderId="0" xfId="42" applyFont="1" applyAlignment="1">
      <alignment vertical="center" readingOrder="2"/>
    </xf>
    <xf numFmtId="0" fontId="12" fillId="0" borderId="0" xfId="42"/>
    <xf numFmtId="3" fontId="55" fillId="5" borderId="9" xfId="42" applyNumberFormat="1" applyFont="1" applyFill="1" applyBorder="1" applyAlignment="1">
      <alignment horizontal="center" vertical="center" wrapText="1" readingOrder="1"/>
    </xf>
    <xf numFmtId="3" fontId="55" fillId="3" borderId="9" xfId="42" applyNumberFormat="1" applyFont="1" applyFill="1" applyBorder="1" applyAlignment="1">
      <alignment horizontal="center" vertical="center" wrapText="1" readingOrder="1"/>
    </xf>
    <xf numFmtId="3" fontId="55" fillId="5" borderId="1" xfId="42" applyNumberFormat="1" applyFont="1" applyFill="1" applyBorder="1" applyAlignment="1">
      <alignment horizontal="center" vertical="center" wrapText="1" readingOrder="1"/>
    </xf>
    <xf numFmtId="3" fontId="12" fillId="0" borderId="0" xfId="42" applyNumberFormat="1"/>
    <xf numFmtId="0" fontId="26" fillId="0" borderId="0" xfId="42" applyFont="1" applyAlignment="1">
      <alignment vertical="center"/>
    </xf>
    <xf numFmtId="3" fontId="55" fillId="3" borderId="1" xfId="42" applyNumberFormat="1" applyFont="1" applyFill="1" applyBorder="1" applyAlignment="1">
      <alignment horizontal="center" vertical="center" wrapText="1" readingOrder="1"/>
    </xf>
    <xf numFmtId="3" fontId="55" fillId="3" borderId="9" xfId="42" applyNumberFormat="1" applyFont="1" applyFill="1" applyBorder="1" applyAlignment="1">
      <alignment horizontal="right" vertical="center" wrapText="1" indent="1" readingOrder="1"/>
    </xf>
    <xf numFmtId="3" fontId="55" fillId="5" borderId="9" xfId="42" applyNumberFormat="1" applyFont="1" applyFill="1" applyBorder="1" applyAlignment="1">
      <alignment horizontal="right" vertical="center" wrapText="1" indent="1" readingOrder="1"/>
    </xf>
    <xf numFmtId="0" fontId="51" fillId="2" borderId="0" xfId="42" applyFont="1" applyFill="1" applyAlignment="1">
      <alignment horizontal="right" indent="1" readingOrder="2"/>
    </xf>
    <xf numFmtId="0" fontId="30" fillId="0" borderId="0" xfId="42" applyFont="1" applyAlignment="1">
      <alignment horizontal="left" indent="1"/>
    </xf>
    <xf numFmtId="0" fontId="30" fillId="0" borderId="0" xfId="42" applyFont="1"/>
    <xf numFmtId="3" fontId="30" fillId="0" borderId="0" xfId="42" applyNumberFormat="1" applyFont="1"/>
    <xf numFmtId="3" fontId="30" fillId="2" borderId="0" xfId="42" applyNumberFormat="1" applyFont="1" applyFill="1"/>
    <xf numFmtId="0" fontId="30" fillId="0" borderId="0" xfId="42" applyFont="1" applyAlignment="1">
      <alignment horizontal="center"/>
    </xf>
    <xf numFmtId="0" fontId="51" fillId="0" borderId="0" xfId="42" applyFont="1" applyAlignment="1">
      <alignment horizontal="right" indent="1" readingOrder="2"/>
    </xf>
    <xf numFmtId="3" fontId="55" fillId="3" borderId="13" xfId="42" applyNumberFormat="1" applyFont="1" applyFill="1" applyBorder="1" applyAlignment="1">
      <alignment horizontal="center" vertical="center" wrapText="1" readingOrder="1"/>
    </xf>
    <xf numFmtId="3" fontId="55" fillId="3" borderId="9" xfId="42" applyNumberFormat="1" applyFont="1" applyFill="1" applyBorder="1" applyAlignment="1">
      <alignment horizontal="right" vertical="center" wrapText="1" indent="1" readingOrder="2"/>
    </xf>
    <xf numFmtId="3" fontId="55" fillId="5" borderId="13" xfId="42" applyNumberFormat="1" applyFont="1" applyFill="1" applyBorder="1" applyAlignment="1">
      <alignment horizontal="center" vertical="center" wrapText="1" readingOrder="1"/>
    </xf>
    <xf numFmtId="0" fontId="50" fillId="0" borderId="1" xfId="42" applyFont="1" applyBorder="1" applyAlignment="1">
      <alignment horizontal="right" vertical="center" readingOrder="2"/>
    </xf>
    <xf numFmtId="3" fontId="12" fillId="2" borderId="0" xfId="42" applyNumberFormat="1" applyFill="1"/>
    <xf numFmtId="0" fontId="50" fillId="0" borderId="1" xfId="42" applyFont="1" applyBorder="1" applyAlignment="1">
      <alignment vertical="center" readingOrder="2"/>
    </xf>
    <xf numFmtId="0" fontId="12" fillId="0" borderId="0" xfId="43"/>
    <xf numFmtId="0" fontId="30" fillId="0" borderId="0" xfId="43" applyFont="1"/>
    <xf numFmtId="3" fontId="30" fillId="0" borderId="0" xfId="43" applyNumberFormat="1" applyFont="1"/>
    <xf numFmtId="3" fontId="55" fillId="5" borderId="9" xfId="43" applyNumberFormat="1" applyFont="1" applyFill="1" applyBorder="1" applyAlignment="1">
      <alignment horizontal="center" vertical="center" wrapText="1" readingOrder="1"/>
    </xf>
    <xf numFmtId="3" fontId="55" fillId="3" borderId="9" xfId="43" applyNumberFormat="1" applyFont="1" applyFill="1" applyBorder="1" applyAlignment="1">
      <alignment horizontal="center" vertical="center" wrapText="1" readingOrder="1"/>
    </xf>
    <xf numFmtId="3" fontId="12" fillId="0" borderId="0" xfId="43" applyNumberFormat="1"/>
    <xf numFmtId="3" fontId="55" fillId="3" borderId="1" xfId="43" applyNumberFormat="1" applyFont="1" applyFill="1" applyBorder="1" applyAlignment="1">
      <alignment horizontal="right" vertical="center" wrapText="1" indent="1" readingOrder="1"/>
    </xf>
    <xf numFmtId="3" fontId="55" fillId="5" borderId="1" xfId="43" applyNumberFormat="1" applyFont="1" applyFill="1" applyBorder="1" applyAlignment="1">
      <alignment horizontal="right" vertical="center" wrapText="1" indent="1" readingOrder="1"/>
    </xf>
    <xf numFmtId="0" fontId="50" fillId="0" borderId="0" xfId="43" applyFont="1" applyAlignment="1">
      <alignment horizontal="right" vertical="center" readingOrder="2"/>
    </xf>
    <xf numFmtId="0" fontId="26" fillId="0" borderId="0" xfId="43" applyFont="1" applyAlignment="1">
      <alignment vertical="center"/>
    </xf>
    <xf numFmtId="0" fontId="27" fillId="2" borderId="0" xfId="43" applyFont="1" applyFill="1" applyAlignment="1">
      <alignment vertical="center"/>
    </xf>
    <xf numFmtId="0" fontId="30" fillId="0" borderId="0" xfId="43" applyFont="1" applyAlignment="1">
      <alignment horizontal="left" indent="1"/>
    </xf>
    <xf numFmtId="0" fontId="51" fillId="0" borderId="0" xfId="43" applyFont="1" applyAlignment="1">
      <alignment horizontal="right" vertical="center"/>
    </xf>
    <xf numFmtId="0" fontId="50" fillId="0" borderId="0" xfId="43" applyFont="1" applyAlignment="1">
      <alignment vertical="center" readingOrder="2"/>
    </xf>
    <xf numFmtId="0" fontId="28" fillId="0" borderId="0" xfId="43" applyFont="1" applyAlignment="1">
      <alignment horizontal="right" vertical="center" indent="1" readingOrder="2"/>
    </xf>
    <xf numFmtId="0" fontId="51" fillId="0" borderId="0" xfId="43" applyFont="1" applyAlignment="1">
      <alignment horizontal="right" indent="1" readingOrder="2"/>
    </xf>
    <xf numFmtId="0" fontId="41" fillId="0" borderId="0" xfId="0" quotePrefix="1" applyFont="1" applyAlignment="1">
      <alignment horizontal="right" vertical="center" wrapText="1" indent="3" readingOrder="2"/>
    </xf>
    <xf numFmtId="0" fontId="41" fillId="0" borderId="18" xfId="0" quotePrefix="1" applyFont="1" applyBorder="1" applyAlignment="1">
      <alignment horizontal="right" vertical="center" wrapText="1" indent="3" readingOrder="2"/>
    </xf>
    <xf numFmtId="0" fontId="51" fillId="0" borderId="0" xfId="42" applyFont="1" applyAlignment="1">
      <alignment horizontal="right" indent="1"/>
    </xf>
    <xf numFmtId="0" fontId="30" fillId="0" borderId="0" xfId="42" applyFont="1" applyAlignment="1">
      <alignment horizontal="right" indent="1"/>
    </xf>
    <xf numFmtId="3" fontId="30" fillId="0" borderId="0" xfId="42" applyNumberFormat="1" applyFont="1" applyAlignment="1">
      <alignment horizontal="right" indent="1"/>
    </xf>
    <xf numFmtId="0" fontId="26" fillId="0" borderId="0" xfId="1" applyFont="1"/>
    <xf numFmtId="0" fontId="53" fillId="0" borderId="0" xfId="1" applyFont="1" applyAlignment="1">
      <alignment horizontal="right"/>
    </xf>
    <xf numFmtId="0" fontId="54" fillId="4" borderId="5" xfId="3" applyFont="1" applyFill="1" applyBorder="1" applyAlignment="1">
      <alignment horizontal="center" wrapText="1" shrinkToFit="1"/>
    </xf>
    <xf numFmtId="166" fontId="55" fillId="10" borderId="9" xfId="0" applyNumberFormat="1" applyFont="1" applyFill="1" applyBorder="1" applyAlignment="1">
      <alignment horizontal="center" vertical="center" wrapText="1" readingOrder="2"/>
    </xf>
    <xf numFmtId="3" fontId="55" fillId="3" borderId="9" xfId="47" applyNumberFormat="1" applyFont="1" applyFill="1" applyBorder="1" applyAlignment="1">
      <alignment horizontal="center" vertical="center" wrapText="1" readingOrder="1"/>
    </xf>
    <xf numFmtId="166" fontId="55" fillId="11" borderId="9" xfId="0" applyNumberFormat="1" applyFont="1" applyFill="1" applyBorder="1" applyAlignment="1">
      <alignment horizontal="center" vertical="center" wrapText="1" readingOrder="2"/>
    </xf>
    <xf numFmtId="3" fontId="55" fillId="5" borderId="9" xfId="47" applyNumberFormat="1" applyFont="1" applyFill="1" applyBorder="1" applyAlignment="1">
      <alignment horizontal="center" vertical="center" wrapText="1" readingOrder="1"/>
    </xf>
    <xf numFmtId="0" fontId="11" fillId="0" borderId="0" xfId="47"/>
    <xf numFmtId="0" fontId="10" fillId="0" borderId="0" xfId="48"/>
    <xf numFmtId="0" fontId="26" fillId="0" borderId="0" xfId="48" applyFont="1" applyAlignment="1">
      <alignment vertical="center"/>
    </xf>
    <xf numFmtId="0" fontId="50" fillId="0" borderId="0" xfId="48" applyFont="1" applyAlignment="1">
      <alignment vertical="center" readingOrder="2"/>
    </xf>
    <xf numFmtId="0" fontId="55" fillId="3" borderId="8" xfId="48" applyFont="1" applyFill="1" applyBorder="1" applyAlignment="1">
      <alignment horizontal="center" vertical="center" wrapText="1" readingOrder="2"/>
    </xf>
    <xf numFmtId="3" fontId="55" fillId="3" borderId="9" xfId="48" applyNumberFormat="1" applyFont="1" applyFill="1" applyBorder="1" applyAlignment="1">
      <alignment horizontal="center" vertical="center" wrapText="1" readingOrder="1"/>
    </xf>
    <xf numFmtId="0" fontId="55" fillId="5" borderId="12" xfId="48" applyFont="1" applyFill="1" applyBorder="1" applyAlignment="1">
      <alignment horizontal="center" vertical="center" wrapText="1" readingOrder="2"/>
    </xf>
    <xf numFmtId="0" fontId="28" fillId="0" borderId="0" xfId="48" applyFont="1" applyAlignment="1">
      <alignment horizontal="right" vertical="center" indent="1" readingOrder="2"/>
    </xf>
    <xf numFmtId="0" fontId="30" fillId="0" borderId="0" xfId="48" applyFont="1"/>
    <xf numFmtId="3" fontId="30" fillId="0" borderId="0" xfId="48" applyNumberFormat="1" applyFont="1"/>
    <xf numFmtId="0" fontId="30" fillId="0" borderId="0" xfId="48" applyFont="1" applyAlignment="1">
      <alignment horizontal="left" indent="1"/>
    </xf>
    <xf numFmtId="0" fontId="51" fillId="0" borderId="0" xfId="48" applyFont="1" applyAlignment="1">
      <alignment horizontal="right" indent="1" readingOrder="2"/>
    </xf>
    <xf numFmtId="0" fontId="50" fillId="0" borderId="0" xfId="48" applyFont="1" applyAlignment="1">
      <alignment vertical="center"/>
    </xf>
    <xf numFmtId="3" fontId="55" fillId="5" borderId="9" xfId="48" applyNumberFormat="1" applyFont="1" applyFill="1" applyBorder="1" applyAlignment="1">
      <alignment horizontal="center" vertical="center" wrapText="1" readingOrder="1"/>
    </xf>
    <xf numFmtId="3" fontId="55" fillId="3" borderId="1" xfId="49" applyNumberFormat="1" applyFont="1" applyFill="1" applyBorder="1" applyAlignment="1">
      <alignment horizontal="center" vertical="center" wrapText="1" readingOrder="1"/>
    </xf>
    <xf numFmtId="3" fontId="10" fillId="0" borderId="0" xfId="48" applyNumberFormat="1"/>
    <xf numFmtId="3" fontId="55" fillId="5" borderId="1" xfId="49" applyNumberFormat="1" applyFont="1" applyFill="1" applyBorder="1" applyAlignment="1">
      <alignment horizontal="center" vertical="center" wrapText="1" readingOrder="1"/>
    </xf>
    <xf numFmtId="0" fontId="10" fillId="0" borderId="0" xfId="49"/>
    <xf numFmtId="0" fontId="27" fillId="2" borderId="0" xfId="49" applyFont="1" applyFill="1" applyAlignment="1">
      <alignment vertical="center"/>
    </xf>
    <xf numFmtId="0" fontId="26" fillId="0" borderId="0" xfId="49" applyFont="1" applyAlignment="1">
      <alignment vertical="center"/>
    </xf>
    <xf numFmtId="0" fontId="50" fillId="0" borderId="0" xfId="49" applyFont="1" applyAlignment="1">
      <alignment horizontal="right" vertical="center" readingOrder="2"/>
    </xf>
    <xf numFmtId="3" fontId="55" fillId="3" borderId="1" xfId="49" applyNumberFormat="1" applyFont="1" applyFill="1" applyBorder="1" applyAlignment="1">
      <alignment horizontal="right" vertical="center" wrapText="1" indent="1" readingOrder="1"/>
    </xf>
    <xf numFmtId="165" fontId="10" fillId="0" borderId="0" xfId="49" applyNumberFormat="1"/>
    <xf numFmtId="3" fontId="55" fillId="5" borderId="1" xfId="49" applyNumberFormat="1" applyFont="1" applyFill="1" applyBorder="1" applyAlignment="1">
      <alignment horizontal="right" vertical="center" wrapText="1" indent="1" readingOrder="1"/>
    </xf>
    <xf numFmtId="0" fontId="22" fillId="0" borderId="0" xfId="49" applyFont="1" applyAlignment="1">
      <alignment horizontal="right" vertical="center" indent="1" readingOrder="2"/>
    </xf>
    <xf numFmtId="0" fontId="34" fillId="0" borderId="0" xfId="49" applyFont="1" applyAlignment="1">
      <alignment horizontal="center" vertical="center" readingOrder="2"/>
    </xf>
    <xf numFmtId="3" fontId="10" fillId="0" borderId="0" xfId="49" applyNumberFormat="1"/>
    <xf numFmtId="0" fontId="28" fillId="2" borderId="0" xfId="50" applyFont="1" applyFill="1" applyAlignment="1">
      <alignment horizontal="right" vertical="center" indent="1" readingOrder="2"/>
    </xf>
    <xf numFmtId="0" fontId="9" fillId="0" borderId="0" xfId="50"/>
    <xf numFmtId="0" fontId="26" fillId="0" borderId="0" xfId="50" applyFont="1" applyAlignment="1">
      <alignment vertical="center"/>
    </xf>
    <xf numFmtId="0" fontId="33" fillId="0" borderId="0" xfId="50" applyFont="1"/>
    <xf numFmtId="0" fontId="50" fillId="0" borderId="0" xfId="50" applyFont="1" applyAlignment="1">
      <alignment horizontal="right" vertical="center" readingOrder="2"/>
    </xf>
    <xf numFmtId="0" fontId="55" fillId="3" borderId="8" xfId="50" applyFont="1" applyFill="1" applyBorder="1" applyAlignment="1">
      <alignment horizontal="center" vertical="center" wrapText="1" readingOrder="2"/>
    </xf>
    <xf numFmtId="3" fontId="55" fillId="3" borderId="9" xfId="50" applyNumberFormat="1" applyFont="1" applyFill="1" applyBorder="1" applyAlignment="1">
      <alignment horizontal="center" vertical="center" wrapText="1" readingOrder="1"/>
    </xf>
    <xf numFmtId="0" fontId="55" fillId="5" borderId="8" xfId="50" applyFont="1" applyFill="1" applyBorder="1" applyAlignment="1">
      <alignment horizontal="center" vertical="center" wrapText="1" readingOrder="2"/>
    </xf>
    <xf numFmtId="3" fontId="55" fillId="5" borderId="9" xfId="50" applyNumberFormat="1" applyFont="1" applyFill="1" applyBorder="1" applyAlignment="1">
      <alignment horizontal="center" vertical="center" wrapText="1" readingOrder="1"/>
    </xf>
    <xf numFmtId="3" fontId="9" fillId="0" borderId="0" xfId="50" applyNumberFormat="1"/>
    <xf numFmtId="0" fontId="29" fillId="2" borderId="0" xfId="50" applyFont="1" applyFill="1" applyAlignment="1">
      <alignment vertical="center" readingOrder="2"/>
    </xf>
    <xf numFmtId="0" fontId="29" fillId="2" borderId="0" xfId="50" applyFont="1" applyFill="1" applyAlignment="1">
      <alignment horizontal="right"/>
    </xf>
    <xf numFmtId="0" fontId="29" fillId="2" borderId="0" xfId="50" applyFont="1" applyFill="1"/>
    <xf numFmtId="0" fontId="9" fillId="2" borderId="0" xfId="50" applyFill="1"/>
    <xf numFmtId="0" fontId="29" fillId="2" borderId="0" xfId="50" applyFont="1" applyFill="1" applyAlignment="1">
      <alignment horizontal="left" indent="1"/>
    </xf>
    <xf numFmtId="0" fontId="28" fillId="0" borderId="0" xfId="50" applyFont="1" applyAlignment="1">
      <alignment horizontal="right" vertical="center" indent="1" readingOrder="2"/>
    </xf>
    <xf numFmtId="0" fontId="29" fillId="0" borderId="0" xfId="50" applyFont="1" applyAlignment="1">
      <alignment horizontal="right" vertical="center" readingOrder="2"/>
    </xf>
    <xf numFmtId="0" fontId="29" fillId="0" borderId="0" xfId="50" applyFont="1" applyAlignment="1">
      <alignment horizontal="right"/>
    </xf>
    <xf numFmtId="0" fontId="29" fillId="0" borderId="0" xfId="50" applyFont="1"/>
    <xf numFmtId="165" fontId="29" fillId="0" borderId="0" xfId="50" applyNumberFormat="1" applyFont="1"/>
    <xf numFmtId="0" fontId="29" fillId="0" borderId="0" xfId="50" applyFont="1" applyAlignment="1">
      <alignment horizontal="left" indent="1" readingOrder="2"/>
    </xf>
    <xf numFmtId="0" fontId="29" fillId="0" borderId="0" xfId="50" applyFont="1" applyAlignment="1">
      <alignment vertical="center" readingOrder="2"/>
    </xf>
    <xf numFmtId="0" fontId="30" fillId="2" borderId="0" xfId="50" applyFont="1" applyFill="1" applyAlignment="1">
      <alignment horizontal="left" indent="1"/>
    </xf>
    <xf numFmtId="165" fontId="29" fillId="2" borderId="0" xfId="50" applyNumberFormat="1" applyFont="1" applyFill="1" applyAlignment="1">
      <alignment horizontal="left" indent="1"/>
    </xf>
    <xf numFmtId="0" fontId="55" fillId="3" borderId="9" xfId="50" applyFont="1" applyFill="1" applyBorder="1" applyAlignment="1">
      <alignment horizontal="center" vertical="center" wrapText="1" readingOrder="2"/>
    </xf>
    <xf numFmtId="0" fontId="55" fillId="5" borderId="9" xfId="50" applyFont="1" applyFill="1" applyBorder="1" applyAlignment="1">
      <alignment horizontal="center" vertical="center" wrapText="1" readingOrder="2"/>
    </xf>
    <xf numFmtId="0" fontId="28" fillId="0" borderId="0" xfId="50" applyFont="1" applyAlignment="1">
      <alignment vertical="center" readingOrder="2"/>
    </xf>
    <xf numFmtId="0" fontId="28" fillId="0" borderId="0" xfId="50" applyFont="1"/>
    <xf numFmtId="0" fontId="29" fillId="2" borderId="0" xfId="50" applyFont="1" applyFill="1" applyAlignment="1">
      <alignment horizontal="left" vertical="center" indent="1" readingOrder="2"/>
    </xf>
    <xf numFmtId="0" fontId="28" fillId="2" borderId="0" xfId="50" applyFont="1" applyFill="1" applyAlignment="1">
      <alignment horizontal="right" vertical="center" readingOrder="2"/>
    </xf>
    <xf numFmtId="0" fontId="29" fillId="0" borderId="0" xfId="50" applyFont="1" applyAlignment="1">
      <alignment horizontal="left" indent="1"/>
    </xf>
    <xf numFmtId="0" fontId="28" fillId="0" borderId="0" xfId="50" applyFont="1" applyAlignment="1">
      <alignment horizontal="right"/>
    </xf>
    <xf numFmtId="0" fontId="29" fillId="0" borderId="0" xfId="50" applyFont="1" applyAlignment="1">
      <alignment horizontal="left" vertical="center" indent="1" readingOrder="2"/>
    </xf>
    <xf numFmtId="0" fontId="28" fillId="2" borderId="0" xfId="50" applyFont="1" applyFill="1" applyAlignment="1">
      <alignment horizontal="right"/>
    </xf>
    <xf numFmtId="0" fontId="28" fillId="2" borderId="0" xfId="50" applyFont="1" applyFill="1"/>
    <xf numFmtId="165" fontId="28" fillId="0" borderId="0" xfId="50" applyNumberFormat="1" applyFont="1" applyAlignment="1">
      <alignment horizontal="right"/>
    </xf>
    <xf numFmtId="165" fontId="29" fillId="0" borderId="0" xfId="50" applyNumberFormat="1" applyFont="1" applyAlignment="1">
      <alignment horizontal="right"/>
    </xf>
    <xf numFmtId="0" fontId="8" fillId="0" borderId="0" xfId="51"/>
    <xf numFmtId="0" fontId="26" fillId="0" borderId="0" xfId="51" applyFont="1" applyAlignment="1">
      <alignment vertical="center"/>
    </xf>
    <xf numFmtId="0" fontId="50" fillId="0" borderId="1" xfId="51" applyFont="1" applyBorder="1" applyAlignment="1">
      <alignment horizontal="right" vertical="center"/>
    </xf>
    <xf numFmtId="3" fontId="55" fillId="3" borderId="1" xfId="52" applyNumberFormat="1" applyFont="1" applyFill="1" applyBorder="1" applyAlignment="1">
      <alignment horizontal="right" vertical="center" wrapText="1" indent="1" readingOrder="1"/>
    </xf>
    <xf numFmtId="3" fontId="55" fillId="3" borderId="1" xfId="53" applyNumberFormat="1" applyFont="1" applyFill="1" applyBorder="1" applyAlignment="1">
      <alignment horizontal="center" vertical="center" wrapText="1" readingOrder="1"/>
    </xf>
    <xf numFmtId="3" fontId="55" fillId="5" borderId="1" xfId="52" applyNumberFormat="1" applyFont="1" applyFill="1" applyBorder="1" applyAlignment="1">
      <alignment horizontal="right" vertical="center" wrapText="1" indent="1" readingOrder="1"/>
    </xf>
    <xf numFmtId="3" fontId="55" fillId="5" borderId="1" xfId="53" applyNumberFormat="1" applyFont="1" applyFill="1" applyBorder="1" applyAlignment="1">
      <alignment horizontal="center" vertical="center" wrapText="1" readingOrder="1"/>
    </xf>
    <xf numFmtId="3" fontId="55" fillId="5" borderId="9" xfId="53" applyNumberFormat="1" applyFont="1" applyFill="1" applyBorder="1" applyAlignment="1">
      <alignment horizontal="center" vertical="center" wrapText="1" readingOrder="1"/>
    </xf>
    <xf numFmtId="3" fontId="8" fillId="0" borderId="0" xfId="51" applyNumberFormat="1"/>
    <xf numFmtId="0" fontId="8" fillId="0" borderId="0" xfId="54"/>
    <xf numFmtId="0" fontId="51" fillId="0" borderId="0" xfId="51" applyFont="1"/>
    <xf numFmtId="0" fontId="51" fillId="0" borderId="0" xfId="51" applyFont="1" applyAlignment="1">
      <alignment horizontal="right" readingOrder="2"/>
    </xf>
    <xf numFmtId="0" fontId="51" fillId="0" borderId="0" xfId="51" applyFont="1" applyAlignment="1">
      <alignment horizontal="right" vertical="center" readingOrder="2"/>
    </xf>
    <xf numFmtId="3" fontId="30" fillId="0" borderId="0" xfId="55" applyNumberFormat="1" applyFont="1"/>
    <xf numFmtId="0" fontId="30" fillId="0" borderId="0" xfId="55" applyFont="1" applyAlignment="1">
      <alignment horizontal="left" indent="1"/>
    </xf>
    <xf numFmtId="0" fontId="0" fillId="0" borderId="0" xfId="0" applyAlignment="1">
      <alignment horizontal="left"/>
    </xf>
    <xf numFmtId="3" fontId="23" fillId="3" borderId="1" xfId="0" applyNumberFormat="1" applyFont="1" applyFill="1" applyBorder="1" applyAlignment="1">
      <alignment horizontal="center" vertical="center" wrapText="1" readingOrder="1"/>
    </xf>
    <xf numFmtId="3" fontId="23" fillId="5" borderId="1" xfId="0" applyNumberFormat="1" applyFont="1" applyFill="1" applyBorder="1" applyAlignment="1">
      <alignment horizontal="center" vertical="center" wrapText="1" readingOrder="1"/>
    </xf>
    <xf numFmtId="3" fontId="67" fillId="4" borderId="6" xfId="3" applyNumberFormat="1" applyFont="1" applyFill="1" applyBorder="1" applyAlignment="1">
      <alignment horizontal="center" vertical="center" wrapText="1" shrinkToFit="1"/>
    </xf>
    <xf numFmtId="3" fontId="23" fillId="3" borderId="9" xfId="0" applyNumberFormat="1" applyFont="1" applyFill="1" applyBorder="1" applyAlignment="1">
      <alignment horizontal="center" vertical="center" wrapText="1" readingOrder="1"/>
    </xf>
    <xf numFmtId="3" fontId="23" fillId="5" borderId="9" xfId="0" applyNumberFormat="1" applyFont="1" applyFill="1" applyBorder="1" applyAlignment="1">
      <alignment horizontal="center" vertical="center" wrapText="1" readingOrder="1"/>
    </xf>
    <xf numFmtId="3" fontId="67" fillId="4" borderId="9" xfId="3" applyNumberFormat="1" applyFont="1" applyFill="1" applyBorder="1" applyAlignment="1">
      <alignment horizontal="center" vertical="center" wrapText="1" shrinkToFit="1"/>
    </xf>
    <xf numFmtId="3" fontId="23" fillId="3" borderId="9" xfId="16" applyNumberFormat="1" applyFont="1" applyFill="1" applyBorder="1" applyAlignment="1">
      <alignment horizontal="center" vertical="center" wrapText="1" readingOrder="1"/>
    </xf>
    <xf numFmtId="3" fontId="23" fillId="3" borderId="1" xfId="16" applyNumberFormat="1" applyFont="1" applyFill="1" applyBorder="1" applyAlignment="1">
      <alignment horizontal="center" vertical="center" wrapText="1" readingOrder="1"/>
    </xf>
    <xf numFmtId="3" fontId="23" fillId="3" borderId="9" xfId="3" applyNumberFormat="1" applyFont="1" applyFill="1" applyBorder="1" applyAlignment="1">
      <alignment horizontal="center" vertical="center" wrapText="1" readingOrder="1"/>
    </xf>
    <xf numFmtId="3" fontId="23" fillId="3" borderId="1" xfId="3" applyNumberFormat="1" applyFont="1" applyFill="1" applyBorder="1" applyAlignment="1">
      <alignment horizontal="center" vertical="center" wrapText="1" readingOrder="1"/>
    </xf>
    <xf numFmtId="3" fontId="23" fillId="5" borderId="9" xfId="3" applyNumberFormat="1" applyFont="1" applyFill="1" applyBorder="1" applyAlignment="1">
      <alignment horizontal="center" vertical="center" wrapText="1" readingOrder="1"/>
    </xf>
    <xf numFmtId="3" fontId="23" fillId="5" borderId="1" xfId="3" applyNumberFormat="1" applyFont="1" applyFill="1" applyBorder="1" applyAlignment="1">
      <alignment horizontal="center" vertical="center" wrapText="1" readingOrder="1"/>
    </xf>
    <xf numFmtId="3" fontId="23" fillId="5" borderId="9" xfId="16" applyNumberFormat="1" applyFont="1" applyFill="1" applyBorder="1" applyAlignment="1">
      <alignment horizontal="center" vertical="center" wrapText="1" readingOrder="1"/>
    </xf>
    <xf numFmtId="3" fontId="23" fillId="5" borderId="1" xfId="16" applyNumberFormat="1" applyFont="1" applyFill="1" applyBorder="1" applyAlignment="1">
      <alignment horizontal="center" vertical="center" wrapText="1" readingOrder="1"/>
    </xf>
    <xf numFmtId="3" fontId="55" fillId="5" borderId="9" xfId="261" applyNumberFormat="1" applyFont="1" applyFill="1" applyBorder="1" applyAlignment="1">
      <alignment horizontal="center" vertical="center" wrapText="1" readingOrder="1"/>
    </xf>
    <xf numFmtId="3" fontId="55" fillId="3" borderId="9" xfId="261" applyNumberFormat="1" applyFont="1" applyFill="1" applyBorder="1" applyAlignment="1">
      <alignment horizontal="center" vertical="center" wrapText="1" readingOrder="1"/>
    </xf>
    <xf numFmtId="3" fontId="55" fillId="3" borderId="9" xfId="48" applyNumberFormat="1" applyFont="1" applyFill="1" applyBorder="1" applyAlignment="1">
      <alignment horizontal="right" vertical="center" wrapText="1" readingOrder="1"/>
    </xf>
    <xf numFmtId="3" fontId="55" fillId="5" borderId="9" xfId="48" applyNumberFormat="1" applyFont="1" applyFill="1" applyBorder="1" applyAlignment="1">
      <alignment horizontal="right" vertical="center" wrapText="1" readingOrder="1"/>
    </xf>
    <xf numFmtId="3" fontId="23" fillId="3" borderId="1" xfId="268" applyNumberFormat="1" applyFont="1" applyFill="1" applyBorder="1" applyAlignment="1">
      <alignment horizontal="center" vertical="center" wrapText="1" readingOrder="1"/>
    </xf>
    <xf numFmtId="3" fontId="23" fillId="5" borderId="1" xfId="268" applyNumberFormat="1" applyFont="1" applyFill="1" applyBorder="1" applyAlignment="1">
      <alignment horizontal="center" vertical="center" wrapText="1" readingOrder="1"/>
    </xf>
    <xf numFmtId="0" fontId="68" fillId="0" borderId="0" xfId="0" applyFont="1" applyAlignment="1">
      <alignment horizontal="right" vertical="center" wrapText="1" indent="1" readingOrder="1"/>
    </xf>
    <xf numFmtId="3" fontId="55" fillId="0" borderId="9" xfId="50" applyNumberFormat="1" applyFont="1" applyBorder="1" applyAlignment="1">
      <alignment horizontal="center" vertical="center" wrapText="1" readingOrder="1"/>
    </xf>
    <xf numFmtId="0" fontId="13" fillId="0" borderId="0" xfId="40" applyAlignment="1">
      <alignment vertical="center"/>
    </xf>
    <xf numFmtId="0" fontId="37" fillId="4" borderId="9" xfId="3" applyFont="1" applyFill="1" applyBorder="1" applyAlignment="1">
      <alignment horizontal="right" vertical="center" wrapText="1" indent="1" shrinkToFit="1"/>
    </xf>
    <xf numFmtId="0" fontId="37" fillId="4" borderId="1" xfId="3" applyFont="1" applyFill="1" applyBorder="1" applyAlignment="1">
      <alignment horizontal="right" vertical="center" wrapText="1" indent="1" shrinkToFit="1"/>
    </xf>
    <xf numFmtId="0" fontId="36" fillId="2" borderId="0" xfId="2" applyFont="1" applyFill="1" applyAlignment="1">
      <alignment horizontal="center" vertical="center" wrapText="1"/>
    </xf>
    <xf numFmtId="0" fontId="36" fillId="2" borderId="15" xfId="2" applyFont="1" applyFill="1" applyBorder="1" applyAlignment="1">
      <alignment horizontal="center" vertical="center" wrapText="1"/>
    </xf>
    <xf numFmtId="0" fontId="37" fillId="4" borderId="13" xfId="3" applyFont="1" applyFill="1" applyBorder="1" applyAlignment="1">
      <alignment horizontal="right" vertical="center" wrapText="1" indent="1" shrinkToFit="1"/>
    </xf>
    <xf numFmtId="0" fontId="37" fillId="4" borderId="11" xfId="3" applyFont="1" applyFill="1" applyBorder="1" applyAlignment="1">
      <alignment horizontal="right" vertical="center" wrapText="1" indent="1" shrinkToFit="1"/>
    </xf>
    <xf numFmtId="0" fontId="37" fillId="4" borderId="10" xfId="3" applyFont="1" applyFill="1" applyBorder="1" applyAlignment="1">
      <alignment horizontal="right" vertical="center" wrapText="1" indent="1" shrinkToFit="1"/>
    </xf>
    <xf numFmtId="0" fontId="39" fillId="0" borderId="0" xfId="0" applyFont="1" applyAlignment="1">
      <alignment vertical="top"/>
    </xf>
    <xf numFmtId="0" fontId="36" fillId="7" borderId="0" xfId="2" applyFont="1" applyFill="1" applyAlignment="1">
      <alignment horizontal="center" vertical="center" wrapText="1"/>
    </xf>
    <xf numFmtId="0" fontId="52" fillId="2" borderId="17" xfId="2" applyFont="1" applyFill="1" applyBorder="1" applyAlignment="1">
      <alignment horizontal="right" vertical="center" wrapText="1"/>
    </xf>
    <xf numFmtId="0" fontId="42" fillId="2" borderId="0" xfId="2" applyFont="1" applyFill="1" applyAlignment="1">
      <alignment horizontal="right" vertical="center" wrapText="1"/>
    </xf>
    <xf numFmtId="0" fontId="42" fillId="2" borderId="18" xfId="2" applyFont="1" applyFill="1" applyBorder="1" applyAlignment="1">
      <alignment horizontal="right" vertical="center" wrapText="1"/>
    </xf>
    <xf numFmtId="0" fontId="41" fillId="0" borderId="0" xfId="0" applyFont="1"/>
    <xf numFmtId="0" fontId="41" fillId="0" borderId="0" xfId="0" applyFont="1" applyAlignment="1">
      <alignment vertical="top"/>
    </xf>
    <xf numFmtId="0" fontId="41" fillId="2" borderId="0" xfId="0" applyFont="1" applyFill="1" applyAlignment="1">
      <alignment vertical="top"/>
    </xf>
    <xf numFmtId="0" fontId="41" fillId="0" borderId="19" xfId="0" applyFont="1" applyBorder="1" applyAlignment="1">
      <alignment horizontal="center"/>
    </xf>
    <xf numFmtId="0" fontId="41" fillId="0" borderId="15" xfId="0" applyFont="1" applyBorder="1" applyAlignment="1">
      <alignment horizontal="center"/>
    </xf>
    <xf numFmtId="0" fontId="41" fillId="0" borderId="20" xfId="0" applyFont="1" applyBorder="1" applyAlignment="1">
      <alignment horizontal="center"/>
    </xf>
    <xf numFmtId="0" fontId="41" fillId="0" borderId="17" xfId="0" quotePrefix="1" applyFont="1" applyBorder="1" applyAlignment="1">
      <alignment horizontal="right" vertical="top" readingOrder="2"/>
    </xf>
    <xf numFmtId="0" fontId="41" fillId="0" borderId="0" xfId="0" quotePrefix="1" applyFont="1" applyAlignment="1">
      <alignment horizontal="right" vertical="top" readingOrder="2"/>
    </xf>
    <xf numFmtId="0" fontId="41" fillId="0" borderId="18" xfId="0" quotePrefix="1" applyFont="1" applyBorder="1" applyAlignment="1">
      <alignment horizontal="right" vertical="top" readingOrder="2"/>
    </xf>
    <xf numFmtId="0" fontId="42" fillId="2" borderId="17" xfId="2" applyFont="1" applyFill="1" applyBorder="1" applyAlignment="1">
      <alignment horizontal="right" vertical="center" wrapText="1"/>
    </xf>
    <xf numFmtId="0" fontId="41" fillId="0" borderId="17" xfId="0" applyFont="1" applyBorder="1" applyAlignment="1">
      <alignment horizontal="right" vertical="top" wrapText="1"/>
    </xf>
    <xf numFmtId="0" fontId="41" fillId="0" borderId="0" xfId="0" applyFont="1" applyAlignment="1">
      <alignment horizontal="right" vertical="top" wrapText="1"/>
    </xf>
    <xf numFmtId="0" fontId="41" fillId="0" borderId="18" xfId="0" applyFont="1" applyBorder="1" applyAlignment="1">
      <alignment horizontal="right" vertical="top" wrapText="1"/>
    </xf>
    <xf numFmtId="0" fontId="41" fillId="0" borderId="17" xfId="0" quotePrefix="1" applyFont="1" applyBorder="1" applyAlignment="1">
      <alignment horizontal="right" vertical="center" wrapText="1" indent="3" readingOrder="2"/>
    </xf>
    <xf numFmtId="0" fontId="41" fillId="0" borderId="0" xfId="0" quotePrefix="1" applyFont="1" applyAlignment="1">
      <alignment horizontal="right" vertical="center" wrapText="1" indent="3" readingOrder="2"/>
    </xf>
    <xf numFmtId="0" fontId="41" fillId="0" borderId="18" xfId="0" quotePrefix="1" applyFont="1" applyBorder="1" applyAlignment="1">
      <alignment horizontal="right" vertical="center" wrapText="1" indent="3" readingOrder="2"/>
    </xf>
    <xf numFmtId="0" fontId="41" fillId="0" borderId="17" xfId="0" applyFont="1" applyBorder="1" applyAlignment="1">
      <alignment horizontal="right"/>
    </xf>
    <xf numFmtId="0" fontId="41" fillId="0" borderId="0" xfId="0" applyFont="1" applyAlignment="1">
      <alignment horizontal="right"/>
    </xf>
    <xf numFmtId="0" fontId="41" fillId="0" borderId="18" xfId="0" applyFont="1" applyBorder="1" applyAlignment="1">
      <alignment horizontal="right"/>
    </xf>
    <xf numFmtId="0" fontId="61" fillId="2" borderId="17" xfId="2" applyFont="1" applyFill="1" applyBorder="1" applyAlignment="1">
      <alignment horizontal="right" vertical="center" wrapText="1"/>
    </xf>
    <xf numFmtId="0" fontId="61" fillId="2" borderId="0" xfId="2" applyFont="1" applyFill="1" applyAlignment="1">
      <alignment horizontal="right" vertical="center" wrapText="1"/>
    </xf>
    <xf numFmtId="0" fontId="28" fillId="2" borderId="0" xfId="50" applyFont="1" applyFill="1" applyAlignment="1">
      <alignment horizontal="left" vertical="center"/>
    </xf>
    <xf numFmtId="0" fontId="27" fillId="0" borderId="0" xfId="50" applyFont="1" applyAlignment="1">
      <alignment horizontal="center" vertical="center"/>
    </xf>
    <xf numFmtId="0" fontId="43" fillId="0" borderId="0" xfId="50" applyFont="1" applyAlignment="1">
      <alignment horizontal="center" vertical="center"/>
    </xf>
    <xf numFmtId="0" fontId="54" fillId="4" borderId="14" xfId="3" applyFont="1" applyFill="1" applyBorder="1" applyAlignment="1">
      <alignment horizontal="center" wrapText="1" shrinkToFit="1"/>
    </xf>
    <xf numFmtId="0" fontId="54" fillId="4" borderId="22" xfId="3" applyFont="1" applyFill="1" applyBorder="1" applyAlignment="1">
      <alignment horizontal="center" wrapText="1" shrinkToFit="1"/>
    </xf>
    <xf numFmtId="0" fontId="54" fillId="4" borderId="7" xfId="3" applyFont="1" applyFill="1" applyBorder="1" applyAlignment="1">
      <alignment horizontal="center" wrapText="1" shrinkToFit="1"/>
    </xf>
    <xf numFmtId="0" fontId="54" fillId="4" borderId="2" xfId="3" applyFont="1" applyFill="1" applyBorder="1" applyAlignment="1">
      <alignment horizontal="center" vertical="center" wrapText="1" shrinkToFit="1"/>
    </xf>
    <xf numFmtId="0" fontId="54" fillId="4" borderId="7" xfId="3" applyFont="1" applyFill="1" applyBorder="1" applyAlignment="1">
      <alignment horizontal="center" vertical="center" wrapText="1" shrinkToFit="1"/>
    </xf>
    <xf numFmtId="0" fontId="54" fillId="4" borderId="4" xfId="3" applyFont="1" applyFill="1" applyBorder="1" applyAlignment="1">
      <alignment horizontal="center" vertical="center" wrapText="1" shrinkToFit="1"/>
    </xf>
    <xf numFmtId="0" fontId="54" fillId="4" borderId="3" xfId="3" applyFont="1" applyFill="1" applyBorder="1" applyAlignment="1">
      <alignment horizontal="center" vertical="center" wrapText="1" shrinkToFit="1"/>
    </xf>
    <xf numFmtId="0" fontId="28" fillId="2" borderId="0" xfId="50" applyFont="1" applyFill="1" applyAlignment="1">
      <alignment horizontal="right" vertical="center" readingOrder="2"/>
    </xf>
    <xf numFmtId="0" fontId="54" fillId="4" borderId="9" xfId="3" applyFont="1" applyFill="1" applyBorder="1" applyAlignment="1">
      <alignment horizontal="center" vertical="center" wrapText="1" shrinkToFit="1"/>
    </xf>
    <xf numFmtId="0" fontId="62" fillId="0" borderId="0" xfId="0" applyFont="1" applyAlignment="1">
      <alignment horizontal="center" vertical="center" wrapText="1" readingOrder="1"/>
    </xf>
    <xf numFmtId="0" fontId="52" fillId="0" borderId="0" xfId="0" applyFont="1" applyAlignment="1">
      <alignment horizontal="center" vertical="center" wrapText="1" readingOrder="2"/>
    </xf>
    <xf numFmtId="0" fontId="39" fillId="0" borderId="0" xfId="1" applyFont="1" applyAlignment="1">
      <alignment readingOrder="2"/>
    </xf>
    <xf numFmtId="0" fontId="54" fillId="4" borderId="26" xfId="3" applyFont="1" applyFill="1" applyBorder="1" applyAlignment="1">
      <alignment horizontal="center" vertical="center" wrapText="1" shrinkToFit="1"/>
    </xf>
    <xf numFmtId="0" fontId="54" fillId="4" borderId="27" xfId="3" applyFont="1" applyFill="1" applyBorder="1" applyAlignment="1">
      <alignment horizontal="center" vertical="center" wrapText="1" shrinkToFit="1"/>
    </xf>
    <xf numFmtId="0" fontId="54" fillId="4" borderId="5" xfId="3" applyFont="1" applyFill="1" applyBorder="1" applyAlignment="1">
      <alignment horizontal="center" vertical="center" wrapText="1" shrinkToFit="1"/>
    </xf>
    <xf numFmtId="0" fontId="54" fillId="4" borderId="14" xfId="3" applyFont="1" applyFill="1" applyBorder="1" applyAlignment="1">
      <alignment horizontal="center" vertical="center" wrapText="1" shrinkToFit="1"/>
    </xf>
    <xf numFmtId="0" fontId="27" fillId="0" borderId="0" xfId="48" applyFont="1" applyAlignment="1">
      <alignment horizontal="center" vertical="center"/>
    </xf>
    <xf numFmtId="0" fontId="56" fillId="0" borderId="0" xfId="48" applyFont="1" applyAlignment="1">
      <alignment horizontal="center" vertical="center" readingOrder="2"/>
    </xf>
    <xf numFmtId="0" fontId="28" fillId="2" borderId="0" xfId="48" applyFont="1" applyFill="1" applyAlignment="1">
      <alignment horizontal="left" vertical="center"/>
    </xf>
    <xf numFmtId="0" fontId="56" fillId="0" borderId="0" xfId="48" applyFont="1" applyAlignment="1">
      <alignment horizontal="center" vertical="center"/>
    </xf>
    <xf numFmtId="0" fontId="51" fillId="0" borderId="0" xfId="37" applyFont="1" applyAlignment="1">
      <alignment horizontal="right" vertical="center" indent="1"/>
    </xf>
    <xf numFmtId="0" fontId="30" fillId="0" borderId="0" xfId="37" applyFont="1" applyAlignment="1">
      <alignment horizontal="left" indent="1"/>
    </xf>
    <xf numFmtId="0" fontId="22" fillId="0" borderId="0" xfId="0" applyFont="1" applyAlignment="1">
      <alignment horizontal="right" vertical="center" wrapText="1" indent="1" readingOrder="2"/>
    </xf>
    <xf numFmtId="0" fontId="28" fillId="2" borderId="0" xfId="37" applyFont="1" applyFill="1" applyAlignment="1">
      <alignment horizontal="left" vertical="center"/>
    </xf>
    <xf numFmtId="0" fontId="27" fillId="0" borderId="0" xfId="37" applyFont="1" applyAlignment="1">
      <alignment horizontal="center" vertical="center"/>
    </xf>
    <xf numFmtId="0" fontId="56" fillId="0" borderId="0" xfId="37" applyFont="1" applyAlignment="1">
      <alignment horizontal="center" vertical="center" readingOrder="2"/>
    </xf>
    <xf numFmtId="0" fontId="28" fillId="2" borderId="0" xfId="37" applyFont="1" applyFill="1" applyAlignment="1">
      <alignment horizontal="center" vertical="center"/>
    </xf>
    <xf numFmtId="0" fontId="53" fillId="0" borderId="0" xfId="39" applyFont="1" applyAlignment="1">
      <alignment horizontal="center" vertical="center"/>
    </xf>
    <xf numFmtId="0" fontId="56" fillId="0" borderId="0" xfId="39" applyFont="1" applyAlignment="1">
      <alignment horizontal="center" vertical="center" readingOrder="2"/>
    </xf>
    <xf numFmtId="0" fontId="54" fillId="4" borderId="1" xfId="3" applyFont="1" applyFill="1" applyBorder="1" applyAlignment="1">
      <alignment horizontal="center" vertical="center" wrapText="1" shrinkToFit="1"/>
    </xf>
    <xf numFmtId="0" fontId="54" fillId="4" borderId="13" xfId="3" applyFont="1" applyFill="1" applyBorder="1" applyAlignment="1">
      <alignment horizontal="center" vertical="center" wrapText="1" shrinkToFit="1"/>
    </xf>
    <xf numFmtId="0" fontId="54" fillId="4" borderId="8" xfId="3" applyFont="1" applyFill="1" applyBorder="1" applyAlignment="1">
      <alignment horizontal="center" vertical="center" wrapText="1" shrinkToFit="1"/>
    </xf>
    <xf numFmtId="0" fontId="30" fillId="0" borderId="0" xfId="39" applyFont="1" applyAlignment="1">
      <alignment horizontal="left" indent="1"/>
    </xf>
    <xf numFmtId="0" fontId="27" fillId="0" borderId="0" xfId="40" applyFont="1" applyAlignment="1">
      <alignment horizontal="center" vertical="center"/>
    </xf>
    <xf numFmtId="0" fontId="56" fillId="0" borderId="0" xfId="40" applyFont="1" applyAlignment="1">
      <alignment horizontal="center" vertical="center"/>
    </xf>
    <xf numFmtId="0" fontId="56" fillId="0" borderId="0" xfId="37" applyFont="1" applyAlignment="1">
      <alignment horizontal="center" vertical="center"/>
    </xf>
    <xf numFmtId="0" fontId="27" fillId="0" borderId="0" xfId="41" applyFont="1" applyAlignment="1">
      <alignment horizontal="center" vertical="center"/>
    </xf>
    <xf numFmtId="0" fontId="56" fillId="0" borderId="0" xfId="41" applyFont="1" applyAlignment="1">
      <alignment horizontal="center" vertical="center" readingOrder="2"/>
    </xf>
    <xf numFmtId="0" fontId="54" fillId="4" borderId="22" xfId="3" applyFont="1" applyFill="1" applyBorder="1" applyAlignment="1">
      <alignment horizontal="center" vertical="center" wrapText="1" shrinkToFit="1"/>
    </xf>
    <xf numFmtId="0" fontId="28" fillId="2" borderId="0" xfId="42" applyFont="1" applyFill="1" applyAlignment="1">
      <alignment horizontal="left" vertical="center"/>
    </xf>
    <xf numFmtId="0" fontId="27" fillId="0" borderId="0" xfId="42" applyFont="1" applyAlignment="1">
      <alignment horizontal="center" vertical="center"/>
    </xf>
    <xf numFmtId="0" fontId="52" fillId="2" borderId="0" xfId="42" applyFont="1" applyFill="1" applyAlignment="1">
      <alignment horizontal="center" vertical="center" readingOrder="2"/>
    </xf>
    <xf numFmtId="0" fontId="56" fillId="2" borderId="0" xfId="42" applyFont="1" applyFill="1" applyAlignment="1">
      <alignment horizontal="center" vertical="center" readingOrder="2"/>
    </xf>
    <xf numFmtId="0" fontId="22" fillId="0" borderId="0" xfId="0" applyFont="1" applyAlignment="1">
      <alignment horizontal="right" vertical="center" wrapText="1" readingOrder="2"/>
    </xf>
    <xf numFmtId="0" fontId="28" fillId="2" borderId="0" xfId="43" applyFont="1" applyFill="1" applyAlignment="1">
      <alignment horizontal="left" vertical="center"/>
    </xf>
    <xf numFmtId="0" fontId="27" fillId="0" borderId="0" xfId="43" applyFont="1" applyAlignment="1">
      <alignment horizontal="center" vertical="center"/>
    </xf>
    <xf numFmtId="0" fontId="56" fillId="0" borderId="0" xfId="43" applyFont="1" applyAlignment="1">
      <alignment horizontal="center" vertical="center" readingOrder="2"/>
    </xf>
    <xf numFmtId="0" fontId="28" fillId="2" borderId="0" xfId="51" applyFont="1" applyFill="1" applyAlignment="1">
      <alignment horizontal="left" vertical="center"/>
    </xf>
    <xf numFmtId="0" fontId="27" fillId="0" borderId="0" xfId="51" applyFont="1" applyAlignment="1">
      <alignment horizontal="center" vertical="center"/>
    </xf>
    <xf numFmtId="0" fontId="56" fillId="0" borderId="0" xfId="51" applyFont="1" applyAlignment="1">
      <alignment horizontal="center" vertical="center"/>
    </xf>
    <xf numFmtId="0" fontId="28" fillId="2" borderId="0" xfId="49" applyFont="1" applyFill="1" applyAlignment="1">
      <alignment horizontal="left" vertical="center" wrapText="1"/>
    </xf>
    <xf numFmtId="0" fontId="27" fillId="0" borderId="0" xfId="49" applyFont="1" applyAlignment="1">
      <alignment horizontal="center" vertical="center"/>
    </xf>
    <xf numFmtId="0" fontId="56" fillId="0" borderId="0" xfId="49" applyFont="1" applyAlignment="1">
      <alignment horizontal="center" vertical="center" readingOrder="2"/>
    </xf>
    <xf numFmtId="3" fontId="55" fillId="3" borderId="8" xfId="48" applyNumberFormat="1" applyFont="1" applyFill="1" applyBorder="1" applyAlignment="1">
      <alignment horizontal="center" vertical="center" wrapText="1"/>
    </xf>
    <xf numFmtId="3" fontId="55" fillId="5" borderId="12" xfId="48" applyNumberFormat="1" applyFont="1" applyFill="1" applyBorder="1" applyAlignment="1">
      <alignment horizontal="center" vertical="center" wrapText="1"/>
    </xf>
  </cellXfs>
  <cellStyles count="270">
    <cellStyle name="Accent1 2" xfId="126" xr:uid="{46F93DA6-7CD5-4B62-8073-D446E9FFDC54}"/>
    <cellStyle name="Comma 2" xfId="11" xr:uid="{00000000-0005-0000-0000-000000000000}"/>
    <cellStyle name="Comma 2 2" xfId="22" xr:uid="{00000000-0005-0000-0000-000001000000}"/>
    <cellStyle name="Comma 2 2 2" xfId="122" xr:uid="{E43F0CEC-BE02-4CF4-8F3B-F044F8737B50}"/>
    <cellStyle name="Comma 2 3" xfId="74" xr:uid="{11462724-3481-467F-ACEF-124C16AD204F}"/>
    <cellStyle name="Comma 3" xfId="21" xr:uid="{00000000-0005-0000-0000-000002000000}"/>
    <cellStyle name="Comma 3 2" xfId="76" xr:uid="{E9810DA2-70FA-4F62-AE98-FB6976023F16}"/>
    <cellStyle name="Comma 3 2 2" xfId="111" xr:uid="{83B5765D-8923-4E34-8237-348489BD53CC}"/>
    <cellStyle name="Comma 3 2 3" xfId="178" xr:uid="{A898AD4A-9941-46F4-96A8-20AC4A26E3CB}"/>
    <cellStyle name="Comma 3 2 4" xfId="210" xr:uid="{0A9045DB-C7E2-442F-BAF1-4B8E342E5EDC}"/>
    <cellStyle name="Comma 3 3" xfId="94" xr:uid="{23182B01-2BA6-456D-A38C-E5C51B497732}"/>
    <cellStyle name="Comma 3 4" xfId="194" xr:uid="{5FDA48DC-7351-41B4-A64E-5E759327C317}"/>
    <cellStyle name="Comma 3 5" xfId="234" xr:uid="{987E614A-DAC6-4FF8-9001-AFEB6694B685}"/>
    <cellStyle name="Comma 4" xfId="64" xr:uid="{233E8A33-ED62-483B-ABC5-93B736EB14E9}"/>
    <cellStyle name="Comma 4 2" xfId="103" xr:uid="{715A42E0-8CA4-48AD-882D-88C15A0537B1}"/>
    <cellStyle name="Normal 2" xfId="5" xr:uid="{00000000-0005-0000-0000-000004000000}"/>
    <cellStyle name="Normal 2 2" xfId="3" xr:uid="{00000000-0005-0000-0000-000005000000}"/>
    <cellStyle name="Normal 2 3" xfId="125" xr:uid="{632F27C4-0970-4684-88BA-9A509C4CBD4F}"/>
    <cellStyle name="Normal 3" xfId="8" xr:uid="{00000000-0005-0000-0000-000006000000}"/>
    <cellStyle name="Normal 3 2" xfId="225" xr:uid="{AF4E69BD-EAC8-46A6-B657-26E15975E67B}"/>
    <cellStyle name="Normal 3 2 2" xfId="229" xr:uid="{E43212E2-1D57-494F-AC12-EFFC59CC024A}"/>
    <cellStyle name="Normal 3 3" xfId="120" xr:uid="{6C83261E-6B00-492B-8197-1E7928C1CBC9}"/>
    <cellStyle name="Normal 3 3 2" xfId="227" xr:uid="{F1BC8F41-F369-4F9D-A9B4-423AE9937423}"/>
    <cellStyle name="Normal 3 4" xfId="223" xr:uid="{07149DE3-3BB9-49B9-B612-C5ACF0ABE261}"/>
    <cellStyle name="Normal 4" xfId="9" xr:uid="{00000000-0005-0000-0000-000007000000}"/>
    <cellStyle name="Normal 4 2" xfId="23" xr:uid="{00000000-0005-0000-0000-000008000000}"/>
    <cellStyle name="Normal 5" xfId="60" xr:uid="{C74950AE-2D68-455E-8363-4704A72A37EB}"/>
    <cellStyle name="Normal 5 2" xfId="117" xr:uid="{2A48D50D-645C-4020-BFF6-7D639FBD6FFD}"/>
    <cellStyle name="Normal 5 3" xfId="167" xr:uid="{D996364C-A7FA-4A13-803C-B84168BDDD5D}"/>
    <cellStyle name="Normal 5 4" xfId="216" xr:uid="{717F3AEB-B645-4BFC-85E6-BC77839E953F}"/>
    <cellStyle name="Normal 6" xfId="83" xr:uid="{487BFFDB-8AEE-451D-8225-CDE9436BFFA0}"/>
    <cellStyle name="Normal 6 2" xfId="268" xr:uid="{92BACC8C-4109-4826-9867-ED812A7E083A}"/>
    <cellStyle name="ارتباط تشعبي 2" xfId="4" xr:uid="{00000000-0005-0000-0000-000009000000}"/>
    <cellStyle name="خلية تدقيق 2" xfId="26" xr:uid="{00000000-0005-0000-0000-00000A000000}"/>
    <cellStyle name="عادي" xfId="0" builtinId="0"/>
    <cellStyle name="عادي 2" xfId="1" xr:uid="{00000000-0005-0000-0000-00000B000000}"/>
    <cellStyle name="عادي 2 2" xfId="2" xr:uid="{00000000-0005-0000-0000-00000C000000}"/>
    <cellStyle name="عادي 2 2 10" xfId="82" xr:uid="{81BCCD50-4D46-4B1F-A0A1-6F4AE71E9051}"/>
    <cellStyle name="عادي 2 2 11" xfId="84" xr:uid="{BAACB088-BAA2-4821-9C4C-B6D532707BF8}"/>
    <cellStyle name="عادي 2 2 12" xfId="127" xr:uid="{607671B1-8324-48B5-8380-80C767449727}"/>
    <cellStyle name="عادي 2 2 13" xfId="184" xr:uid="{B4353347-5B9A-4B5A-8DE6-1E06900E61AD}"/>
    <cellStyle name="عادي 2 2 14" xfId="221" xr:uid="{9D186759-40A7-4EAB-9ACA-49837EDEF449}"/>
    <cellStyle name="عادي 2 2 2" xfId="16" xr:uid="{00000000-0005-0000-0000-00000D000000}"/>
    <cellStyle name="عادي 2 2 2 10" xfId="186" xr:uid="{388444D2-1286-45D0-9511-C9C15E58921B}"/>
    <cellStyle name="عادي 2 2 2 11" xfId="224" xr:uid="{81CAE823-8D8F-4F6D-AECC-D80104E1ADC1}"/>
    <cellStyle name="عادي 2 2 2 2" xfId="25" xr:uid="{00000000-0005-0000-0000-00000E000000}"/>
    <cellStyle name="عادي 2 2 2 2 2" xfId="102" xr:uid="{1F644C07-14DB-4C3F-B5AB-7BB32BD845DE}"/>
    <cellStyle name="عادي 2 2 2 2 3" xfId="135" xr:uid="{A51E2241-C35D-4952-8054-9FF558BFD73C}"/>
    <cellStyle name="عادي 2 2 2 2 4" xfId="202" xr:uid="{6F068690-2911-473B-B461-264432B5ED16}"/>
    <cellStyle name="عادي 2 2 2 2 5" xfId="228" xr:uid="{1E1CA487-116C-43B3-9978-B4E32A1FEF0A}"/>
    <cellStyle name="عادي 2 2 2 3" xfId="29" xr:uid="{8B695DB8-A670-4ABA-8FBE-F647B74B9F52}"/>
    <cellStyle name="عادي 2 2 2 3 2" xfId="46" xr:uid="{75EC50D7-990A-4250-B74F-CEB5B7D77206}"/>
    <cellStyle name="عادي 2 2 2 3 2 2" xfId="54" xr:uid="{6554E078-4581-4BD9-9D6B-682E25E29B74}"/>
    <cellStyle name="عادي 2 2 2 3 2 2 2" xfId="79" xr:uid="{3BF49634-95C1-4178-B266-3B24CF00BBCD}"/>
    <cellStyle name="عادي 2 2 2 3 2 2 2 2" xfId="114" xr:uid="{553351FA-E511-43CC-B839-60F057FA8693}"/>
    <cellStyle name="عادي 2 2 2 3 2 2 2 3" xfId="181" xr:uid="{C57BF504-AA8F-4EBB-9AB2-6A226173EBCB}"/>
    <cellStyle name="عادي 2 2 2 3 2 2 2 4" xfId="213" xr:uid="{92BFC70C-4EC9-44CE-A169-6D7DD476AFAF}"/>
    <cellStyle name="عادي 2 2 2 3 2 2 3" xfId="97" xr:uid="{FB76856A-7F1B-4045-A419-61E140F193E0}"/>
    <cellStyle name="عادي 2 2 2 3 2 2 4" xfId="161" xr:uid="{235065F2-89C6-4821-B211-86C8FBB67365}"/>
    <cellStyle name="عادي 2 2 2 3 2 2 5" xfId="197" xr:uid="{52667A63-0E7F-430C-82AB-24B53AB22B57}"/>
    <cellStyle name="عادي 2 2 2 3 2 3" xfId="70" xr:uid="{000BBB3C-ACA6-4E6D-9C80-1DBDD3D24F8D}"/>
    <cellStyle name="عادي 2 2 2 3 2 3 2" xfId="109" xr:uid="{433D6B55-BDD1-48FA-A11B-EAC1A88D19BE}"/>
    <cellStyle name="عادي 2 2 2 3 2 3 3" xfId="176" xr:uid="{7B8F353F-460B-4E40-B32F-DD24E79CEEF4}"/>
    <cellStyle name="عادي 2 2 2 3 2 3 4" xfId="208" xr:uid="{D30D070C-2823-4430-9BE1-BE425BCB2CD6}"/>
    <cellStyle name="عادي 2 2 2 3 2 4" xfId="92" xr:uid="{82312777-32A9-463F-A076-54AC60B61990}"/>
    <cellStyle name="عادي 2 2 2 3 2 5" xfId="153" xr:uid="{0C035D14-286F-4EDE-A732-16BDFFF85D1D}"/>
    <cellStyle name="عادي 2 2 2 3 2 6" xfId="192" xr:uid="{C39E2C78-4B8F-402E-92A2-59213B995326}"/>
    <cellStyle name="عادي 2 2 2 3 3" xfId="138" xr:uid="{68499DFE-C631-4CA8-82F9-5FC9F0CBB1DB}"/>
    <cellStyle name="عادي 2 2 2 3 4" xfId="243" xr:uid="{5498F73E-4297-4AC8-84C3-6B19D0FEF274}"/>
    <cellStyle name="عادي 2 2 2 4" xfId="35" xr:uid="{A73E6593-C617-4041-8031-C75F5EA91620}"/>
    <cellStyle name="عادي 2 2 2 4 2" xfId="45" xr:uid="{4333F299-5A01-4E29-AB72-D3CFC3540245}"/>
    <cellStyle name="عادي 2 2 2 4 2 2" xfId="53" xr:uid="{DBD17BB8-C8D1-4B20-8DEA-5AB20D510370}"/>
    <cellStyle name="عادي 2 2 2 4 2 2 2" xfId="80" xr:uid="{87276866-F52A-47DA-A386-975EE43A5ACF}"/>
    <cellStyle name="عادي 2 2 2 4 2 2 2 2" xfId="115" xr:uid="{C9C95C28-020A-41BB-8BE9-5EA0802A640A}"/>
    <cellStyle name="عادي 2 2 2 4 2 2 2 3" xfId="182" xr:uid="{EA77B68E-F3D0-400E-85FC-863B1FA8369C}"/>
    <cellStyle name="عادي 2 2 2 4 2 2 2 4" xfId="214" xr:uid="{D3F9C596-BDA8-4012-B825-784268AAAAA6}"/>
    <cellStyle name="عادي 2 2 2 4 2 2 3" xfId="98" xr:uid="{DFC53B3A-2E10-4A69-A722-4DBD4D7A4ACE}"/>
    <cellStyle name="عادي 2 2 2 4 2 2 4" xfId="160" xr:uid="{149140EC-E81A-4849-BA03-0EFF0E63271D}"/>
    <cellStyle name="عادي 2 2 2 4 2 2 5" xfId="198" xr:uid="{2082B4F0-9E2A-493A-9273-33B8A96713B4}"/>
    <cellStyle name="عادي 2 2 2 4 2 2 6" xfId="269" xr:uid="{2ABBCA8D-D4CB-4481-B19D-1099FF29DB06}"/>
    <cellStyle name="عادي 2 2 2 4 2 3" xfId="67" xr:uid="{9D309213-C755-44E8-9F2E-242A1BBCF0CB}"/>
    <cellStyle name="عادي 2 2 2 4 2 3 2" xfId="106" xr:uid="{67E62D2C-BBE7-4575-884B-5615429E32EF}"/>
    <cellStyle name="عادي 2 2 2 4 2 3 3" xfId="173" xr:uid="{23F1E834-010E-4CF9-BB46-E5502D7DEF7C}"/>
    <cellStyle name="عادي 2 2 2 4 2 3 4" xfId="205" xr:uid="{411124F2-8C59-4C2C-8499-C8F5A78FCE29}"/>
    <cellStyle name="عادي 2 2 2 4 2 4" xfId="89" xr:uid="{D603237B-FC73-4C39-B003-F77EB789C043}"/>
    <cellStyle name="عادي 2 2 2 4 2 5" xfId="152" xr:uid="{AA4F2BD1-20E2-44F8-AA47-49A0571B5A98}"/>
    <cellStyle name="عادي 2 2 2 4 2 6" xfId="189" xr:uid="{BF544754-2D95-4B6D-8FA5-70787628B606}"/>
    <cellStyle name="عادي 2 2 2 4 3" xfId="143" xr:uid="{E84E6B2F-7EA9-40B1-ABE9-F813542951B2}"/>
    <cellStyle name="عادي 2 2 2 5" xfId="37" xr:uid="{23E5560A-A9E0-441D-96D8-7224B79C11FA}"/>
    <cellStyle name="عادي 2 2 2 5 2" xfId="69" xr:uid="{0EFC39C5-DB94-4C9A-ABE1-E95371884713}"/>
    <cellStyle name="عادي 2 2 2 5 2 2" xfId="108" xr:uid="{C5063E3B-07C9-41E0-B493-E87EE506A967}"/>
    <cellStyle name="عادي 2 2 2 5 2 3" xfId="175" xr:uid="{9CAD2D67-6CAB-4BAB-B013-34D23F8F0282}"/>
    <cellStyle name="عادي 2 2 2 5 2 4" xfId="207" xr:uid="{70EB3EE9-3786-42C6-ADFF-91EDDCBC28FE}"/>
    <cellStyle name="عادي 2 2 2 5 3" xfId="91" xr:uid="{E040E96C-5108-4431-886F-AA92B77E0953}"/>
    <cellStyle name="عادي 2 2 2 5 4" xfId="144" xr:uid="{06BEF219-5A8C-4D81-8EC7-DA6A0B3CFC2F}"/>
    <cellStyle name="عادي 2 2 2 5 5" xfId="191" xr:uid="{F1A67EF4-2967-4AC3-B6E6-6BF9AE62DE5A}"/>
    <cellStyle name="عادي 2 2 2 5 6" xfId="264" xr:uid="{EFC5EB1E-A636-45A3-84CA-F4BDA0577AD8}"/>
    <cellStyle name="عادي 2 2 2 6" xfId="43" xr:uid="{91025912-1FC1-4E82-AEBC-5E0013409210}"/>
    <cellStyle name="عادي 2 2 2 6 2" xfId="49" xr:uid="{708A7A04-A14D-4757-9B4F-852A7028290F}"/>
    <cellStyle name="عادي 2 2 2 6 2 2" xfId="81" xr:uid="{970C4263-F3C8-4151-A4A9-305E5F787698}"/>
    <cellStyle name="عادي 2 2 2 6 2 2 2" xfId="116" xr:uid="{D3848234-0D78-48CF-A101-E5E7368A6090}"/>
    <cellStyle name="عادي 2 2 2 6 2 2 3" xfId="183" xr:uid="{63872462-A361-40F8-98C4-72EE5B561314}"/>
    <cellStyle name="عادي 2 2 2 6 2 2 4" xfId="215" xr:uid="{D501BB6D-8440-4E47-9005-B3EDA47B8134}"/>
    <cellStyle name="عادي 2 2 2 6 2 3" xfId="99" xr:uid="{EB179628-92EE-4C82-8296-8F52DB2485D3}"/>
    <cellStyle name="عادي 2 2 2 6 2 4" xfId="156" xr:uid="{E6CAFDC9-BBCB-4077-A797-B366624C5CE4}"/>
    <cellStyle name="عادي 2 2 2 6 2 5" xfId="199" xr:uid="{98428624-E97F-49F4-B455-BC8BA07A9306}"/>
    <cellStyle name="عادي 2 2 2 6 2 6" xfId="263" xr:uid="{78AFB21B-AE92-483B-A0DB-07B62B9A2103}"/>
    <cellStyle name="عادي 2 2 2 6 3" xfId="51" xr:uid="{63F96404-A8F9-43D4-BB34-4E7C53930B32}"/>
    <cellStyle name="عادي 2 2 2 6 3 2" xfId="110" xr:uid="{BFF48A71-9093-42D5-A181-3DC932B1CFB0}"/>
    <cellStyle name="عادي 2 2 2 6 3 3" xfId="158" xr:uid="{47D97D37-9601-47C6-A20C-E8649F0445CC}"/>
    <cellStyle name="عادي 2 2 2 6 3 4" xfId="209" xr:uid="{C255853A-A16F-4470-9861-97D598352D03}"/>
    <cellStyle name="عادي 2 2 2 6 4" xfId="71" xr:uid="{B8258C80-D161-42C6-A10D-74476D218664}"/>
    <cellStyle name="عادي 2 2 2 6 4 2" xfId="177" xr:uid="{B9550BF6-D9BD-411B-8096-4F032A91CDE6}"/>
    <cellStyle name="عادي 2 2 2 6 5" xfId="93" xr:uid="{35CFDAFA-018C-4E87-8E79-10DF4A3D6053}"/>
    <cellStyle name="عادي 2 2 2 6 6" xfId="150" xr:uid="{63522ACA-1531-49FF-B2DD-093BFF4EDC84}"/>
    <cellStyle name="عادي 2 2 2 6 7" xfId="193" xr:uid="{120F412D-0B47-4232-959E-8B95BABDB4F0}"/>
    <cellStyle name="عادي 2 2 2 6 8" xfId="266" xr:uid="{22D72952-6800-426F-BFE2-C88B2D61895D}"/>
    <cellStyle name="عادي 2 2 2 7" xfId="63" xr:uid="{7DB0E67F-FB0F-415E-9484-BAC0D964A1AA}"/>
    <cellStyle name="عادي 2 2 2 7 2" xfId="170" xr:uid="{5ABA4BCA-9A7F-465B-A559-54ED8276C624}"/>
    <cellStyle name="عادي 2 2 2 8" xfId="86" xr:uid="{ECBD532D-7BDD-4DE1-911B-43DDE2F466AD}"/>
    <cellStyle name="عادي 2 2 2 9" xfId="129" xr:uid="{B85379C8-74AC-411D-8641-462A7CA29906}"/>
    <cellStyle name="عادي 2 2 3" xfId="18" xr:uid="{00000000-0005-0000-0000-00000F000000}"/>
    <cellStyle name="عادي 2 2 3 2" xfId="6" xr:uid="{00000000-0005-0000-0000-000010000000}"/>
    <cellStyle name="عادي 2 2 3 2 2" xfId="17" xr:uid="{00000000-0005-0000-0000-000011000000}"/>
    <cellStyle name="عادي 2 2 3 2 2 2" xfId="38" xr:uid="{E7950AF5-E1B7-402D-8D7D-CF94702BF2CF}"/>
    <cellStyle name="عادي 2 2 3 2 2 2 2" xfId="68" xr:uid="{57DFE059-61F2-4BAA-89C0-3F743E026C76}"/>
    <cellStyle name="عادي 2 2 3 2 2 2 2 2" xfId="107" xr:uid="{5D52D7F0-8EFF-4AFD-8DBD-51C78D2EA904}"/>
    <cellStyle name="عادي 2 2 3 2 2 2 2 3" xfId="174" xr:uid="{5FABFE52-AFC0-4DA0-AFB5-D568580B92E3}"/>
    <cellStyle name="عادي 2 2 3 2 2 2 2 4" xfId="206" xr:uid="{3A638626-5911-4425-85CF-8DA0327E49E3}"/>
    <cellStyle name="عادي 2 2 3 2 2 2 2 5" xfId="242" xr:uid="{BEFC2203-5FE3-416A-B9C7-C8905527B751}"/>
    <cellStyle name="عادي 2 2 3 2 2 2 3" xfId="90" xr:uid="{822125A9-30B6-43AB-9976-C646C7948208}"/>
    <cellStyle name="عادي 2 2 3 2 2 2 3 2" xfId="259" xr:uid="{97BEAD60-EB25-46F0-B7D2-F1F2D90E5ABE}"/>
    <cellStyle name="عادي 2 2 3 2 2 2 3 3" xfId="251" xr:uid="{41B36FE8-0EC3-481D-918D-F6B1FE5434EA}"/>
    <cellStyle name="عادي 2 2 3 2 2 2 4" xfId="145" xr:uid="{387C6327-A139-487F-BE98-E0A1D2065BFC}"/>
    <cellStyle name="عادي 2 2 3 2 2 2 5" xfId="190" xr:uid="{58E9A8FE-6DC0-4787-B9BC-0BBD403F8B9C}"/>
    <cellStyle name="عادي 2 2 3 2 2 2 6" xfId="236" xr:uid="{D4FE732B-0D25-4303-8472-923957D93F14}"/>
    <cellStyle name="عادي 2 2 3 2 2 3" xfId="44" xr:uid="{7F3BE588-92C7-4E0D-BC5F-6269DE5A3842}"/>
    <cellStyle name="عادي 2 2 3 2 2 3 2" xfId="52" xr:uid="{0E77B7CD-A21F-4858-BCCC-85AA1C049B6D}"/>
    <cellStyle name="عادي 2 2 3 2 2 3 2 2" xfId="78" xr:uid="{8B87846B-E7EE-487A-8C92-BD7DFED77C78}"/>
    <cellStyle name="عادي 2 2 3 2 2 3 2 2 2" xfId="113" xr:uid="{C35C9097-9A5B-4257-987D-79A293FA7697}"/>
    <cellStyle name="عادي 2 2 3 2 2 3 2 2 3" xfId="180" xr:uid="{07AE519A-7519-4102-BADB-C89C5D86705D}"/>
    <cellStyle name="عادي 2 2 3 2 2 3 2 2 4" xfId="212" xr:uid="{6F2BDA81-02B4-4E55-BA85-152F25F7F22B}"/>
    <cellStyle name="عادي 2 2 3 2 2 3 2 3" xfId="96" xr:uid="{BA0B8909-00E7-4DB4-8776-F75E70D49DC2}"/>
    <cellStyle name="عادي 2 2 3 2 2 3 2 4" xfId="159" xr:uid="{D3114D13-2775-4020-BE3C-6DD7943941F5}"/>
    <cellStyle name="عادي 2 2 3 2 2 3 2 5" xfId="196" xr:uid="{4DB15AC9-FF1A-4E91-AE97-56C3C4BE5549}"/>
    <cellStyle name="عادي 2 2 3 2 2 3 3" xfId="66" xr:uid="{0B710D55-63C0-4EE5-B0BA-081CA31FD500}"/>
    <cellStyle name="عادي 2 2 3 2 2 3 3 2" xfId="105" xr:uid="{8C57E535-8BDC-4286-BED4-94A13A4CAE57}"/>
    <cellStyle name="عادي 2 2 3 2 2 3 3 3" xfId="172" xr:uid="{FB21DF84-5C30-4198-A374-7460657D0B90}"/>
    <cellStyle name="عادي 2 2 3 2 2 3 3 4" xfId="204" xr:uid="{9291190E-4DF9-499E-96AF-60B4997E9DA5}"/>
    <cellStyle name="عادي 2 2 3 2 2 3 4" xfId="88" xr:uid="{AFC47222-4E76-4460-9BA7-6107AD1A5236}"/>
    <cellStyle name="عادي 2 2 3 2 2 3 5" xfId="151" xr:uid="{D0F2BD1A-AC6C-4FEC-8D44-0E8A2D1EC4A1}"/>
    <cellStyle name="عادي 2 2 3 2 2 3 6" xfId="188" xr:uid="{12615970-99AB-4B68-91AC-BE02E28EA33B}"/>
    <cellStyle name="عادي 2 2 3 2 2 4" xfId="121" xr:uid="{A0A31C2B-601E-4321-BF7E-32997942ABB5}"/>
    <cellStyle name="عادي 2 2 3 2 2 5" xfId="130" xr:uid="{69CC56FD-57D8-448D-B5E5-8E48D3A83940}"/>
    <cellStyle name="عادي 2 2 3 2 2 6" xfId="218" xr:uid="{E22BFAB4-EDDB-45DD-A88F-2670829647F5}"/>
    <cellStyle name="عادي 2 2 3 2 2 7" xfId="231" xr:uid="{7A093BE3-F7AC-4DA6-BA63-87BEC1590C04}"/>
    <cellStyle name="عادي 2 2 3 2 3" xfId="20" xr:uid="{00000000-0005-0000-0000-000012000000}"/>
    <cellStyle name="عادي 2 2 3 2 3 2" xfId="28" xr:uid="{99E4E462-FF59-48B9-8C8C-7B07E5DB8B51}"/>
    <cellStyle name="عادي 2 2 3 2 3 2 2" xfId="40" xr:uid="{3FB93248-9690-4F1C-A92F-98B6A7EBD643}"/>
    <cellStyle name="عادي 2 2 3 2 3 2 2 2" xfId="147" xr:uid="{93394E03-BB41-4C9A-8640-F2399D4CAF24}"/>
    <cellStyle name="عادي 2 2 3 2 3 2 2 2 2" xfId="246" xr:uid="{02E17182-D04A-484A-ADE3-82BFC5B5C886}"/>
    <cellStyle name="عادي 2 2 3 2 3 2 2 3" xfId="239" xr:uid="{B80D284C-B749-466C-80E3-5841A982C70B}"/>
    <cellStyle name="عادي 2 2 3 2 3 2 3" xfId="137" xr:uid="{889C7C5B-D12D-4D62-AD60-6E3B74802C80}"/>
    <cellStyle name="عادي 2 2 3 2 3 3" xfId="39" xr:uid="{02BA5820-E6B1-4BAC-B388-A8DAAF22F58B}"/>
    <cellStyle name="عادي 2 2 3 2 3 3 2" xfId="146" xr:uid="{CA5ED72C-51FC-4973-A317-5F322F8B0490}"/>
    <cellStyle name="عادي 2 2 3 2 3 3 3" xfId="265" xr:uid="{296F734E-62FC-4D37-ABFE-685E1300628A}"/>
    <cellStyle name="عادي 2 2 3 2 3 4" xfId="133" xr:uid="{54AF3F71-0DFC-4D1A-B336-7D720A7709FE}"/>
    <cellStyle name="عادي 2 2 3 2 4" xfId="112" xr:uid="{1B70A1C3-413D-4B23-9A4F-3E66A3B7BAD0}"/>
    <cellStyle name="عادي 2 2 3 2 5" xfId="128" xr:uid="{DD16312D-37FA-4506-B3F0-59E9616D3999}"/>
    <cellStyle name="عادي 2 2 3 2 6" xfId="211" xr:uid="{CE4EA981-6542-4B6A-BF8B-1449D578B138}"/>
    <cellStyle name="عادي 2 2 3 2 7" xfId="222" xr:uid="{2692F0F1-8A7E-467C-8972-DC2B7C0D540D}"/>
    <cellStyle name="عادي 2 2 3 3" xfId="77" xr:uid="{04318D2C-BFAC-477B-8578-19DBCBB7D7F0}"/>
    <cellStyle name="عادي 2 2 3 3 2" xfId="179" xr:uid="{454426AF-CD0D-4D44-9CA3-FDD6E08106F6}"/>
    <cellStyle name="عادي 2 2 3 3 2 2" xfId="253" xr:uid="{501603F8-F32E-485B-A31B-5FBDE870DB2E}"/>
    <cellStyle name="عادي 2 2 3 3 3" xfId="56" xr:uid="{714B5455-6783-4D90-9741-CE2434D47DFD}"/>
    <cellStyle name="عادي 2 2 3 3 3 2" xfId="163" xr:uid="{F4510E99-DD83-4F67-8396-F9906E5423A1}"/>
    <cellStyle name="عادي 2 2 3 3 3 3" xfId="254" xr:uid="{EA86BE81-C766-4ACD-98D9-6AFD60F65F5B}"/>
    <cellStyle name="عادي 2 2 3 3 4" xfId="257" xr:uid="{F106A723-77D7-431F-8C77-8EF7AC625ADE}"/>
    <cellStyle name="عادي 2 2 3 3 5" xfId="260" xr:uid="{7282468B-B844-48D2-B202-8F1CA1AB0A4C}"/>
    <cellStyle name="عادي 2 2 3 3 6" xfId="249" xr:uid="{4BBEAB90-C3D4-4473-BFAF-8391DD5F2613}"/>
    <cellStyle name="عادي 2 2 3 4" xfId="95" xr:uid="{6CCBD19A-8136-4C92-AEEB-C7C2939CAEDF}"/>
    <cellStyle name="عادي 2 2 3 5" xfId="131" xr:uid="{1CF628C0-0ABE-4797-A0EF-AE5715FF17C9}"/>
    <cellStyle name="عادي 2 2 3 6" xfId="195" xr:uid="{4C664336-F122-4165-906E-C80CEA84F7ED}"/>
    <cellStyle name="عادي 2 2 3 7" xfId="226" xr:uid="{163963BE-2B37-46AA-A540-29973E7792C7}"/>
    <cellStyle name="عادي 2 2 4" xfId="19" xr:uid="{00000000-0005-0000-0000-000013000000}"/>
    <cellStyle name="عادي 2 2 4 2" xfId="27" xr:uid="{C660472E-3236-4043-939A-BDF843A3C95E}"/>
    <cellStyle name="عادي 2 2 4 2 2" xfId="41" xr:uid="{54380994-5264-4BE9-94A5-5B974DB70DFD}"/>
    <cellStyle name="عادي 2 2 4 2 2 2" xfId="148" xr:uid="{71AD2B87-B7E7-40C9-88AC-CEFD12158C99}"/>
    <cellStyle name="عادي 2 2 4 2 2 3" xfId="247" xr:uid="{9810F116-C1BC-4498-9B16-83828C98C260}"/>
    <cellStyle name="عادي 2 2 4 2 3" xfId="136" xr:uid="{573A6156-EEB5-43D5-AFCF-DDE48A4FCBF0}"/>
    <cellStyle name="عادي 2 2 4 2 3 2" xfId="250" xr:uid="{A430515F-790C-4322-989B-033443393B92}"/>
    <cellStyle name="عادي 2 2 4 2 4" xfId="240" xr:uid="{BC2A0A24-8D08-48C3-A0FB-3F401BC9F7F5}"/>
    <cellStyle name="عادي 2 2 4 3" xfId="100" xr:uid="{203356BF-0DEF-4A50-B34D-07B48512E251}"/>
    <cellStyle name="عادي 2 2 4 4" xfId="132" xr:uid="{F180A858-5F21-4C52-BB55-FCBCD51B2056}"/>
    <cellStyle name="عادي 2 2 4 5" xfId="200" xr:uid="{23576490-9589-4546-84ED-3A45EB41E403}"/>
    <cellStyle name="عادي 2 2 4 6" xfId="230" xr:uid="{7A7CC68F-AB2E-4054-AA92-74533BFD63E9}"/>
    <cellStyle name="عادي 2 2 5" xfId="24" xr:uid="{00000000-0005-0000-0000-000014000000}"/>
    <cellStyle name="عادي 2 2 5 2" xfId="118" xr:uid="{9BCDFCA0-A2BA-4C67-9BB1-91E811EF4283}"/>
    <cellStyle name="عادي 2 2 5 2 2" xfId="57" xr:uid="{BCD5AAC7-12E2-4289-8FCF-81B2E45E8DBB}"/>
    <cellStyle name="عادي 2 2 5 2 2 2" xfId="164" xr:uid="{77DFFEA9-61CD-446F-BCC5-CD50F923F41C}"/>
    <cellStyle name="عادي 2 2 5 2 2 3" xfId="244" xr:uid="{8C71327D-A536-4167-B645-A94589AD7BBF}"/>
    <cellStyle name="عادي 2 2 5 2 3" xfId="237" xr:uid="{5F39A841-917F-495A-93C2-42D238D1F212}"/>
    <cellStyle name="عادي 2 2 5 3" xfId="134" xr:uid="{D29C0E00-ADC2-459B-8D9D-2CCEAF734A73}"/>
    <cellStyle name="عادي 2 2 5 4" xfId="232" xr:uid="{49F21DFE-E31F-4F7C-8ACD-2CF04C34BDE0}"/>
    <cellStyle name="عادي 2 2 6" xfId="32" xr:uid="{421803A5-ED02-4388-8512-18E6433E8D48}"/>
    <cellStyle name="عادي 2 2 6 2" xfId="141" xr:uid="{707EF49A-C9E1-4394-B430-E45211EDAF99}"/>
    <cellStyle name="عادي 2 2 6 2 2" xfId="58" xr:uid="{0F2E9F6E-D7C7-45A5-B6B1-2F7102382A03}"/>
    <cellStyle name="عادي 2 2 6 2 2 2" xfId="165" xr:uid="{36707E5F-4398-4D0F-91A0-5A9A77C678CB}"/>
    <cellStyle name="عادي 2 2 6 2 2 3" xfId="245" xr:uid="{BE3A7AE1-4A02-4686-A44B-6A2B64ED4A46}"/>
    <cellStyle name="عادي 2 2 6 2 3" xfId="238" xr:uid="{46488EE7-C7DB-4578-BEB9-A68B0C5A106C}"/>
    <cellStyle name="عادي 2 2 6 3" xfId="233" xr:uid="{86D01341-0246-4992-867E-3A90356ABE6B}"/>
    <cellStyle name="عادي 2 2 7" xfId="30" xr:uid="{D71BCF39-7918-4163-B19E-2473830A135B}"/>
    <cellStyle name="عادي 2 2 7 2" xfId="139" xr:uid="{B1677D5C-8F83-47B4-95A4-24396697553C}"/>
    <cellStyle name="عادي 2 2 7 2 2" xfId="59" xr:uid="{88DA0D72-1FFA-4BEB-AE9A-C75277582993}"/>
    <cellStyle name="عادي 2 2 7 2 2 2" xfId="166" xr:uid="{2EA43BCD-A7E0-49FF-96EE-63EF9B09A38E}"/>
    <cellStyle name="عادي 2 2 7 2 2 3" xfId="258" xr:uid="{08DF3655-AC12-40EC-8E1D-17B1B6915C54}"/>
    <cellStyle name="عادي 2 2 7 2 3" xfId="252" xr:uid="{C3B15C77-F8C9-40D8-AD8C-9A8A296B6BF5}"/>
    <cellStyle name="عادي 2 2 7 3" xfId="235" xr:uid="{DB601BEA-3B3F-4FDC-B3F2-6728479E3E17}"/>
    <cellStyle name="عادي 2 2 8" xfId="42" xr:uid="{67B82CF5-3317-447D-B2FA-0E0277EA1645}"/>
    <cellStyle name="عادي 2 2 8 2" xfId="47" xr:uid="{4D80E12C-1070-406F-BFA0-4F9BFBB8D46A}"/>
    <cellStyle name="عادي 2 2 8 2 2" xfId="154" xr:uid="{CFD2FBF9-A930-48EF-A218-7B9882782516}"/>
    <cellStyle name="عادي 2 2 8 2 3" xfId="267" xr:uid="{54FBD092-89BE-40F0-8709-6286C7328D2E}"/>
    <cellStyle name="عادي 2 2 8 3" xfId="48" xr:uid="{A76B71B7-BC74-4962-B83C-7E49C3444BB0}"/>
    <cellStyle name="عادي 2 2 8 3 2" xfId="155" xr:uid="{DDC2FF86-17A3-46BA-B61D-3389437094B2}"/>
    <cellStyle name="عادي 2 2 8 3 3" xfId="262" xr:uid="{3B378912-8242-489A-BA84-4550FF106B8D}"/>
    <cellStyle name="عادي 2 2 8 4" xfId="50" xr:uid="{9199A55C-D1E6-4125-A389-57F9B8944BBF}"/>
    <cellStyle name="عادي 2 2 8 4 2" xfId="157" xr:uid="{3A9A39C2-32F9-46AF-93EA-D695FED03F0F}"/>
    <cellStyle name="عادي 2 2 8 4 3" xfId="261" xr:uid="{E2440D0B-BBE2-4557-A5EC-9718258553E8}"/>
    <cellStyle name="عادي 2 2 8 5" xfId="55" xr:uid="{2F01AD22-F8FF-4DC1-B9AB-B63A8ED981F1}"/>
    <cellStyle name="عادي 2 2 8 5 2" xfId="162" xr:uid="{5D1E0C45-5ABD-400C-9012-6D3BE902B9B5}"/>
    <cellStyle name="عادي 2 2 8 6" xfId="149" xr:uid="{CEC0C17B-9EBF-4AB9-868A-F88CC7DD6733}"/>
    <cellStyle name="عادي 2 2 8 7" xfId="241" xr:uid="{D4BBFA02-7D9F-42CE-A1ED-C04AB718A8DE}"/>
    <cellStyle name="عادي 2 2 9" xfId="61" xr:uid="{930F8A86-2156-40F4-9397-D125428C54AD}"/>
    <cellStyle name="عادي 2 2 9 2" xfId="168" xr:uid="{BF1F5C1A-2894-49E9-BF92-FA60F27B37F9}"/>
    <cellStyle name="عادي 2 2 9 2 2" xfId="255" xr:uid="{04B6E341-3BF4-4E56-B3E0-6406AB43E370}"/>
    <cellStyle name="عادي 2 2 9 3" xfId="256" xr:uid="{BFD6ED38-DA7F-415F-81D4-47EE49545C2D}"/>
    <cellStyle name="عادي 2 2 9 4" xfId="248" xr:uid="{C199EF88-39CA-49C4-B1FB-677E6D1B33A0}"/>
    <cellStyle name="عادي 2 3" xfId="12" xr:uid="{00000000-0005-0000-0000-000015000000}"/>
    <cellStyle name="عادي 2 3 2" xfId="33" xr:uid="{657C2255-25EB-47DB-9BDA-93C079F7EB11}"/>
    <cellStyle name="عادي 2 3 2 2" xfId="75" xr:uid="{5BB9E058-F151-4079-810E-76327FB45176}"/>
    <cellStyle name="عادي 2 3 3" xfId="72" xr:uid="{2B81275C-C4AE-49A5-9BA9-F5F5EB067716}"/>
    <cellStyle name="عادي 2 4" xfId="14" xr:uid="{00000000-0005-0000-0000-000016000000}"/>
    <cellStyle name="عادي 2 4 2" xfId="101" xr:uid="{F6CE39AF-52AB-49FF-81E9-F01243742A0D}"/>
    <cellStyle name="عادي 2 4 3" xfId="201" xr:uid="{2FC46993-1035-43CD-85E3-6A83F4EF99A8}"/>
    <cellStyle name="عادي 2 5" xfId="31" xr:uid="{76EF757C-1719-4A92-A278-725094C1138D}"/>
    <cellStyle name="عادي 2 5 2" xfId="119" xr:uid="{D3F67467-2570-45FF-B86E-FCDEF297BF81}"/>
    <cellStyle name="عادي 2 5 3" xfId="140" xr:uid="{20AE433C-E165-4DCB-A55D-D15D5F4D780F}"/>
    <cellStyle name="عادي 2 5 4" xfId="217" xr:uid="{272CF80D-0243-4C44-A7FB-ADEC94216BD5}"/>
    <cellStyle name="عادي 2 6" xfId="62" xr:uid="{A6D402F3-B0FC-49F2-B78B-8E67F876F106}"/>
    <cellStyle name="عادي 2 6 2" xfId="169" xr:uid="{9C778139-497C-471E-A087-47A26C6734FB}"/>
    <cellStyle name="عادي 2 7" xfId="85" xr:uid="{FB510FD0-C126-46B1-9FB6-5A0A226A5492}"/>
    <cellStyle name="عادي 2 8" xfId="185" xr:uid="{421E4E23-C800-493E-8D9A-5DCD837770A2}"/>
    <cellStyle name="عادي 3" xfId="7" xr:uid="{00000000-0005-0000-0000-000017000000}"/>
    <cellStyle name="عادي 3 2" xfId="15" xr:uid="{00000000-0005-0000-0000-000018000000}"/>
    <cellStyle name="عادي 3 2 2" xfId="73" xr:uid="{E8348443-26AF-468C-ACE1-0C9F777AD7EB}"/>
    <cellStyle name="عادي 3 3" xfId="34" xr:uid="{8B046053-AA93-4A4A-A2AE-FDEBD3805CD5}"/>
    <cellStyle name="عادي 3 3 2" xfId="104" xr:uid="{1D7EF37D-D882-4047-AADD-D3AC617586BB}"/>
    <cellStyle name="عادي 3 3 3" xfId="142" xr:uid="{4AD88A9C-8527-496D-8468-481B03FE6106}"/>
    <cellStyle name="عادي 3 3 4" xfId="203" xr:uid="{FE0B17D8-6043-4013-8B63-E2900B9987F7}"/>
    <cellStyle name="عادي 3 4" xfId="65" xr:uid="{068C7F30-F4A0-472B-B8FF-AB6F1F137C8D}"/>
    <cellStyle name="عادي 3 4 2" xfId="123" xr:uid="{7AAF06C9-07FD-4565-8D39-B689CD156ED2}"/>
    <cellStyle name="عادي 3 4 3" xfId="171" xr:uid="{2462D6F2-67C8-4747-845E-119713F1D4CD}"/>
    <cellStyle name="عادي 3 4 4" xfId="219" xr:uid="{D4BFFC20-FE71-4025-A8E1-AA0CB3788BC1}"/>
    <cellStyle name="عادي 3 5" xfId="87" xr:uid="{31CBBF25-6ADC-454E-8696-13E7E6A675DC}"/>
    <cellStyle name="عادي 3 6" xfId="187" xr:uid="{62790E0C-42B4-4CCA-AE30-736B2AE9A36D}"/>
    <cellStyle name="عادي 4" xfId="13" xr:uid="{00000000-0005-0000-0000-000019000000}"/>
    <cellStyle name="عادي 4 2" xfId="36" xr:uid="{BBA8B327-9823-4F4D-8515-0F86E09D7C0D}"/>
    <cellStyle name="عادي 5" xfId="124" xr:uid="{5EC093B1-2A93-405F-8687-BE6B46881A56}"/>
    <cellStyle name="عادي 5 2" xfId="220" xr:uid="{3029DA7D-4A8F-485E-95F2-8517F1BEE68E}"/>
    <cellStyle name="ملاحظة 2" xfId="10" xr:uid="{00000000-0005-0000-0000-00001A000000}"/>
  </cellStyles>
  <dxfs count="0"/>
  <tableStyles count="1" defaultTableStyle="TableStyleMedium2" defaultPivotStyle="PivotStyleLight16">
    <tableStyle name="Invisible" pivot="0" table="0" count="0" xr9:uid="{6B7774FE-A946-4161-BCD8-5F5073015C8D}"/>
  </tableStyles>
  <colors>
    <mruColors>
      <color rgb="FF5A2781"/>
      <color rgb="FFFFCCFF"/>
      <color rgb="FF541268"/>
      <color rgb="FFDFD1F3"/>
      <color rgb="FF57FC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134055</xdr:colOff>
      <xdr:row>0</xdr:row>
      <xdr:rowOff>112888</xdr:rowOff>
    </xdr:from>
    <xdr:to>
      <xdr:col>1</xdr:col>
      <xdr:colOff>1350536</xdr:colOff>
      <xdr:row>2</xdr:row>
      <xdr:rowOff>267207</xdr:rowOff>
    </xdr:to>
    <xdr:pic>
      <xdr:nvPicPr>
        <xdr:cNvPr id="4" name="Graphic 3">
          <a:extLst>
            <a:ext uri="{FF2B5EF4-FFF2-40B4-BE49-F238E27FC236}">
              <a16:creationId xmlns:a16="http://schemas.microsoft.com/office/drawing/2014/main" id="{B9F47BE7-B6E4-4F05-BEA8-8FD0536D96E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48760797" y="112888"/>
          <a:ext cx="2013759" cy="5212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88900</xdr:rowOff>
    </xdr:from>
    <xdr:to>
      <xdr:col>1</xdr:col>
      <xdr:colOff>299259</xdr:colOff>
      <xdr:row>2</xdr:row>
      <xdr:rowOff>229108</xdr:rowOff>
    </xdr:to>
    <xdr:pic>
      <xdr:nvPicPr>
        <xdr:cNvPr id="3" name="Graphic 2">
          <a:extLst>
            <a:ext uri="{FF2B5EF4-FFF2-40B4-BE49-F238E27FC236}">
              <a16:creationId xmlns:a16="http://schemas.microsoft.com/office/drawing/2014/main" id="{F0F45910-DE05-4225-9113-F4E96339757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204468241" y="88900"/>
          <a:ext cx="2013759" cy="52120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38100</xdr:colOff>
      <xdr:row>0</xdr:row>
      <xdr:rowOff>101600</xdr:rowOff>
    </xdr:from>
    <xdr:to>
      <xdr:col>1</xdr:col>
      <xdr:colOff>502459</xdr:colOff>
      <xdr:row>3</xdr:row>
      <xdr:rowOff>51308</xdr:rowOff>
    </xdr:to>
    <xdr:pic>
      <xdr:nvPicPr>
        <xdr:cNvPr id="3" name="Graphic 2">
          <a:extLst>
            <a:ext uri="{FF2B5EF4-FFF2-40B4-BE49-F238E27FC236}">
              <a16:creationId xmlns:a16="http://schemas.microsoft.com/office/drawing/2014/main" id="{0DB680A9-2024-4306-9670-27EDED6F21A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203807841" y="101600"/>
          <a:ext cx="2013759" cy="52120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95249</xdr:colOff>
      <xdr:row>0</xdr:row>
      <xdr:rowOff>169333</xdr:rowOff>
    </xdr:from>
    <xdr:to>
      <xdr:col>0</xdr:col>
      <xdr:colOff>2109008</xdr:colOff>
      <xdr:row>3</xdr:row>
      <xdr:rowOff>150791</xdr:rowOff>
    </xdr:to>
    <xdr:pic>
      <xdr:nvPicPr>
        <xdr:cNvPr id="3" name="Graphic 2">
          <a:extLst>
            <a:ext uri="{FF2B5EF4-FFF2-40B4-BE49-F238E27FC236}">
              <a16:creationId xmlns:a16="http://schemas.microsoft.com/office/drawing/2014/main" id="{8D04C86A-7C9B-4704-BCA8-2DCE28FB63F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236419325" y="169333"/>
          <a:ext cx="2013759" cy="52120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115454</xdr:colOff>
      <xdr:row>0</xdr:row>
      <xdr:rowOff>80817</xdr:rowOff>
    </xdr:from>
    <xdr:to>
      <xdr:col>0</xdr:col>
      <xdr:colOff>2129213</xdr:colOff>
      <xdr:row>3</xdr:row>
      <xdr:rowOff>1661</xdr:rowOff>
    </xdr:to>
    <xdr:pic>
      <xdr:nvPicPr>
        <xdr:cNvPr id="3" name="Graphic 2">
          <a:extLst>
            <a:ext uri="{FF2B5EF4-FFF2-40B4-BE49-F238E27FC236}">
              <a16:creationId xmlns:a16="http://schemas.microsoft.com/office/drawing/2014/main" id="{0C0F96B3-C65D-4D46-B2B9-574600837EB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038987242" y="80817"/>
          <a:ext cx="2013759" cy="52120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158750</xdr:colOff>
      <xdr:row>0</xdr:row>
      <xdr:rowOff>105834</xdr:rowOff>
    </xdr:from>
    <xdr:to>
      <xdr:col>0</xdr:col>
      <xdr:colOff>2172509</xdr:colOff>
      <xdr:row>3</xdr:row>
      <xdr:rowOff>87292</xdr:rowOff>
    </xdr:to>
    <xdr:pic>
      <xdr:nvPicPr>
        <xdr:cNvPr id="3" name="Graphic 2">
          <a:extLst>
            <a:ext uri="{FF2B5EF4-FFF2-40B4-BE49-F238E27FC236}">
              <a16:creationId xmlns:a16="http://schemas.microsoft.com/office/drawing/2014/main" id="{5816A31D-FC73-4C73-9595-0AD6CD8AF62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061699074" y="105834"/>
          <a:ext cx="2013759" cy="52120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99785</xdr:colOff>
      <xdr:row>0</xdr:row>
      <xdr:rowOff>63500</xdr:rowOff>
    </xdr:from>
    <xdr:to>
      <xdr:col>1</xdr:col>
      <xdr:colOff>544187</xdr:colOff>
      <xdr:row>3</xdr:row>
      <xdr:rowOff>40422</xdr:rowOff>
    </xdr:to>
    <xdr:pic>
      <xdr:nvPicPr>
        <xdr:cNvPr id="3" name="Graphic 2">
          <a:extLst>
            <a:ext uri="{FF2B5EF4-FFF2-40B4-BE49-F238E27FC236}">
              <a16:creationId xmlns:a16="http://schemas.microsoft.com/office/drawing/2014/main" id="{3526B2E1-B515-4B14-85F4-CED702CDF8C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8057099" y="63500"/>
          <a:ext cx="2013759" cy="52120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117928</xdr:colOff>
      <xdr:row>0</xdr:row>
      <xdr:rowOff>72572</xdr:rowOff>
    </xdr:from>
    <xdr:to>
      <xdr:col>1</xdr:col>
      <xdr:colOff>353687</xdr:colOff>
      <xdr:row>3</xdr:row>
      <xdr:rowOff>49494</xdr:rowOff>
    </xdr:to>
    <xdr:pic>
      <xdr:nvPicPr>
        <xdr:cNvPr id="3" name="Graphic 2">
          <a:extLst>
            <a:ext uri="{FF2B5EF4-FFF2-40B4-BE49-F238E27FC236}">
              <a16:creationId xmlns:a16="http://schemas.microsoft.com/office/drawing/2014/main" id="{F8556222-025E-4E53-83AC-79D0A481A44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8601384" y="72572"/>
          <a:ext cx="2013759" cy="52120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72572</xdr:colOff>
      <xdr:row>0</xdr:row>
      <xdr:rowOff>54429</xdr:rowOff>
    </xdr:from>
    <xdr:to>
      <xdr:col>1</xdr:col>
      <xdr:colOff>798188</xdr:colOff>
      <xdr:row>3</xdr:row>
      <xdr:rowOff>31351</xdr:rowOff>
    </xdr:to>
    <xdr:pic>
      <xdr:nvPicPr>
        <xdr:cNvPr id="3" name="Graphic 2">
          <a:extLst>
            <a:ext uri="{FF2B5EF4-FFF2-40B4-BE49-F238E27FC236}">
              <a16:creationId xmlns:a16="http://schemas.microsoft.com/office/drawing/2014/main" id="{F5C8945B-4467-4D3A-90DA-1003DAF3C95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8093383" y="54429"/>
          <a:ext cx="2013759" cy="52120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108857</xdr:colOff>
      <xdr:row>0</xdr:row>
      <xdr:rowOff>117928</xdr:rowOff>
    </xdr:from>
    <xdr:to>
      <xdr:col>2</xdr:col>
      <xdr:colOff>36187</xdr:colOff>
      <xdr:row>3</xdr:row>
      <xdr:rowOff>94850</xdr:rowOff>
    </xdr:to>
    <xdr:pic>
      <xdr:nvPicPr>
        <xdr:cNvPr id="3" name="Graphic 2">
          <a:extLst>
            <a:ext uri="{FF2B5EF4-FFF2-40B4-BE49-F238E27FC236}">
              <a16:creationId xmlns:a16="http://schemas.microsoft.com/office/drawing/2014/main" id="{E1957908-6242-43F0-9C11-59E5B3C368E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8646741" y="117928"/>
          <a:ext cx="2013759" cy="52120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63499</xdr:colOff>
      <xdr:row>0</xdr:row>
      <xdr:rowOff>54429</xdr:rowOff>
    </xdr:from>
    <xdr:to>
      <xdr:col>0</xdr:col>
      <xdr:colOff>2077258</xdr:colOff>
      <xdr:row>2</xdr:row>
      <xdr:rowOff>212780</xdr:rowOff>
    </xdr:to>
    <xdr:pic>
      <xdr:nvPicPr>
        <xdr:cNvPr id="3" name="Graphic 2">
          <a:extLst>
            <a:ext uri="{FF2B5EF4-FFF2-40B4-BE49-F238E27FC236}">
              <a16:creationId xmlns:a16="http://schemas.microsoft.com/office/drawing/2014/main" id="{ABCA7B42-3307-4DE0-B28C-E5758A333D3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8982385" y="54429"/>
          <a:ext cx="2013759" cy="5212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63500</xdr:colOff>
      <xdr:row>0</xdr:row>
      <xdr:rowOff>99786</xdr:rowOff>
    </xdr:from>
    <xdr:to>
      <xdr:col>0</xdr:col>
      <xdr:colOff>2077259</xdr:colOff>
      <xdr:row>2</xdr:row>
      <xdr:rowOff>167423</xdr:rowOff>
    </xdr:to>
    <xdr:pic>
      <xdr:nvPicPr>
        <xdr:cNvPr id="3" name="Graphic 2">
          <a:extLst>
            <a:ext uri="{FF2B5EF4-FFF2-40B4-BE49-F238E27FC236}">
              <a16:creationId xmlns:a16="http://schemas.microsoft.com/office/drawing/2014/main" id="{995745D9-9875-408A-814C-19AFBB01614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60192812" y="99786"/>
          <a:ext cx="2013759" cy="52120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36286</xdr:colOff>
      <xdr:row>0</xdr:row>
      <xdr:rowOff>54429</xdr:rowOff>
    </xdr:from>
    <xdr:to>
      <xdr:col>1</xdr:col>
      <xdr:colOff>761902</xdr:colOff>
      <xdr:row>3</xdr:row>
      <xdr:rowOff>31351</xdr:rowOff>
    </xdr:to>
    <xdr:pic>
      <xdr:nvPicPr>
        <xdr:cNvPr id="3" name="Graphic 2">
          <a:extLst>
            <a:ext uri="{FF2B5EF4-FFF2-40B4-BE49-F238E27FC236}">
              <a16:creationId xmlns:a16="http://schemas.microsoft.com/office/drawing/2014/main" id="{4442C2D5-0CF1-4B51-A6AB-BDF7FB4B04A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7349526" y="54429"/>
          <a:ext cx="2013759" cy="52120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101600</xdr:colOff>
      <xdr:row>0</xdr:row>
      <xdr:rowOff>114300</xdr:rowOff>
    </xdr:from>
    <xdr:to>
      <xdr:col>0</xdr:col>
      <xdr:colOff>2115359</xdr:colOff>
      <xdr:row>3</xdr:row>
      <xdr:rowOff>76708</xdr:rowOff>
    </xdr:to>
    <xdr:pic>
      <xdr:nvPicPr>
        <xdr:cNvPr id="3" name="Graphic 2">
          <a:extLst>
            <a:ext uri="{FF2B5EF4-FFF2-40B4-BE49-F238E27FC236}">
              <a16:creationId xmlns:a16="http://schemas.microsoft.com/office/drawing/2014/main" id="{46A7BE07-E03D-4B15-806E-F72D908268E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98791341" y="114300"/>
          <a:ext cx="2013759" cy="52120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35277</xdr:colOff>
      <xdr:row>0</xdr:row>
      <xdr:rowOff>7056</xdr:rowOff>
    </xdr:from>
    <xdr:to>
      <xdr:col>0</xdr:col>
      <xdr:colOff>2049036</xdr:colOff>
      <xdr:row>2</xdr:row>
      <xdr:rowOff>13208</xdr:rowOff>
    </xdr:to>
    <xdr:pic>
      <xdr:nvPicPr>
        <xdr:cNvPr id="3" name="Graphic 2">
          <a:extLst>
            <a:ext uri="{FF2B5EF4-FFF2-40B4-BE49-F238E27FC236}">
              <a16:creationId xmlns:a16="http://schemas.microsoft.com/office/drawing/2014/main" id="{BA6988D7-FCFD-4F41-809A-51A132DC009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059885797" y="7056"/>
          <a:ext cx="2013759" cy="5212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68385</xdr:colOff>
      <xdr:row>0</xdr:row>
      <xdr:rowOff>97692</xdr:rowOff>
    </xdr:from>
    <xdr:to>
      <xdr:col>0</xdr:col>
      <xdr:colOff>2082144</xdr:colOff>
      <xdr:row>2</xdr:row>
      <xdr:rowOff>120669</xdr:rowOff>
    </xdr:to>
    <xdr:pic>
      <xdr:nvPicPr>
        <xdr:cNvPr id="3" name="Graphic 2">
          <a:extLst>
            <a:ext uri="{FF2B5EF4-FFF2-40B4-BE49-F238E27FC236}">
              <a16:creationId xmlns:a16="http://schemas.microsoft.com/office/drawing/2014/main" id="{7D944D94-5CCE-440E-AB4C-7EDD88BB0E7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246769010" y="97692"/>
          <a:ext cx="2013759" cy="521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189</xdr:col>
      <xdr:colOff>347301</xdr:colOff>
      <xdr:row>0</xdr:row>
      <xdr:rowOff>4856</xdr:rowOff>
    </xdr:from>
    <xdr:to>
      <xdr:col>192</xdr:col>
      <xdr:colOff>510489</xdr:colOff>
      <xdr:row>2</xdr:row>
      <xdr:rowOff>36207</xdr:rowOff>
    </xdr:to>
    <xdr:pic>
      <xdr:nvPicPr>
        <xdr:cNvPr id="3" name="Graphic 2">
          <a:extLst>
            <a:ext uri="{FF2B5EF4-FFF2-40B4-BE49-F238E27FC236}">
              <a16:creationId xmlns:a16="http://schemas.microsoft.com/office/drawing/2014/main" id="{D70EEB26-BDF5-44AD-9170-E57D2583D04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7640369" y="4856"/>
          <a:ext cx="2013759" cy="521208"/>
        </a:xfrm>
        <a:prstGeom prst="rect">
          <a:avLst/>
        </a:prstGeom>
      </xdr:spPr>
    </xdr:pic>
    <xdr:clientData/>
  </xdr:twoCellAnchor>
  <xdr:twoCellAnchor editAs="oneCell">
    <xdr:from>
      <xdr:col>0</xdr:col>
      <xdr:colOff>82415</xdr:colOff>
      <xdr:row>0</xdr:row>
      <xdr:rowOff>13927</xdr:rowOff>
    </xdr:from>
    <xdr:to>
      <xdr:col>0</xdr:col>
      <xdr:colOff>2096174</xdr:colOff>
      <xdr:row>2</xdr:row>
      <xdr:rowOff>45278</xdr:rowOff>
    </xdr:to>
    <xdr:pic>
      <xdr:nvPicPr>
        <xdr:cNvPr id="4" name="Graphic 3">
          <a:extLst>
            <a:ext uri="{FF2B5EF4-FFF2-40B4-BE49-F238E27FC236}">
              <a16:creationId xmlns:a16="http://schemas.microsoft.com/office/drawing/2014/main" id="{BDDE85A1-1677-4761-B5CF-7CA313F5FBB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8809255" y="13927"/>
          <a:ext cx="2013759" cy="5212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0E9A1FD7-970E-4900-83B8-75397DA24157}"/>
            </a:ext>
          </a:extLst>
        </xdr:cNvPr>
        <xdr:cNvPicPr/>
      </xdr:nvPicPr>
      <xdr:blipFill>
        <a:blip xmlns:r="http://schemas.openxmlformats.org/officeDocument/2006/relationships" r:embed="rId1" cstate="print"/>
        <a:stretch>
          <a:fillRect/>
        </a:stretch>
      </xdr:blipFill>
      <xdr:spPr>
        <a:xfrm>
          <a:off x="9990449178" y="365760"/>
          <a:ext cx="1031982" cy="0"/>
        </a:xfrm>
        <a:prstGeom prst="rect">
          <a:avLst/>
        </a:prstGeom>
      </xdr:spPr>
    </xdr:pic>
    <xdr:clientData/>
  </xdr:twoCellAnchor>
  <xdr:twoCellAnchor editAs="oneCell">
    <xdr:from>
      <xdr:col>0</xdr:col>
      <xdr:colOff>31750</xdr:colOff>
      <xdr:row>1</xdr:row>
      <xdr:rowOff>74084</xdr:rowOff>
    </xdr:from>
    <xdr:to>
      <xdr:col>1</xdr:col>
      <xdr:colOff>182842</xdr:colOff>
      <xdr:row>1</xdr:row>
      <xdr:rowOff>595292</xdr:rowOff>
    </xdr:to>
    <xdr:pic>
      <xdr:nvPicPr>
        <xdr:cNvPr id="5" name="Graphic 4">
          <a:extLst>
            <a:ext uri="{FF2B5EF4-FFF2-40B4-BE49-F238E27FC236}">
              <a16:creationId xmlns:a16="http://schemas.microsoft.com/office/drawing/2014/main" id="{276E1958-F2AE-4F32-84E0-560D7CA9D5F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058862741" y="243417"/>
          <a:ext cx="2013759" cy="5212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45357</xdr:colOff>
      <xdr:row>0</xdr:row>
      <xdr:rowOff>54428</xdr:rowOff>
    </xdr:from>
    <xdr:to>
      <xdr:col>0</xdr:col>
      <xdr:colOff>2059116</xdr:colOff>
      <xdr:row>3</xdr:row>
      <xdr:rowOff>49493</xdr:rowOff>
    </xdr:to>
    <xdr:pic>
      <xdr:nvPicPr>
        <xdr:cNvPr id="3" name="Graphic 2">
          <a:extLst>
            <a:ext uri="{FF2B5EF4-FFF2-40B4-BE49-F238E27FC236}">
              <a16:creationId xmlns:a16="http://schemas.microsoft.com/office/drawing/2014/main" id="{4299C8E2-6F2A-448D-9A28-747EBCFC3AF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9045884" y="54428"/>
          <a:ext cx="2013759" cy="5212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72572</xdr:colOff>
      <xdr:row>0</xdr:row>
      <xdr:rowOff>63501</xdr:rowOff>
    </xdr:from>
    <xdr:to>
      <xdr:col>1</xdr:col>
      <xdr:colOff>653045</xdr:colOff>
      <xdr:row>3</xdr:row>
      <xdr:rowOff>40423</xdr:rowOff>
    </xdr:to>
    <xdr:pic>
      <xdr:nvPicPr>
        <xdr:cNvPr id="3" name="Graphic 2">
          <a:extLst>
            <a:ext uri="{FF2B5EF4-FFF2-40B4-BE49-F238E27FC236}">
              <a16:creationId xmlns:a16="http://schemas.microsoft.com/office/drawing/2014/main" id="{4A3665C9-2FA2-48C4-85A6-594E08CC44F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8828169" y="63501"/>
          <a:ext cx="2013759" cy="5212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105834</xdr:colOff>
      <xdr:row>0</xdr:row>
      <xdr:rowOff>52916</xdr:rowOff>
    </xdr:from>
    <xdr:to>
      <xdr:col>1</xdr:col>
      <xdr:colOff>828426</xdr:colOff>
      <xdr:row>2</xdr:row>
      <xdr:rowOff>214291</xdr:rowOff>
    </xdr:to>
    <xdr:pic>
      <xdr:nvPicPr>
        <xdr:cNvPr id="3" name="Graphic 2">
          <a:extLst>
            <a:ext uri="{FF2B5EF4-FFF2-40B4-BE49-F238E27FC236}">
              <a16:creationId xmlns:a16="http://schemas.microsoft.com/office/drawing/2014/main" id="{7B380891-638B-4773-B75F-8500725508A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058026657" y="52916"/>
          <a:ext cx="2013759" cy="52120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74083</xdr:colOff>
      <xdr:row>0</xdr:row>
      <xdr:rowOff>52916</xdr:rowOff>
    </xdr:from>
    <xdr:to>
      <xdr:col>0</xdr:col>
      <xdr:colOff>2087842</xdr:colOff>
      <xdr:row>3</xdr:row>
      <xdr:rowOff>34374</xdr:rowOff>
    </xdr:to>
    <xdr:pic>
      <xdr:nvPicPr>
        <xdr:cNvPr id="3" name="Graphic 2">
          <a:extLst>
            <a:ext uri="{FF2B5EF4-FFF2-40B4-BE49-F238E27FC236}">
              <a16:creationId xmlns:a16="http://schemas.microsoft.com/office/drawing/2014/main" id="{69F9E359-12B2-4CBD-AFC0-D89DE6DE94A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060302075" y="52916"/>
          <a:ext cx="2013759" cy="521208"/>
        </a:xfrm>
        <a:prstGeom prst="rect">
          <a:avLst/>
        </a:prstGeom>
      </xdr:spPr>
    </xdr:pic>
    <xdr:clientData/>
  </xdr:twoCellAnchor>
</xdr:wsDr>
</file>

<file path=xl/theme/theme1.xml><?xml version="1.0" encoding="utf-8"?>
<a:theme xmlns:a="http://schemas.openxmlformats.org/drawingml/2006/main" name="Office 2013 - نسق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385"/>
  <sheetViews>
    <sheetView showGridLines="0" rightToLeft="1" tabSelected="1" view="pageBreakPreview" topLeftCell="A16" zoomScale="70" zoomScaleNormal="70" zoomScaleSheetLayoutView="70" workbookViewId="0">
      <selection activeCell="A3" sqref="A3:B4"/>
    </sheetView>
  </sheetViews>
  <sheetFormatPr defaultRowHeight="15" x14ac:dyDescent="0.25"/>
  <cols>
    <col min="1" max="1" width="11.42578125" style="15" customWidth="1"/>
    <col min="2" max="2" width="141.42578125" style="40" customWidth="1"/>
  </cols>
  <sheetData>
    <row r="1" spans="1:2" s="1" customFormat="1" x14ac:dyDescent="0.25">
      <c r="A1" s="31"/>
      <c r="B1" s="36"/>
    </row>
    <row r="2" spans="1:2" s="1" customFormat="1" x14ac:dyDescent="0.25">
      <c r="A2" s="32"/>
      <c r="B2" s="37"/>
    </row>
    <row r="3" spans="1:2" s="1" customFormat="1" ht="28.9" customHeight="1" x14ac:dyDescent="0.25">
      <c r="A3" s="278" t="s">
        <v>324</v>
      </c>
      <c r="B3" s="278"/>
    </row>
    <row r="4" spans="1:2" s="1" customFormat="1" ht="29.65" customHeight="1" thickBot="1" x14ac:dyDescent="0.3">
      <c r="A4" s="279"/>
      <c r="B4" s="279"/>
    </row>
    <row r="5" spans="1:2" s="1" customFormat="1" ht="60" x14ac:dyDescent="0.25">
      <c r="A5" s="2" t="s">
        <v>89</v>
      </c>
      <c r="B5" s="20" t="s">
        <v>90</v>
      </c>
    </row>
    <row r="6" spans="1:2" ht="26.25" x14ac:dyDescent="0.25">
      <c r="A6" s="29">
        <v>1</v>
      </c>
      <c r="B6" s="30" t="s">
        <v>307</v>
      </c>
    </row>
    <row r="7" spans="1:2" ht="30" x14ac:dyDescent="0.25">
      <c r="A7" s="277" t="s">
        <v>260</v>
      </c>
      <c r="B7" s="280"/>
    </row>
    <row r="8" spans="1:2" ht="52.5" x14ac:dyDescent="0.25">
      <c r="A8" s="35" t="s">
        <v>157</v>
      </c>
      <c r="B8" s="38" t="s">
        <v>308</v>
      </c>
    </row>
    <row r="9" spans="1:2" ht="52.5" x14ac:dyDescent="0.25">
      <c r="A9" s="29" t="s">
        <v>158</v>
      </c>
      <c r="B9" s="30" t="s">
        <v>309</v>
      </c>
    </row>
    <row r="10" spans="1:2" ht="30" x14ac:dyDescent="0.25">
      <c r="A10" s="277" t="s">
        <v>91</v>
      </c>
      <c r="B10" s="280"/>
    </row>
    <row r="11" spans="1:2" ht="26.25" x14ac:dyDescent="0.25">
      <c r="A11" s="29" t="s">
        <v>292</v>
      </c>
      <c r="B11" s="30" t="s">
        <v>293</v>
      </c>
    </row>
    <row r="12" spans="1:2" ht="26.25" x14ac:dyDescent="0.25">
      <c r="A12" s="35" t="s">
        <v>184</v>
      </c>
      <c r="B12" s="38" t="s">
        <v>122</v>
      </c>
    </row>
    <row r="13" spans="1:2" ht="26.25" x14ac:dyDescent="0.25">
      <c r="A13" s="29" t="s">
        <v>159</v>
      </c>
      <c r="B13" s="30" t="s">
        <v>123</v>
      </c>
    </row>
    <row r="14" spans="1:2" ht="26.25" x14ac:dyDescent="0.25">
      <c r="A14" s="35" t="s">
        <v>160</v>
      </c>
      <c r="B14" s="38" t="s">
        <v>124</v>
      </c>
    </row>
    <row r="15" spans="1:2" ht="52.5" x14ac:dyDescent="0.25">
      <c r="A15" s="29" t="s">
        <v>193</v>
      </c>
      <c r="B15" s="30" t="s">
        <v>194</v>
      </c>
    </row>
    <row r="16" spans="1:2" ht="52.5" x14ac:dyDescent="0.25">
      <c r="A16" s="35" t="s">
        <v>195</v>
      </c>
      <c r="B16" s="38" t="s">
        <v>196</v>
      </c>
    </row>
    <row r="17" spans="1:2" ht="52.5" x14ac:dyDescent="0.25">
      <c r="A17" s="29" t="s">
        <v>197</v>
      </c>
      <c r="B17" s="30" t="s">
        <v>198</v>
      </c>
    </row>
    <row r="18" spans="1:2" ht="52.5" x14ac:dyDescent="0.25">
      <c r="A18" s="35" t="s">
        <v>199</v>
      </c>
      <c r="B18" s="38" t="s">
        <v>200</v>
      </c>
    </row>
    <row r="19" spans="1:2" ht="52.5" x14ac:dyDescent="0.25">
      <c r="A19" s="29" t="s">
        <v>201</v>
      </c>
      <c r="B19" s="30" t="s">
        <v>202</v>
      </c>
    </row>
    <row r="20" spans="1:2" ht="52.5" x14ac:dyDescent="0.25">
      <c r="A20" s="35" t="s">
        <v>203</v>
      </c>
      <c r="B20" s="38" t="s">
        <v>204</v>
      </c>
    </row>
    <row r="21" spans="1:2" ht="30" x14ac:dyDescent="0.25">
      <c r="A21" s="277" t="s">
        <v>92</v>
      </c>
      <c r="B21" s="280"/>
    </row>
    <row r="22" spans="1:2" ht="26.25" x14ac:dyDescent="0.25">
      <c r="A22" s="35" t="s">
        <v>182</v>
      </c>
      <c r="B22" s="38" t="s">
        <v>125</v>
      </c>
    </row>
    <row r="23" spans="1:2" ht="26.25" x14ac:dyDescent="0.25">
      <c r="A23" s="29" t="s">
        <v>161</v>
      </c>
      <c r="B23" s="30" t="s">
        <v>126</v>
      </c>
    </row>
    <row r="24" spans="1:2" ht="26.25" x14ac:dyDescent="0.25">
      <c r="A24" s="35" t="s">
        <v>162</v>
      </c>
      <c r="B24" s="38" t="s">
        <v>127</v>
      </c>
    </row>
    <row r="25" spans="1:2" ht="30" x14ac:dyDescent="0.25">
      <c r="A25" s="281" t="s">
        <v>93</v>
      </c>
      <c r="B25" s="282"/>
    </row>
    <row r="26" spans="1:2" ht="26.25" x14ac:dyDescent="0.25">
      <c r="A26" s="35" t="s">
        <v>163</v>
      </c>
      <c r="B26" s="38" t="s">
        <v>128</v>
      </c>
    </row>
    <row r="27" spans="1:2" ht="26.25" x14ac:dyDescent="0.25">
      <c r="A27" s="29" t="s">
        <v>205</v>
      </c>
      <c r="B27" s="30" t="s">
        <v>206</v>
      </c>
    </row>
    <row r="28" spans="1:2" ht="26.25" x14ac:dyDescent="0.25">
      <c r="A28" s="35" t="s">
        <v>190</v>
      </c>
      <c r="B28" s="38" t="s">
        <v>191</v>
      </c>
    </row>
    <row r="29" spans="1:2" ht="30" x14ac:dyDescent="0.25">
      <c r="A29" s="276" t="s">
        <v>94</v>
      </c>
      <c r="B29" s="277"/>
    </row>
    <row r="30" spans="1:2" ht="26.25" x14ac:dyDescent="0.25">
      <c r="A30" s="29" t="s">
        <v>164</v>
      </c>
      <c r="B30" s="30" t="s">
        <v>129</v>
      </c>
    </row>
    <row r="31" spans="1:2" ht="30" x14ac:dyDescent="0.25">
      <c r="A31" s="276" t="s">
        <v>95</v>
      </c>
      <c r="B31" s="277"/>
    </row>
    <row r="32" spans="1:2" ht="26.25" x14ac:dyDescent="0.25">
      <c r="A32" s="35" t="s">
        <v>165</v>
      </c>
      <c r="B32" s="38" t="s">
        <v>116</v>
      </c>
    </row>
    <row r="33" spans="1:2" s="19" customFormat="1" x14ac:dyDescent="0.25">
      <c r="A33" s="33"/>
      <c r="B33" s="39"/>
    </row>
    <row r="34" spans="1:2" s="19" customFormat="1" x14ac:dyDescent="0.25">
      <c r="A34" s="33"/>
      <c r="B34" s="39"/>
    </row>
    <row r="35" spans="1:2" s="19" customFormat="1" x14ac:dyDescent="0.25">
      <c r="A35" s="33"/>
      <c r="B35" s="39"/>
    </row>
    <row r="36" spans="1:2" s="19" customFormat="1" x14ac:dyDescent="0.25">
      <c r="A36" s="33"/>
      <c r="B36" s="39"/>
    </row>
    <row r="37" spans="1:2" s="19" customFormat="1" x14ac:dyDescent="0.25">
      <c r="A37" s="33"/>
      <c r="B37" s="39"/>
    </row>
    <row r="38" spans="1:2" x14ac:dyDescent="0.25">
      <c r="A38" s="34"/>
    </row>
    <row r="39" spans="1:2" x14ac:dyDescent="0.25">
      <c r="A39" s="34"/>
    </row>
    <row r="40" spans="1:2" x14ac:dyDescent="0.25">
      <c r="A40" s="34"/>
    </row>
    <row r="41" spans="1:2" x14ac:dyDescent="0.25">
      <c r="A41" s="34"/>
    </row>
    <row r="42" spans="1:2" x14ac:dyDescent="0.25">
      <c r="A42" s="34"/>
    </row>
    <row r="43" spans="1:2" x14ac:dyDescent="0.25">
      <c r="A43" s="34"/>
    </row>
    <row r="44" spans="1:2" x14ac:dyDescent="0.25">
      <c r="A44" s="34"/>
    </row>
    <row r="45" spans="1:2" x14ac:dyDescent="0.25">
      <c r="A45" s="34"/>
    </row>
    <row r="46" spans="1:2" x14ac:dyDescent="0.25">
      <c r="A46" s="34"/>
    </row>
    <row r="47" spans="1:2" x14ac:dyDescent="0.25">
      <c r="A47" s="34"/>
    </row>
    <row r="48" spans="1:2" x14ac:dyDescent="0.25">
      <c r="A48" s="34"/>
    </row>
    <row r="49" spans="1:1" x14ac:dyDescent="0.25">
      <c r="A49" s="34"/>
    </row>
    <row r="50" spans="1:1" x14ac:dyDescent="0.25">
      <c r="A50" s="34"/>
    </row>
    <row r="51" spans="1:1" x14ac:dyDescent="0.25">
      <c r="A51" s="34"/>
    </row>
    <row r="52" spans="1:1" x14ac:dyDescent="0.25">
      <c r="A52" s="34"/>
    </row>
    <row r="53" spans="1:1" x14ac:dyDescent="0.25">
      <c r="A53" s="34"/>
    </row>
    <row r="54" spans="1:1" x14ac:dyDescent="0.25">
      <c r="A54" s="34"/>
    </row>
    <row r="55" spans="1:1" x14ac:dyDescent="0.25">
      <c r="A55" s="34"/>
    </row>
    <row r="56" spans="1:1" x14ac:dyDescent="0.25">
      <c r="A56" s="34"/>
    </row>
    <row r="57" spans="1:1" x14ac:dyDescent="0.25">
      <c r="A57" s="34"/>
    </row>
    <row r="58" spans="1:1" x14ac:dyDescent="0.25">
      <c r="A58" s="34"/>
    </row>
    <row r="59" spans="1:1" x14ac:dyDescent="0.25">
      <c r="A59" s="34"/>
    </row>
    <row r="60" spans="1:1" x14ac:dyDescent="0.25">
      <c r="A60" s="34"/>
    </row>
    <row r="61" spans="1:1" x14ac:dyDescent="0.25">
      <c r="A61" s="34"/>
    </row>
    <row r="62" spans="1:1" x14ac:dyDescent="0.25">
      <c r="A62" s="34"/>
    </row>
    <row r="63" spans="1:1" x14ac:dyDescent="0.25">
      <c r="A63" s="34"/>
    </row>
    <row r="64" spans="1:1" x14ac:dyDescent="0.25">
      <c r="A64" s="34"/>
    </row>
    <row r="65" spans="1:1" x14ac:dyDescent="0.25">
      <c r="A65" s="34"/>
    </row>
    <row r="66" spans="1:1" x14ac:dyDescent="0.25">
      <c r="A66" s="34"/>
    </row>
    <row r="67" spans="1:1" x14ac:dyDescent="0.25">
      <c r="A67" s="34"/>
    </row>
    <row r="68" spans="1:1" x14ac:dyDescent="0.25">
      <c r="A68" s="34"/>
    </row>
    <row r="69" spans="1:1" x14ac:dyDescent="0.25">
      <c r="A69" s="34"/>
    </row>
    <row r="70" spans="1:1" x14ac:dyDescent="0.25">
      <c r="A70" s="34"/>
    </row>
    <row r="71" spans="1:1" x14ac:dyDescent="0.25">
      <c r="A71" s="34"/>
    </row>
    <row r="72" spans="1:1" x14ac:dyDescent="0.25">
      <c r="A72" s="34"/>
    </row>
    <row r="73" spans="1:1" x14ac:dyDescent="0.25">
      <c r="A73" s="34"/>
    </row>
    <row r="74" spans="1:1" x14ac:dyDescent="0.25">
      <c r="A74" s="34"/>
    </row>
    <row r="75" spans="1:1" x14ac:dyDescent="0.25">
      <c r="A75" s="34"/>
    </row>
    <row r="76" spans="1:1" x14ac:dyDescent="0.25">
      <c r="A76" s="34"/>
    </row>
    <row r="77" spans="1:1" x14ac:dyDescent="0.25">
      <c r="A77" s="34"/>
    </row>
    <row r="78" spans="1:1" x14ac:dyDescent="0.25">
      <c r="A78" s="34"/>
    </row>
    <row r="79" spans="1:1" x14ac:dyDescent="0.25">
      <c r="A79" s="34"/>
    </row>
    <row r="80" spans="1:1" x14ac:dyDescent="0.25">
      <c r="A80" s="34"/>
    </row>
    <row r="81" spans="1:1" x14ac:dyDescent="0.25">
      <c r="A81" s="34"/>
    </row>
    <row r="82" spans="1:1" x14ac:dyDescent="0.25">
      <c r="A82" s="34"/>
    </row>
    <row r="83" spans="1:1" x14ac:dyDescent="0.25">
      <c r="A83" s="34"/>
    </row>
    <row r="84" spans="1:1" x14ac:dyDescent="0.25">
      <c r="A84" s="34"/>
    </row>
    <row r="85" spans="1:1" x14ac:dyDescent="0.25">
      <c r="A85" s="34"/>
    </row>
    <row r="86" spans="1:1" x14ac:dyDescent="0.25">
      <c r="A86" s="34"/>
    </row>
    <row r="87" spans="1:1" x14ac:dyDescent="0.25">
      <c r="A87" s="34"/>
    </row>
    <row r="88" spans="1:1" x14ac:dyDescent="0.25">
      <c r="A88" s="34"/>
    </row>
    <row r="89" spans="1:1" x14ac:dyDescent="0.25">
      <c r="A89" s="34"/>
    </row>
    <row r="90" spans="1:1" x14ac:dyDescent="0.25">
      <c r="A90" s="34"/>
    </row>
    <row r="91" spans="1:1" x14ac:dyDescent="0.25">
      <c r="A91" s="34"/>
    </row>
    <row r="92" spans="1:1" x14ac:dyDescent="0.25">
      <c r="A92" s="34"/>
    </row>
    <row r="93" spans="1:1" x14ac:dyDescent="0.25">
      <c r="A93" s="34"/>
    </row>
    <row r="94" spans="1:1" x14ac:dyDescent="0.25">
      <c r="A94" s="34"/>
    </row>
    <row r="95" spans="1:1" x14ac:dyDescent="0.25">
      <c r="A95" s="34"/>
    </row>
    <row r="96" spans="1:1" x14ac:dyDescent="0.25">
      <c r="A96" s="34"/>
    </row>
    <row r="97" spans="1:1" x14ac:dyDescent="0.25">
      <c r="A97" s="34"/>
    </row>
    <row r="98" spans="1:1" x14ac:dyDescent="0.25">
      <c r="A98" s="34"/>
    </row>
    <row r="99" spans="1:1" x14ac:dyDescent="0.25">
      <c r="A99" s="34"/>
    </row>
    <row r="100" spans="1:1" x14ac:dyDescent="0.25">
      <c r="A100" s="34"/>
    </row>
    <row r="101" spans="1:1" x14ac:dyDescent="0.25">
      <c r="A101" s="34"/>
    </row>
    <row r="102" spans="1:1" x14ac:dyDescent="0.25">
      <c r="A102" s="34"/>
    </row>
    <row r="103" spans="1:1" x14ac:dyDescent="0.25">
      <c r="A103" s="34"/>
    </row>
    <row r="104" spans="1:1" x14ac:dyDescent="0.25">
      <c r="A104" s="34"/>
    </row>
    <row r="105" spans="1:1" x14ac:dyDescent="0.25">
      <c r="A105" s="34"/>
    </row>
    <row r="106" spans="1:1" x14ac:dyDescent="0.25">
      <c r="A106" s="34"/>
    </row>
    <row r="107" spans="1:1" x14ac:dyDescent="0.25">
      <c r="A107" s="34"/>
    </row>
    <row r="108" spans="1:1" x14ac:dyDescent="0.25">
      <c r="A108" s="34"/>
    </row>
    <row r="109" spans="1:1" x14ac:dyDescent="0.25">
      <c r="A109" s="34"/>
    </row>
    <row r="110" spans="1:1" x14ac:dyDescent="0.25">
      <c r="A110" s="34"/>
    </row>
    <row r="111" spans="1:1" x14ac:dyDescent="0.25">
      <c r="A111" s="34"/>
    </row>
    <row r="112" spans="1:1" x14ac:dyDescent="0.25">
      <c r="A112" s="34"/>
    </row>
    <row r="113" spans="1:1" x14ac:dyDescent="0.25">
      <c r="A113" s="34"/>
    </row>
    <row r="114" spans="1:1" x14ac:dyDescent="0.25">
      <c r="A114" s="34"/>
    </row>
    <row r="115" spans="1:1" x14ac:dyDescent="0.25">
      <c r="A115" s="34"/>
    </row>
    <row r="116" spans="1:1" x14ac:dyDescent="0.25">
      <c r="A116" s="34"/>
    </row>
    <row r="117" spans="1:1" x14ac:dyDescent="0.25">
      <c r="A117" s="34"/>
    </row>
    <row r="118" spans="1:1" x14ac:dyDescent="0.25">
      <c r="A118" s="34"/>
    </row>
    <row r="119" spans="1:1" x14ac:dyDescent="0.25">
      <c r="A119" s="34"/>
    </row>
    <row r="120" spans="1:1" x14ac:dyDescent="0.25">
      <c r="A120" s="34"/>
    </row>
    <row r="121" spans="1:1" x14ac:dyDescent="0.25">
      <c r="A121" s="34"/>
    </row>
    <row r="122" spans="1:1" x14ac:dyDescent="0.25">
      <c r="A122" s="34"/>
    </row>
    <row r="123" spans="1:1" x14ac:dyDescent="0.25">
      <c r="A123" s="34"/>
    </row>
    <row r="124" spans="1:1" x14ac:dyDescent="0.25">
      <c r="A124" s="34"/>
    </row>
    <row r="125" spans="1:1" x14ac:dyDescent="0.25">
      <c r="A125" s="34"/>
    </row>
    <row r="126" spans="1:1" x14ac:dyDescent="0.25">
      <c r="A126" s="34"/>
    </row>
    <row r="127" spans="1:1" x14ac:dyDescent="0.25">
      <c r="A127" s="34"/>
    </row>
    <row r="128" spans="1:1" x14ac:dyDescent="0.25">
      <c r="A128" s="34"/>
    </row>
    <row r="129" spans="1:1" x14ac:dyDescent="0.25">
      <c r="A129" s="34"/>
    </row>
    <row r="130" spans="1:1" x14ac:dyDescent="0.25">
      <c r="A130" s="34"/>
    </row>
    <row r="131" spans="1:1" x14ac:dyDescent="0.25">
      <c r="A131" s="34"/>
    </row>
    <row r="132" spans="1:1" x14ac:dyDescent="0.25">
      <c r="A132" s="34"/>
    </row>
    <row r="133" spans="1:1" x14ac:dyDescent="0.25">
      <c r="A133" s="34"/>
    </row>
    <row r="134" spans="1:1" x14ac:dyDescent="0.25">
      <c r="A134" s="34"/>
    </row>
    <row r="135" spans="1:1" x14ac:dyDescent="0.25">
      <c r="A135" s="34"/>
    </row>
    <row r="136" spans="1:1" x14ac:dyDescent="0.25">
      <c r="A136" s="34"/>
    </row>
    <row r="137" spans="1:1" x14ac:dyDescent="0.25">
      <c r="A137" s="34"/>
    </row>
    <row r="138" spans="1:1" x14ac:dyDescent="0.25">
      <c r="A138" s="34"/>
    </row>
    <row r="139" spans="1:1" x14ac:dyDescent="0.25">
      <c r="A139" s="34"/>
    </row>
    <row r="140" spans="1:1" x14ac:dyDescent="0.25">
      <c r="A140" s="34"/>
    </row>
    <row r="141" spans="1:1" x14ac:dyDescent="0.25">
      <c r="A141" s="34"/>
    </row>
    <row r="142" spans="1:1" x14ac:dyDescent="0.25">
      <c r="A142" s="34"/>
    </row>
    <row r="143" spans="1:1" x14ac:dyDescent="0.25">
      <c r="A143" s="34"/>
    </row>
    <row r="144" spans="1:1" x14ac:dyDescent="0.25">
      <c r="A144" s="34"/>
    </row>
    <row r="145" spans="1:1" x14ac:dyDescent="0.25">
      <c r="A145" s="34"/>
    </row>
    <row r="146" spans="1:1" x14ac:dyDescent="0.25">
      <c r="A146" s="34"/>
    </row>
    <row r="147" spans="1:1" x14ac:dyDescent="0.25">
      <c r="A147" s="34"/>
    </row>
    <row r="148" spans="1:1" x14ac:dyDescent="0.25">
      <c r="A148" s="34"/>
    </row>
    <row r="149" spans="1:1" x14ac:dyDescent="0.25">
      <c r="A149" s="34"/>
    </row>
    <row r="150" spans="1:1" x14ac:dyDescent="0.25">
      <c r="A150" s="34"/>
    </row>
    <row r="151" spans="1:1" x14ac:dyDescent="0.25">
      <c r="A151" s="34"/>
    </row>
    <row r="152" spans="1:1" x14ac:dyDescent="0.25">
      <c r="A152" s="34"/>
    </row>
    <row r="153" spans="1:1" x14ac:dyDescent="0.25">
      <c r="A153" s="34"/>
    </row>
    <row r="154" spans="1:1" x14ac:dyDescent="0.25">
      <c r="A154" s="34"/>
    </row>
    <row r="155" spans="1:1" x14ac:dyDescent="0.25">
      <c r="A155" s="34"/>
    </row>
    <row r="156" spans="1:1" x14ac:dyDescent="0.25">
      <c r="A156" s="34"/>
    </row>
    <row r="157" spans="1:1" x14ac:dyDescent="0.25">
      <c r="A157" s="34"/>
    </row>
    <row r="158" spans="1:1" x14ac:dyDescent="0.25">
      <c r="A158" s="34"/>
    </row>
    <row r="159" spans="1:1" x14ac:dyDescent="0.25">
      <c r="A159" s="34"/>
    </row>
    <row r="160" spans="1:1" x14ac:dyDescent="0.25">
      <c r="A160" s="34"/>
    </row>
    <row r="161" spans="1:1" x14ac:dyDescent="0.25">
      <c r="A161" s="34"/>
    </row>
    <row r="162" spans="1:1" x14ac:dyDescent="0.25">
      <c r="A162" s="34"/>
    </row>
    <row r="163" spans="1:1" x14ac:dyDescent="0.25">
      <c r="A163" s="34"/>
    </row>
    <row r="164" spans="1:1" x14ac:dyDescent="0.25">
      <c r="A164" s="34"/>
    </row>
    <row r="165" spans="1:1" x14ac:dyDescent="0.25">
      <c r="A165" s="34"/>
    </row>
    <row r="166" spans="1:1" x14ac:dyDescent="0.25">
      <c r="A166" s="34"/>
    </row>
    <row r="167" spans="1:1" x14ac:dyDescent="0.25">
      <c r="A167" s="34"/>
    </row>
    <row r="168" spans="1:1" x14ac:dyDescent="0.25">
      <c r="A168" s="34"/>
    </row>
    <row r="169" spans="1:1" x14ac:dyDescent="0.25">
      <c r="A169" s="34"/>
    </row>
    <row r="170" spans="1:1" x14ac:dyDescent="0.25">
      <c r="A170" s="34"/>
    </row>
    <row r="171" spans="1:1" x14ac:dyDescent="0.25">
      <c r="A171" s="34"/>
    </row>
    <row r="172" spans="1:1" x14ac:dyDescent="0.25">
      <c r="A172" s="34"/>
    </row>
    <row r="173" spans="1:1" x14ac:dyDescent="0.25">
      <c r="A173" s="34"/>
    </row>
    <row r="174" spans="1:1" x14ac:dyDescent="0.25">
      <c r="A174" s="34"/>
    </row>
    <row r="175" spans="1:1" x14ac:dyDescent="0.25">
      <c r="A175" s="34"/>
    </row>
    <row r="176" spans="1:1" x14ac:dyDescent="0.25">
      <c r="A176" s="34"/>
    </row>
    <row r="177" spans="1:1" x14ac:dyDescent="0.25">
      <c r="A177" s="34"/>
    </row>
    <row r="178" spans="1:1" x14ac:dyDescent="0.25">
      <c r="A178" s="34"/>
    </row>
    <row r="179" spans="1:1" x14ac:dyDescent="0.25">
      <c r="A179" s="34"/>
    </row>
    <row r="180" spans="1:1" x14ac:dyDescent="0.25">
      <c r="A180" s="34"/>
    </row>
    <row r="181" spans="1:1" x14ac:dyDescent="0.25">
      <c r="A181" s="34"/>
    </row>
    <row r="182" spans="1:1" x14ac:dyDescent="0.25">
      <c r="A182" s="34"/>
    </row>
    <row r="183" spans="1:1" x14ac:dyDescent="0.25">
      <c r="A183" s="34"/>
    </row>
    <row r="184" spans="1:1" x14ac:dyDescent="0.25">
      <c r="A184" s="34"/>
    </row>
    <row r="185" spans="1:1" x14ac:dyDescent="0.25">
      <c r="A185" s="34"/>
    </row>
    <row r="186" spans="1:1" x14ac:dyDescent="0.25">
      <c r="A186" s="34"/>
    </row>
    <row r="187" spans="1:1" x14ac:dyDescent="0.25">
      <c r="A187" s="34"/>
    </row>
    <row r="188" spans="1:1" x14ac:dyDescent="0.25">
      <c r="A188" s="34"/>
    </row>
    <row r="189" spans="1:1" x14ac:dyDescent="0.25">
      <c r="A189" s="34"/>
    </row>
    <row r="190" spans="1:1" x14ac:dyDescent="0.25">
      <c r="A190" s="34"/>
    </row>
    <row r="191" spans="1:1" x14ac:dyDescent="0.25">
      <c r="A191" s="34"/>
    </row>
    <row r="192" spans="1:1" x14ac:dyDescent="0.25">
      <c r="A192" s="34"/>
    </row>
    <row r="193" spans="1:1" x14ac:dyDescent="0.25">
      <c r="A193" s="34"/>
    </row>
    <row r="194" spans="1:1" x14ac:dyDescent="0.25">
      <c r="A194" s="34"/>
    </row>
    <row r="195" spans="1:1" x14ac:dyDescent="0.25">
      <c r="A195" s="34"/>
    </row>
    <row r="196" spans="1:1" x14ac:dyDescent="0.25">
      <c r="A196" s="34"/>
    </row>
    <row r="197" spans="1:1" x14ac:dyDescent="0.25">
      <c r="A197" s="34"/>
    </row>
    <row r="198" spans="1:1" x14ac:dyDescent="0.25">
      <c r="A198" s="34"/>
    </row>
    <row r="199" spans="1:1" x14ac:dyDescent="0.25">
      <c r="A199" s="34"/>
    </row>
    <row r="200" spans="1:1" x14ac:dyDescent="0.25">
      <c r="A200" s="34"/>
    </row>
    <row r="201" spans="1:1" x14ac:dyDescent="0.25">
      <c r="A201" s="34"/>
    </row>
    <row r="202" spans="1:1" x14ac:dyDescent="0.25">
      <c r="A202" s="34"/>
    </row>
    <row r="203" spans="1:1" x14ac:dyDescent="0.25">
      <c r="A203" s="34"/>
    </row>
    <row r="204" spans="1:1" x14ac:dyDescent="0.25">
      <c r="A204" s="34"/>
    </row>
    <row r="205" spans="1:1" x14ac:dyDescent="0.25">
      <c r="A205" s="34"/>
    </row>
    <row r="206" spans="1:1" x14ac:dyDescent="0.25">
      <c r="A206" s="34"/>
    </row>
    <row r="207" spans="1:1" x14ac:dyDescent="0.25">
      <c r="A207" s="34"/>
    </row>
    <row r="208" spans="1:1" x14ac:dyDescent="0.25">
      <c r="A208" s="34"/>
    </row>
    <row r="209" spans="1:1" x14ac:dyDescent="0.25">
      <c r="A209" s="34"/>
    </row>
    <row r="210" spans="1:1" x14ac:dyDescent="0.25">
      <c r="A210" s="34"/>
    </row>
    <row r="211" spans="1:1" x14ac:dyDescent="0.25">
      <c r="A211" s="34"/>
    </row>
    <row r="212" spans="1:1" x14ac:dyDescent="0.25">
      <c r="A212" s="34"/>
    </row>
    <row r="213" spans="1:1" x14ac:dyDescent="0.25">
      <c r="A213" s="34"/>
    </row>
    <row r="214" spans="1:1" x14ac:dyDescent="0.25">
      <c r="A214" s="34"/>
    </row>
    <row r="215" spans="1:1" x14ac:dyDescent="0.25">
      <c r="A215" s="34"/>
    </row>
    <row r="216" spans="1:1" x14ac:dyDescent="0.25">
      <c r="A216" s="34"/>
    </row>
    <row r="217" spans="1:1" x14ac:dyDescent="0.25">
      <c r="A217" s="34"/>
    </row>
    <row r="218" spans="1:1" x14ac:dyDescent="0.25">
      <c r="A218" s="34"/>
    </row>
    <row r="219" spans="1:1" x14ac:dyDescent="0.25">
      <c r="A219" s="34"/>
    </row>
    <row r="220" spans="1:1" x14ac:dyDescent="0.25">
      <c r="A220" s="34"/>
    </row>
    <row r="221" spans="1:1" x14ac:dyDescent="0.25">
      <c r="A221" s="34"/>
    </row>
    <row r="222" spans="1:1" x14ac:dyDescent="0.25">
      <c r="A222" s="34"/>
    </row>
    <row r="223" spans="1:1" x14ac:dyDescent="0.25">
      <c r="A223" s="34"/>
    </row>
    <row r="224" spans="1:1" x14ac:dyDescent="0.25">
      <c r="A224" s="34"/>
    </row>
    <row r="225" spans="1:1" x14ac:dyDescent="0.25">
      <c r="A225" s="34"/>
    </row>
    <row r="226" spans="1:1" x14ac:dyDescent="0.25">
      <c r="A226" s="34"/>
    </row>
    <row r="227" spans="1:1" x14ac:dyDescent="0.25">
      <c r="A227" s="34"/>
    </row>
    <row r="228" spans="1:1" x14ac:dyDescent="0.25">
      <c r="A228" s="34"/>
    </row>
    <row r="229" spans="1:1" x14ac:dyDescent="0.25">
      <c r="A229" s="34"/>
    </row>
    <row r="230" spans="1:1" x14ac:dyDescent="0.25">
      <c r="A230" s="34"/>
    </row>
    <row r="231" spans="1:1" x14ac:dyDescent="0.25">
      <c r="A231" s="34"/>
    </row>
    <row r="232" spans="1:1" x14ac:dyDescent="0.25">
      <c r="A232" s="34"/>
    </row>
    <row r="233" spans="1:1" x14ac:dyDescent="0.25">
      <c r="A233" s="34"/>
    </row>
    <row r="234" spans="1:1" x14ac:dyDescent="0.25">
      <c r="A234" s="34"/>
    </row>
    <row r="235" spans="1:1" x14ac:dyDescent="0.25">
      <c r="A235" s="34"/>
    </row>
    <row r="236" spans="1:1" x14ac:dyDescent="0.25">
      <c r="A236" s="34"/>
    </row>
    <row r="237" spans="1:1" x14ac:dyDescent="0.25">
      <c r="A237" s="34"/>
    </row>
    <row r="238" spans="1:1" x14ac:dyDescent="0.25">
      <c r="A238" s="34"/>
    </row>
    <row r="239" spans="1:1" x14ac:dyDescent="0.25">
      <c r="A239" s="34"/>
    </row>
    <row r="240" spans="1:1" x14ac:dyDescent="0.25">
      <c r="A240" s="34"/>
    </row>
    <row r="241" spans="1:1" x14ac:dyDescent="0.25">
      <c r="A241" s="34"/>
    </row>
    <row r="242" spans="1:1" x14ac:dyDescent="0.25">
      <c r="A242" s="34"/>
    </row>
    <row r="243" spans="1:1" x14ac:dyDescent="0.25">
      <c r="A243" s="34"/>
    </row>
    <row r="244" spans="1:1" x14ac:dyDescent="0.25">
      <c r="A244" s="34"/>
    </row>
    <row r="245" spans="1:1" x14ac:dyDescent="0.25">
      <c r="A245" s="34"/>
    </row>
    <row r="246" spans="1:1" x14ac:dyDescent="0.25">
      <c r="A246" s="34"/>
    </row>
    <row r="247" spans="1:1" x14ac:dyDescent="0.25">
      <c r="A247" s="34"/>
    </row>
    <row r="248" spans="1:1" x14ac:dyDescent="0.25">
      <c r="A248" s="34"/>
    </row>
    <row r="249" spans="1:1" x14ac:dyDescent="0.25">
      <c r="A249" s="34"/>
    </row>
    <row r="250" spans="1:1" x14ac:dyDescent="0.25">
      <c r="A250" s="34"/>
    </row>
    <row r="251" spans="1:1" x14ac:dyDescent="0.25">
      <c r="A251" s="34"/>
    </row>
    <row r="252" spans="1:1" x14ac:dyDescent="0.25">
      <c r="A252" s="34"/>
    </row>
    <row r="253" spans="1:1" x14ac:dyDescent="0.25">
      <c r="A253" s="34"/>
    </row>
    <row r="254" spans="1:1" x14ac:dyDescent="0.25">
      <c r="A254" s="34"/>
    </row>
    <row r="255" spans="1:1" x14ac:dyDescent="0.25">
      <c r="A255" s="34"/>
    </row>
    <row r="256" spans="1:1" x14ac:dyDescent="0.25">
      <c r="A256" s="34"/>
    </row>
    <row r="257" spans="1:1" x14ac:dyDescent="0.25">
      <c r="A257" s="34"/>
    </row>
    <row r="258" spans="1:1" x14ac:dyDescent="0.25">
      <c r="A258" s="34"/>
    </row>
    <row r="259" spans="1:1" x14ac:dyDescent="0.25">
      <c r="A259" s="34"/>
    </row>
    <row r="260" spans="1:1" x14ac:dyDescent="0.25">
      <c r="A260" s="34"/>
    </row>
    <row r="261" spans="1:1" x14ac:dyDescent="0.25">
      <c r="A261" s="34"/>
    </row>
    <row r="262" spans="1:1" x14ac:dyDescent="0.25">
      <c r="A262" s="34"/>
    </row>
    <row r="263" spans="1:1" x14ac:dyDescent="0.25">
      <c r="A263" s="34"/>
    </row>
    <row r="264" spans="1:1" x14ac:dyDescent="0.25">
      <c r="A264" s="34"/>
    </row>
    <row r="265" spans="1:1" x14ac:dyDescent="0.25">
      <c r="A265" s="34"/>
    </row>
    <row r="266" spans="1:1" x14ac:dyDescent="0.25">
      <c r="A266" s="34"/>
    </row>
    <row r="267" spans="1:1" x14ac:dyDescent="0.25">
      <c r="A267" s="34"/>
    </row>
    <row r="268" spans="1:1" x14ac:dyDescent="0.25">
      <c r="A268" s="34"/>
    </row>
    <row r="269" spans="1:1" x14ac:dyDescent="0.25">
      <c r="A269" s="34"/>
    </row>
    <row r="270" spans="1:1" x14ac:dyDescent="0.25">
      <c r="A270" s="34"/>
    </row>
    <row r="271" spans="1:1" x14ac:dyDescent="0.25">
      <c r="A271" s="34"/>
    </row>
    <row r="272" spans="1:1" x14ac:dyDescent="0.25">
      <c r="A272" s="34"/>
    </row>
    <row r="273" spans="1:1" x14ac:dyDescent="0.25">
      <c r="A273" s="34"/>
    </row>
    <row r="274" spans="1:1" x14ac:dyDescent="0.25">
      <c r="A274" s="34"/>
    </row>
    <row r="275" spans="1:1" x14ac:dyDescent="0.25">
      <c r="A275" s="34"/>
    </row>
    <row r="276" spans="1:1" x14ac:dyDescent="0.25">
      <c r="A276" s="34"/>
    </row>
    <row r="277" spans="1:1" x14ac:dyDescent="0.25">
      <c r="A277" s="34"/>
    </row>
    <row r="278" spans="1:1" x14ac:dyDescent="0.25">
      <c r="A278" s="34"/>
    </row>
    <row r="279" spans="1:1" x14ac:dyDescent="0.25">
      <c r="A279" s="34"/>
    </row>
    <row r="280" spans="1:1" x14ac:dyDescent="0.25">
      <c r="A280" s="34"/>
    </row>
    <row r="281" spans="1:1" x14ac:dyDescent="0.25">
      <c r="A281" s="34"/>
    </row>
    <row r="282" spans="1:1" x14ac:dyDescent="0.25">
      <c r="A282" s="34"/>
    </row>
    <row r="283" spans="1:1" x14ac:dyDescent="0.25">
      <c r="A283" s="34"/>
    </row>
    <row r="284" spans="1:1" x14ac:dyDescent="0.25">
      <c r="A284" s="34"/>
    </row>
    <row r="285" spans="1:1" x14ac:dyDescent="0.25">
      <c r="A285" s="34"/>
    </row>
    <row r="286" spans="1:1" x14ac:dyDescent="0.25">
      <c r="A286" s="34"/>
    </row>
    <row r="287" spans="1:1" x14ac:dyDescent="0.25">
      <c r="A287" s="34"/>
    </row>
    <row r="288" spans="1:1" x14ac:dyDescent="0.25">
      <c r="A288" s="34"/>
    </row>
    <row r="289" spans="1:1" x14ac:dyDescent="0.25">
      <c r="A289" s="34"/>
    </row>
    <row r="290" spans="1:1" x14ac:dyDescent="0.25">
      <c r="A290" s="34"/>
    </row>
    <row r="291" spans="1:1" x14ac:dyDescent="0.25">
      <c r="A291" s="34"/>
    </row>
    <row r="292" spans="1:1" x14ac:dyDescent="0.25">
      <c r="A292" s="34"/>
    </row>
    <row r="293" spans="1:1" x14ac:dyDescent="0.25">
      <c r="A293" s="34"/>
    </row>
    <row r="294" spans="1:1" x14ac:dyDescent="0.25">
      <c r="A294" s="34"/>
    </row>
    <row r="295" spans="1:1" x14ac:dyDescent="0.25">
      <c r="A295" s="34"/>
    </row>
    <row r="296" spans="1:1" x14ac:dyDescent="0.25">
      <c r="A296" s="34"/>
    </row>
    <row r="297" spans="1:1" x14ac:dyDescent="0.25">
      <c r="A297" s="34"/>
    </row>
    <row r="298" spans="1:1" x14ac:dyDescent="0.25">
      <c r="A298" s="34"/>
    </row>
    <row r="299" spans="1:1" x14ac:dyDescent="0.25">
      <c r="A299" s="34"/>
    </row>
    <row r="300" spans="1:1" x14ac:dyDescent="0.25">
      <c r="A300" s="34"/>
    </row>
    <row r="301" spans="1:1" x14ac:dyDescent="0.25">
      <c r="A301" s="34"/>
    </row>
    <row r="302" spans="1:1" x14ac:dyDescent="0.25">
      <c r="A302" s="34"/>
    </row>
    <row r="303" spans="1:1" x14ac:dyDescent="0.25">
      <c r="A303" s="34"/>
    </row>
    <row r="304" spans="1:1" x14ac:dyDescent="0.25">
      <c r="A304" s="34"/>
    </row>
    <row r="305" spans="1:1" x14ac:dyDescent="0.25">
      <c r="A305" s="34"/>
    </row>
    <row r="306" spans="1:1" x14ac:dyDescent="0.25">
      <c r="A306" s="34"/>
    </row>
    <row r="307" spans="1:1" x14ac:dyDescent="0.25">
      <c r="A307" s="34"/>
    </row>
    <row r="308" spans="1:1" x14ac:dyDescent="0.25">
      <c r="A308" s="34"/>
    </row>
    <row r="309" spans="1:1" x14ac:dyDescent="0.25">
      <c r="A309" s="34"/>
    </row>
    <row r="310" spans="1:1" x14ac:dyDescent="0.25">
      <c r="A310" s="34"/>
    </row>
    <row r="311" spans="1:1" x14ac:dyDescent="0.25">
      <c r="A311" s="34"/>
    </row>
    <row r="312" spans="1:1" x14ac:dyDescent="0.25">
      <c r="A312" s="34"/>
    </row>
    <row r="313" spans="1:1" x14ac:dyDescent="0.25">
      <c r="A313" s="34"/>
    </row>
    <row r="314" spans="1:1" x14ac:dyDescent="0.25">
      <c r="A314" s="34"/>
    </row>
    <row r="315" spans="1:1" x14ac:dyDescent="0.25">
      <c r="A315" s="34"/>
    </row>
    <row r="316" spans="1:1" x14ac:dyDescent="0.25">
      <c r="A316" s="34"/>
    </row>
    <row r="317" spans="1:1" x14ac:dyDescent="0.25">
      <c r="A317" s="34"/>
    </row>
    <row r="318" spans="1:1" x14ac:dyDescent="0.25">
      <c r="A318" s="34"/>
    </row>
    <row r="319" spans="1:1" x14ac:dyDescent="0.25">
      <c r="A319" s="34"/>
    </row>
    <row r="320" spans="1:1" x14ac:dyDescent="0.25">
      <c r="A320" s="34"/>
    </row>
    <row r="321" spans="1:1" x14ac:dyDescent="0.25">
      <c r="A321" s="34"/>
    </row>
    <row r="322" spans="1:1" x14ac:dyDescent="0.25">
      <c r="A322" s="34"/>
    </row>
    <row r="323" spans="1:1" x14ac:dyDescent="0.25">
      <c r="A323" s="34"/>
    </row>
    <row r="324" spans="1:1" x14ac:dyDescent="0.25">
      <c r="A324" s="34"/>
    </row>
    <row r="325" spans="1:1" x14ac:dyDescent="0.25">
      <c r="A325" s="34"/>
    </row>
    <row r="326" spans="1:1" x14ac:dyDescent="0.25">
      <c r="A326" s="34"/>
    </row>
    <row r="327" spans="1:1" x14ac:dyDescent="0.25">
      <c r="A327" s="34"/>
    </row>
    <row r="328" spans="1:1" x14ac:dyDescent="0.25">
      <c r="A328" s="34"/>
    </row>
    <row r="329" spans="1:1" x14ac:dyDescent="0.25">
      <c r="A329" s="34"/>
    </row>
    <row r="330" spans="1:1" x14ac:dyDescent="0.25">
      <c r="A330" s="34"/>
    </row>
    <row r="331" spans="1:1" x14ac:dyDescent="0.25">
      <c r="A331" s="34"/>
    </row>
    <row r="332" spans="1:1" x14ac:dyDescent="0.25">
      <c r="A332" s="34"/>
    </row>
    <row r="333" spans="1:1" x14ac:dyDescent="0.25">
      <c r="A333" s="34"/>
    </row>
    <row r="334" spans="1:1" x14ac:dyDescent="0.25">
      <c r="A334" s="34"/>
    </row>
    <row r="335" spans="1:1" x14ac:dyDescent="0.25">
      <c r="A335" s="34"/>
    </row>
    <row r="336" spans="1:1" x14ac:dyDescent="0.25">
      <c r="A336" s="34"/>
    </row>
    <row r="337" spans="1:1" x14ac:dyDescent="0.25">
      <c r="A337" s="34"/>
    </row>
    <row r="338" spans="1:1" x14ac:dyDescent="0.25">
      <c r="A338" s="34"/>
    </row>
    <row r="339" spans="1:1" x14ac:dyDescent="0.25">
      <c r="A339" s="34"/>
    </row>
    <row r="340" spans="1:1" x14ac:dyDescent="0.25">
      <c r="A340" s="34"/>
    </row>
    <row r="341" spans="1:1" x14ac:dyDescent="0.25">
      <c r="A341" s="34"/>
    </row>
    <row r="342" spans="1:1" x14ac:dyDescent="0.25">
      <c r="A342" s="34"/>
    </row>
    <row r="343" spans="1:1" x14ac:dyDescent="0.25">
      <c r="A343" s="34"/>
    </row>
    <row r="344" spans="1:1" x14ac:dyDescent="0.25">
      <c r="A344" s="34"/>
    </row>
    <row r="345" spans="1:1" x14ac:dyDescent="0.25">
      <c r="A345" s="34"/>
    </row>
    <row r="346" spans="1:1" x14ac:dyDescent="0.25">
      <c r="A346" s="34"/>
    </row>
    <row r="347" spans="1:1" x14ac:dyDescent="0.25">
      <c r="A347" s="34"/>
    </row>
    <row r="348" spans="1:1" x14ac:dyDescent="0.25">
      <c r="A348" s="34"/>
    </row>
    <row r="349" spans="1:1" x14ac:dyDescent="0.25">
      <c r="A349" s="34"/>
    </row>
    <row r="350" spans="1:1" x14ac:dyDescent="0.25">
      <c r="A350" s="34"/>
    </row>
    <row r="351" spans="1:1" x14ac:dyDescent="0.25">
      <c r="A351" s="34"/>
    </row>
    <row r="352" spans="1:1" x14ac:dyDescent="0.25">
      <c r="A352" s="34"/>
    </row>
    <row r="353" spans="1:1" x14ac:dyDescent="0.25">
      <c r="A353" s="34"/>
    </row>
    <row r="354" spans="1:1" x14ac:dyDescent="0.25">
      <c r="A354" s="34"/>
    </row>
    <row r="355" spans="1:1" x14ac:dyDescent="0.25">
      <c r="A355" s="34"/>
    </row>
    <row r="356" spans="1:1" x14ac:dyDescent="0.25">
      <c r="A356" s="34"/>
    </row>
    <row r="357" spans="1:1" x14ac:dyDescent="0.25">
      <c r="A357" s="34"/>
    </row>
    <row r="358" spans="1:1" x14ac:dyDescent="0.25">
      <c r="A358" s="34"/>
    </row>
    <row r="359" spans="1:1" x14ac:dyDescent="0.25">
      <c r="A359" s="34"/>
    </row>
    <row r="360" spans="1:1" x14ac:dyDescent="0.25">
      <c r="A360" s="34"/>
    </row>
    <row r="361" spans="1:1" x14ac:dyDescent="0.25">
      <c r="A361" s="34"/>
    </row>
    <row r="362" spans="1:1" x14ac:dyDescent="0.25">
      <c r="A362" s="34"/>
    </row>
    <row r="363" spans="1:1" x14ac:dyDescent="0.25">
      <c r="A363" s="34"/>
    </row>
    <row r="364" spans="1:1" x14ac:dyDescent="0.25">
      <c r="A364" s="34"/>
    </row>
    <row r="365" spans="1:1" x14ac:dyDescent="0.25">
      <c r="A365" s="34"/>
    </row>
    <row r="366" spans="1:1" x14ac:dyDescent="0.25">
      <c r="A366" s="34"/>
    </row>
    <row r="367" spans="1:1" x14ac:dyDescent="0.25">
      <c r="A367" s="34"/>
    </row>
    <row r="368" spans="1:1" x14ac:dyDescent="0.25">
      <c r="A368" s="34"/>
    </row>
    <row r="369" spans="1:1" x14ac:dyDescent="0.25">
      <c r="A369" s="34"/>
    </row>
    <row r="370" spans="1:1" x14ac:dyDescent="0.25">
      <c r="A370" s="34"/>
    </row>
    <row r="371" spans="1:1" x14ac:dyDescent="0.25">
      <c r="A371" s="34"/>
    </row>
    <row r="372" spans="1:1" x14ac:dyDescent="0.25">
      <c r="A372" s="34"/>
    </row>
    <row r="373" spans="1:1" x14ac:dyDescent="0.25">
      <c r="A373" s="34"/>
    </row>
    <row r="374" spans="1:1" x14ac:dyDescent="0.25">
      <c r="A374" s="34"/>
    </row>
    <row r="375" spans="1:1" x14ac:dyDescent="0.25">
      <c r="A375" s="34"/>
    </row>
    <row r="376" spans="1:1" x14ac:dyDescent="0.25">
      <c r="A376" s="34"/>
    </row>
    <row r="377" spans="1:1" x14ac:dyDescent="0.25">
      <c r="A377" s="34"/>
    </row>
    <row r="378" spans="1:1" x14ac:dyDescent="0.25">
      <c r="A378" s="34"/>
    </row>
    <row r="379" spans="1:1" x14ac:dyDescent="0.25">
      <c r="A379" s="34"/>
    </row>
    <row r="380" spans="1:1" x14ac:dyDescent="0.25">
      <c r="A380" s="34"/>
    </row>
    <row r="381" spans="1:1" x14ac:dyDescent="0.25">
      <c r="A381" s="34"/>
    </row>
    <row r="382" spans="1:1" x14ac:dyDescent="0.25">
      <c r="A382" s="34"/>
    </row>
    <row r="383" spans="1:1" x14ac:dyDescent="0.25">
      <c r="A383" s="34"/>
    </row>
    <row r="384" spans="1:1" x14ac:dyDescent="0.25">
      <c r="A384" s="34"/>
    </row>
    <row r="385" spans="1:1" x14ac:dyDescent="0.25">
      <c r="A385" s="34"/>
    </row>
  </sheetData>
  <mergeCells count="7">
    <mergeCell ref="A31:B31"/>
    <mergeCell ref="A29:B29"/>
    <mergeCell ref="A3:B4"/>
    <mergeCell ref="A7:B7"/>
    <mergeCell ref="A10:B10"/>
    <mergeCell ref="A21:B21"/>
    <mergeCell ref="A25:B25"/>
  </mergeCells>
  <phoneticPr fontId="44" type="noConversion"/>
  <hyperlinks>
    <hyperlink ref="A8:B8" location="'2-2'!A1" display="2-2" xr:uid="{00000000-0004-0000-0000-000001000000}"/>
    <hyperlink ref="A23:B23" location="'4-3'!A1" display="4-3" xr:uid="{00000000-0004-0000-0000-000002000000}"/>
    <hyperlink ref="A24:B24" location="'4-4'!A1" display="4-4" xr:uid="{00000000-0004-0000-0000-000003000000}"/>
    <hyperlink ref="A21" location="'1-2'!A1" display="2-1" xr:uid="{00000000-0004-0000-0000-000004000000}"/>
    <hyperlink ref="A6:B6" location="'1'!A1" display="'1'!A1" xr:uid="{00000000-0004-0000-0000-000006000000}"/>
    <hyperlink ref="A9:B9" location="'2-3'!A1" display="2-3" xr:uid="{00000000-0004-0000-0000-000007000000}"/>
    <hyperlink ref="A12:B12" location="'3-2 '!A1" display="3-2" xr:uid="{00000000-0004-0000-0000-00000B000000}"/>
    <hyperlink ref="A13:B13" location="'3-3'!A1" display="3-3" xr:uid="{00000000-0004-0000-0000-00000C000000}"/>
    <hyperlink ref="A14:B14" location="'3-4'!A1" display="3-4" xr:uid="{00000000-0004-0000-0000-00000D000000}"/>
    <hyperlink ref="A22:B22" location="'4-2'!A1" display="4-2" xr:uid="{00000000-0004-0000-0000-000010000000}"/>
    <hyperlink ref="A26:B26" location="'5-2'!A1" display="5-2" xr:uid="{00000000-0004-0000-0000-000011000000}"/>
    <hyperlink ref="A8:A9" location="'2'!A1" display="2" xr:uid="{7DD025FF-10B7-44C7-A966-246C8387C278}"/>
    <hyperlink ref="A30:B30" location="'6-2 '!A1" display="6-2" xr:uid="{4DB46987-40FF-4AA7-9717-E575F93F381C}"/>
    <hyperlink ref="A32:B32" location="'7-2'!A1" display="7-2" xr:uid="{94AE9993-48A9-425E-A53F-F7179FC0ABDE}"/>
    <hyperlink ref="A28" location="'5-2'!A1" display="5-2" xr:uid="{FB42599B-40CE-421D-B05B-483A7D9E0D44}"/>
    <hyperlink ref="A28:B28" location="'5-4'!A1" display="5-4" xr:uid="{94254570-8867-4834-B914-797D0C857A9F}"/>
    <hyperlink ref="A18:B18" location="'3-8'!A1" display="3-8" xr:uid="{C263CB4A-16C4-480E-A328-16ADF397BE26}"/>
    <hyperlink ref="A15:B15" location="'3-5'!A1" display="3-5" xr:uid="{0986A346-60B0-4D5D-AA7A-963119F5DDD2}"/>
    <hyperlink ref="A16:B16" location="'3-6'!A1" display="3-6" xr:uid="{8ECA72AC-5975-4F36-9E0A-79798F558477}"/>
    <hyperlink ref="A19:B19" location="'3-9'!A1" display="3-9" xr:uid="{49433EA4-DF40-49EA-9A4B-133F1B8E3304}"/>
    <hyperlink ref="A20:B20" location="'3-10'!A1" display="3-10" xr:uid="{7FA047D8-A614-45C3-9911-E1AF6CF4AE9B}"/>
    <hyperlink ref="A17:B17" location="'3-7'!A1" display="3-7" xr:uid="{1E5D4838-E0F9-423F-876B-B0015BACC8B2}"/>
    <hyperlink ref="A27:B27" location="'5-3'!A1" display="5-3" xr:uid="{D5AE0872-9968-4C7B-958D-6919420F39C4}"/>
    <hyperlink ref="A11:B11" location="'3-1'!A1" display="3-1" xr:uid="{22C3035C-DFE2-4817-AB45-3F7F5A9FF4B9}"/>
  </hyperlinks>
  <pageMargins left="0.7" right="0.7" top="0.75" bottom="0.75" header="0.3" footer="0.3"/>
  <pageSetup paperSize="9" scale="35"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E1F0-8CC6-46A4-A2DC-FE5B1F692245}">
  <sheetPr>
    <tabColor rgb="FF002060"/>
  </sheetPr>
  <dimension ref="A1:AG28"/>
  <sheetViews>
    <sheetView showGridLines="0" rightToLeft="1" view="pageBreakPreview" zoomScale="70" zoomScaleNormal="70" zoomScaleSheetLayoutView="70" workbookViewId="0">
      <selection activeCell="A4" sqref="A4:L4"/>
    </sheetView>
  </sheetViews>
  <sheetFormatPr defaultColWidth="8.85546875" defaultRowHeight="15" x14ac:dyDescent="0.25"/>
  <cols>
    <col min="1" max="1" width="25.42578125" style="58" customWidth="1"/>
    <col min="2" max="4" width="20.42578125" style="73" customWidth="1"/>
    <col min="5" max="5" width="19.42578125" style="73" customWidth="1"/>
    <col min="6" max="6" width="18.42578125" style="73" customWidth="1"/>
    <col min="7" max="10" width="20.42578125" style="73" customWidth="1"/>
    <col min="11" max="11" width="19.42578125" style="73" customWidth="1"/>
    <col min="12" max="12" width="19" style="73" customWidth="1"/>
    <col min="13" max="14" width="10.42578125" style="58" bestFit="1" customWidth="1"/>
    <col min="15" max="22" width="8.85546875" style="58"/>
    <col min="23" max="23" width="13.85546875" style="58" customWidth="1"/>
    <col min="24" max="24" width="15.85546875" style="58" customWidth="1"/>
    <col min="25" max="16384" width="8.85546875" style="58"/>
  </cols>
  <sheetData>
    <row r="1" spans="1:33" x14ac:dyDescent="0.25">
      <c r="B1" s="58"/>
      <c r="C1" s="58"/>
      <c r="D1" s="58"/>
      <c r="E1" s="58"/>
      <c r="F1" s="58"/>
      <c r="G1" s="58"/>
      <c r="H1" s="58"/>
      <c r="I1" s="59"/>
      <c r="J1" s="338" t="s">
        <v>323</v>
      </c>
      <c r="K1" s="338"/>
      <c r="L1" s="338"/>
    </row>
    <row r="2" spans="1:33" x14ac:dyDescent="0.25">
      <c r="B2" s="58"/>
      <c r="C2" s="58"/>
      <c r="D2" s="58"/>
      <c r="E2" s="58"/>
      <c r="F2" s="58"/>
      <c r="G2" s="58"/>
      <c r="H2" s="59"/>
      <c r="I2" s="59"/>
      <c r="J2" s="338"/>
      <c r="K2" s="338"/>
      <c r="L2" s="338"/>
    </row>
    <row r="3" spans="1:33" s="62" customFormat="1" ht="21.75" x14ac:dyDescent="0.55000000000000004">
      <c r="A3" s="60"/>
      <c r="B3" s="60"/>
      <c r="C3" s="60"/>
      <c r="D3" s="60"/>
      <c r="E3" s="60"/>
      <c r="F3" s="60"/>
      <c r="G3" s="60"/>
      <c r="H3" s="339"/>
      <c r="I3" s="339"/>
      <c r="J3" s="339"/>
      <c r="K3" s="61"/>
      <c r="L3" s="61"/>
    </row>
    <row r="4" spans="1:33" ht="22.5" x14ac:dyDescent="0.25">
      <c r="A4" s="340" t="s">
        <v>196</v>
      </c>
      <c r="B4" s="340"/>
      <c r="C4" s="340"/>
      <c r="D4" s="340"/>
      <c r="E4" s="340"/>
      <c r="F4" s="340"/>
      <c r="G4" s="340"/>
      <c r="H4" s="340"/>
      <c r="I4" s="340"/>
      <c r="J4" s="340"/>
      <c r="K4" s="340"/>
      <c r="L4" s="340"/>
    </row>
    <row r="5" spans="1:33" ht="22.5" x14ac:dyDescent="0.25">
      <c r="A5" s="63" t="s">
        <v>222</v>
      </c>
      <c r="B5" s="341" t="s">
        <v>209</v>
      </c>
      <c r="C5" s="342"/>
      <c r="D5" s="342"/>
      <c r="E5" s="342"/>
      <c r="F5" s="342"/>
      <c r="G5" s="342"/>
      <c r="H5" s="342"/>
      <c r="I5" s="342"/>
      <c r="J5" s="342"/>
      <c r="K5" s="342"/>
      <c r="L5" s="343"/>
    </row>
    <row r="6" spans="1:33" ht="80.25" customHeight="1" x14ac:dyDescent="0.25">
      <c r="A6" s="21" t="s">
        <v>223</v>
      </c>
      <c r="B6" s="21" t="s">
        <v>210</v>
      </c>
      <c r="C6" s="21" t="s">
        <v>211</v>
      </c>
      <c r="D6" s="21" t="s">
        <v>212</v>
      </c>
      <c r="E6" s="21" t="s">
        <v>213</v>
      </c>
      <c r="F6" s="21" t="s">
        <v>214</v>
      </c>
      <c r="G6" s="21" t="s">
        <v>215</v>
      </c>
      <c r="H6" s="21" t="s">
        <v>216</v>
      </c>
      <c r="I6" s="21" t="s">
        <v>217</v>
      </c>
      <c r="J6" s="21" t="s">
        <v>218</v>
      </c>
      <c r="K6" s="21" t="s">
        <v>219</v>
      </c>
      <c r="L6" s="21" t="s">
        <v>2</v>
      </c>
    </row>
    <row r="7" spans="1:33" ht="22.5" customHeight="1" x14ac:dyDescent="0.25">
      <c r="A7" s="64" t="s">
        <v>18</v>
      </c>
      <c r="B7" s="65">
        <v>199845</v>
      </c>
      <c r="C7" s="65">
        <v>874816</v>
      </c>
      <c r="D7" s="65">
        <v>506527</v>
      </c>
      <c r="E7" s="65">
        <v>304751</v>
      </c>
      <c r="F7" s="65">
        <v>400543</v>
      </c>
      <c r="G7" s="65">
        <v>10292</v>
      </c>
      <c r="H7" s="65">
        <v>529889</v>
      </c>
      <c r="I7" s="65">
        <v>588450</v>
      </c>
      <c r="J7" s="65">
        <v>2675348</v>
      </c>
      <c r="K7" s="65">
        <v>5986</v>
      </c>
      <c r="L7" s="65">
        <f t="shared" ref="L7:L19" si="0">SUM(B7:K7)</f>
        <v>6096447</v>
      </c>
      <c r="O7" s="66"/>
      <c r="W7" s="66"/>
      <c r="X7" s="66"/>
      <c r="Y7" s="66"/>
      <c r="Z7" s="66"/>
      <c r="AA7" s="66"/>
      <c r="AB7" s="66"/>
      <c r="AC7" s="66"/>
      <c r="AD7" s="66"/>
      <c r="AE7" s="66"/>
      <c r="AF7" s="66"/>
      <c r="AG7" s="66"/>
    </row>
    <row r="8" spans="1:33" ht="22.5" customHeight="1" x14ac:dyDescent="0.25">
      <c r="A8" s="67" t="s">
        <v>19</v>
      </c>
      <c r="B8" s="68">
        <v>85948</v>
      </c>
      <c r="C8" s="68">
        <v>327562</v>
      </c>
      <c r="D8" s="68">
        <v>244815</v>
      </c>
      <c r="E8" s="68">
        <v>114606</v>
      </c>
      <c r="F8" s="68">
        <v>215593</v>
      </c>
      <c r="G8" s="68">
        <v>7161</v>
      </c>
      <c r="H8" s="68">
        <v>212034</v>
      </c>
      <c r="I8" s="68">
        <v>202563</v>
      </c>
      <c r="J8" s="68">
        <v>776816</v>
      </c>
      <c r="K8" s="68">
        <v>1277</v>
      </c>
      <c r="L8" s="68">
        <f t="shared" si="0"/>
        <v>2188375</v>
      </c>
      <c r="O8" s="66"/>
      <c r="W8" s="66"/>
      <c r="X8" s="66"/>
      <c r="Y8" s="66"/>
      <c r="Z8" s="66"/>
      <c r="AA8" s="66"/>
      <c r="AB8" s="66"/>
      <c r="AC8" s="66"/>
      <c r="AD8" s="66"/>
      <c r="AE8" s="66"/>
      <c r="AF8" s="66"/>
      <c r="AG8" s="66"/>
    </row>
    <row r="9" spans="1:33" ht="22.5" customHeight="1" x14ac:dyDescent="0.25">
      <c r="A9" s="64" t="s">
        <v>20</v>
      </c>
      <c r="B9" s="65">
        <v>12392</v>
      </c>
      <c r="C9" s="65">
        <v>54345</v>
      </c>
      <c r="D9" s="65">
        <v>34495</v>
      </c>
      <c r="E9" s="65">
        <v>18700</v>
      </c>
      <c r="F9" s="65">
        <v>42984</v>
      </c>
      <c r="G9" s="65">
        <v>1948</v>
      </c>
      <c r="H9" s="65">
        <v>46774</v>
      </c>
      <c r="I9" s="65">
        <v>38016</v>
      </c>
      <c r="J9" s="65">
        <v>162295</v>
      </c>
      <c r="K9" s="65">
        <v>287</v>
      </c>
      <c r="L9" s="65">
        <f t="shared" si="0"/>
        <v>412236</v>
      </c>
      <c r="O9" s="66"/>
      <c r="W9" s="66"/>
      <c r="X9" s="66"/>
      <c r="Y9" s="66"/>
      <c r="Z9" s="66"/>
      <c r="AA9" s="66"/>
      <c r="AB9" s="66"/>
      <c r="AC9" s="66"/>
      <c r="AD9" s="66"/>
      <c r="AE9" s="66"/>
      <c r="AF9" s="66"/>
      <c r="AG9" s="66"/>
    </row>
    <row r="10" spans="1:33" ht="22.5" customHeight="1" x14ac:dyDescent="0.25">
      <c r="A10" s="67" t="s">
        <v>21</v>
      </c>
      <c r="B10" s="68">
        <v>8642</v>
      </c>
      <c r="C10" s="68">
        <v>42497</v>
      </c>
      <c r="D10" s="68">
        <v>28288</v>
      </c>
      <c r="E10" s="68">
        <v>15696</v>
      </c>
      <c r="F10" s="68">
        <v>31554</v>
      </c>
      <c r="G10" s="68">
        <v>1252</v>
      </c>
      <c r="H10" s="68">
        <v>49476</v>
      </c>
      <c r="I10" s="68">
        <v>48981</v>
      </c>
      <c r="J10" s="68">
        <v>240854</v>
      </c>
      <c r="K10" s="68">
        <v>537</v>
      </c>
      <c r="L10" s="68">
        <f t="shared" si="0"/>
        <v>467777</v>
      </c>
      <c r="O10" s="66"/>
      <c r="W10" s="66"/>
      <c r="X10" s="66"/>
      <c r="Y10" s="66"/>
      <c r="Z10" s="66"/>
      <c r="AA10" s="66"/>
      <c r="AB10" s="66"/>
      <c r="AC10" s="66"/>
      <c r="AD10" s="66"/>
      <c r="AE10" s="66"/>
      <c r="AF10" s="66"/>
      <c r="AG10" s="66"/>
    </row>
    <row r="11" spans="1:33" ht="22.5" customHeight="1" x14ac:dyDescent="0.25">
      <c r="A11" s="64" t="s">
        <v>22</v>
      </c>
      <c r="B11" s="65">
        <v>56533</v>
      </c>
      <c r="C11" s="65">
        <v>300212</v>
      </c>
      <c r="D11" s="65">
        <v>239596</v>
      </c>
      <c r="E11" s="65">
        <v>125671</v>
      </c>
      <c r="F11" s="65">
        <v>141697</v>
      </c>
      <c r="G11" s="65">
        <v>4291</v>
      </c>
      <c r="H11" s="65">
        <v>322463</v>
      </c>
      <c r="I11" s="65">
        <v>288276</v>
      </c>
      <c r="J11" s="65">
        <v>882776</v>
      </c>
      <c r="K11" s="65">
        <v>39605</v>
      </c>
      <c r="L11" s="65">
        <f t="shared" si="0"/>
        <v>2401120</v>
      </c>
      <c r="O11" s="66"/>
      <c r="W11" s="66"/>
      <c r="X11" s="66"/>
      <c r="Y11" s="66"/>
      <c r="Z11" s="66"/>
      <c r="AA11" s="66"/>
      <c r="AB11" s="66"/>
      <c r="AC11" s="66"/>
      <c r="AD11" s="66"/>
      <c r="AE11" s="66"/>
      <c r="AF11" s="66"/>
      <c r="AG11" s="66"/>
    </row>
    <row r="12" spans="1:33" ht="22.5" customHeight="1" x14ac:dyDescent="0.25">
      <c r="A12" s="67" t="s">
        <v>23</v>
      </c>
      <c r="B12" s="68">
        <v>8483</v>
      </c>
      <c r="C12" s="68">
        <v>47002</v>
      </c>
      <c r="D12" s="68">
        <v>26600</v>
      </c>
      <c r="E12" s="68">
        <v>12702</v>
      </c>
      <c r="F12" s="68">
        <v>40459</v>
      </c>
      <c r="G12" s="68">
        <v>3651</v>
      </c>
      <c r="H12" s="68">
        <v>45099</v>
      </c>
      <c r="I12" s="68">
        <v>40106</v>
      </c>
      <c r="J12" s="68">
        <v>155290</v>
      </c>
      <c r="K12" s="68">
        <v>295</v>
      </c>
      <c r="L12" s="68">
        <f t="shared" si="0"/>
        <v>379687</v>
      </c>
      <c r="O12" s="66"/>
      <c r="W12" s="66"/>
      <c r="X12" s="66"/>
      <c r="Y12" s="66"/>
      <c r="Z12" s="66"/>
      <c r="AA12" s="66"/>
      <c r="AB12" s="66"/>
      <c r="AC12" s="66"/>
      <c r="AD12" s="66"/>
      <c r="AE12" s="66"/>
      <c r="AF12" s="66"/>
      <c r="AG12" s="66"/>
    </row>
    <row r="13" spans="1:33" ht="22.5" customHeight="1" x14ac:dyDescent="0.25">
      <c r="A13" s="64" t="s">
        <v>24</v>
      </c>
      <c r="B13" s="65">
        <v>3538</v>
      </c>
      <c r="C13" s="65">
        <v>18282</v>
      </c>
      <c r="D13" s="65">
        <v>10256</v>
      </c>
      <c r="E13" s="65">
        <v>5871</v>
      </c>
      <c r="F13" s="65">
        <v>15893</v>
      </c>
      <c r="G13" s="65">
        <v>734</v>
      </c>
      <c r="H13" s="65">
        <v>17424</v>
      </c>
      <c r="I13" s="65">
        <v>13978</v>
      </c>
      <c r="J13" s="65">
        <v>61830</v>
      </c>
      <c r="K13" s="65">
        <v>131</v>
      </c>
      <c r="L13" s="65">
        <f t="shared" si="0"/>
        <v>147937</v>
      </c>
      <c r="O13" s="66"/>
      <c r="W13" s="66"/>
      <c r="X13" s="66"/>
      <c r="Y13" s="66"/>
      <c r="Z13" s="66"/>
      <c r="AA13" s="66"/>
      <c r="AB13" s="66"/>
      <c r="AC13" s="66"/>
      <c r="AD13" s="66"/>
      <c r="AE13" s="66"/>
      <c r="AF13" s="66"/>
      <c r="AG13" s="66"/>
    </row>
    <row r="14" spans="1:33" ht="22.5" customHeight="1" x14ac:dyDescent="0.25">
      <c r="A14" s="67" t="s">
        <v>25</v>
      </c>
      <c r="B14" s="68">
        <v>2887</v>
      </c>
      <c r="C14" s="68">
        <v>17243</v>
      </c>
      <c r="D14" s="68">
        <v>8339</v>
      </c>
      <c r="E14" s="68">
        <v>4244</v>
      </c>
      <c r="F14" s="68">
        <v>12190</v>
      </c>
      <c r="G14" s="68">
        <v>1245</v>
      </c>
      <c r="H14" s="68">
        <v>20469</v>
      </c>
      <c r="I14" s="68">
        <v>22189</v>
      </c>
      <c r="J14" s="68">
        <v>84096</v>
      </c>
      <c r="K14" s="68">
        <v>200</v>
      </c>
      <c r="L14" s="68">
        <f t="shared" si="0"/>
        <v>173102</v>
      </c>
      <c r="O14" s="66"/>
      <c r="W14" s="66"/>
      <c r="X14" s="66"/>
      <c r="Y14" s="66"/>
      <c r="Z14" s="66"/>
      <c r="AA14" s="66"/>
      <c r="AB14" s="66"/>
      <c r="AC14" s="66"/>
      <c r="AD14" s="66"/>
      <c r="AE14" s="66"/>
      <c r="AF14" s="66"/>
      <c r="AG14" s="66"/>
    </row>
    <row r="15" spans="1:33" ht="22.5" customHeight="1" x14ac:dyDescent="0.25">
      <c r="A15" s="64" t="s">
        <v>46</v>
      </c>
      <c r="B15" s="65">
        <v>1067</v>
      </c>
      <c r="C15" s="65">
        <v>6810</v>
      </c>
      <c r="D15" s="65">
        <v>3078</v>
      </c>
      <c r="E15" s="65">
        <v>1641</v>
      </c>
      <c r="F15" s="65">
        <v>5985</v>
      </c>
      <c r="G15" s="65">
        <v>78</v>
      </c>
      <c r="H15" s="65">
        <v>8333</v>
      </c>
      <c r="I15" s="65">
        <v>5984</v>
      </c>
      <c r="J15" s="65">
        <v>25152</v>
      </c>
      <c r="K15" s="65">
        <v>41</v>
      </c>
      <c r="L15" s="65">
        <f t="shared" si="0"/>
        <v>58169</v>
      </c>
      <c r="O15" s="66"/>
      <c r="W15" s="66"/>
      <c r="X15" s="66"/>
      <c r="Y15" s="66"/>
      <c r="Z15" s="66"/>
      <c r="AA15" s="66"/>
      <c r="AB15" s="66"/>
      <c r="AC15" s="66"/>
      <c r="AD15" s="66"/>
      <c r="AE15" s="66"/>
      <c r="AF15" s="66"/>
      <c r="AG15" s="66"/>
    </row>
    <row r="16" spans="1:33" ht="22.5" customHeight="1" x14ac:dyDescent="0.25">
      <c r="A16" s="67" t="s">
        <v>26</v>
      </c>
      <c r="B16" s="68">
        <v>4127</v>
      </c>
      <c r="C16" s="68">
        <v>20234</v>
      </c>
      <c r="D16" s="68">
        <v>11191</v>
      </c>
      <c r="E16" s="68">
        <v>4893</v>
      </c>
      <c r="F16" s="68">
        <v>21713</v>
      </c>
      <c r="G16" s="68">
        <v>2332</v>
      </c>
      <c r="H16" s="68">
        <v>19618</v>
      </c>
      <c r="I16" s="68">
        <v>19127</v>
      </c>
      <c r="J16" s="68">
        <v>87121</v>
      </c>
      <c r="K16" s="68">
        <v>167</v>
      </c>
      <c r="L16" s="68">
        <f t="shared" si="0"/>
        <v>190523</v>
      </c>
      <c r="O16" s="66"/>
      <c r="W16" s="66"/>
      <c r="X16" s="66"/>
      <c r="Y16" s="66"/>
      <c r="Z16" s="66"/>
      <c r="AA16" s="66"/>
      <c r="AB16" s="66"/>
      <c r="AC16" s="66"/>
      <c r="AD16" s="66"/>
      <c r="AE16" s="66"/>
      <c r="AF16" s="66"/>
      <c r="AG16" s="66"/>
    </row>
    <row r="17" spans="1:33" ht="22.5" customHeight="1" x14ac:dyDescent="0.25">
      <c r="A17" s="64" t="s">
        <v>27</v>
      </c>
      <c r="B17" s="65">
        <v>2232</v>
      </c>
      <c r="C17" s="65">
        <v>15257</v>
      </c>
      <c r="D17" s="65">
        <v>10186</v>
      </c>
      <c r="E17" s="65">
        <v>6209</v>
      </c>
      <c r="F17" s="65">
        <v>11408</v>
      </c>
      <c r="G17" s="65">
        <v>1478</v>
      </c>
      <c r="H17" s="65">
        <v>14890</v>
      </c>
      <c r="I17" s="65">
        <v>24060</v>
      </c>
      <c r="J17" s="65">
        <v>77435</v>
      </c>
      <c r="K17" s="65">
        <v>151</v>
      </c>
      <c r="L17" s="65">
        <f t="shared" si="0"/>
        <v>163306</v>
      </c>
      <c r="O17" s="66"/>
      <c r="W17" s="66"/>
      <c r="X17" s="66"/>
      <c r="Y17" s="66"/>
      <c r="Z17" s="66"/>
      <c r="AA17" s="66"/>
      <c r="AB17" s="66"/>
      <c r="AC17" s="66"/>
      <c r="AD17" s="66"/>
      <c r="AE17" s="66"/>
      <c r="AF17" s="66"/>
      <c r="AG17" s="66"/>
    </row>
    <row r="18" spans="1:33" ht="22.5" customHeight="1" x14ac:dyDescent="0.25">
      <c r="A18" s="67" t="s">
        <v>28</v>
      </c>
      <c r="B18" s="68">
        <v>1311</v>
      </c>
      <c r="C18" s="68">
        <v>4743</v>
      </c>
      <c r="D18" s="68">
        <v>2725</v>
      </c>
      <c r="E18" s="68">
        <v>1451</v>
      </c>
      <c r="F18" s="68">
        <v>4997</v>
      </c>
      <c r="G18" s="68">
        <v>375</v>
      </c>
      <c r="H18" s="68">
        <v>7338</v>
      </c>
      <c r="I18" s="68">
        <v>4052</v>
      </c>
      <c r="J18" s="68">
        <v>18968</v>
      </c>
      <c r="K18" s="68">
        <v>32</v>
      </c>
      <c r="L18" s="68">
        <f t="shared" si="0"/>
        <v>45992</v>
      </c>
      <c r="O18" s="66"/>
      <c r="W18" s="66"/>
      <c r="X18" s="66"/>
      <c r="Y18" s="66"/>
      <c r="Z18" s="66"/>
      <c r="AA18" s="66"/>
      <c r="AB18" s="66"/>
      <c r="AC18" s="66"/>
      <c r="AD18" s="66"/>
      <c r="AE18" s="66"/>
      <c r="AF18" s="66"/>
      <c r="AG18" s="66"/>
    </row>
    <row r="19" spans="1:33" ht="22.5" customHeight="1" x14ac:dyDescent="0.25">
      <c r="A19" s="64" t="s">
        <v>29</v>
      </c>
      <c r="B19" s="65">
        <v>1790</v>
      </c>
      <c r="C19" s="65">
        <v>10148</v>
      </c>
      <c r="D19" s="65">
        <v>4704</v>
      </c>
      <c r="E19" s="65">
        <v>2140</v>
      </c>
      <c r="F19" s="65">
        <v>9081</v>
      </c>
      <c r="G19" s="65">
        <v>299</v>
      </c>
      <c r="H19" s="65">
        <v>10382</v>
      </c>
      <c r="I19" s="65">
        <v>8772</v>
      </c>
      <c r="J19" s="65">
        <v>26724</v>
      </c>
      <c r="K19" s="65">
        <v>76</v>
      </c>
      <c r="L19" s="65">
        <f t="shared" si="0"/>
        <v>74116</v>
      </c>
      <c r="O19" s="66"/>
      <c r="W19" s="66"/>
      <c r="X19" s="66"/>
      <c r="Y19" s="66"/>
      <c r="Z19" s="66"/>
      <c r="AA19" s="66"/>
      <c r="AB19" s="66"/>
      <c r="AC19" s="66"/>
      <c r="AD19" s="66"/>
      <c r="AE19" s="66"/>
      <c r="AF19" s="66"/>
      <c r="AG19" s="66"/>
    </row>
    <row r="20" spans="1:33" ht="22.5" customHeight="1" x14ac:dyDescent="0.25">
      <c r="A20" s="21" t="s">
        <v>49</v>
      </c>
      <c r="B20" s="23">
        <f>SUM(B7:B19)</f>
        <v>388795</v>
      </c>
      <c r="C20" s="23">
        <f>SUM(C7:C19)</f>
        <v>1739151</v>
      </c>
      <c r="D20" s="23">
        <f t="shared" ref="D20:L20" si="1">SUM(D7:D19)</f>
        <v>1130800</v>
      </c>
      <c r="E20" s="23">
        <f t="shared" si="1"/>
        <v>618575</v>
      </c>
      <c r="F20" s="23">
        <f t="shared" si="1"/>
        <v>954097</v>
      </c>
      <c r="G20" s="23">
        <f t="shared" si="1"/>
        <v>35136</v>
      </c>
      <c r="H20" s="23">
        <f t="shared" si="1"/>
        <v>1304189</v>
      </c>
      <c r="I20" s="23">
        <f t="shared" si="1"/>
        <v>1304554</v>
      </c>
      <c r="J20" s="23">
        <f t="shared" si="1"/>
        <v>5274705</v>
      </c>
      <c r="K20" s="23">
        <f t="shared" si="1"/>
        <v>48785</v>
      </c>
      <c r="L20" s="23">
        <f t="shared" si="1"/>
        <v>12798787</v>
      </c>
      <c r="M20" s="66"/>
      <c r="N20" s="66"/>
      <c r="O20" s="66"/>
      <c r="P20" s="66"/>
      <c r="Q20" s="66"/>
      <c r="R20" s="66"/>
      <c r="S20" s="66"/>
      <c r="T20" s="66"/>
      <c r="U20" s="66"/>
      <c r="V20" s="66"/>
      <c r="W20" s="66"/>
      <c r="X20" s="66"/>
      <c r="Y20" s="66"/>
      <c r="Z20" s="66"/>
      <c r="AA20" s="66"/>
      <c r="AB20" s="66"/>
      <c r="AC20" s="66"/>
      <c r="AD20" s="66"/>
      <c r="AE20" s="66"/>
      <c r="AF20" s="66"/>
      <c r="AG20" s="66"/>
    </row>
    <row r="21" spans="1:33" ht="21" x14ac:dyDescent="0.45">
      <c r="A21" s="69" t="s">
        <v>224</v>
      </c>
      <c r="B21" s="273"/>
      <c r="C21" s="135"/>
      <c r="E21" s="74"/>
      <c r="F21" s="74"/>
      <c r="N21" s="66"/>
    </row>
    <row r="22" spans="1:33" ht="18" x14ac:dyDescent="0.45">
      <c r="A22" s="69" t="s">
        <v>41</v>
      </c>
      <c r="B22" s="70"/>
      <c r="C22" s="70"/>
      <c r="D22" s="70"/>
      <c r="E22" s="70"/>
      <c r="F22" s="70"/>
      <c r="G22" s="70"/>
      <c r="H22" s="70"/>
      <c r="I22" s="70"/>
      <c r="J22" s="70"/>
      <c r="K22" s="70"/>
      <c r="L22" s="70"/>
    </row>
    <row r="23" spans="1:33" ht="18" x14ac:dyDescent="0.45">
      <c r="A23" s="72" t="s">
        <v>225</v>
      </c>
      <c r="B23" s="71"/>
      <c r="C23" s="71"/>
      <c r="H23" s="344"/>
      <c r="I23" s="344"/>
      <c r="J23" s="344"/>
      <c r="K23" s="344"/>
      <c r="L23" s="344"/>
    </row>
    <row r="24" spans="1:33" s="57" customFormat="1" ht="21" customHeight="1" x14ac:dyDescent="0.25">
      <c r="A24" s="334" t="s">
        <v>221</v>
      </c>
      <c r="B24" s="334"/>
      <c r="C24" s="334"/>
      <c r="D24" s="334"/>
      <c r="E24" s="334"/>
      <c r="F24" s="334"/>
      <c r="G24" s="56" t="s">
        <v>187</v>
      </c>
      <c r="H24" s="56">
        <v>388795</v>
      </c>
      <c r="I24" s="56" t="s">
        <v>187</v>
      </c>
      <c r="J24" s="56"/>
    </row>
    <row r="25" spans="1:33" s="123" customFormat="1" ht="18" x14ac:dyDescent="0.45">
      <c r="A25" s="184" t="s">
        <v>328</v>
      </c>
      <c r="B25" s="135"/>
      <c r="C25" s="135"/>
      <c r="D25" s="135"/>
      <c r="E25" s="135"/>
      <c r="F25" s="135"/>
      <c r="G25" s="135"/>
      <c r="H25" s="135"/>
      <c r="I25" s="135"/>
      <c r="J25" s="133"/>
    </row>
    <row r="26" spans="1:33" x14ac:dyDescent="0.25">
      <c r="B26" s="74"/>
    </row>
    <row r="27" spans="1:33" x14ac:dyDescent="0.25">
      <c r="B27" s="74"/>
      <c r="C27" s="74"/>
      <c r="D27" s="74"/>
      <c r="E27" s="74"/>
      <c r="F27" s="74"/>
      <c r="G27" s="74"/>
      <c r="H27" s="74"/>
      <c r="I27" s="74"/>
      <c r="J27" s="74"/>
      <c r="K27" s="74"/>
      <c r="L27" s="74"/>
    </row>
    <row r="28" spans="1:33" x14ac:dyDescent="0.25">
      <c r="B28" s="74"/>
      <c r="C28" s="74"/>
      <c r="D28" s="74"/>
      <c r="E28" s="74"/>
      <c r="F28" s="74"/>
      <c r="G28" s="74"/>
      <c r="H28" s="74"/>
      <c r="I28" s="74"/>
      <c r="J28" s="74"/>
      <c r="K28" s="74"/>
      <c r="L28" s="74"/>
    </row>
  </sheetData>
  <mergeCells count="6">
    <mergeCell ref="A24:F24"/>
    <mergeCell ref="J1:L2"/>
    <mergeCell ref="H3:J3"/>
    <mergeCell ref="A4:L4"/>
    <mergeCell ref="B5:L5"/>
    <mergeCell ref="H23:L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F395-085A-4B4D-9116-BCFC2A15B7E7}">
  <sheetPr>
    <tabColor rgb="FF002060"/>
  </sheetPr>
  <dimension ref="A1:AH23"/>
  <sheetViews>
    <sheetView showGridLines="0" rightToLeft="1" view="pageBreakPreview" zoomScale="70" zoomScaleNormal="60" zoomScaleSheetLayoutView="70" workbookViewId="0">
      <selection activeCell="A4" sqref="A4:L4"/>
    </sheetView>
  </sheetViews>
  <sheetFormatPr defaultColWidth="8.85546875" defaultRowHeight="15" x14ac:dyDescent="0.25"/>
  <cols>
    <col min="1" max="1" width="22.140625" style="75" customWidth="1"/>
    <col min="2" max="3" width="21.42578125" style="75" customWidth="1"/>
    <col min="4" max="4" width="21.42578125" style="92" customWidth="1"/>
    <col min="5" max="9" width="21.42578125" style="75" customWidth="1"/>
    <col min="10" max="10" width="21.42578125" style="92" customWidth="1"/>
    <col min="11" max="11" width="19.42578125" style="75" customWidth="1"/>
    <col min="12" max="12" width="16.42578125" style="75" customWidth="1"/>
    <col min="13" max="17" width="8.85546875" style="75"/>
    <col min="18" max="18" width="9" style="75" customWidth="1"/>
    <col min="19" max="16384" width="8.85546875" style="75"/>
  </cols>
  <sheetData>
    <row r="1" spans="1:34" x14ac:dyDescent="0.25">
      <c r="D1" s="75"/>
      <c r="I1" s="76"/>
      <c r="J1" s="338" t="s">
        <v>323</v>
      </c>
      <c r="K1" s="338"/>
      <c r="L1" s="338"/>
    </row>
    <row r="2" spans="1:34" x14ac:dyDescent="0.25">
      <c r="D2" s="75"/>
      <c r="H2" s="76"/>
      <c r="I2" s="76"/>
      <c r="J2" s="338"/>
      <c r="K2" s="338"/>
      <c r="L2" s="338"/>
    </row>
    <row r="3" spans="1:34" s="77" customFormat="1" x14ac:dyDescent="0.25">
      <c r="H3" s="345"/>
      <c r="I3" s="345"/>
      <c r="J3" s="345"/>
      <c r="K3" s="75"/>
      <c r="L3" s="75"/>
      <c r="M3" s="75"/>
      <c r="N3" s="75"/>
      <c r="O3" s="75"/>
      <c r="P3" s="75"/>
      <c r="Q3" s="75"/>
      <c r="R3" s="75"/>
      <c r="S3" s="75"/>
      <c r="T3" s="75"/>
      <c r="U3" s="75"/>
      <c r="V3" s="75"/>
      <c r="W3" s="75"/>
      <c r="X3" s="75"/>
      <c r="Y3" s="75"/>
      <c r="Z3" s="75"/>
    </row>
    <row r="4" spans="1:34" ht="22.5" x14ac:dyDescent="0.25">
      <c r="A4" s="346" t="s">
        <v>198</v>
      </c>
      <c r="B4" s="346"/>
      <c r="C4" s="346"/>
      <c r="D4" s="346"/>
      <c r="E4" s="346"/>
      <c r="F4" s="346"/>
      <c r="G4" s="346"/>
      <c r="H4" s="346"/>
      <c r="I4" s="346"/>
      <c r="J4" s="346"/>
      <c r="K4" s="346"/>
      <c r="L4" s="346"/>
    </row>
    <row r="5" spans="1:34" ht="22.5" x14ac:dyDescent="0.25">
      <c r="A5" s="78" t="s">
        <v>226</v>
      </c>
      <c r="B5" s="341" t="s">
        <v>209</v>
      </c>
      <c r="C5" s="342"/>
      <c r="D5" s="342"/>
      <c r="E5" s="342"/>
      <c r="F5" s="342"/>
      <c r="G5" s="342"/>
      <c r="H5" s="342"/>
      <c r="I5" s="342"/>
      <c r="J5" s="342"/>
      <c r="K5" s="342"/>
      <c r="L5" s="343"/>
    </row>
    <row r="6" spans="1:34" ht="81" customHeight="1" x14ac:dyDescent="0.25">
      <c r="A6" s="21" t="s">
        <v>42</v>
      </c>
      <c r="B6" s="21" t="s">
        <v>210</v>
      </c>
      <c r="C6" s="21" t="s">
        <v>211</v>
      </c>
      <c r="D6" s="21" t="s">
        <v>212</v>
      </c>
      <c r="E6" s="21" t="s">
        <v>213</v>
      </c>
      <c r="F6" s="21" t="s">
        <v>214</v>
      </c>
      <c r="G6" s="21" t="s">
        <v>215</v>
      </c>
      <c r="H6" s="21" t="s">
        <v>216</v>
      </c>
      <c r="I6" s="21" t="s">
        <v>217</v>
      </c>
      <c r="J6" s="21" t="s">
        <v>218</v>
      </c>
      <c r="K6" s="21" t="s">
        <v>219</v>
      </c>
      <c r="L6" s="21" t="s">
        <v>2</v>
      </c>
      <c r="M6" s="275"/>
      <c r="N6" s="275"/>
      <c r="O6" s="275"/>
      <c r="P6" s="275"/>
      <c r="Q6" s="275"/>
      <c r="R6" s="275"/>
      <c r="S6" s="275"/>
      <c r="T6" s="275"/>
      <c r="U6" s="275"/>
      <c r="V6" s="275"/>
      <c r="W6" s="275"/>
    </row>
    <row r="7" spans="1:34" ht="31.5" customHeight="1" x14ac:dyDescent="0.25">
      <c r="A7" s="79" t="s">
        <v>5</v>
      </c>
      <c r="B7" s="79">
        <v>4655</v>
      </c>
      <c r="C7" s="79">
        <v>12619</v>
      </c>
      <c r="D7" s="79">
        <v>16601</v>
      </c>
      <c r="E7" s="79">
        <v>18925</v>
      </c>
      <c r="F7" s="79">
        <v>9376</v>
      </c>
      <c r="G7" s="79">
        <v>34</v>
      </c>
      <c r="H7" s="79">
        <v>2270</v>
      </c>
      <c r="I7" s="79">
        <v>976</v>
      </c>
      <c r="J7" s="80">
        <v>2468</v>
      </c>
      <c r="K7" s="79">
        <v>7</v>
      </c>
      <c r="L7" s="79">
        <f t="shared" ref="L7:L17" si="0">SUM(B7:K7)</f>
        <v>67931</v>
      </c>
      <c r="M7" s="46"/>
      <c r="N7" s="46"/>
      <c r="O7" s="46"/>
      <c r="P7" s="46"/>
      <c r="Q7" s="46"/>
      <c r="R7" s="46"/>
      <c r="S7" s="46"/>
      <c r="T7" s="46"/>
      <c r="U7" s="46"/>
      <c r="V7" s="116"/>
      <c r="X7" s="91"/>
      <c r="Y7" s="91"/>
      <c r="Z7" s="91"/>
      <c r="AA7" s="91"/>
      <c r="AB7" s="91"/>
      <c r="AC7" s="91"/>
      <c r="AD7" s="91"/>
      <c r="AE7" s="91"/>
      <c r="AF7" s="91"/>
      <c r="AG7" s="91"/>
      <c r="AH7" s="91"/>
    </row>
    <row r="8" spans="1:34" ht="31.5" customHeight="1" x14ac:dyDescent="0.25">
      <c r="A8" s="81" t="s">
        <v>6</v>
      </c>
      <c r="B8" s="81">
        <v>20024</v>
      </c>
      <c r="C8" s="81">
        <v>103467</v>
      </c>
      <c r="D8" s="81">
        <v>104756</v>
      </c>
      <c r="E8" s="81">
        <v>91608</v>
      </c>
      <c r="F8" s="81">
        <v>116500</v>
      </c>
      <c r="G8" s="81">
        <v>1983</v>
      </c>
      <c r="H8" s="81">
        <v>53903</v>
      </c>
      <c r="I8" s="81">
        <v>77520</v>
      </c>
      <c r="J8" s="82">
        <v>613835</v>
      </c>
      <c r="K8" s="81">
        <v>2347</v>
      </c>
      <c r="L8" s="81">
        <f t="shared" si="0"/>
        <v>1185943</v>
      </c>
      <c r="M8" s="46"/>
      <c r="N8" s="46"/>
      <c r="O8" s="46"/>
      <c r="P8" s="46"/>
      <c r="Q8" s="46"/>
      <c r="R8" s="46"/>
      <c r="S8" s="46"/>
      <c r="T8" s="46"/>
      <c r="U8" s="46"/>
      <c r="V8" s="116"/>
      <c r="X8" s="91"/>
      <c r="Y8" s="91"/>
      <c r="Z8" s="91"/>
      <c r="AA8" s="91"/>
      <c r="AB8" s="91"/>
      <c r="AC8" s="91"/>
      <c r="AD8" s="91"/>
      <c r="AE8" s="91"/>
      <c r="AF8" s="91"/>
      <c r="AG8" s="91"/>
      <c r="AH8" s="91"/>
    </row>
    <row r="9" spans="1:34" ht="31.5" customHeight="1" x14ac:dyDescent="0.25">
      <c r="A9" s="79" t="s">
        <v>7</v>
      </c>
      <c r="B9" s="79">
        <v>32675</v>
      </c>
      <c r="C9" s="79">
        <v>325816</v>
      </c>
      <c r="D9" s="79">
        <v>161714</v>
      </c>
      <c r="E9" s="79">
        <v>110851</v>
      </c>
      <c r="F9" s="79">
        <v>185787</v>
      </c>
      <c r="G9" s="79">
        <v>3864</v>
      </c>
      <c r="H9" s="79">
        <v>143706</v>
      </c>
      <c r="I9" s="79">
        <v>191793</v>
      </c>
      <c r="J9" s="80">
        <v>1234016</v>
      </c>
      <c r="K9" s="79">
        <v>11330</v>
      </c>
      <c r="L9" s="79">
        <f t="shared" si="0"/>
        <v>2401552</v>
      </c>
      <c r="M9" s="46"/>
      <c r="N9" s="46"/>
      <c r="O9" s="46"/>
      <c r="P9" s="46"/>
      <c r="Q9" s="46"/>
      <c r="R9" s="46"/>
      <c r="S9" s="46"/>
      <c r="T9" s="46"/>
      <c r="U9" s="46"/>
      <c r="V9" s="116"/>
      <c r="X9" s="91"/>
      <c r="Y9" s="91"/>
      <c r="Z9" s="91"/>
      <c r="AA9" s="91"/>
      <c r="AB9" s="91"/>
      <c r="AC9" s="91"/>
      <c r="AD9" s="91"/>
      <c r="AE9" s="91"/>
      <c r="AF9" s="91"/>
      <c r="AG9" s="91"/>
      <c r="AH9" s="91"/>
    </row>
    <row r="10" spans="1:34" ht="31.5" customHeight="1" x14ac:dyDescent="0.25">
      <c r="A10" s="81" t="s">
        <v>8</v>
      </c>
      <c r="B10" s="81">
        <v>54189</v>
      </c>
      <c r="C10" s="81">
        <v>372378</v>
      </c>
      <c r="D10" s="81">
        <v>188338</v>
      </c>
      <c r="E10" s="81">
        <v>114959</v>
      </c>
      <c r="F10" s="81">
        <v>165180</v>
      </c>
      <c r="G10" s="81">
        <v>3500</v>
      </c>
      <c r="H10" s="81">
        <v>188559</v>
      </c>
      <c r="I10" s="81">
        <v>204125</v>
      </c>
      <c r="J10" s="82">
        <v>985023</v>
      </c>
      <c r="K10" s="81">
        <v>14235</v>
      </c>
      <c r="L10" s="81">
        <f t="shared" si="0"/>
        <v>2290486</v>
      </c>
      <c r="M10" s="46"/>
      <c r="N10" s="46"/>
      <c r="O10" s="46"/>
      <c r="P10" s="46"/>
      <c r="Q10" s="46"/>
      <c r="R10" s="46"/>
      <c r="S10" s="46"/>
      <c r="T10" s="46"/>
      <c r="U10" s="46"/>
      <c r="V10" s="116"/>
      <c r="X10" s="91"/>
      <c r="Y10" s="91"/>
      <c r="Z10" s="91"/>
      <c r="AA10" s="91"/>
      <c r="AB10" s="91"/>
      <c r="AC10" s="91"/>
      <c r="AD10" s="91"/>
      <c r="AE10" s="91"/>
      <c r="AF10" s="91"/>
      <c r="AG10" s="91"/>
      <c r="AH10" s="91"/>
    </row>
    <row r="11" spans="1:34" ht="31.5" customHeight="1" x14ac:dyDescent="0.25">
      <c r="A11" s="79" t="s">
        <v>9</v>
      </c>
      <c r="B11" s="79">
        <v>69096</v>
      </c>
      <c r="C11" s="79">
        <v>329289</v>
      </c>
      <c r="D11" s="79">
        <v>201825</v>
      </c>
      <c r="E11" s="79">
        <v>99692</v>
      </c>
      <c r="F11" s="79">
        <v>153262</v>
      </c>
      <c r="G11" s="79">
        <v>4704</v>
      </c>
      <c r="H11" s="79">
        <v>248405</v>
      </c>
      <c r="I11" s="79">
        <v>251996</v>
      </c>
      <c r="J11" s="80">
        <v>901890</v>
      </c>
      <c r="K11" s="79">
        <v>12123</v>
      </c>
      <c r="L11" s="79">
        <f t="shared" si="0"/>
        <v>2272282</v>
      </c>
      <c r="M11" s="46"/>
      <c r="N11" s="46"/>
      <c r="O11" s="46"/>
      <c r="P11" s="46"/>
      <c r="Q11" s="46"/>
      <c r="R11" s="46"/>
      <c r="S11" s="46"/>
      <c r="T11" s="46"/>
      <c r="U11" s="46"/>
      <c r="V11" s="116"/>
      <c r="X11" s="91"/>
      <c r="Y11" s="91"/>
      <c r="Z11" s="91"/>
      <c r="AA11" s="91"/>
      <c r="AB11" s="91"/>
      <c r="AC11" s="91"/>
      <c r="AD11" s="91"/>
      <c r="AE11" s="91"/>
      <c r="AF11" s="91"/>
      <c r="AG11" s="91"/>
      <c r="AH11" s="91"/>
    </row>
    <row r="12" spans="1:34" ht="31.5" customHeight="1" x14ac:dyDescent="0.25">
      <c r="A12" s="81" t="s">
        <v>10</v>
      </c>
      <c r="B12" s="81">
        <v>68227</v>
      </c>
      <c r="C12" s="81">
        <v>237419</v>
      </c>
      <c r="D12" s="81">
        <v>161092</v>
      </c>
      <c r="E12" s="81">
        <v>74793</v>
      </c>
      <c r="F12" s="81">
        <v>123093</v>
      </c>
      <c r="G12" s="81">
        <v>5386</v>
      </c>
      <c r="H12" s="81">
        <v>235348</v>
      </c>
      <c r="I12" s="81">
        <v>219616</v>
      </c>
      <c r="J12" s="82">
        <v>673809</v>
      </c>
      <c r="K12" s="81">
        <v>4894</v>
      </c>
      <c r="L12" s="81">
        <f t="shared" si="0"/>
        <v>1803677</v>
      </c>
      <c r="M12" s="46"/>
      <c r="N12" s="46"/>
      <c r="O12" s="46"/>
      <c r="P12" s="46"/>
      <c r="Q12" s="46"/>
      <c r="R12" s="46"/>
      <c r="S12" s="46"/>
      <c r="T12" s="46"/>
      <c r="U12" s="46"/>
      <c r="V12" s="116"/>
      <c r="X12" s="91"/>
      <c r="Y12" s="91"/>
      <c r="Z12" s="91"/>
      <c r="AA12" s="91"/>
      <c r="AB12" s="91"/>
      <c r="AC12" s="91"/>
      <c r="AD12" s="91"/>
      <c r="AE12" s="91"/>
      <c r="AF12" s="91"/>
      <c r="AG12" s="91"/>
      <c r="AH12" s="91"/>
    </row>
    <row r="13" spans="1:34" ht="31.5" customHeight="1" x14ac:dyDescent="0.25">
      <c r="A13" s="79" t="s">
        <v>11</v>
      </c>
      <c r="B13" s="79">
        <v>52480</v>
      </c>
      <c r="C13" s="79">
        <v>145169</v>
      </c>
      <c r="D13" s="79">
        <v>111939</v>
      </c>
      <c r="E13" s="79">
        <v>47221</v>
      </c>
      <c r="F13" s="79">
        <v>83485</v>
      </c>
      <c r="G13" s="79">
        <v>5190</v>
      </c>
      <c r="H13" s="79">
        <v>179080</v>
      </c>
      <c r="I13" s="79">
        <v>152491</v>
      </c>
      <c r="J13" s="80">
        <v>404968</v>
      </c>
      <c r="K13" s="79">
        <v>2067</v>
      </c>
      <c r="L13" s="79">
        <f t="shared" si="0"/>
        <v>1184090</v>
      </c>
      <c r="M13" s="46"/>
      <c r="N13" s="46"/>
      <c r="O13" s="46"/>
      <c r="P13" s="46"/>
      <c r="Q13" s="46"/>
      <c r="R13" s="46"/>
      <c r="S13" s="46"/>
      <c r="T13" s="46"/>
      <c r="U13" s="46"/>
      <c r="V13" s="116"/>
      <c r="X13" s="91"/>
      <c r="Y13" s="91"/>
      <c r="Z13" s="91"/>
      <c r="AA13" s="91"/>
      <c r="AB13" s="91"/>
      <c r="AC13" s="91"/>
      <c r="AD13" s="91"/>
      <c r="AE13" s="91"/>
      <c r="AF13" s="91"/>
      <c r="AG13" s="91"/>
      <c r="AH13" s="91"/>
    </row>
    <row r="14" spans="1:34" ht="31.5" customHeight="1" x14ac:dyDescent="0.25">
      <c r="A14" s="81" t="s">
        <v>12</v>
      </c>
      <c r="B14" s="81">
        <v>35622</v>
      </c>
      <c r="C14" s="81">
        <v>90086</v>
      </c>
      <c r="D14" s="81">
        <v>75508</v>
      </c>
      <c r="E14" s="81">
        <v>27594</v>
      </c>
      <c r="F14" s="81">
        <v>51966</v>
      </c>
      <c r="G14" s="81">
        <v>4498</v>
      </c>
      <c r="H14" s="81">
        <v>118040</v>
      </c>
      <c r="I14" s="81">
        <v>92603</v>
      </c>
      <c r="J14" s="82">
        <v>226436</v>
      </c>
      <c r="K14" s="81">
        <v>1012</v>
      </c>
      <c r="L14" s="81">
        <f t="shared" si="0"/>
        <v>723365</v>
      </c>
      <c r="M14" s="46"/>
      <c r="N14" s="46"/>
      <c r="O14" s="46"/>
      <c r="P14" s="46"/>
      <c r="Q14" s="46"/>
      <c r="R14" s="46"/>
      <c r="S14" s="46"/>
      <c r="T14" s="46"/>
      <c r="U14" s="46"/>
      <c r="V14" s="116"/>
      <c r="X14" s="91"/>
      <c r="Y14" s="91"/>
      <c r="Z14" s="91"/>
      <c r="AA14" s="91"/>
      <c r="AB14" s="91"/>
      <c r="AC14" s="91"/>
      <c r="AD14" s="91"/>
      <c r="AE14" s="91"/>
      <c r="AF14" s="91"/>
      <c r="AG14" s="91"/>
      <c r="AH14" s="91"/>
    </row>
    <row r="15" spans="1:34" ht="31.5" customHeight="1" x14ac:dyDescent="0.25">
      <c r="A15" s="79" t="s">
        <v>13</v>
      </c>
      <c r="B15" s="79">
        <v>24778</v>
      </c>
      <c r="C15" s="79">
        <v>57065</v>
      </c>
      <c r="D15" s="79">
        <v>53308</v>
      </c>
      <c r="E15" s="79">
        <v>19817</v>
      </c>
      <c r="F15" s="79">
        <v>34063</v>
      </c>
      <c r="G15" s="79">
        <v>2960</v>
      </c>
      <c r="H15" s="79">
        <v>71650</v>
      </c>
      <c r="I15" s="79">
        <v>55718</v>
      </c>
      <c r="J15" s="80">
        <v>122432</v>
      </c>
      <c r="K15" s="79">
        <v>496</v>
      </c>
      <c r="L15" s="79">
        <f t="shared" si="0"/>
        <v>442287</v>
      </c>
      <c r="M15"/>
      <c r="N15"/>
      <c r="O15" s="46"/>
      <c r="P15" s="46"/>
      <c r="Q15" s="46"/>
      <c r="R15" s="46"/>
      <c r="S15" s="46"/>
      <c r="T15" s="46"/>
      <c r="U15" s="46"/>
      <c r="V15" s="116"/>
      <c r="X15" s="91"/>
      <c r="Y15" s="91"/>
      <c r="Z15" s="91"/>
      <c r="AA15" s="91"/>
      <c r="AB15" s="91"/>
      <c r="AC15" s="91"/>
      <c r="AD15" s="91"/>
      <c r="AE15" s="91"/>
      <c r="AF15" s="91"/>
      <c r="AG15" s="91"/>
      <c r="AH15" s="91"/>
    </row>
    <row r="16" spans="1:34" ht="31.5" customHeight="1" x14ac:dyDescent="0.25">
      <c r="A16" s="81" t="s">
        <v>44</v>
      </c>
      <c r="B16" s="81">
        <v>14541</v>
      </c>
      <c r="C16" s="81">
        <v>34893</v>
      </c>
      <c r="D16" s="81">
        <v>31062</v>
      </c>
      <c r="E16" s="81">
        <v>8285</v>
      </c>
      <c r="F16" s="81">
        <v>18888</v>
      </c>
      <c r="G16" s="81">
        <v>1750</v>
      </c>
      <c r="H16" s="81">
        <v>40011</v>
      </c>
      <c r="I16" s="81">
        <v>34026</v>
      </c>
      <c r="J16" s="82">
        <v>64907</v>
      </c>
      <c r="K16" s="81">
        <v>197</v>
      </c>
      <c r="L16" s="81">
        <f t="shared" si="0"/>
        <v>248560</v>
      </c>
      <c r="M16"/>
      <c r="N16"/>
      <c r="O16" s="46"/>
      <c r="P16" s="46"/>
      <c r="Q16" s="46"/>
      <c r="R16" s="46"/>
      <c r="S16" s="46"/>
      <c r="T16" s="46"/>
      <c r="U16" s="46"/>
      <c r="V16" s="116"/>
      <c r="X16" s="91"/>
      <c r="Y16" s="91"/>
      <c r="Z16" s="91"/>
      <c r="AA16" s="91"/>
      <c r="AB16" s="91"/>
      <c r="AC16" s="91"/>
      <c r="AD16" s="91"/>
      <c r="AE16" s="91"/>
      <c r="AF16" s="91"/>
      <c r="AG16" s="91"/>
      <c r="AH16" s="91"/>
    </row>
    <row r="17" spans="1:34" ht="31.5" customHeight="1" x14ac:dyDescent="0.25">
      <c r="A17" s="79" t="s">
        <v>45</v>
      </c>
      <c r="B17" s="79">
        <v>12508</v>
      </c>
      <c r="C17" s="79">
        <v>30950</v>
      </c>
      <c r="D17" s="79">
        <v>24657</v>
      </c>
      <c r="E17" s="79">
        <v>4830</v>
      </c>
      <c r="F17" s="79">
        <v>12497</v>
      </c>
      <c r="G17" s="79">
        <v>1267</v>
      </c>
      <c r="H17" s="79">
        <v>23217</v>
      </c>
      <c r="I17" s="79">
        <v>23690</v>
      </c>
      <c r="J17" s="80">
        <v>44921</v>
      </c>
      <c r="K17" s="79">
        <v>77</v>
      </c>
      <c r="L17" s="79">
        <f t="shared" si="0"/>
        <v>178614</v>
      </c>
      <c r="O17" s="91"/>
      <c r="X17" s="91"/>
      <c r="Y17" s="91"/>
      <c r="Z17" s="91"/>
      <c r="AA17" s="91"/>
      <c r="AB17" s="91"/>
      <c r="AC17" s="91"/>
      <c r="AD17" s="91"/>
      <c r="AE17" s="91"/>
      <c r="AF17" s="91"/>
      <c r="AG17" s="91"/>
      <c r="AH17" s="91"/>
    </row>
    <row r="18" spans="1:34" ht="33" customHeight="1" x14ac:dyDescent="0.25">
      <c r="A18" s="83" t="s">
        <v>16</v>
      </c>
      <c r="B18" s="23">
        <f>SUM(B7:B17)</f>
        <v>388795</v>
      </c>
      <c r="C18" s="23">
        <f t="shared" ref="C18:K18" si="1">SUM(C7:C17)</f>
        <v>1739151</v>
      </c>
      <c r="D18" s="23">
        <f t="shared" si="1"/>
        <v>1130800</v>
      </c>
      <c r="E18" s="23">
        <f t="shared" si="1"/>
        <v>618575</v>
      </c>
      <c r="F18" s="23">
        <f t="shared" si="1"/>
        <v>954097</v>
      </c>
      <c r="G18" s="23">
        <f t="shared" si="1"/>
        <v>35136</v>
      </c>
      <c r="H18" s="23">
        <f t="shared" si="1"/>
        <v>1304189</v>
      </c>
      <c r="I18" s="23">
        <f t="shared" si="1"/>
        <v>1304554</v>
      </c>
      <c r="J18" s="23">
        <f t="shared" si="1"/>
        <v>5274705</v>
      </c>
      <c r="K18" s="23">
        <f t="shared" si="1"/>
        <v>48785</v>
      </c>
      <c r="L18" s="23">
        <f>SUM(L7:L17)</f>
        <v>12798787</v>
      </c>
      <c r="X18" s="91"/>
      <c r="Y18" s="91"/>
      <c r="Z18" s="91"/>
      <c r="AA18" s="91"/>
      <c r="AB18" s="91"/>
      <c r="AC18" s="91"/>
      <c r="AD18" s="91"/>
      <c r="AE18" s="91"/>
      <c r="AF18" s="91"/>
      <c r="AG18" s="91"/>
      <c r="AH18" s="91"/>
    </row>
    <row r="19" spans="1:34" ht="21" x14ac:dyDescent="0.45">
      <c r="A19" s="84" t="s">
        <v>224</v>
      </c>
      <c r="B19" s="273"/>
      <c r="C19" s="135"/>
      <c r="D19" s="73"/>
      <c r="E19" s="74"/>
      <c r="F19" s="74"/>
      <c r="G19" s="73"/>
      <c r="H19" s="73"/>
      <c r="I19" s="73"/>
      <c r="J19" s="73"/>
      <c r="K19" s="73"/>
      <c r="L19" s="73"/>
    </row>
    <row r="20" spans="1:34" ht="18" x14ac:dyDescent="0.45">
      <c r="A20" s="89" t="s">
        <v>41</v>
      </c>
      <c r="B20" s="70"/>
      <c r="C20" s="70"/>
      <c r="D20" s="70"/>
      <c r="E20" s="70"/>
      <c r="F20" s="70"/>
      <c r="G20" s="70"/>
      <c r="H20" s="70"/>
      <c r="I20" s="70"/>
      <c r="J20" s="70"/>
      <c r="K20" s="70"/>
      <c r="L20" s="70"/>
      <c r="M20" s="90"/>
    </row>
    <row r="21" spans="1:34" ht="18" x14ac:dyDescent="0.45">
      <c r="A21" s="84" t="s">
        <v>225</v>
      </c>
      <c r="B21" s="85"/>
      <c r="C21" s="85"/>
      <c r="D21" s="86"/>
      <c r="E21" s="85"/>
      <c r="F21" s="85"/>
      <c r="G21" s="87"/>
      <c r="H21" s="87"/>
      <c r="I21" s="87"/>
      <c r="J21" s="88"/>
      <c r="K21" s="87"/>
      <c r="L21" s="87"/>
    </row>
    <row r="22" spans="1:34" s="57" customFormat="1" ht="21" customHeight="1" x14ac:dyDescent="0.25">
      <c r="A22" s="334" t="s">
        <v>221</v>
      </c>
      <c r="B22" s="334"/>
      <c r="C22" s="334"/>
      <c r="D22" s="334"/>
      <c r="E22" s="334"/>
      <c r="F22" s="334"/>
      <c r="G22" s="56" t="s">
        <v>187</v>
      </c>
      <c r="H22" s="56" t="s">
        <v>187</v>
      </c>
      <c r="I22" s="56" t="s">
        <v>187</v>
      </c>
      <c r="J22" s="56" t="s">
        <v>187</v>
      </c>
    </row>
    <row r="23" spans="1:34" s="123" customFormat="1" ht="18" x14ac:dyDescent="0.45">
      <c r="A23" s="184" t="s">
        <v>328</v>
      </c>
      <c r="B23" s="135"/>
      <c r="C23" s="135"/>
      <c r="D23" s="135"/>
      <c r="E23" s="135"/>
      <c r="F23" s="135"/>
      <c r="G23" s="135"/>
      <c r="H23" s="135"/>
      <c r="I23" s="135"/>
      <c r="J23" s="133"/>
    </row>
  </sheetData>
  <mergeCells count="5">
    <mergeCell ref="J1:L2"/>
    <mergeCell ref="H3:J3"/>
    <mergeCell ref="A4:L4"/>
    <mergeCell ref="B5:L5"/>
    <mergeCell ref="A22:F22"/>
  </mergeCells>
  <printOptions horizontalCentered="1"/>
  <pageMargins left="0.70866141732283472" right="0.70866141732283472" top="0.74803149606299213" bottom="0.74803149606299213" header="0.31496062992125984" footer="0.31496062992125984"/>
  <pageSetup paperSize="9" scale="41"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1737-E2E5-40F1-B65F-F9EF44FB0996}">
  <sheetPr>
    <tabColor rgb="FF002060"/>
  </sheetPr>
  <dimension ref="A1:AD34"/>
  <sheetViews>
    <sheetView showGridLines="0" rightToLeft="1" view="pageBreakPreview" zoomScale="60" zoomScaleNormal="60" zoomScalePageLayoutView="80" workbookViewId="0">
      <selection activeCell="E20" sqref="E20"/>
    </sheetView>
  </sheetViews>
  <sheetFormatPr defaultColWidth="9" defaultRowHeight="15" x14ac:dyDescent="0.25"/>
  <cols>
    <col min="1" max="1" width="56.42578125" style="46" customWidth="1"/>
    <col min="2" max="10" width="16.42578125" style="46" customWidth="1"/>
    <col min="11" max="16384" width="9" style="46"/>
  </cols>
  <sheetData>
    <row r="1" spans="1:30" x14ac:dyDescent="0.25">
      <c r="H1" s="338" t="s">
        <v>323</v>
      </c>
      <c r="I1" s="338"/>
      <c r="J1" s="338"/>
    </row>
    <row r="2" spans="1:30" x14ac:dyDescent="0.25">
      <c r="H2" s="338"/>
      <c r="I2" s="338"/>
      <c r="J2" s="338"/>
    </row>
    <row r="3" spans="1:30" s="47" customFormat="1" x14ac:dyDescent="0.25">
      <c r="H3" s="336"/>
      <c r="I3" s="336"/>
      <c r="J3" s="336"/>
      <c r="K3" s="46"/>
      <c r="L3" s="46"/>
      <c r="M3" s="46"/>
      <c r="N3" s="46"/>
      <c r="O3" s="46"/>
      <c r="P3" s="46"/>
      <c r="Q3" s="46"/>
      <c r="R3" s="46"/>
      <c r="S3" s="46"/>
      <c r="T3" s="46"/>
      <c r="U3" s="46"/>
      <c r="V3" s="46"/>
      <c r="W3" s="46"/>
      <c r="X3" s="46"/>
      <c r="Y3" s="46"/>
      <c r="Z3" s="46"/>
      <c r="AA3" s="46"/>
      <c r="AB3" s="46"/>
      <c r="AC3" s="46"/>
      <c r="AD3" s="46"/>
    </row>
    <row r="4" spans="1:30" ht="22.5" x14ac:dyDescent="0.25">
      <c r="A4" s="347" t="s">
        <v>200</v>
      </c>
      <c r="B4" s="347"/>
      <c r="C4" s="347"/>
      <c r="D4" s="347"/>
      <c r="E4" s="347"/>
      <c r="F4" s="347"/>
      <c r="G4" s="347"/>
      <c r="H4" s="347"/>
      <c r="I4" s="347"/>
      <c r="J4" s="347"/>
    </row>
    <row r="5" spans="1:30" ht="17.649999999999999" customHeight="1" x14ac:dyDescent="0.55000000000000004">
      <c r="A5" s="93" t="s">
        <v>227</v>
      </c>
      <c r="B5" s="312" t="s">
        <v>136</v>
      </c>
      <c r="C5" s="313"/>
      <c r="D5" s="313"/>
      <c r="E5" s="313"/>
      <c r="F5" s="313"/>
      <c r="G5" s="313"/>
      <c r="H5" s="313"/>
      <c r="I5" s="313"/>
      <c r="J5" s="314"/>
    </row>
    <row r="6" spans="1:30" ht="21.75" customHeight="1" x14ac:dyDescent="0.25">
      <c r="A6" s="317" t="s">
        <v>228</v>
      </c>
      <c r="B6" s="315" t="s">
        <v>0</v>
      </c>
      <c r="C6" s="317"/>
      <c r="D6" s="317"/>
      <c r="E6" s="317" t="s">
        <v>1</v>
      </c>
      <c r="F6" s="317"/>
      <c r="G6" s="317"/>
      <c r="H6" s="317" t="s">
        <v>2</v>
      </c>
      <c r="I6" s="317"/>
      <c r="J6" s="318"/>
    </row>
    <row r="7" spans="1:30" ht="21.75" customHeight="1" x14ac:dyDescent="0.25">
      <c r="A7" s="317"/>
      <c r="B7" s="24" t="s">
        <v>14</v>
      </c>
      <c r="C7" s="21" t="s">
        <v>15</v>
      </c>
      <c r="D7" s="21" t="s">
        <v>43</v>
      </c>
      <c r="E7" s="21" t="s">
        <v>14</v>
      </c>
      <c r="F7" s="21" t="s">
        <v>15</v>
      </c>
      <c r="G7" s="21" t="s">
        <v>43</v>
      </c>
      <c r="H7" s="21" t="s">
        <v>14</v>
      </c>
      <c r="I7" s="21" t="s">
        <v>15</v>
      </c>
      <c r="J7" s="22" t="s">
        <v>43</v>
      </c>
    </row>
    <row r="8" spans="1:30" ht="22.5" customHeight="1" x14ac:dyDescent="0.25">
      <c r="A8" s="269" t="s">
        <v>229</v>
      </c>
      <c r="B8" s="271">
        <v>21273</v>
      </c>
      <c r="C8" s="271">
        <v>11091</v>
      </c>
      <c r="D8" s="271">
        <f>B8+C8</f>
        <v>32364</v>
      </c>
      <c r="E8" s="271">
        <v>303354</v>
      </c>
      <c r="F8" s="271">
        <v>5972</v>
      </c>
      <c r="G8" s="271">
        <f>E8+F8</f>
        <v>309326</v>
      </c>
      <c r="H8" s="271">
        <f>B8+E8</f>
        <v>324627</v>
      </c>
      <c r="I8" s="271">
        <f>C8+F8</f>
        <v>17063</v>
      </c>
      <c r="J8" s="271">
        <f t="shared" ref="J8:J29" si="0">SUM(H8:I8)</f>
        <v>341690</v>
      </c>
      <c r="M8" s="116"/>
    </row>
    <row r="9" spans="1:30" ht="22.5" customHeight="1" x14ac:dyDescent="0.25">
      <c r="A9" s="270" t="s">
        <v>230</v>
      </c>
      <c r="B9" s="272">
        <v>110996</v>
      </c>
      <c r="C9" s="272">
        <v>11983</v>
      </c>
      <c r="D9" s="272">
        <f t="shared" ref="D9:D29" si="1">B9+C9</f>
        <v>122979</v>
      </c>
      <c r="E9" s="272">
        <v>93970</v>
      </c>
      <c r="F9" s="272">
        <v>1139</v>
      </c>
      <c r="G9" s="272">
        <f t="shared" ref="G9:G29" si="2">E9+F9</f>
        <v>95109</v>
      </c>
      <c r="H9" s="272">
        <f t="shared" ref="H9:H29" si="3">B9+E9</f>
        <v>204966</v>
      </c>
      <c r="I9" s="272">
        <f t="shared" ref="I9:I29" si="4">C9+F9</f>
        <v>13122</v>
      </c>
      <c r="J9" s="272">
        <f t="shared" si="0"/>
        <v>218088</v>
      </c>
      <c r="M9" s="116"/>
    </row>
    <row r="10" spans="1:30" ht="22.5" customHeight="1" x14ac:dyDescent="0.25">
      <c r="A10" s="269" t="s">
        <v>231</v>
      </c>
      <c r="B10" s="271">
        <v>259637</v>
      </c>
      <c r="C10" s="271">
        <v>148527</v>
      </c>
      <c r="D10" s="271">
        <f t="shared" si="1"/>
        <v>408164</v>
      </c>
      <c r="E10" s="271">
        <v>1149379</v>
      </c>
      <c r="F10" s="271">
        <v>18888</v>
      </c>
      <c r="G10" s="271">
        <f t="shared" si="2"/>
        <v>1168267</v>
      </c>
      <c r="H10" s="271">
        <f t="shared" si="3"/>
        <v>1409016</v>
      </c>
      <c r="I10" s="271">
        <f t="shared" si="4"/>
        <v>167415</v>
      </c>
      <c r="J10" s="271">
        <f t="shared" si="0"/>
        <v>1576431</v>
      </c>
      <c r="M10" s="116"/>
    </row>
    <row r="11" spans="1:30" ht="22.5" customHeight="1" x14ac:dyDescent="0.25">
      <c r="A11" s="270" t="s">
        <v>232</v>
      </c>
      <c r="B11" s="272">
        <v>31810</v>
      </c>
      <c r="C11" s="272">
        <v>2815</v>
      </c>
      <c r="D11" s="272">
        <f t="shared" si="1"/>
        <v>34625</v>
      </c>
      <c r="E11" s="272">
        <v>14512</v>
      </c>
      <c r="F11" s="272">
        <v>725</v>
      </c>
      <c r="G11" s="272">
        <f t="shared" si="2"/>
        <v>15237</v>
      </c>
      <c r="H11" s="272">
        <f t="shared" si="3"/>
        <v>46322</v>
      </c>
      <c r="I11" s="272">
        <f t="shared" si="4"/>
        <v>3540</v>
      </c>
      <c r="J11" s="272">
        <f t="shared" si="0"/>
        <v>49862</v>
      </c>
      <c r="M11" s="116"/>
    </row>
    <row r="12" spans="1:30" ht="22.5" customHeight="1" x14ac:dyDescent="0.25">
      <c r="A12" s="269" t="s">
        <v>233</v>
      </c>
      <c r="B12" s="271">
        <v>26989</v>
      </c>
      <c r="C12" s="271">
        <v>9656</v>
      </c>
      <c r="D12" s="271">
        <f t="shared" si="1"/>
        <v>36645</v>
      </c>
      <c r="E12" s="271">
        <v>139368</v>
      </c>
      <c r="F12" s="271">
        <v>3468</v>
      </c>
      <c r="G12" s="271">
        <f t="shared" si="2"/>
        <v>142836</v>
      </c>
      <c r="H12" s="271">
        <f t="shared" si="3"/>
        <v>166357</v>
      </c>
      <c r="I12" s="271">
        <f t="shared" si="4"/>
        <v>13124</v>
      </c>
      <c r="J12" s="271">
        <f t="shared" si="0"/>
        <v>179481</v>
      </c>
      <c r="M12" s="116"/>
    </row>
    <row r="13" spans="1:30" ht="22.5" customHeight="1" x14ac:dyDescent="0.25">
      <c r="A13" s="270" t="s">
        <v>234</v>
      </c>
      <c r="B13" s="272">
        <v>264005</v>
      </c>
      <c r="C13" s="272">
        <v>170435</v>
      </c>
      <c r="D13" s="272">
        <f t="shared" si="1"/>
        <v>434440</v>
      </c>
      <c r="E13" s="272">
        <v>2923002</v>
      </c>
      <c r="F13" s="272">
        <v>39221</v>
      </c>
      <c r="G13" s="272">
        <f t="shared" si="2"/>
        <v>2962223</v>
      </c>
      <c r="H13" s="272">
        <f t="shared" si="3"/>
        <v>3187007</v>
      </c>
      <c r="I13" s="272">
        <f t="shared" si="4"/>
        <v>209656</v>
      </c>
      <c r="J13" s="272">
        <f t="shared" si="0"/>
        <v>3396663</v>
      </c>
      <c r="M13" s="116"/>
    </row>
    <row r="14" spans="1:30" ht="41.45" customHeight="1" x14ac:dyDescent="0.25">
      <c r="A14" s="269" t="s">
        <v>235</v>
      </c>
      <c r="B14" s="271">
        <v>196486</v>
      </c>
      <c r="C14" s="271">
        <v>195533</v>
      </c>
      <c r="D14" s="271">
        <f t="shared" si="1"/>
        <v>392019</v>
      </c>
      <c r="E14" s="271">
        <v>1336514</v>
      </c>
      <c r="F14" s="271">
        <v>25175</v>
      </c>
      <c r="G14" s="271">
        <f t="shared" si="2"/>
        <v>1361689</v>
      </c>
      <c r="H14" s="271">
        <f t="shared" si="3"/>
        <v>1533000</v>
      </c>
      <c r="I14" s="271">
        <f t="shared" si="4"/>
        <v>220708</v>
      </c>
      <c r="J14" s="271">
        <f t="shared" si="0"/>
        <v>1753708</v>
      </c>
      <c r="M14" s="116"/>
    </row>
    <row r="15" spans="1:30" ht="22.5" customHeight="1" x14ac:dyDescent="0.25">
      <c r="A15" s="270" t="s">
        <v>236</v>
      </c>
      <c r="B15" s="272">
        <v>97008</v>
      </c>
      <c r="C15" s="272">
        <v>54103</v>
      </c>
      <c r="D15" s="272">
        <f t="shared" si="1"/>
        <v>151111</v>
      </c>
      <c r="E15" s="272">
        <v>622254</v>
      </c>
      <c r="F15" s="272">
        <v>6878</v>
      </c>
      <c r="G15" s="272">
        <f t="shared" si="2"/>
        <v>629132</v>
      </c>
      <c r="H15" s="272">
        <f t="shared" si="3"/>
        <v>719262</v>
      </c>
      <c r="I15" s="272">
        <f t="shared" si="4"/>
        <v>60981</v>
      </c>
      <c r="J15" s="272">
        <f t="shared" si="0"/>
        <v>780243</v>
      </c>
      <c r="M15" s="116"/>
    </row>
    <row r="16" spans="1:30" ht="22.5" customHeight="1" x14ac:dyDescent="0.25">
      <c r="A16" s="269" t="s">
        <v>237</v>
      </c>
      <c r="B16" s="271">
        <v>67871</v>
      </c>
      <c r="C16" s="271">
        <v>69282</v>
      </c>
      <c r="D16" s="271">
        <f t="shared" si="1"/>
        <v>137153</v>
      </c>
      <c r="E16" s="271">
        <v>567401</v>
      </c>
      <c r="F16" s="271">
        <v>9530</v>
      </c>
      <c r="G16" s="271">
        <f t="shared" si="2"/>
        <v>576931</v>
      </c>
      <c r="H16" s="271">
        <f t="shared" si="3"/>
        <v>635272</v>
      </c>
      <c r="I16" s="271">
        <f t="shared" si="4"/>
        <v>78812</v>
      </c>
      <c r="J16" s="271">
        <f t="shared" si="0"/>
        <v>714084</v>
      </c>
      <c r="M16" s="116"/>
    </row>
    <row r="17" spans="1:13" ht="22.5" customHeight="1" x14ac:dyDescent="0.25">
      <c r="A17" s="270" t="s">
        <v>238</v>
      </c>
      <c r="B17" s="272">
        <v>37477</v>
      </c>
      <c r="C17" s="272">
        <v>29959</v>
      </c>
      <c r="D17" s="272">
        <f t="shared" si="1"/>
        <v>67436</v>
      </c>
      <c r="E17" s="272">
        <v>51746</v>
      </c>
      <c r="F17" s="272">
        <v>3174</v>
      </c>
      <c r="G17" s="272">
        <f t="shared" si="2"/>
        <v>54920</v>
      </c>
      <c r="H17" s="272">
        <f t="shared" si="3"/>
        <v>89223</v>
      </c>
      <c r="I17" s="272">
        <f t="shared" si="4"/>
        <v>33133</v>
      </c>
      <c r="J17" s="272">
        <f t="shared" si="0"/>
        <v>122356</v>
      </c>
      <c r="M17" s="116"/>
    </row>
    <row r="18" spans="1:13" ht="22.5" customHeight="1" x14ac:dyDescent="0.25">
      <c r="A18" s="269" t="s">
        <v>239</v>
      </c>
      <c r="B18" s="271">
        <v>59912</v>
      </c>
      <c r="C18" s="271">
        <v>24384</v>
      </c>
      <c r="D18" s="271">
        <f t="shared" si="1"/>
        <v>84296</v>
      </c>
      <c r="E18" s="271">
        <v>16220</v>
      </c>
      <c r="F18" s="271">
        <v>984</v>
      </c>
      <c r="G18" s="271">
        <f t="shared" si="2"/>
        <v>17204</v>
      </c>
      <c r="H18" s="271">
        <f t="shared" si="3"/>
        <v>76132</v>
      </c>
      <c r="I18" s="271">
        <f t="shared" si="4"/>
        <v>25368</v>
      </c>
      <c r="J18" s="271">
        <f t="shared" si="0"/>
        <v>101500</v>
      </c>
      <c r="M18" s="116"/>
    </row>
    <row r="19" spans="1:13" ht="22.5" customHeight="1" x14ac:dyDescent="0.25">
      <c r="A19" s="270" t="s">
        <v>240</v>
      </c>
      <c r="B19" s="272">
        <v>13810</v>
      </c>
      <c r="C19" s="272">
        <v>8122</v>
      </c>
      <c r="D19" s="272">
        <f t="shared" si="1"/>
        <v>21932</v>
      </c>
      <c r="E19" s="272">
        <v>33661</v>
      </c>
      <c r="F19" s="272">
        <v>1110</v>
      </c>
      <c r="G19" s="272">
        <f t="shared" si="2"/>
        <v>34771</v>
      </c>
      <c r="H19" s="272">
        <f t="shared" si="3"/>
        <v>47471</v>
      </c>
      <c r="I19" s="272">
        <f t="shared" si="4"/>
        <v>9232</v>
      </c>
      <c r="J19" s="272">
        <f t="shared" si="0"/>
        <v>56703</v>
      </c>
      <c r="M19" s="116"/>
    </row>
    <row r="20" spans="1:13" ht="22.5" customHeight="1" x14ac:dyDescent="0.25">
      <c r="A20" s="269" t="s">
        <v>241</v>
      </c>
      <c r="B20" s="271">
        <v>85755</v>
      </c>
      <c r="C20" s="271">
        <v>50171</v>
      </c>
      <c r="D20" s="271">
        <f t="shared" si="1"/>
        <v>135926</v>
      </c>
      <c r="E20" s="271">
        <v>134571</v>
      </c>
      <c r="F20" s="271">
        <v>7064</v>
      </c>
      <c r="G20" s="271">
        <f t="shared" si="2"/>
        <v>141635</v>
      </c>
      <c r="H20" s="271">
        <f t="shared" si="3"/>
        <v>220326</v>
      </c>
      <c r="I20" s="271">
        <f t="shared" si="4"/>
        <v>57235</v>
      </c>
      <c r="J20" s="271">
        <f t="shared" si="0"/>
        <v>277561</v>
      </c>
      <c r="M20" s="116"/>
    </row>
    <row r="21" spans="1:13" ht="22.5" customHeight="1" x14ac:dyDescent="0.25">
      <c r="A21" s="270" t="s">
        <v>242</v>
      </c>
      <c r="B21" s="272">
        <v>124938</v>
      </c>
      <c r="C21" s="272">
        <v>67033</v>
      </c>
      <c r="D21" s="272">
        <f t="shared" si="1"/>
        <v>191971</v>
      </c>
      <c r="E21" s="272">
        <v>883843</v>
      </c>
      <c r="F21" s="272">
        <v>191263</v>
      </c>
      <c r="G21" s="272">
        <f t="shared" si="2"/>
        <v>1075106</v>
      </c>
      <c r="H21" s="272">
        <f t="shared" si="3"/>
        <v>1008781</v>
      </c>
      <c r="I21" s="272">
        <f t="shared" si="4"/>
        <v>258296</v>
      </c>
      <c r="J21" s="272">
        <f t="shared" si="0"/>
        <v>1267077</v>
      </c>
      <c r="M21" s="116"/>
    </row>
    <row r="22" spans="1:13" ht="22.5" customHeight="1" x14ac:dyDescent="0.25">
      <c r="A22" s="269" t="s">
        <v>243</v>
      </c>
      <c r="B22" s="271">
        <v>172638</v>
      </c>
      <c r="C22" s="271">
        <v>70567</v>
      </c>
      <c r="D22" s="271">
        <f t="shared" si="1"/>
        <v>243205</v>
      </c>
      <c r="E22" s="271">
        <v>46837</v>
      </c>
      <c r="F22" s="271">
        <v>10491</v>
      </c>
      <c r="G22" s="271">
        <f t="shared" si="2"/>
        <v>57328</v>
      </c>
      <c r="H22" s="271">
        <f t="shared" si="3"/>
        <v>219475</v>
      </c>
      <c r="I22" s="271">
        <f t="shared" si="4"/>
        <v>81058</v>
      </c>
      <c r="J22" s="271">
        <f t="shared" si="0"/>
        <v>300533</v>
      </c>
      <c r="M22" s="116"/>
    </row>
    <row r="23" spans="1:13" ht="22.5" customHeight="1" x14ac:dyDescent="0.25">
      <c r="A23" s="270" t="s">
        <v>244</v>
      </c>
      <c r="B23" s="272">
        <v>36920</v>
      </c>
      <c r="C23" s="272">
        <v>75436</v>
      </c>
      <c r="D23" s="272">
        <f t="shared" si="1"/>
        <v>112356</v>
      </c>
      <c r="E23" s="272">
        <v>161756</v>
      </c>
      <c r="F23" s="272">
        <v>18127</v>
      </c>
      <c r="G23" s="272">
        <f t="shared" si="2"/>
        <v>179883</v>
      </c>
      <c r="H23" s="272">
        <f t="shared" si="3"/>
        <v>198676</v>
      </c>
      <c r="I23" s="272">
        <f t="shared" si="4"/>
        <v>93563</v>
      </c>
      <c r="J23" s="272">
        <f t="shared" si="0"/>
        <v>292239</v>
      </c>
      <c r="M23" s="116"/>
    </row>
    <row r="24" spans="1:13" ht="22.5" customHeight="1" x14ac:dyDescent="0.25">
      <c r="A24" s="269" t="s">
        <v>245</v>
      </c>
      <c r="B24" s="271">
        <v>110239</v>
      </c>
      <c r="C24" s="271">
        <v>128441</v>
      </c>
      <c r="D24" s="271">
        <f t="shared" si="1"/>
        <v>238680</v>
      </c>
      <c r="E24" s="271">
        <v>113606</v>
      </c>
      <c r="F24" s="271">
        <v>114213</v>
      </c>
      <c r="G24" s="271">
        <f t="shared" si="2"/>
        <v>227819</v>
      </c>
      <c r="H24" s="271">
        <f t="shared" si="3"/>
        <v>223845</v>
      </c>
      <c r="I24" s="271">
        <f t="shared" si="4"/>
        <v>242654</v>
      </c>
      <c r="J24" s="271">
        <f t="shared" si="0"/>
        <v>466499</v>
      </c>
      <c r="M24" s="116"/>
    </row>
    <row r="25" spans="1:13" ht="22.5" customHeight="1" x14ac:dyDescent="0.25">
      <c r="A25" s="270" t="s">
        <v>246</v>
      </c>
      <c r="B25" s="272">
        <v>7920</v>
      </c>
      <c r="C25" s="272">
        <v>7532</v>
      </c>
      <c r="D25" s="272">
        <f t="shared" si="1"/>
        <v>15452</v>
      </c>
      <c r="E25" s="272">
        <v>23304</v>
      </c>
      <c r="F25" s="272">
        <v>2933</v>
      </c>
      <c r="G25" s="272">
        <f t="shared" si="2"/>
        <v>26237</v>
      </c>
      <c r="H25" s="272">
        <f t="shared" si="3"/>
        <v>31224</v>
      </c>
      <c r="I25" s="272">
        <f t="shared" si="4"/>
        <v>10465</v>
      </c>
      <c r="J25" s="272">
        <f t="shared" si="0"/>
        <v>41689</v>
      </c>
      <c r="M25" s="116"/>
    </row>
    <row r="26" spans="1:13" ht="22.5" customHeight="1" x14ac:dyDescent="0.25">
      <c r="A26" s="269" t="s">
        <v>247</v>
      </c>
      <c r="B26" s="271">
        <v>20757</v>
      </c>
      <c r="C26" s="271">
        <v>23146</v>
      </c>
      <c r="D26" s="271">
        <f t="shared" si="1"/>
        <v>43903</v>
      </c>
      <c r="E26" s="271">
        <v>207844</v>
      </c>
      <c r="F26" s="271">
        <v>29346</v>
      </c>
      <c r="G26" s="271">
        <f t="shared" si="2"/>
        <v>237190</v>
      </c>
      <c r="H26" s="271">
        <f t="shared" si="3"/>
        <v>228601</v>
      </c>
      <c r="I26" s="271">
        <f t="shared" si="4"/>
        <v>52492</v>
      </c>
      <c r="J26" s="271">
        <f t="shared" si="0"/>
        <v>281093</v>
      </c>
      <c r="M26" s="116"/>
    </row>
    <row r="27" spans="1:13" ht="46.5" customHeight="1" x14ac:dyDescent="0.25">
      <c r="A27" s="270" t="s">
        <v>248</v>
      </c>
      <c r="B27" s="272">
        <v>21</v>
      </c>
      <c r="C27" s="272">
        <v>29</v>
      </c>
      <c r="D27" s="272">
        <f t="shared" si="1"/>
        <v>50</v>
      </c>
      <c r="E27" s="272">
        <v>56</v>
      </c>
      <c r="F27" s="272">
        <v>3</v>
      </c>
      <c r="G27" s="272">
        <f t="shared" si="2"/>
        <v>59</v>
      </c>
      <c r="H27" s="272">
        <f t="shared" si="3"/>
        <v>77</v>
      </c>
      <c r="I27" s="272">
        <f t="shared" si="4"/>
        <v>32</v>
      </c>
      <c r="J27" s="272">
        <f t="shared" si="0"/>
        <v>109</v>
      </c>
      <c r="M27" s="116"/>
    </row>
    <row r="28" spans="1:13" ht="22.5" customHeight="1" x14ac:dyDescent="0.25">
      <c r="A28" s="269" t="s">
        <v>249</v>
      </c>
      <c r="B28" s="271">
        <v>218</v>
      </c>
      <c r="C28" s="271">
        <v>59</v>
      </c>
      <c r="D28" s="271">
        <f t="shared" si="1"/>
        <v>277</v>
      </c>
      <c r="E28" s="271">
        <v>115</v>
      </c>
      <c r="F28" s="271">
        <v>1</v>
      </c>
      <c r="G28" s="271">
        <f t="shared" si="2"/>
        <v>116</v>
      </c>
      <c r="H28" s="271">
        <f t="shared" si="3"/>
        <v>333</v>
      </c>
      <c r="I28" s="271">
        <f t="shared" si="4"/>
        <v>60</v>
      </c>
      <c r="J28" s="271">
        <f t="shared" si="0"/>
        <v>393</v>
      </c>
      <c r="M28" s="116"/>
    </row>
    <row r="29" spans="1:13" ht="22.5" customHeight="1" x14ac:dyDescent="0.25">
      <c r="A29" s="270" t="s">
        <v>250</v>
      </c>
      <c r="B29" s="272">
        <v>5841</v>
      </c>
      <c r="C29" s="272">
        <v>5075</v>
      </c>
      <c r="D29" s="272">
        <f t="shared" si="1"/>
        <v>10916</v>
      </c>
      <c r="E29" s="272">
        <v>563779</v>
      </c>
      <c r="F29" s="272">
        <v>6090</v>
      </c>
      <c r="G29" s="272">
        <f t="shared" si="2"/>
        <v>569869</v>
      </c>
      <c r="H29" s="272">
        <f t="shared" si="3"/>
        <v>569620</v>
      </c>
      <c r="I29" s="272">
        <f t="shared" si="4"/>
        <v>11165</v>
      </c>
      <c r="J29" s="272">
        <f t="shared" si="0"/>
        <v>580785</v>
      </c>
      <c r="M29" s="116"/>
    </row>
    <row r="30" spans="1:13" ht="22.5" x14ac:dyDescent="0.25">
      <c r="A30" s="43" t="s">
        <v>37</v>
      </c>
      <c r="B30" s="255">
        <f>SUM(B8:B29)</f>
        <v>1752521</v>
      </c>
      <c r="C30" s="255">
        <f t="shared" ref="C30:G30" si="5">SUM(C8:C29)</f>
        <v>1163379</v>
      </c>
      <c r="D30" s="255">
        <f t="shared" si="5"/>
        <v>2915900</v>
      </c>
      <c r="E30" s="255">
        <f t="shared" si="5"/>
        <v>9387092</v>
      </c>
      <c r="F30" s="255">
        <f t="shared" si="5"/>
        <v>495795</v>
      </c>
      <c r="G30" s="255">
        <f t="shared" si="5"/>
        <v>9882887</v>
      </c>
      <c r="H30" s="23">
        <f t="shared" ref="H30:J30" si="6">SUM(H8:H29)</f>
        <v>11139613</v>
      </c>
      <c r="I30" s="23">
        <f t="shared" si="6"/>
        <v>1659174</v>
      </c>
      <c r="J30" s="23">
        <f t="shared" si="6"/>
        <v>12798787</v>
      </c>
      <c r="M30" s="116"/>
    </row>
    <row r="31" spans="1:13" s="97" customFormat="1" ht="18" x14ac:dyDescent="0.25">
      <c r="A31" s="94" t="s">
        <v>224</v>
      </c>
      <c r="B31" s="95"/>
      <c r="C31" s="95"/>
      <c r="D31" s="95"/>
      <c r="E31" s="95"/>
      <c r="F31" s="95"/>
      <c r="G31" s="95"/>
      <c r="H31" s="95"/>
      <c r="I31" s="95"/>
      <c r="J31" s="96"/>
    </row>
    <row r="32" spans="1:13" ht="18" x14ac:dyDescent="0.25">
      <c r="A32" s="55" t="s">
        <v>41</v>
      </c>
      <c r="B32" s="98"/>
      <c r="C32" s="98"/>
      <c r="D32" s="98"/>
      <c r="E32" s="98"/>
      <c r="F32" s="98"/>
      <c r="G32" s="98"/>
      <c r="H32" s="98"/>
      <c r="I32" s="98"/>
      <c r="J32" s="98"/>
    </row>
    <row r="33" spans="1:10" s="57" customFormat="1" ht="21" customHeight="1" x14ac:dyDescent="0.25">
      <c r="A33" s="334" t="s">
        <v>251</v>
      </c>
      <c r="B33" s="334"/>
      <c r="C33" s="334"/>
      <c r="D33" s="334"/>
      <c r="E33" s="334"/>
      <c r="F33" s="334"/>
      <c r="G33" s="56" t="s">
        <v>187</v>
      </c>
      <c r="H33" s="56" t="s">
        <v>187</v>
      </c>
      <c r="I33" s="56" t="s">
        <v>187</v>
      </c>
      <c r="J33" s="56" t="s">
        <v>187</v>
      </c>
    </row>
    <row r="34" spans="1:10" s="123" customFormat="1" ht="21" x14ac:dyDescent="0.45">
      <c r="A34" s="184" t="s">
        <v>328</v>
      </c>
      <c r="B34" s="56"/>
      <c r="C34" s="56"/>
      <c r="D34" s="56"/>
      <c r="E34" s="56"/>
      <c r="F34" s="56"/>
      <c r="G34" s="135"/>
      <c r="H34" s="135"/>
      <c r="I34" s="135"/>
      <c r="J34" s="133"/>
    </row>
  </sheetData>
  <mergeCells count="9">
    <mergeCell ref="A33:F33"/>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160D-A4DC-497A-B556-28300E57BEFB}">
  <sheetPr>
    <tabColor rgb="FF002060"/>
  </sheetPr>
  <dimension ref="A1:P33"/>
  <sheetViews>
    <sheetView showGridLines="0" rightToLeft="1" view="pageBreakPreview" zoomScale="55" zoomScaleNormal="55" zoomScaleSheetLayoutView="55" workbookViewId="0">
      <selection activeCell="A2" sqref="A2"/>
    </sheetView>
  </sheetViews>
  <sheetFormatPr defaultColWidth="8.85546875" defaultRowHeight="15" x14ac:dyDescent="0.25"/>
  <cols>
    <col min="1" max="1" width="64.42578125" style="100" customWidth="1"/>
    <col min="2" max="2" width="13.140625" style="100" bestFit="1" customWidth="1"/>
    <col min="3" max="3" width="12.42578125" style="100" customWidth="1"/>
    <col min="4" max="4" width="14.42578125" style="100" customWidth="1"/>
    <col min="5" max="5" width="12.42578125" style="100" customWidth="1"/>
    <col min="6" max="6" width="14.42578125" style="100" customWidth="1"/>
    <col min="7" max="9" width="12.42578125" style="100" customWidth="1"/>
    <col min="10" max="10" width="15.85546875" style="100" customWidth="1"/>
    <col min="11" max="14" width="12.42578125" style="100" customWidth="1"/>
    <col min="15" max="15" width="14" style="100" bestFit="1" customWidth="1"/>
    <col min="16" max="232" width="9.140625" style="100" customWidth="1"/>
    <col min="233" max="16384" width="8.85546875" style="100"/>
  </cols>
  <sheetData>
    <row r="1" spans="1:16" ht="18" customHeight="1" x14ac:dyDescent="0.25">
      <c r="I1" s="101"/>
      <c r="M1" s="335" t="s">
        <v>323</v>
      </c>
      <c r="N1" s="335"/>
      <c r="O1" s="335"/>
    </row>
    <row r="2" spans="1:16" x14ac:dyDescent="0.25">
      <c r="H2" s="101"/>
      <c r="I2" s="101"/>
      <c r="M2" s="335"/>
      <c r="N2" s="335"/>
      <c r="O2" s="335"/>
    </row>
    <row r="3" spans="1:16" s="102" customFormat="1" x14ac:dyDescent="0.25">
      <c r="H3" s="348"/>
      <c r="I3" s="348"/>
      <c r="J3" s="348"/>
      <c r="K3" s="100"/>
      <c r="L3" s="100"/>
      <c r="M3" s="100"/>
      <c r="N3" s="100"/>
      <c r="O3" s="100"/>
      <c r="P3" s="100"/>
    </row>
    <row r="4" spans="1:16" ht="19.149999999999999" customHeight="1" x14ac:dyDescent="0.25">
      <c r="A4" s="349" t="s">
        <v>202</v>
      </c>
      <c r="B4" s="349"/>
      <c r="C4" s="349"/>
      <c r="D4" s="349"/>
      <c r="E4" s="349"/>
      <c r="F4" s="349"/>
      <c r="G4" s="349"/>
      <c r="H4" s="349"/>
      <c r="I4" s="349"/>
      <c r="J4" s="349"/>
      <c r="K4" s="349"/>
      <c r="L4" s="349"/>
      <c r="M4" s="349"/>
      <c r="N4" s="349"/>
      <c r="O4" s="349"/>
    </row>
    <row r="5" spans="1:16" ht="22.5" x14ac:dyDescent="0.25">
      <c r="A5" s="103" t="s">
        <v>252</v>
      </c>
      <c r="B5" s="327" t="s">
        <v>17</v>
      </c>
      <c r="C5" s="350"/>
      <c r="D5" s="350"/>
      <c r="E5" s="350"/>
      <c r="F5" s="350"/>
      <c r="G5" s="350"/>
      <c r="H5" s="350"/>
      <c r="I5" s="350"/>
      <c r="J5" s="350"/>
      <c r="K5" s="350"/>
      <c r="L5" s="350"/>
      <c r="M5" s="350"/>
      <c r="N5" s="350"/>
      <c r="O5" s="316"/>
    </row>
    <row r="6" spans="1:16" ht="45" x14ac:dyDescent="0.25">
      <c r="A6" s="44" t="s">
        <v>253</v>
      </c>
      <c r="B6" s="43" t="s">
        <v>18</v>
      </c>
      <c r="C6" s="43" t="s">
        <v>19</v>
      </c>
      <c r="D6" s="43" t="s">
        <v>20</v>
      </c>
      <c r="E6" s="43" t="s">
        <v>21</v>
      </c>
      <c r="F6" s="43" t="s">
        <v>22</v>
      </c>
      <c r="G6" s="43" t="s">
        <v>23</v>
      </c>
      <c r="H6" s="43" t="s">
        <v>24</v>
      </c>
      <c r="I6" s="43" t="s">
        <v>25</v>
      </c>
      <c r="J6" s="43" t="s">
        <v>46</v>
      </c>
      <c r="K6" s="43" t="s">
        <v>26</v>
      </c>
      <c r="L6" s="43" t="s">
        <v>27</v>
      </c>
      <c r="M6" s="43" t="s">
        <v>28</v>
      </c>
      <c r="N6" s="43" t="s">
        <v>29</v>
      </c>
      <c r="O6" s="43" t="s">
        <v>43</v>
      </c>
    </row>
    <row r="7" spans="1:16" ht="22.5" x14ac:dyDescent="0.25">
      <c r="A7" s="104" t="s">
        <v>229</v>
      </c>
      <c r="B7" s="271">
        <v>231389</v>
      </c>
      <c r="C7" s="271">
        <v>26462</v>
      </c>
      <c r="D7" s="271">
        <v>3252</v>
      </c>
      <c r="E7" s="271">
        <v>20529</v>
      </c>
      <c r="F7" s="271">
        <v>30313</v>
      </c>
      <c r="G7" s="271">
        <v>7945</v>
      </c>
      <c r="H7" s="271">
        <v>3386</v>
      </c>
      <c r="I7" s="271">
        <v>6889</v>
      </c>
      <c r="J7" s="271">
        <v>335</v>
      </c>
      <c r="K7" s="271">
        <v>4297</v>
      </c>
      <c r="L7" s="271">
        <v>4017</v>
      </c>
      <c r="M7" s="271">
        <v>322</v>
      </c>
      <c r="N7" s="271">
        <v>2554</v>
      </c>
      <c r="O7" s="271">
        <f t="shared" ref="O7:O28" si="0">SUM(B7:N7)</f>
        <v>341690</v>
      </c>
    </row>
    <row r="8" spans="1:16" ht="22.5" x14ac:dyDescent="0.25">
      <c r="A8" s="106" t="s">
        <v>230</v>
      </c>
      <c r="B8" s="272">
        <v>39284</v>
      </c>
      <c r="C8" s="272">
        <v>9920</v>
      </c>
      <c r="D8" s="272">
        <v>4544</v>
      </c>
      <c r="E8" s="272">
        <v>1671</v>
      </c>
      <c r="F8" s="272">
        <v>151996</v>
      </c>
      <c r="G8" s="272">
        <v>2946</v>
      </c>
      <c r="H8" s="272">
        <v>986</v>
      </c>
      <c r="I8" s="272">
        <v>370</v>
      </c>
      <c r="J8" s="272">
        <v>462</v>
      </c>
      <c r="K8" s="272">
        <v>722</v>
      </c>
      <c r="L8" s="272">
        <v>4416</v>
      </c>
      <c r="M8" s="272">
        <v>627</v>
      </c>
      <c r="N8" s="272">
        <v>144</v>
      </c>
      <c r="O8" s="272">
        <f t="shared" si="0"/>
        <v>218088</v>
      </c>
    </row>
    <row r="9" spans="1:16" ht="22.5" x14ac:dyDescent="0.25">
      <c r="A9" s="104" t="s">
        <v>231</v>
      </c>
      <c r="B9" s="271">
        <v>697999</v>
      </c>
      <c r="C9" s="271">
        <v>304128</v>
      </c>
      <c r="D9" s="271">
        <v>53096</v>
      </c>
      <c r="E9" s="271">
        <v>71011</v>
      </c>
      <c r="F9" s="271">
        <v>323236</v>
      </c>
      <c r="G9" s="271">
        <v>40884</v>
      </c>
      <c r="H9" s="271">
        <v>16451</v>
      </c>
      <c r="I9" s="271">
        <v>14488</v>
      </c>
      <c r="J9" s="271">
        <v>5468</v>
      </c>
      <c r="K9" s="271">
        <v>21636</v>
      </c>
      <c r="L9" s="271">
        <v>14897</v>
      </c>
      <c r="M9" s="271">
        <v>5396</v>
      </c>
      <c r="N9" s="271">
        <v>7741</v>
      </c>
      <c r="O9" s="271">
        <f t="shared" si="0"/>
        <v>1576431</v>
      </c>
    </row>
    <row r="10" spans="1:16" ht="22.5" x14ac:dyDescent="0.25">
      <c r="A10" s="106" t="s">
        <v>232</v>
      </c>
      <c r="B10" s="272">
        <v>22355</v>
      </c>
      <c r="C10" s="272">
        <v>10912</v>
      </c>
      <c r="D10" s="272">
        <v>681</v>
      </c>
      <c r="E10" s="272">
        <v>138</v>
      </c>
      <c r="F10" s="272">
        <v>9738</v>
      </c>
      <c r="G10" s="272">
        <v>4835</v>
      </c>
      <c r="H10" s="272">
        <v>51</v>
      </c>
      <c r="I10" s="272">
        <v>40</v>
      </c>
      <c r="J10" s="272">
        <v>20</v>
      </c>
      <c r="K10" s="272">
        <v>379</v>
      </c>
      <c r="L10" s="272">
        <v>625</v>
      </c>
      <c r="M10" s="272">
        <v>66</v>
      </c>
      <c r="N10" s="272">
        <v>22</v>
      </c>
      <c r="O10" s="272">
        <f t="shared" si="0"/>
        <v>49862</v>
      </c>
    </row>
    <row r="11" spans="1:16" ht="22.5" x14ac:dyDescent="0.25">
      <c r="A11" s="104" t="s">
        <v>233</v>
      </c>
      <c r="B11" s="271">
        <v>103661</v>
      </c>
      <c r="C11" s="271">
        <v>29488</v>
      </c>
      <c r="D11" s="271">
        <v>2922</v>
      </c>
      <c r="E11" s="271">
        <v>3969</v>
      </c>
      <c r="F11" s="271">
        <v>29095</v>
      </c>
      <c r="G11" s="271">
        <v>3316</v>
      </c>
      <c r="H11" s="271">
        <v>563</v>
      </c>
      <c r="I11" s="271">
        <v>1079</v>
      </c>
      <c r="J11" s="271">
        <v>609</v>
      </c>
      <c r="K11" s="271">
        <v>1218</v>
      </c>
      <c r="L11" s="271">
        <v>2244</v>
      </c>
      <c r="M11" s="271">
        <v>501</v>
      </c>
      <c r="N11" s="271">
        <v>816</v>
      </c>
      <c r="O11" s="271">
        <f t="shared" si="0"/>
        <v>179481</v>
      </c>
    </row>
    <row r="12" spans="1:16" ht="22.5" x14ac:dyDescent="0.25">
      <c r="A12" s="106" t="s">
        <v>234</v>
      </c>
      <c r="B12" s="272">
        <v>1425796</v>
      </c>
      <c r="C12" s="272">
        <v>538857</v>
      </c>
      <c r="D12" s="272">
        <v>107445</v>
      </c>
      <c r="E12" s="272">
        <v>139955</v>
      </c>
      <c r="F12" s="272">
        <v>910940</v>
      </c>
      <c r="G12" s="272">
        <v>78803</v>
      </c>
      <c r="H12" s="272">
        <v>30983</v>
      </c>
      <c r="I12" s="272">
        <v>41162</v>
      </c>
      <c r="J12" s="272">
        <v>15118</v>
      </c>
      <c r="K12" s="272">
        <v>38961</v>
      </c>
      <c r="L12" s="272">
        <v>46658</v>
      </c>
      <c r="M12" s="272">
        <v>9486</v>
      </c>
      <c r="N12" s="272">
        <v>12499</v>
      </c>
      <c r="O12" s="272">
        <f t="shared" si="0"/>
        <v>3396663</v>
      </c>
    </row>
    <row r="13" spans="1:16" ht="45" x14ac:dyDescent="0.25">
      <c r="A13" s="104" t="s">
        <v>235</v>
      </c>
      <c r="B13" s="271">
        <v>645315</v>
      </c>
      <c r="C13" s="271">
        <v>453866</v>
      </c>
      <c r="D13" s="271">
        <v>84636</v>
      </c>
      <c r="E13" s="271">
        <v>65566</v>
      </c>
      <c r="F13" s="271">
        <v>255252</v>
      </c>
      <c r="G13" s="271">
        <v>79240</v>
      </c>
      <c r="H13" s="271">
        <v>31130</v>
      </c>
      <c r="I13" s="271">
        <v>27726</v>
      </c>
      <c r="J13" s="271">
        <v>11656</v>
      </c>
      <c r="K13" s="271">
        <v>49870</v>
      </c>
      <c r="L13" s="271">
        <v>19862</v>
      </c>
      <c r="M13" s="271">
        <v>11385</v>
      </c>
      <c r="N13" s="271">
        <v>18204</v>
      </c>
      <c r="O13" s="271">
        <f t="shared" si="0"/>
        <v>1753708</v>
      </c>
    </row>
    <row r="14" spans="1:16" ht="22.5" x14ac:dyDescent="0.25">
      <c r="A14" s="106" t="s">
        <v>236</v>
      </c>
      <c r="B14" s="272">
        <v>431923</v>
      </c>
      <c r="C14" s="272">
        <v>136583</v>
      </c>
      <c r="D14" s="272">
        <v>15894</v>
      </c>
      <c r="E14" s="272">
        <v>22940</v>
      </c>
      <c r="F14" s="272">
        <v>114712</v>
      </c>
      <c r="G14" s="272">
        <v>14809</v>
      </c>
      <c r="H14" s="272">
        <v>6014</v>
      </c>
      <c r="I14" s="272">
        <v>11433</v>
      </c>
      <c r="J14" s="272">
        <v>2420</v>
      </c>
      <c r="K14" s="272">
        <v>6300</v>
      </c>
      <c r="L14" s="272">
        <v>12836</v>
      </c>
      <c r="M14" s="272">
        <v>820</v>
      </c>
      <c r="N14" s="272">
        <v>3559</v>
      </c>
      <c r="O14" s="272">
        <f t="shared" si="0"/>
        <v>780243</v>
      </c>
    </row>
    <row r="15" spans="1:16" ht="22.5" x14ac:dyDescent="0.25">
      <c r="A15" s="104" t="s">
        <v>237</v>
      </c>
      <c r="B15" s="271">
        <v>221620</v>
      </c>
      <c r="C15" s="271">
        <v>180690</v>
      </c>
      <c r="D15" s="271">
        <v>48234</v>
      </c>
      <c r="E15" s="271">
        <v>26107</v>
      </c>
      <c r="F15" s="271">
        <v>115771</v>
      </c>
      <c r="G15" s="271">
        <v>40556</v>
      </c>
      <c r="H15" s="271">
        <v>18172</v>
      </c>
      <c r="I15" s="271">
        <v>11328</v>
      </c>
      <c r="J15" s="271">
        <v>6236</v>
      </c>
      <c r="K15" s="271">
        <v>24406</v>
      </c>
      <c r="L15" s="271">
        <v>8467</v>
      </c>
      <c r="M15" s="271">
        <v>5866</v>
      </c>
      <c r="N15" s="271">
        <v>6631</v>
      </c>
      <c r="O15" s="271">
        <f t="shared" si="0"/>
        <v>714084</v>
      </c>
    </row>
    <row r="16" spans="1:16" ht="22.5" x14ac:dyDescent="0.25">
      <c r="A16" s="106" t="s">
        <v>238</v>
      </c>
      <c r="B16" s="272">
        <v>101126</v>
      </c>
      <c r="C16" s="272">
        <v>11501</v>
      </c>
      <c r="D16" s="272">
        <v>854</v>
      </c>
      <c r="E16" s="272">
        <v>801</v>
      </c>
      <c r="F16" s="272">
        <v>6371</v>
      </c>
      <c r="G16" s="272">
        <v>622</v>
      </c>
      <c r="H16" s="272">
        <v>196</v>
      </c>
      <c r="I16" s="272">
        <v>287</v>
      </c>
      <c r="J16" s="272">
        <v>69</v>
      </c>
      <c r="K16" s="272">
        <v>226</v>
      </c>
      <c r="L16" s="272">
        <v>116</v>
      </c>
      <c r="M16" s="272">
        <v>105</v>
      </c>
      <c r="N16" s="272">
        <v>82</v>
      </c>
      <c r="O16" s="272">
        <f t="shared" si="0"/>
        <v>122356</v>
      </c>
    </row>
    <row r="17" spans="1:15" ht="22.5" x14ac:dyDescent="0.25">
      <c r="A17" s="104" t="s">
        <v>239</v>
      </c>
      <c r="B17" s="271">
        <v>80864</v>
      </c>
      <c r="C17" s="271">
        <v>11414</v>
      </c>
      <c r="D17" s="271">
        <v>756</v>
      </c>
      <c r="E17" s="271">
        <v>102</v>
      </c>
      <c r="F17" s="271">
        <v>8001</v>
      </c>
      <c r="G17" s="271">
        <v>169</v>
      </c>
      <c r="H17" s="271">
        <v>29</v>
      </c>
      <c r="I17" s="271">
        <v>39</v>
      </c>
      <c r="J17" s="271">
        <v>21</v>
      </c>
      <c r="K17" s="271">
        <v>52</v>
      </c>
      <c r="L17" s="271">
        <v>38</v>
      </c>
      <c r="M17" s="271">
        <v>4</v>
      </c>
      <c r="N17" s="271">
        <v>11</v>
      </c>
      <c r="O17" s="271">
        <f t="shared" si="0"/>
        <v>101500</v>
      </c>
    </row>
    <row r="18" spans="1:15" ht="22.5" x14ac:dyDescent="0.25">
      <c r="A18" s="106" t="s">
        <v>240</v>
      </c>
      <c r="B18" s="272">
        <v>26796</v>
      </c>
      <c r="C18" s="272">
        <v>15834</v>
      </c>
      <c r="D18" s="272">
        <v>2147</v>
      </c>
      <c r="E18" s="272">
        <v>1689</v>
      </c>
      <c r="F18" s="272">
        <v>6055</v>
      </c>
      <c r="G18" s="272">
        <v>1602</v>
      </c>
      <c r="H18" s="272">
        <v>587</v>
      </c>
      <c r="I18" s="272">
        <v>543</v>
      </c>
      <c r="J18" s="272">
        <v>159</v>
      </c>
      <c r="K18" s="272">
        <v>626</v>
      </c>
      <c r="L18" s="272">
        <v>358</v>
      </c>
      <c r="M18" s="272">
        <v>134</v>
      </c>
      <c r="N18" s="272">
        <v>173</v>
      </c>
      <c r="O18" s="272">
        <f t="shared" si="0"/>
        <v>56703</v>
      </c>
    </row>
    <row r="19" spans="1:15" ht="22.5" x14ac:dyDescent="0.25">
      <c r="A19" s="104" t="s">
        <v>241</v>
      </c>
      <c r="B19" s="271">
        <v>177322</v>
      </c>
      <c r="C19" s="271">
        <v>40471</v>
      </c>
      <c r="D19" s="271">
        <v>5147</v>
      </c>
      <c r="E19" s="271">
        <v>3899</v>
      </c>
      <c r="F19" s="271">
        <v>39424</v>
      </c>
      <c r="G19" s="271">
        <v>3042</v>
      </c>
      <c r="H19" s="271">
        <v>1789</v>
      </c>
      <c r="I19" s="271">
        <v>1729</v>
      </c>
      <c r="J19" s="271">
        <v>348</v>
      </c>
      <c r="K19" s="271">
        <v>1614</v>
      </c>
      <c r="L19" s="271">
        <v>1458</v>
      </c>
      <c r="M19" s="271">
        <v>577</v>
      </c>
      <c r="N19" s="271">
        <v>741</v>
      </c>
      <c r="O19" s="271">
        <f t="shared" si="0"/>
        <v>277561</v>
      </c>
    </row>
    <row r="20" spans="1:15" ht="22.5" x14ac:dyDescent="0.25">
      <c r="A20" s="106" t="s">
        <v>242</v>
      </c>
      <c r="B20" s="272">
        <v>747064</v>
      </c>
      <c r="C20" s="272">
        <v>165595</v>
      </c>
      <c r="D20" s="272">
        <v>17827</v>
      </c>
      <c r="E20" s="272">
        <v>44565</v>
      </c>
      <c r="F20" s="272">
        <v>214348</v>
      </c>
      <c r="G20" s="272">
        <v>33237</v>
      </c>
      <c r="H20" s="272">
        <v>6937</v>
      </c>
      <c r="I20" s="272">
        <v>8102</v>
      </c>
      <c r="J20" s="272">
        <v>4287</v>
      </c>
      <c r="K20" s="272">
        <v>5169</v>
      </c>
      <c r="L20" s="272">
        <v>14727</v>
      </c>
      <c r="M20" s="272">
        <v>2033</v>
      </c>
      <c r="N20" s="272">
        <v>3186</v>
      </c>
      <c r="O20" s="272">
        <f t="shared" si="0"/>
        <v>1267077</v>
      </c>
    </row>
    <row r="21" spans="1:15" ht="22.5" x14ac:dyDescent="0.25">
      <c r="A21" s="104" t="s">
        <v>243</v>
      </c>
      <c r="B21" s="271">
        <v>167921</v>
      </c>
      <c r="C21" s="271">
        <v>36449</v>
      </c>
      <c r="D21" s="271">
        <v>3428</v>
      </c>
      <c r="E21" s="271">
        <v>9475</v>
      </c>
      <c r="F21" s="271">
        <v>29796</v>
      </c>
      <c r="G21" s="271">
        <v>21992</v>
      </c>
      <c r="H21" s="271">
        <v>2728</v>
      </c>
      <c r="I21" s="271">
        <v>5433</v>
      </c>
      <c r="J21" s="271">
        <v>3496</v>
      </c>
      <c r="K21" s="271">
        <v>4192</v>
      </c>
      <c r="L21" s="271">
        <v>8488</v>
      </c>
      <c r="M21" s="271">
        <v>2567</v>
      </c>
      <c r="N21" s="271">
        <v>4568</v>
      </c>
      <c r="O21" s="271">
        <f t="shared" si="0"/>
        <v>300533</v>
      </c>
    </row>
    <row r="22" spans="1:15" ht="22.5" x14ac:dyDescent="0.25">
      <c r="A22" s="106" t="s">
        <v>244</v>
      </c>
      <c r="B22" s="272">
        <v>171575</v>
      </c>
      <c r="C22" s="272">
        <v>44052</v>
      </c>
      <c r="D22" s="272">
        <v>11508</v>
      </c>
      <c r="E22" s="272">
        <v>8265</v>
      </c>
      <c r="F22" s="272">
        <v>28341</v>
      </c>
      <c r="G22" s="272">
        <v>6721</v>
      </c>
      <c r="H22" s="272">
        <v>4380</v>
      </c>
      <c r="I22" s="272">
        <v>5185</v>
      </c>
      <c r="J22" s="272">
        <v>1455</v>
      </c>
      <c r="K22" s="272">
        <v>5476</v>
      </c>
      <c r="L22" s="272">
        <v>2039</v>
      </c>
      <c r="M22" s="272">
        <v>953</v>
      </c>
      <c r="N22" s="272">
        <v>2289</v>
      </c>
      <c r="O22" s="272">
        <f t="shared" si="0"/>
        <v>292239</v>
      </c>
    </row>
    <row r="23" spans="1:15" ht="22.5" x14ac:dyDescent="0.25">
      <c r="A23" s="104" t="s">
        <v>245</v>
      </c>
      <c r="B23" s="271">
        <v>190203</v>
      </c>
      <c r="C23" s="271">
        <v>89385</v>
      </c>
      <c r="D23" s="271">
        <v>28338</v>
      </c>
      <c r="E23" s="271">
        <v>19904</v>
      </c>
      <c r="F23" s="271">
        <v>75755</v>
      </c>
      <c r="G23" s="271">
        <v>19175</v>
      </c>
      <c r="H23" s="271">
        <v>10444</v>
      </c>
      <c r="I23" s="271">
        <v>8271</v>
      </c>
      <c r="J23" s="271">
        <v>2092</v>
      </c>
      <c r="K23" s="271">
        <v>11321</v>
      </c>
      <c r="L23" s="271">
        <v>4904</v>
      </c>
      <c r="M23" s="271">
        <v>2490</v>
      </c>
      <c r="N23" s="271">
        <v>4217</v>
      </c>
      <c r="O23" s="271">
        <f t="shared" si="0"/>
        <v>466499</v>
      </c>
    </row>
    <row r="24" spans="1:15" ht="22.5" x14ac:dyDescent="0.25">
      <c r="A24" s="106" t="s">
        <v>246</v>
      </c>
      <c r="B24" s="272">
        <v>23258</v>
      </c>
      <c r="C24" s="272">
        <v>6747</v>
      </c>
      <c r="D24" s="272">
        <v>1309</v>
      </c>
      <c r="E24" s="272">
        <v>1331</v>
      </c>
      <c r="F24" s="272">
        <v>4454</v>
      </c>
      <c r="G24" s="272">
        <v>1552</v>
      </c>
      <c r="H24" s="272">
        <v>622</v>
      </c>
      <c r="I24" s="272">
        <v>512</v>
      </c>
      <c r="J24" s="272">
        <v>167</v>
      </c>
      <c r="K24" s="272">
        <v>739</v>
      </c>
      <c r="L24" s="272">
        <v>369</v>
      </c>
      <c r="M24" s="272">
        <v>167</v>
      </c>
      <c r="N24" s="272">
        <v>462</v>
      </c>
      <c r="O24" s="272">
        <f t="shared" si="0"/>
        <v>41689</v>
      </c>
    </row>
    <row r="25" spans="1:15" ht="22.5" x14ac:dyDescent="0.25">
      <c r="A25" s="104" t="s">
        <v>247</v>
      </c>
      <c r="B25" s="271">
        <v>122867</v>
      </c>
      <c r="C25" s="271">
        <v>47229</v>
      </c>
      <c r="D25" s="271">
        <v>13525</v>
      </c>
      <c r="E25" s="271">
        <v>14123</v>
      </c>
      <c r="F25" s="271">
        <v>37679</v>
      </c>
      <c r="G25" s="271">
        <v>12298</v>
      </c>
      <c r="H25" s="271">
        <v>6969</v>
      </c>
      <c r="I25" s="271">
        <v>6089</v>
      </c>
      <c r="J25" s="271">
        <v>2696</v>
      </c>
      <c r="K25" s="271">
        <v>8276</v>
      </c>
      <c r="L25" s="271">
        <v>4404</v>
      </c>
      <c r="M25" s="271">
        <v>1726</v>
      </c>
      <c r="N25" s="271">
        <v>3212</v>
      </c>
      <c r="O25" s="271">
        <f t="shared" si="0"/>
        <v>281093</v>
      </c>
    </row>
    <row r="26" spans="1:15" ht="45" x14ac:dyDescent="0.25">
      <c r="A26" s="106" t="s">
        <v>248</v>
      </c>
      <c r="B26" s="272">
        <v>46</v>
      </c>
      <c r="C26" s="272">
        <v>6</v>
      </c>
      <c r="D26" s="272">
        <v>3</v>
      </c>
      <c r="E26" s="272">
        <v>10</v>
      </c>
      <c r="F26" s="272">
        <v>39</v>
      </c>
      <c r="G26" s="272">
        <v>0</v>
      </c>
      <c r="H26" s="272">
        <v>0</v>
      </c>
      <c r="I26" s="272">
        <v>2</v>
      </c>
      <c r="J26" s="272">
        <v>0</v>
      </c>
      <c r="K26" s="272">
        <v>2</v>
      </c>
      <c r="L26" s="272">
        <v>1</v>
      </c>
      <c r="M26" s="272">
        <v>0</v>
      </c>
      <c r="N26" s="272">
        <v>0</v>
      </c>
      <c r="O26" s="272">
        <f t="shared" si="0"/>
        <v>109</v>
      </c>
    </row>
    <row r="27" spans="1:15" ht="22.5" x14ac:dyDescent="0.25">
      <c r="A27" s="104" t="s">
        <v>249</v>
      </c>
      <c r="B27" s="271">
        <v>116</v>
      </c>
      <c r="C27" s="271">
        <v>64</v>
      </c>
      <c r="D27" s="271">
        <v>0</v>
      </c>
      <c r="E27" s="271">
        <v>9</v>
      </c>
      <c r="F27" s="271">
        <v>0</v>
      </c>
      <c r="G27" s="271">
        <v>0</v>
      </c>
      <c r="H27" s="271">
        <v>0</v>
      </c>
      <c r="I27" s="271">
        <v>0</v>
      </c>
      <c r="J27" s="271">
        <v>0</v>
      </c>
      <c r="K27" s="271">
        <v>204</v>
      </c>
      <c r="L27" s="271"/>
      <c r="M27" s="271">
        <v>0</v>
      </c>
      <c r="N27" s="271">
        <v>0</v>
      </c>
      <c r="O27" s="271">
        <f t="shared" si="0"/>
        <v>393</v>
      </c>
    </row>
    <row r="28" spans="1:15" ht="22.5" x14ac:dyDescent="0.25">
      <c r="A28" s="106" t="s">
        <v>254</v>
      </c>
      <c r="B28" s="272">
        <v>467947</v>
      </c>
      <c r="C28" s="272">
        <v>28722</v>
      </c>
      <c r="D28" s="272">
        <v>6690</v>
      </c>
      <c r="E28" s="272">
        <v>11718</v>
      </c>
      <c r="F28" s="272">
        <v>9804</v>
      </c>
      <c r="G28" s="272">
        <v>5943</v>
      </c>
      <c r="H28" s="272">
        <v>5520</v>
      </c>
      <c r="I28" s="272">
        <v>22395</v>
      </c>
      <c r="J28" s="272">
        <v>1055</v>
      </c>
      <c r="K28" s="272">
        <v>4837</v>
      </c>
      <c r="L28" s="272">
        <v>12382</v>
      </c>
      <c r="M28" s="272">
        <v>767</v>
      </c>
      <c r="N28" s="272">
        <v>3005</v>
      </c>
      <c r="O28" s="272">
        <f t="shared" si="0"/>
        <v>580785</v>
      </c>
    </row>
    <row r="29" spans="1:15" ht="22.5" x14ac:dyDescent="0.25">
      <c r="A29" s="43" t="s">
        <v>16</v>
      </c>
      <c r="B29" s="23">
        <f>SUM(B7:B28)</f>
        <v>6096447</v>
      </c>
      <c r="C29" s="23">
        <f t="shared" ref="C29:O29" si="1">SUM(C7:C28)</f>
        <v>2188375</v>
      </c>
      <c r="D29" s="23">
        <f t="shared" si="1"/>
        <v>412236</v>
      </c>
      <c r="E29" s="23">
        <f t="shared" si="1"/>
        <v>467777</v>
      </c>
      <c r="F29" s="23">
        <f t="shared" si="1"/>
        <v>2401120</v>
      </c>
      <c r="G29" s="23">
        <f t="shared" si="1"/>
        <v>379687</v>
      </c>
      <c r="H29" s="23">
        <f t="shared" si="1"/>
        <v>147937</v>
      </c>
      <c r="I29" s="23">
        <f t="shared" si="1"/>
        <v>173102</v>
      </c>
      <c r="J29" s="23">
        <f t="shared" si="1"/>
        <v>58169</v>
      </c>
      <c r="K29" s="23">
        <f t="shared" si="1"/>
        <v>190523</v>
      </c>
      <c r="L29" s="23">
        <f t="shared" si="1"/>
        <v>163306</v>
      </c>
      <c r="M29" s="23">
        <f t="shared" si="1"/>
        <v>45992</v>
      </c>
      <c r="N29" s="23">
        <f t="shared" si="1"/>
        <v>74116</v>
      </c>
      <c r="O29" s="23">
        <f t="shared" si="1"/>
        <v>12798787</v>
      </c>
    </row>
    <row r="30" spans="1:15" ht="18" x14ac:dyDescent="0.25">
      <c r="A30" s="108" t="s">
        <v>255</v>
      </c>
    </row>
    <row r="31" spans="1:15" ht="18" x14ac:dyDescent="0.45">
      <c r="A31" s="109" t="s">
        <v>41</v>
      </c>
      <c r="B31" s="110"/>
      <c r="C31" s="110"/>
      <c r="D31" s="110"/>
      <c r="E31" s="110"/>
      <c r="F31" s="110"/>
      <c r="G31" s="110"/>
      <c r="H31" s="110"/>
      <c r="I31" s="110"/>
      <c r="J31" s="110"/>
      <c r="K31" s="110"/>
      <c r="L31" s="110"/>
      <c r="M31" s="110"/>
      <c r="N31" s="110"/>
      <c r="O31" s="110"/>
    </row>
    <row r="32" spans="1:15" s="28" customFormat="1" ht="21" customHeight="1" x14ac:dyDescent="0.25">
      <c r="A32" s="334" t="s">
        <v>251</v>
      </c>
      <c r="B32" s="334"/>
      <c r="C32" s="334"/>
      <c r="D32" s="334"/>
      <c r="E32" s="334"/>
      <c r="F32" s="334"/>
      <c r="G32" s="99" t="s">
        <v>187</v>
      </c>
      <c r="H32" s="99" t="s">
        <v>187</v>
      </c>
      <c r="I32" s="99" t="s">
        <v>187</v>
      </c>
      <c r="J32" s="99" t="s">
        <v>187</v>
      </c>
    </row>
    <row r="33" spans="1:10" s="123" customFormat="1" ht="18" x14ac:dyDescent="0.45">
      <c r="A33" s="184" t="s">
        <v>328</v>
      </c>
      <c r="B33" s="135"/>
      <c r="C33" s="135"/>
      <c r="D33" s="135"/>
      <c r="E33" s="135"/>
      <c r="F33" s="135"/>
      <c r="G33" s="135"/>
      <c r="H33" s="135"/>
      <c r="I33" s="135"/>
      <c r="J33" s="133"/>
    </row>
  </sheetData>
  <mergeCells count="5">
    <mergeCell ref="M1:O2"/>
    <mergeCell ref="H3:J3"/>
    <mergeCell ref="A4:O4"/>
    <mergeCell ref="B5:O5"/>
    <mergeCell ref="A32:F32"/>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5B154-0123-4E3F-8CBB-7386F8CE6985}">
  <sheetPr>
    <tabColor rgb="FF002060"/>
  </sheetPr>
  <dimension ref="A1:P33"/>
  <sheetViews>
    <sheetView showGridLines="0" rightToLeft="1" view="pageBreakPreview" zoomScale="60" zoomScaleNormal="40" workbookViewId="0">
      <selection activeCell="B2" sqref="B2"/>
    </sheetView>
  </sheetViews>
  <sheetFormatPr defaultColWidth="8.85546875" defaultRowHeight="15" x14ac:dyDescent="0.25"/>
  <cols>
    <col min="1" max="1" width="53.85546875" style="100" customWidth="1"/>
    <col min="2" max="12" width="13.140625" style="100" customWidth="1"/>
    <col min="13" max="13" width="14.85546875" style="100" bestFit="1" customWidth="1"/>
    <col min="14" max="14" width="8.85546875" style="100" customWidth="1"/>
    <col min="15" max="16384" width="8.85546875" style="100"/>
  </cols>
  <sheetData>
    <row r="1" spans="1:16" x14ac:dyDescent="0.25">
      <c r="I1" s="101"/>
      <c r="K1" s="335" t="s">
        <v>323</v>
      </c>
      <c r="L1" s="335"/>
      <c r="M1" s="335"/>
      <c r="N1" s="101"/>
    </row>
    <row r="2" spans="1:16" x14ac:dyDescent="0.25">
      <c r="H2" s="101"/>
      <c r="I2" s="101"/>
      <c r="K2" s="335"/>
      <c r="L2" s="335"/>
      <c r="M2" s="335"/>
      <c r="N2" s="101"/>
    </row>
    <row r="3" spans="1:16" s="102" customFormat="1" x14ac:dyDescent="0.25">
      <c r="H3" s="348"/>
      <c r="I3" s="348"/>
      <c r="J3" s="348"/>
      <c r="K3" s="100"/>
      <c r="L3" s="100"/>
      <c r="M3" s="100"/>
      <c r="N3" s="100"/>
    </row>
    <row r="4" spans="1:16" ht="22.5" x14ac:dyDescent="0.25">
      <c r="A4" s="349" t="s">
        <v>204</v>
      </c>
      <c r="B4" s="349"/>
      <c r="C4" s="349"/>
      <c r="D4" s="349"/>
      <c r="E4" s="349"/>
      <c r="F4" s="349"/>
      <c r="G4" s="349"/>
      <c r="H4" s="349"/>
      <c r="I4" s="349"/>
      <c r="J4" s="349"/>
      <c r="K4" s="349"/>
      <c r="L4" s="349"/>
      <c r="M4" s="349"/>
    </row>
    <row r="5" spans="1:16" ht="22.5" x14ac:dyDescent="0.25">
      <c r="A5" s="103" t="s">
        <v>256</v>
      </c>
      <c r="B5" s="327" t="s">
        <v>42</v>
      </c>
      <c r="C5" s="350"/>
      <c r="D5" s="350"/>
      <c r="E5" s="350"/>
      <c r="F5" s="350"/>
      <c r="G5" s="350"/>
      <c r="H5" s="350"/>
      <c r="I5" s="350"/>
      <c r="J5" s="350"/>
      <c r="K5" s="350"/>
      <c r="L5" s="350"/>
      <c r="M5" s="316"/>
    </row>
    <row r="6" spans="1:16" ht="22.5" x14ac:dyDescent="0.25">
      <c r="A6" s="43" t="s">
        <v>253</v>
      </c>
      <c r="B6" s="41" t="s">
        <v>5</v>
      </c>
      <c r="C6" s="41" t="s">
        <v>6</v>
      </c>
      <c r="D6" s="41" t="s">
        <v>7</v>
      </c>
      <c r="E6" s="41" t="s">
        <v>8</v>
      </c>
      <c r="F6" s="41" t="s">
        <v>9</v>
      </c>
      <c r="G6" s="41" t="s">
        <v>10</v>
      </c>
      <c r="H6" s="41" t="s">
        <v>11</v>
      </c>
      <c r="I6" s="41" t="s">
        <v>12</v>
      </c>
      <c r="J6" s="42" t="s">
        <v>13</v>
      </c>
      <c r="K6" s="41" t="s">
        <v>44</v>
      </c>
      <c r="L6" s="41" t="s">
        <v>45</v>
      </c>
      <c r="M6" s="112" t="s">
        <v>43</v>
      </c>
    </row>
    <row r="7" spans="1:16" ht="22.5" x14ac:dyDescent="0.25">
      <c r="A7" s="113" t="s">
        <v>229</v>
      </c>
      <c r="B7" s="105">
        <v>940</v>
      </c>
      <c r="C7" s="105">
        <v>65432</v>
      </c>
      <c r="D7" s="105">
        <v>69248</v>
      </c>
      <c r="E7" s="105">
        <v>54588</v>
      </c>
      <c r="F7" s="105">
        <v>53224</v>
      </c>
      <c r="G7" s="105">
        <v>41213</v>
      </c>
      <c r="H7" s="105">
        <v>24868</v>
      </c>
      <c r="I7" s="105">
        <v>14614</v>
      </c>
      <c r="J7" s="105">
        <v>8596</v>
      </c>
      <c r="K7" s="105">
        <v>4848</v>
      </c>
      <c r="L7" s="105">
        <v>4119</v>
      </c>
      <c r="M7" s="105">
        <f t="shared" ref="M7:M28" si="0">SUM(B7:L7)</f>
        <v>341690</v>
      </c>
      <c r="O7" s="111"/>
      <c r="P7" s="111"/>
    </row>
    <row r="8" spans="1:16" ht="22.5" x14ac:dyDescent="0.25">
      <c r="A8" s="114" t="s">
        <v>230</v>
      </c>
      <c r="B8" s="107">
        <v>1268</v>
      </c>
      <c r="C8" s="107">
        <v>18111</v>
      </c>
      <c r="D8" s="107">
        <v>38508</v>
      </c>
      <c r="E8" s="107">
        <v>43002</v>
      </c>
      <c r="F8" s="107">
        <v>39857</v>
      </c>
      <c r="G8" s="107">
        <v>29373</v>
      </c>
      <c r="H8" s="107">
        <v>21569</v>
      </c>
      <c r="I8" s="107">
        <v>13312</v>
      </c>
      <c r="J8" s="107">
        <v>8643</v>
      </c>
      <c r="K8" s="107">
        <v>3266</v>
      </c>
      <c r="L8" s="107">
        <v>1179</v>
      </c>
      <c r="M8" s="107">
        <f t="shared" si="0"/>
        <v>218088</v>
      </c>
      <c r="O8" s="111"/>
      <c r="P8" s="111"/>
    </row>
    <row r="9" spans="1:16" ht="22.5" x14ac:dyDescent="0.25">
      <c r="A9" s="113" t="s">
        <v>231</v>
      </c>
      <c r="B9" s="105">
        <v>10782</v>
      </c>
      <c r="C9" s="105">
        <v>142756</v>
      </c>
      <c r="D9" s="105">
        <v>265781</v>
      </c>
      <c r="E9" s="105">
        <v>271817</v>
      </c>
      <c r="F9" s="105">
        <v>274553</v>
      </c>
      <c r="G9" s="105">
        <v>227235</v>
      </c>
      <c r="H9" s="105">
        <v>156249</v>
      </c>
      <c r="I9" s="105">
        <v>102904</v>
      </c>
      <c r="J9" s="105">
        <v>65531</v>
      </c>
      <c r="K9" s="105">
        <v>36498</v>
      </c>
      <c r="L9" s="105">
        <v>22325</v>
      </c>
      <c r="M9" s="105">
        <f t="shared" si="0"/>
        <v>1576431</v>
      </c>
      <c r="O9" s="111"/>
      <c r="P9" s="111"/>
    </row>
    <row r="10" spans="1:16" ht="22.5" x14ac:dyDescent="0.25">
      <c r="A10" s="114" t="s">
        <v>232</v>
      </c>
      <c r="B10" s="107">
        <v>133</v>
      </c>
      <c r="C10" s="107">
        <v>1329</v>
      </c>
      <c r="D10" s="107">
        <v>4338</v>
      </c>
      <c r="E10" s="107">
        <v>12130</v>
      </c>
      <c r="F10" s="107">
        <v>12528</v>
      </c>
      <c r="G10" s="107">
        <v>8342</v>
      </c>
      <c r="H10" s="107">
        <v>5239</v>
      </c>
      <c r="I10" s="107">
        <v>3203</v>
      </c>
      <c r="J10" s="107">
        <v>1842</v>
      </c>
      <c r="K10" s="107">
        <v>507</v>
      </c>
      <c r="L10" s="107">
        <v>271</v>
      </c>
      <c r="M10" s="107">
        <f t="shared" si="0"/>
        <v>49862</v>
      </c>
      <c r="O10" s="111"/>
      <c r="P10" s="111"/>
    </row>
    <row r="11" spans="1:16" ht="45" x14ac:dyDescent="0.25">
      <c r="A11" s="113" t="s">
        <v>233</v>
      </c>
      <c r="B11" s="105">
        <v>659</v>
      </c>
      <c r="C11" s="105">
        <v>12268</v>
      </c>
      <c r="D11" s="105">
        <v>27563</v>
      </c>
      <c r="E11" s="105">
        <v>33400</v>
      </c>
      <c r="F11" s="105">
        <v>37197</v>
      </c>
      <c r="G11" s="105">
        <v>29840</v>
      </c>
      <c r="H11" s="105">
        <v>19376</v>
      </c>
      <c r="I11" s="105">
        <v>10059</v>
      </c>
      <c r="J11" s="105">
        <v>5338</v>
      </c>
      <c r="K11" s="105">
        <v>2423</v>
      </c>
      <c r="L11" s="105">
        <v>1358</v>
      </c>
      <c r="M11" s="105">
        <f t="shared" si="0"/>
        <v>179481</v>
      </c>
      <c r="O11" s="111"/>
      <c r="P11" s="111"/>
    </row>
    <row r="12" spans="1:16" ht="22.5" x14ac:dyDescent="0.25">
      <c r="A12" s="114" t="s">
        <v>234</v>
      </c>
      <c r="B12" s="107">
        <v>17851</v>
      </c>
      <c r="C12" s="107">
        <v>341969</v>
      </c>
      <c r="D12" s="107">
        <v>607333</v>
      </c>
      <c r="E12" s="107">
        <v>575778</v>
      </c>
      <c r="F12" s="107">
        <v>609908</v>
      </c>
      <c r="G12" s="107">
        <v>503041</v>
      </c>
      <c r="H12" s="107">
        <v>325977</v>
      </c>
      <c r="I12" s="107">
        <v>195000</v>
      </c>
      <c r="J12" s="107">
        <v>114041</v>
      </c>
      <c r="K12" s="107">
        <v>62406</v>
      </c>
      <c r="L12" s="107">
        <v>43359</v>
      </c>
      <c r="M12" s="107">
        <f t="shared" si="0"/>
        <v>3396663</v>
      </c>
      <c r="O12" s="111"/>
      <c r="P12" s="111"/>
    </row>
    <row r="13" spans="1:16" ht="45" x14ac:dyDescent="0.25">
      <c r="A13" s="113" t="s">
        <v>235</v>
      </c>
      <c r="B13" s="105">
        <v>14492</v>
      </c>
      <c r="C13" s="105">
        <v>152359</v>
      </c>
      <c r="D13" s="105">
        <v>303488</v>
      </c>
      <c r="E13" s="105">
        <v>287860</v>
      </c>
      <c r="F13" s="105">
        <v>292715</v>
      </c>
      <c r="G13" s="105">
        <v>243458</v>
      </c>
      <c r="H13" s="105">
        <v>175650</v>
      </c>
      <c r="I13" s="105">
        <v>114896</v>
      </c>
      <c r="J13" s="105">
        <v>76508</v>
      </c>
      <c r="K13" s="105">
        <v>49798</v>
      </c>
      <c r="L13" s="105">
        <v>42484</v>
      </c>
      <c r="M13" s="105">
        <f t="shared" si="0"/>
        <v>1753708</v>
      </c>
      <c r="O13" s="111"/>
      <c r="P13" s="111"/>
    </row>
    <row r="14" spans="1:16" ht="22.5" x14ac:dyDescent="0.25">
      <c r="A14" s="114" t="s">
        <v>236</v>
      </c>
      <c r="B14" s="107">
        <v>4793</v>
      </c>
      <c r="C14" s="107">
        <v>80065</v>
      </c>
      <c r="D14" s="107">
        <v>153062</v>
      </c>
      <c r="E14" s="107">
        <v>133670</v>
      </c>
      <c r="F14" s="107">
        <v>136056</v>
      </c>
      <c r="G14" s="107">
        <v>109431</v>
      </c>
      <c r="H14" s="107">
        <v>72763</v>
      </c>
      <c r="I14" s="107">
        <v>43022</v>
      </c>
      <c r="J14" s="107">
        <v>25012</v>
      </c>
      <c r="K14" s="107">
        <v>13543</v>
      </c>
      <c r="L14" s="107">
        <v>8826</v>
      </c>
      <c r="M14" s="107">
        <f t="shared" si="0"/>
        <v>780243</v>
      </c>
      <c r="O14" s="111"/>
      <c r="P14" s="111"/>
    </row>
    <row r="15" spans="1:16" ht="22.5" x14ac:dyDescent="0.25">
      <c r="A15" s="113" t="s">
        <v>237</v>
      </c>
      <c r="B15" s="105">
        <v>6226</v>
      </c>
      <c r="C15" s="105">
        <v>77059</v>
      </c>
      <c r="D15" s="105">
        <v>162578</v>
      </c>
      <c r="E15" s="105">
        <v>135842</v>
      </c>
      <c r="F15" s="105">
        <v>114827</v>
      </c>
      <c r="G15" s="105">
        <v>85055</v>
      </c>
      <c r="H15" s="105">
        <v>56294</v>
      </c>
      <c r="I15" s="105">
        <v>34902</v>
      </c>
      <c r="J15" s="105">
        <v>21186</v>
      </c>
      <c r="K15" s="105">
        <v>12298</v>
      </c>
      <c r="L15" s="105">
        <v>7817</v>
      </c>
      <c r="M15" s="105">
        <f t="shared" si="0"/>
        <v>714084</v>
      </c>
      <c r="O15" s="111"/>
      <c r="P15" s="111"/>
    </row>
    <row r="16" spans="1:16" ht="22.5" x14ac:dyDescent="0.25">
      <c r="A16" s="114" t="s">
        <v>238</v>
      </c>
      <c r="B16" s="107">
        <v>631</v>
      </c>
      <c r="C16" s="107">
        <v>10818</v>
      </c>
      <c r="D16" s="107">
        <v>28669</v>
      </c>
      <c r="E16" s="107">
        <v>26174</v>
      </c>
      <c r="F16" s="107">
        <v>20576</v>
      </c>
      <c r="G16" s="107">
        <v>15504</v>
      </c>
      <c r="H16" s="107">
        <v>9394</v>
      </c>
      <c r="I16" s="107">
        <v>5022</v>
      </c>
      <c r="J16" s="107">
        <v>2878</v>
      </c>
      <c r="K16" s="107">
        <v>1548</v>
      </c>
      <c r="L16" s="107">
        <v>1142</v>
      </c>
      <c r="M16" s="107">
        <f t="shared" si="0"/>
        <v>122356</v>
      </c>
      <c r="O16" s="111"/>
      <c r="P16" s="111"/>
    </row>
    <row r="17" spans="1:16" ht="22.5" x14ac:dyDescent="0.25">
      <c r="A17" s="113" t="s">
        <v>239</v>
      </c>
      <c r="B17" s="105">
        <v>102</v>
      </c>
      <c r="C17" s="105">
        <v>3630</v>
      </c>
      <c r="D17" s="105">
        <v>17845</v>
      </c>
      <c r="E17" s="105">
        <v>22520</v>
      </c>
      <c r="F17" s="105">
        <v>22354</v>
      </c>
      <c r="G17" s="105">
        <v>16553</v>
      </c>
      <c r="H17" s="105">
        <v>9796</v>
      </c>
      <c r="I17" s="105">
        <v>4879</v>
      </c>
      <c r="J17" s="105">
        <v>2153</v>
      </c>
      <c r="K17" s="105">
        <v>916</v>
      </c>
      <c r="L17" s="105">
        <v>752</v>
      </c>
      <c r="M17" s="105">
        <f t="shared" si="0"/>
        <v>101500</v>
      </c>
      <c r="O17" s="111"/>
      <c r="P17" s="111"/>
    </row>
    <row r="18" spans="1:16" ht="22.5" x14ac:dyDescent="0.25">
      <c r="A18" s="114" t="s">
        <v>240</v>
      </c>
      <c r="B18" s="107">
        <v>486</v>
      </c>
      <c r="C18" s="107">
        <v>4351</v>
      </c>
      <c r="D18" s="107">
        <v>10194</v>
      </c>
      <c r="E18" s="107">
        <v>10321</v>
      </c>
      <c r="F18" s="107">
        <v>9674</v>
      </c>
      <c r="G18" s="107">
        <v>7643</v>
      </c>
      <c r="H18" s="107">
        <v>5303</v>
      </c>
      <c r="I18" s="107">
        <v>3470</v>
      </c>
      <c r="J18" s="107">
        <v>2275</v>
      </c>
      <c r="K18" s="107">
        <v>1604</v>
      </c>
      <c r="L18" s="107">
        <v>1382</v>
      </c>
      <c r="M18" s="107">
        <f t="shared" si="0"/>
        <v>56703</v>
      </c>
      <c r="O18" s="111"/>
      <c r="P18" s="111"/>
    </row>
    <row r="19" spans="1:16" ht="22.5" x14ac:dyDescent="0.25">
      <c r="A19" s="113" t="s">
        <v>241</v>
      </c>
      <c r="B19" s="105">
        <v>1365</v>
      </c>
      <c r="C19" s="105">
        <v>21224</v>
      </c>
      <c r="D19" s="105">
        <v>56435</v>
      </c>
      <c r="E19" s="105">
        <v>54650</v>
      </c>
      <c r="F19" s="105">
        <v>48062</v>
      </c>
      <c r="G19" s="105">
        <v>36619</v>
      </c>
      <c r="H19" s="105">
        <v>24085</v>
      </c>
      <c r="I19" s="105">
        <v>14948</v>
      </c>
      <c r="J19" s="105">
        <v>10172</v>
      </c>
      <c r="K19" s="105">
        <v>5296</v>
      </c>
      <c r="L19" s="105">
        <v>4705</v>
      </c>
      <c r="M19" s="105">
        <f t="shared" si="0"/>
        <v>277561</v>
      </c>
      <c r="O19" s="111"/>
      <c r="P19" s="111"/>
    </row>
    <row r="20" spans="1:16" ht="22.5" x14ac:dyDescent="0.25">
      <c r="A20" s="114" t="s">
        <v>242</v>
      </c>
      <c r="B20" s="107">
        <v>3815</v>
      </c>
      <c r="C20" s="107">
        <v>125450</v>
      </c>
      <c r="D20" s="107">
        <v>268580</v>
      </c>
      <c r="E20" s="107">
        <v>252915</v>
      </c>
      <c r="F20" s="107">
        <v>233714</v>
      </c>
      <c r="G20" s="107">
        <v>173023</v>
      </c>
      <c r="H20" s="107">
        <v>99174</v>
      </c>
      <c r="I20" s="107">
        <v>53169</v>
      </c>
      <c r="J20" s="107">
        <v>29549</v>
      </c>
      <c r="K20" s="107">
        <v>16385</v>
      </c>
      <c r="L20" s="107">
        <v>11303</v>
      </c>
      <c r="M20" s="107">
        <f t="shared" si="0"/>
        <v>1267077</v>
      </c>
      <c r="O20" s="111"/>
      <c r="P20" s="111"/>
    </row>
    <row r="21" spans="1:16" ht="22.5" x14ac:dyDescent="0.25">
      <c r="A21" s="113" t="s">
        <v>243</v>
      </c>
      <c r="B21" s="105">
        <v>606</v>
      </c>
      <c r="C21" s="105">
        <v>13253</v>
      </c>
      <c r="D21" s="105">
        <v>45486</v>
      </c>
      <c r="E21" s="105">
        <v>68124</v>
      </c>
      <c r="F21" s="105">
        <v>65330</v>
      </c>
      <c r="G21" s="105">
        <v>45705</v>
      </c>
      <c r="H21" s="105">
        <v>27816</v>
      </c>
      <c r="I21" s="105">
        <v>16748</v>
      </c>
      <c r="J21" s="105">
        <v>11615</v>
      </c>
      <c r="K21" s="105">
        <v>3982</v>
      </c>
      <c r="L21" s="105">
        <v>1868</v>
      </c>
      <c r="M21" s="105">
        <f t="shared" si="0"/>
        <v>300533</v>
      </c>
      <c r="O21" s="111"/>
      <c r="P21" s="111"/>
    </row>
    <row r="22" spans="1:16" ht="22.5" x14ac:dyDescent="0.25">
      <c r="A22" s="114" t="s">
        <v>244</v>
      </c>
      <c r="B22" s="107">
        <v>449</v>
      </c>
      <c r="C22" s="107">
        <v>18268</v>
      </c>
      <c r="D22" s="107">
        <v>55140</v>
      </c>
      <c r="E22" s="107">
        <v>53009</v>
      </c>
      <c r="F22" s="107">
        <v>53529</v>
      </c>
      <c r="G22" s="107">
        <v>41855</v>
      </c>
      <c r="H22" s="107">
        <v>27851</v>
      </c>
      <c r="I22" s="107">
        <v>18864</v>
      </c>
      <c r="J22" s="107">
        <v>12093</v>
      </c>
      <c r="K22" s="107">
        <v>6588</v>
      </c>
      <c r="L22" s="107">
        <v>4593</v>
      </c>
      <c r="M22" s="107">
        <f t="shared" si="0"/>
        <v>292239</v>
      </c>
      <c r="O22" s="111"/>
      <c r="P22" s="111"/>
    </row>
    <row r="23" spans="1:16" ht="22.5" x14ac:dyDescent="0.25">
      <c r="A23" s="113" t="s">
        <v>245</v>
      </c>
      <c r="B23" s="105">
        <v>826</v>
      </c>
      <c r="C23" s="105">
        <v>17961</v>
      </c>
      <c r="D23" s="105">
        <v>87252</v>
      </c>
      <c r="E23" s="105">
        <v>102375</v>
      </c>
      <c r="F23" s="105">
        <v>98177</v>
      </c>
      <c r="G23" s="105">
        <v>66328</v>
      </c>
      <c r="H23" s="105">
        <v>39103</v>
      </c>
      <c r="I23" s="105">
        <v>24241</v>
      </c>
      <c r="J23" s="105">
        <v>15150</v>
      </c>
      <c r="K23" s="105">
        <v>8128</v>
      </c>
      <c r="L23" s="105">
        <v>6958</v>
      </c>
      <c r="M23" s="105">
        <f t="shared" si="0"/>
        <v>466499</v>
      </c>
      <c r="O23" s="111"/>
      <c r="P23" s="111"/>
    </row>
    <row r="24" spans="1:16" ht="22.5" x14ac:dyDescent="0.25">
      <c r="A24" s="114" t="s">
        <v>246</v>
      </c>
      <c r="B24" s="107">
        <v>282</v>
      </c>
      <c r="C24" s="107">
        <v>3905</v>
      </c>
      <c r="D24" s="107">
        <v>9380</v>
      </c>
      <c r="E24" s="107">
        <v>8627</v>
      </c>
      <c r="F24" s="107">
        <v>6794</v>
      </c>
      <c r="G24" s="107">
        <v>4865</v>
      </c>
      <c r="H24" s="107">
        <v>3293</v>
      </c>
      <c r="I24" s="107">
        <v>1996</v>
      </c>
      <c r="J24" s="107">
        <v>1216</v>
      </c>
      <c r="K24" s="107">
        <v>708</v>
      </c>
      <c r="L24" s="107">
        <v>623</v>
      </c>
      <c r="M24" s="107">
        <f t="shared" si="0"/>
        <v>41689</v>
      </c>
      <c r="O24" s="111"/>
      <c r="P24" s="111"/>
    </row>
    <row r="25" spans="1:16" ht="22.5" x14ac:dyDescent="0.25">
      <c r="A25" s="113" t="s">
        <v>247</v>
      </c>
      <c r="B25" s="105">
        <v>1232</v>
      </c>
      <c r="C25" s="105">
        <v>27249</v>
      </c>
      <c r="D25" s="105">
        <v>54461</v>
      </c>
      <c r="E25" s="105">
        <v>48998</v>
      </c>
      <c r="F25" s="105">
        <v>47253</v>
      </c>
      <c r="G25" s="105">
        <v>38569</v>
      </c>
      <c r="H25" s="105">
        <v>26985</v>
      </c>
      <c r="I25" s="105">
        <v>16540</v>
      </c>
      <c r="J25" s="105">
        <v>10661</v>
      </c>
      <c r="K25" s="105">
        <v>5767</v>
      </c>
      <c r="L25" s="105">
        <v>3378</v>
      </c>
      <c r="M25" s="105">
        <f t="shared" si="0"/>
        <v>281093</v>
      </c>
      <c r="O25" s="111"/>
      <c r="P25" s="111"/>
    </row>
    <row r="26" spans="1:16" ht="45" x14ac:dyDescent="0.25">
      <c r="A26" s="114" t="s">
        <v>248</v>
      </c>
      <c r="B26" s="107">
        <v>1</v>
      </c>
      <c r="C26" s="107">
        <v>1</v>
      </c>
      <c r="D26" s="107">
        <v>20</v>
      </c>
      <c r="E26" s="107">
        <v>18</v>
      </c>
      <c r="F26" s="107">
        <v>24</v>
      </c>
      <c r="G26" s="107">
        <v>17</v>
      </c>
      <c r="H26" s="107">
        <v>11</v>
      </c>
      <c r="I26" s="107">
        <v>11</v>
      </c>
      <c r="J26" s="107">
        <v>4</v>
      </c>
      <c r="K26" s="107">
        <v>0</v>
      </c>
      <c r="L26" s="107">
        <v>2</v>
      </c>
      <c r="M26" s="107">
        <f t="shared" si="0"/>
        <v>109</v>
      </c>
      <c r="O26" s="111"/>
      <c r="P26" s="111"/>
    </row>
    <row r="27" spans="1:16" ht="22.5" x14ac:dyDescent="0.25">
      <c r="A27" s="113" t="s">
        <v>249</v>
      </c>
      <c r="B27" s="105">
        <v>0</v>
      </c>
      <c r="C27" s="105">
        <v>10</v>
      </c>
      <c r="D27" s="105">
        <v>35</v>
      </c>
      <c r="E27" s="105">
        <v>73</v>
      </c>
      <c r="F27" s="105">
        <v>79</v>
      </c>
      <c r="G27" s="105">
        <v>70</v>
      </c>
      <c r="H27" s="105">
        <v>62</v>
      </c>
      <c r="I27" s="105">
        <v>27</v>
      </c>
      <c r="J27" s="105">
        <v>21</v>
      </c>
      <c r="K27" s="105">
        <v>11</v>
      </c>
      <c r="L27" s="105">
        <v>5</v>
      </c>
      <c r="M27" s="105">
        <f t="shared" si="0"/>
        <v>393</v>
      </c>
      <c r="O27" s="111"/>
      <c r="P27" s="111"/>
    </row>
    <row r="28" spans="1:16" ht="22.5" x14ac:dyDescent="0.25">
      <c r="A28" s="106" t="s">
        <v>254</v>
      </c>
      <c r="B28" s="107">
        <v>992</v>
      </c>
      <c r="C28" s="107">
        <v>48475</v>
      </c>
      <c r="D28" s="107">
        <v>136156</v>
      </c>
      <c r="E28" s="107">
        <v>94595</v>
      </c>
      <c r="F28" s="107">
        <v>95851</v>
      </c>
      <c r="G28" s="107">
        <v>79938</v>
      </c>
      <c r="H28" s="107">
        <v>53232</v>
      </c>
      <c r="I28" s="107">
        <v>31538</v>
      </c>
      <c r="J28" s="107">
        <v>17803</v>
      </c>
      <c r="K28" s="107">
        <v>12040</v>
      </c>
      <c r="L28" s="107">
        <v>10165</v>
      </c>
      <c r="M28" s="107">
        <f t="shared" si="0"/>
        <v>580785</v>
      </c>
      <c r="O28" s="111"/>
      <c r="P28" s="111"/>
    </row>
    <row r="29" spans="1:16" ht="45" x14ac:dyDescent="0.25">
      <c r="A29" s="43" t="s">
        <v>16</v>
      </c>
      <c r="B29" s="23">
        <f>SUM(B7:B28)</f>
        <v>67931</v>
      </c>
      <c r="C29" s="23">
        <f t="shared" ref="C29:M29" si="1">SUM(C7:C28)</f>
        <v>1185943</v>
      </c>
      <c r="D29" s="23">
        <f t="shared" si="1"/>
        <v>2401552</v>
      </c>
      <c r="E29" s="23">
        <f t="shared" si="1"/>
        <v>2290486</v>
      </c>
      <c r="F29" s="23">
        <f t="shared" si="1"/>
        <v>2272282</v>
      </c>
      <c r="G29" s="23">
        <f t="shared" si="1"/>
        <v>1803677</v>
      </c>
      <c r="H29" s="23">
        <f t="shared" si="1"/>
        <v>1184090</v>
      </c>
      <c r="I29" s="23">
        <f t="shared" si="1"/>
        <v>723365</v>
      </c>
      <c r="J29" s="23">
        <f t="shared" si="1"/>
        <v>442287</v>
      </c>
      <c r="K29" s="23">
        <f t="shared" si="1"/>
        <v>248560</v>
      </c>
      <c r="L29" s="23">
        <f t="shared" si="1"/>
        <v>178614</v>
      </c>
      <c r="M29" s="23">
        <f t="shared" si="1"/>
        <v>12798787</v>
      </c>
      <c r="O29" s="111"/>
      <c r="P29" s="111"/>
    </row>
    <row r="30" spans="1:16" ht="18" x14ac:dyDescent="0.25">
      <c r="A30" s="108" t="s">
        <v>224</v>
      </c>
      <c r="O30" s="111"/>
    </row>
    <row r="31" spans="1:16" ht="18" x14ac:dyDescent="0.45">
      <c r="A31" s="109" t="s">
        <v>41</v>
      </c>
      <c r="B31" s="110"/>
      <c r="C31" s="110"/>
      <c r="D31" s="110"/>
      <c r="E31" s="110"/>
      <c r="F31" s="110"/>
      <c r="G31" s="110"/>
      <c r="H31" s="110"/>
      <c r="I31" s="110"/>
      <c r="J31" s="110"/>
      <c r="K31" s="110"/>
      <c r="L31" s="110"/>
      <c r="M31" s="110"/>
    </row>
    <row r="32" spans="1:16" s="28" customFormat="1" ht="21" x14ac:dyDescent="0.25">
      <c r="A32" s="334" t="s">
        <v>251</v>
      </c>
      <c r="B32" s="334"/>
      <c r="C32" s="334"/>
      <c r="D32" s="334"/>
      <c r="E32" s="334"/>
      <c r="F32" s="334"/>
      <c r="G32" s="99" t="s">
        <v>187</v>
      </c>
      <c r="H32" s="99" t="s">
        <v>187</v>
      </c>
      <c r="I32" s="99" t="s">
        <v>187</v>
      </c>
      <c r="J32" s="99" t="s">
        <v>187</v>
      </c>
    </row>
    <row r="33" spans="1:10" s="123" customFormat="1" ht="18" x14ac:dyDescent="0.45">
      <c r="A33" s="184" t="s">
        <v>328</v>
      </c>
      <c r="B33" s="135"/>
      <c r="C33" s="135"/>
      <c r="D33" s="135"/>
      <c r="E33" s="135"/>
      <c r="F33" s="135"/>
      <c r="G33" s="135"/>
      <c r="H33" s="135"/>
      <c r="I33" s="135"/>
      <c r="J33" s="133"/>
    </row>
  </sheetData>
  <mergeCells count="5">
    <mergeCell ref="K1:M2"/>
    <mergeCell ref="H3:J3"/>
    <mergeCell ref="A4:M4"/>
    <mergeCell ref="B5:M5"/>
    <mergeCell ref="A32:F32"/>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989D2-05CE-43BB-8A78-6202EE8255AA}">
  <sheetPr>
    <tabColor rgb="FF002060"/>
  </sheetPr>
  <dimension ref="A1:AD22"/>
  <sheetViews>
    <sheetView showGridLines="0" rightToLeft="1" view="pageBreakPreview" zoomScale="70" zoomScaleNormal="80" zoomScaleSheetLayoutView="70" workbookViewId="0">
      <selection activeCell="D1" sqref="D1"/>
    </sheetView>
  </sheetViews>
  <sheetFormatPr defaultColWidth="8.85546875" defaultRowHeight="15" x14ac:dyDescent="0.25"/>
  <cols>
    <col min="1" max="1" width="22.42578125" style="123" customWidth="1"/>
    <col min="2" max="9" width="12.42578125" style="123" customWidth="1"/>
    <col min="10" max="10" width="17.42578125" style="123" customWidth="1"/>
    <col min="11" max="16384" width="8.85546875" style="123"/>
  </cols>
  <sheetData>
    <row r="1" spans="1:30" x14ac:dyDescent="0.25">
      <c r="H1" s="351" t="s">
        <v>323</v>
      </c>
      <c r="I1" s="351"/>
      <c r="J1" s="351"/>
    </row>
    <row r="2" spans="1:30" x14ac:dyDescent="0.25">
      <c r="H2" s="351"/>
      <c r="I2" s="351"/>
      <c r="J2" s="351"/>
    </row>
    <row r="3" spans="1:30" s="128" customFormat="1" x14ac:dyDescent="0.25">
      <c r="H3" s="352"/>
      <c r="I3" s="352"/>
      <c r="J3" s="352"/>
      <c r="K3" s="123"/>
      <c r="L3" s="123"/>
      <c r="M3" s="123"/>
      <c r="N3" s="123"/>
      <c r="O3" s="123"/>
      <c r="P3" s="123"/>
      <c r="Q3" s="123"/>
      <c r="R3" s="123"/>
      <c r="S3" s="123"/>
      <c r="T3" s="123"/>
      <c r="U3" s="123"/>
      <c r="V3" s="123"/>
      <c r="W3" s="123"/>
      <c r="X3" s="123"/>
      <c r="Y3" s="123"/>
      <c r="Z3" s="123"/>
      <c r="AA3" s="123"/>
      <c r="AB3" s="123"/>
      <c r="AC3" s="123"/>
      <c r="AD3" s="123"/>
    </row>
    <row r="4" spans="1:30" ht="22.5" x14ac:dyDescent="0.25">
      <c r="A4" s="353" t="s">
        <v>130</v>
      </c>
      <c r="B4" s="353"/>
      <c r="C4" s="353"/>
      <c r="D4" s="353"/>
      <c r="E4" s="353"/>
      <c r="F4" s="353"/>
      <c r="G4" s="353"/>
      <c r="H4" s="353"/>
      <c r="I4" s="353"/>
      <c r="J4" s="353"/>
    </row>
    <row r="5" spans="1:30" ht="22.5" x14ac:dyDescent="0.55000000000000004">
      <c r="A5" s="122" t="s">
        <v>183</v>
      </c>
      <c r="B5" s="312" t="s">
        <v>136</v>
      </c>
      <c r="C5" s="313"/>
      <c r="D5" s="313"/>
      <c r="E5" s="313"/>
      <c r="F5" s="313"/>
      <c r="G5" s="313"/>
      <c r="H5" s="313"/>
      <c r="I5" s="313"/>
      <c r="J5" s="314"/>
    </row>
    <row r="6" spans="1:30" ht="15.4" customHeight="1" x14ac:dyDescent="0.25">
      <c r="A6" s="317" t="s">
        <v>42</v>
      </c>
      <c r="B6" s="317" t="s">
        <v>0</v>
      </c>
      <c r="C6" s="317"/>
      <c r="D6" s="317"/>
      <c r="E6" s="317" t="s">
        <v>1</v>
      </c>
      <c r="F6" s="317"/>
      <c r="G6" s="317"/>
      <c r="H6" s="317" t="s">
        <v>2</v>
      </c>
      <c r="I6" s="317"/>
      <c r="J6" s="318"/>
    </row>
    <row r="7" spans="1:30" ht="22.5" x14ac:dyDescent="0.25">
      <c r="A7" s="326"/>
      <c r="B7" s="21" t="s">
        <v>14</v>
      </c>
      <c r="C7" s="21" t="s">
        <v>15</v>
      </c>
      <c r="D7" s="21" t="s">
        <v>43</v>
      </c>
      <c r="E7" s="21" t="s">
        <v>14</v>
      </c>
      <c r="F7" s="21" t="s">
        <v>15</v>
      </c>
      <c r="G7" s="21" t="s">
        <v>43</v>
      </c>
      <c r="H7" s="21" t="s">
        <v>14</v>
      </c>
      <c r="I7" s="21" t="s">
        <v>15</v>
      </c>
      <c r="J7" s="22" t="s">
        <v>43</v>
      </c>
    </row>
    <row r="8" spans="1:30" ht="19.149999999999999" customHeight="1" x14ac:dyDescent="0.25">
      <c r="A8" s="125" t="s">
        <v>5</v>
      </c>
      <c r="B8" s="125">
        <v>24</v>
      </c>
      <c r="C8" s="125">
        <v>8</v>
      </c>
      <c r="D8" s="125">
        <f>B8+C8</f>
        <v>32</v>
      </c>
      <c r="E8" s="125">
        <v>3</v>
      </c>
      <c r="F8" s="125">
        <v>3</v>
      </c>
      <c r="G8" s="125">
        <f>E8+F8</f>
        <v>6</v>
      </c>
      <c r="H8" s="125">
        <f>B8+E8</f>
        <v>27</v>
      </c>
      <c r="I8" s="125">
        <f>C8+F8</f>
        <v>11</v>
      </c>
      <c r="J8" s="129">
        <f>H8+I8</f>
        <v>38</v>
      </c>
    </row>
    <row r="9" spans="1:30" ht="19.5" customHeight="1" x14ac:dyDescent="0.25">
      <c r="A9" s="124" t="s">
        <v>6</v>
      </c>
      <c r="B9" s="124">
        <v>725</v>
      </c>
      <c r="C9" s="124">
        <v>179</v>
      </c>
      <c r="D9" s="124">
        <f t="shared" ref="D9:D18" si="0">B9+C9</f>
        <v>904</v>
      </c>
      <c r="E9" s="124">
        <v>0</v>
      </c>
      <c r="F9" s="124">
        <v>0</v>
      </c>
      <c r="G9" s="124">
        <f t="shared" ref="G9:G18" si="1">E9+F9</f>
        <v>0</v>
      </c>
      <c r="H9" s="124">
        <f t="shared" ref="H9:I19" si="2">B9+E9</f>
        <v>725</v>
      </c>
      <c r="I9" s="124">
        <f t="shared" si="2"/>
        <v>179</v>
      </c>
      <c r="J9" s="126">
        <f t="shared" ref="J9:J18" si="3">H9+I9</f>
        <v>904</v>
      </c>
    </row>
    <row r="10" spans="1:30" ht="19.149999999999999" customHeight="1" x14ac:dyDescent="0.25">
      <c r="A10" s="125" t="s">
        <v>7</v>
      </c>
      <c r="B10" s="125">
        <v>11011</v>
      </c>
      <c r="C10" s="125">
        <v>5209</v>
      </c>
      <c r="D10" s="125">
        <f t="shared" si="0"/>
        <v>16220</v>
      </c>
      <c r="E10" s="125">
        <v>4</v>
      </c>
      <c r="F10" s="125">
        <v>6</v>
      </c>
      <c r="G10" s="125">
        <f t="shared" si="1"/>
        <v>10</v>
      </c>
      <c r="H10" s="125">
        <f t="shared" si="2"/>
        <v>11015</v>
      </c>
      <c r="I10" s="125">
        <f t="shared" si="2"/>
        <v>5215</v>
      </c>
      <c r="J10" s="129">
        <f t="shared" si="3"/>
        <v>16230</v>
      </c>
    </row>
    <row r="11" spans="1:30" ht="19.5" customHeight="1" x14ac:dyDescent="0.25">
      <c r="A11" s="124" t="s">
        <v>8</v>
      </c>
      <c r="B11" s="124">
        <v>53599</v>
      </c>
      <c r="C11" s="124">
        <v>27269</v>
      </c>
      <c r="D11" s="124">
        <f t="shared" si="0"/>
        <v>80868</v>
      </c>
      <c r="E11" s="124">
        <v>48</v>
      </c>
      <c r="F11" s="124">
        <v>209</v>
      </c>
      <c r="G11" s="124">
        <f t="shared" si="1"/>
        <v>257</v>
      </c>
      <c r="H11" s="124">
        <f t="shared" si="2"/>
        <v>53647</v>
      </c>
      <c r="I11" s="124">
        <f t="shared" si="2"/>
        <v>27478</v>
      </c>
      <c r="J11" s="126">
        <f t="shared" si="3"/>
        <v>81125</v>
      </c>
    </row>
    <row r="12" spans="1:30" ht="19.5" customHeight="1" x14ac:dyDescent="0.25">
      <c r="A12" s="125" t="s">
        <v>9</v>
      </c>
      <c r="B12" s="125">
        <v>116989</v>
      </c>
      <c r="C12" s="125">
        <v>74553</v>
      </c>
      <c r="D12" s="125">
        <f t="shared" si="0"/>
        <v>191542</v>
      </c>
      <c r="E12" s="125">
        <v>816</v>
      </c>
      <c r="F12" s="125">
        <v>1965</v>
      </c>
      <c r="G12" s="125">
        <f t="shared" si="1"/>
        <v>2781</v>
      </c>
      <c r="H12" s="125">
        <f t="shared" si="2"/>
        <v>117805</v>
      </c>
      <c r="I12" s="125">
        <f t="shared" si="2"/>
        <v>76518</v>
      </c>
      <c r="J12" s="129">
        <f t="shared" si="3"/>
        <v>194323</v>
      </c>
    </row>
    <row r="13" spans="1:30" ht="19.5" customHeight="1" x14ac:dyDescent="0.25">
      <c r="A13" s="124" t="s">
        <v>10</v>
      </c>
      <c r="B13" s="124">
        <v>155499</v>
      </c>
      <c r="C13" s="124">
        <v>115345</v>
      </c>
      <c r="D13" s="124">
        <f t="shared" si="0"/>
        <v>270844</v>
      </c>
      <c r="E13" s="124">
        <v>2386</v>
      </c>
      <c r="F13" s="124">
        <v>3888</v>
      </c>
      <c r="G13" s="124">
        <f t="shared" si="1"/>
        <v>6274</v>
      </c>
      <c r="H13" s="124">
        <f t="shared" si="2"/>
        <v>157885</v>
      </c>
      <c r="I13" s="124">
        <f t="shared" si="2"/>
        <v>119233</v>
      </c>
      <c r="J13" s="126">
        <f t="shared" si="3"/>
        <v>277118</v>
      </c>
    </row>
    <row r="14" spans="1:30" ht="19.5" customHeight="1" x14ac:dyDescent="0.25">
      <c r="A14" s="125" t="s">
        <v>11</v>
      </c>
      <c r="B14" s="125">
        <v>139357</v>
      </c>
      <c r="C14" s="125">
        <v>145740</v>
      </c>
      <c r="D14" s="125">
        <f t="shared" si="0"/>
        <v>285097</v>
      </c>
      <c r="E14" s="125">
        <v>3914</v>
      </c>
      <c r="F14" s="125">
        <v>4088</v>
      </c>
      <c r="G14" s="125">
        <f t="shared" si="1"/>
        <v>8002</v>
      </c>
      <c r="H14" s="125">
        <f t="shared" si="2"/>
        <v>143271</v>
      </c>
      <c r="I14" s="125">
        <f t="shared" si="2"/>
        <v>149828</v>
      </c>
      <c r="J14" s="129">
        <f t="shared" si="3"/>
        <v>293099</v>
      </c>
    </row>
    <row r="15" spans="1:30" ht="19.5" customHeight="1" x14ac:dyDescent="0.25">
      <c r="A15" s="124" t="s">
        <v>12</v>
      </c>
      <c r="B15" s="124">
        <v>103349</v>
      </c>
      <c r="C15" s="124">
        <v>95081</v>
      </c>
      <c r="D15" s="124">
        <f t="shared" si="0"/>
        <v>198430</v>
      </c>
      <c r="E15" s="124">
        <v>4304</v>
      </c>
      <c r="F15" s="124">
        <v>3404</v>
      </c>
      <c r="G15" s="124">
        <f t="shared" si="1"/>
        <v>7708</v>
      </c>
      <c r="H15" s="124">
        <f t="shared" si="2"/>
        <v>107653</v>
      </c>
      <c r="I15" s="124">
        <f t="shared" si="2"/>
        <v>98485</v>
      </c>
      <c r="J15" s="126">
        <f t="shared" si="3"/>
        <v>206138</v>
      </c>
    </row>
    <row r="16" spans="1:30" ht="19.5" customHeight="1" x14ac:dyDescent="0.25">
      <c r="A16" s="125" t="s">
        <v>13</v>
      </c>
      <c r="B16" s="125">
        <v>63687</v>
      </c>
      <c r="C16" s="125">
        <v>39727</v>
      </c>
      <c r="D16" s="125">
        <f t="shared" si="0"/>
        <v>103414</v>
      </c>
      <c r="E16" s="125">
        <v>3429</v>
      </c>
      <c r="F16" s="125">
        <v>2141</v>
      </c>
      <c r="G16" s="125">
        <f t="shared" si="1"/>
        <v>5570</v>
      </c>
      <c r="H16" s="125">
        <f t="shared" si="2"/>
        <v>67116</v>
      </c>
      <c r="I16" s="125">
        <f t="shared" si="2"/>
        <v>41868</v>
      </c>
      <c r="J16" s="129">
        <f t="shared" si="3"/>
        <v>108984</v>
      </c>
    </row>
    <row r="17" spans="1:10" ht="19.5" customHeight="1" x14ac:dyDescent="0.25">
      <c r="A17" s="124" t="s">
        <v>44</v>
      </c>
      <c r="B17" s="124">
        <v>3212</v>
      </c>
      <c r="C17" s="124">
        <v>1501</v>
      </c>
      <c r="D17" s="124">
        <f t="shared" si="0"/>
        <v>4713</v>
      </c>
      <c r="E17" s="124">
        <v>2534</v>
      </c>
      <c r="F17" s="124">
        <v>1261</v>
      </c>
      <c r="G17" s="124">
        <f t="shared" si="1"/>
        <v>3795</v>
      </c>
      <c r="H17" s="124">
        <f t="shared" si="2"/>
        <v>5746</v>
      </c>
      <c r="I17" s="124">
        <f t="shared" si="2"/>
        <v>2762</v>
      </c>
      <c r="J17" s="126">
        <f t="shared" si="3"/>
        <v>8508</v>
      </c>
    </row>
    <row r="18" spans="1:10" ht="19.5" customHeight="1" x14ac:dyDescent="0.25">
      <c r="A18" s="125" t="s">
        <v>45</v>
      </c>
      <c r="B18" s="125">
        <v>707</v>
      </c>
      <c r="C18" s="125">
        <v>142</v>
      </c>
      <c r="D18" s="125">
        <f t="shared" si="0"/>
        <v>849</v>
      </c>
      <c r="E18" s="125">
        <v>3082</v>
      </c>
      <c r="F18" s="125">
        <v>1432</v>
      </c>
      <c r="G18" s="125">
        <f t="shared" si="1"/>
        <v>4514</v>
      </c>
      <c r="H18" s="125">
        <f t="shared" si="2"/>
        <v>3789</v>
      </c>
      <c r="I18" s="125">
        <f t="shared" si="2"/>
        <v>1574</v>
      </c>
      <c r="J18" s="129">
        <f t="shared" si="3"/>
        <v>5363</v>
      </c>
    </row>
    <row r="19" spans="1:10" ht="22.5" x14ac:dyDescent="0.25">
      <c r="A19" s="118" t="s">
        <v>30</v>
      </c>
      <c r="B19" s="23">
        <f>SUM(B8:B18)</f>
        <v>648159</v>
      </c>
      <c r="C19" s="23">
        <f t="shared" ref="C19:F19" si="4">SUM(C8:C18)</f>
        <v>504754</v>
      </c>
      <c r="D19" s="23">
        <f>B19+C19</f>
        <v>1152913</v>
      </c>
      <c r="E19" s="23">
        <f t="shared" si="4"/>
        <v>20520</v>
      </c>
      <c r="F19" s="23">
        <f t="shared" si="4"/>
        <v>18397</v>
      </c>
      <c r="G19" s="23">
        <f>E19+F19</f>
        <v>38917</v>
      </c>
      <c r="H19" s="23">
        <f t="shared" si="2"/>
        <v>668679</v>
      </c>
      <c r="I19" s="23">
        <f t="shared" si="2"/>
        <v>523151</v>
      </c>
      <c r="J19" s="23">
        <f>H19+I19</f>
        <v>1191830</v>
      </c>
    </row>
    <row r="20" spans="1:10" ht="18" x14ac:dyDescent="0.45">
      <c r="A20" s="121" t="s">
        <v>50</v>
      </c>
      <c r="B20" s="136"/>
      <c r="C20" s="136"/>
      <c r="D20" s="136"/>
      <c r="E20" s="136"/>
      <c r="F20" s="136"/>
      <c r="G20" s="136"/>
      <c r="H20" s="136"/>
      <c r="I20" s="136"/>
      <c r="J20" s="136"/>
    </row>
    <row r="21" spans="1:10" ht="18" x14ac:dyDescent="0.45">
      <c r="A21" s="132" t="s">
        <v>41</v>
      </c>
      <c r="B21" s="136"/>
      <c r="C21" s="136"/>
      <c r="D21" s="136"/>
      <c r="E21" s="136"/>
      <c r="F21" s="136"/>
      <c r="G21" s="136"/>
      <c r="H21" s="136"/>
      <c r="I21" s="136"/>
      <c r="J21" s="136"/>
    </row>
    <row r="22" spans="1:10" ht="18" x14ac:dyDescent="0.25">
      <c r="A22" s="121" t="s">
        <v>261</v>
      </c>
      <c r="B22" s="127"/>
      <c r="C22" s="127"/>
      <c r="D22" s="127"/>
      <c r="E22" s="127"/>
      <c r="F22" s="127"/>
      <c r="G22" s="127"/>
      <c r="H22" s="127"/>
      <c r="I22" s="127"/>
      <c r="J22" s="127"/>
    </row>
  </sheetData>
  <mergeCells count="8">
    <mergeCell ref="H1:J2"/>
    <mergeCell ref="H3:J3"/>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8E5A8-06A3-40D5-8A88-F66C58485EDD}">
  <sheetPr>
    <tabColor rgb="FF002060"/>
  </sheetPr>
  <dimension ref="A1:L24"/>
  <sheetViews>
    <sheetView showGridLines="0" rightToLeft="1" view="pageBreakPreview" zoomScale="70" zoomScaleNormal="55" zoomScaleSheetLayoutView="70" workbookViewId="0">
      <selection activeCell="A4" sqref="A4:J4"/>
    </sheetView>
  </sheetViews>
  <sheetFormatPr defaultColWidth="8.85546875" defaultRowHeight="15" x14ac:dyDescent="0.25"/>
  <cols>
    <col min="1" max="1" width="25.42578125" style="123" customWidth="1"/>
    <col min="2" max="2" width="12.42578125" style="123" customWidth="1"/>
    <col min="3" max="3" width="14.140625" style="123" customWidth="1"/>
    <col min="4" max="4" width="12.42578125" style="123" customWidth="1"/>
    <col min="5" max="5" width="13.85546875" style="123" customWidth="1"/>
    <col min="6" max="6" width="13.42578125" style="123" customWidth="1"/>
    <col min="7" max="7" width="12.42578125" style="123" customWidth="1"/>
    <col min="8" max="8" width="13.42578125" style="123" customWidth="1"/>
    <col min="9" max="9" width="14.42578125" style="123" customWidth="1"/>
    <col min="10" max="10" width="15.42578125" style="123" customWidth="1"/>
    <col min="11" max="16384" width="8.85546875" style="123"/>
  </cols>
  <sheetData>
    <row r="1" spans="1:12" x14ac:dyDescent="0.25">
      <c r="H1" s="351" t="s">
        <v>323</v>
      </c>
      <c r="I1" s="351"/>
      <c r="J1" s="351"/>
    </row>
    <row r="2" spans="1:12" x14ac:dyDescent="0.25">
      <c r="H2" s="351"/>
      <c r="I2" s="351"/>
      <c r="J2" s="351"/>
    </row>
    <row r="3" spans="1:12" s="128" customFormat="1" x14ac:dyDescent="0.25">
      <c r="H3" s="352"/>
      <c r="I3" s="352"/>
      <c r="J3" s="352"/>
      <c r="K3" s="123"/>
      <c r="L3" s="123"/>
    </row>
    <row r="4" spans="1:12" ht="22.5" x14ac:dyDescent="0.25">
      <c r="A4" s="354" t="s">
        <v>131</v>
      </c>
      <c r="B4" s="354"/>
      <c r="C4" s="354"/>
      <c r="D4" s="354"/>
      <c r="E4" s="354"/>
      <c r="F4" s="354"/>
      <c r="G4" s="354"/>
      <c r="H4" s="354"/>
      <c r="I4" s="354"/>
      <c r="J4" s="354"/>
    </row>
    <row r="5" spans="1:12" ht="22.5" x14ac:dyDescent="0.55000000000000004">
      <c r="A5" s="142" t="s">
        <v>170</v>
      </c>
      <c r="B5" s="312" t="s">
        <v>136</v>
      </c>
      <c r="C5" s="313"/>
      <c r="D5" s="313"/>
      <c r="E5" s="313"/>
      <c r="F5" s="313"/>
      <c r="G5" s="313"/>
      <c r="H5" s="313"/>
      <c r="I5" s="313"/>
      <c r="J5" s="314"/>
    </row>
    <row r="6" spans="1:12" ht="15.75" customHeight="1" x14ac:dyDescent="0.25">
      <c r="A6" s="317" t="s">
        <v>3</v>
      </c>
      <c r="B6" s="315" t="s">
        <v>0</v>
      </c>
      <c r="C6" s="317"/>
      <c r="D6" s="317"/>
      <c r="E6" s="317" t="s">
        <v>1</v>
      </c>
      <c r="F6" s="317"/>
      <c r="G6" s="317"/>
      <c r="H6" s="317" t="s">
        <v>2</v>
      </c>
      <c r="I6" s="317"/>
      <c r="J6" s="317"/>
    </row>
    <row r="7" spans="1:12" ht="18" customHeight="1" x14ac:dyDescent="0.25">
      <c r="A7" s="317"/>
      <c r="B7" s="24" t="s">
        <v>14</v>
      </c>
      <c r="C7" s="21" t="s">
        <v>15</v>
      </c>
      <c r="D7" s="21" t="s">
        <v>43</v>
      </c>
      <c r="E7" s="21" t="s">
        <v>14</v>
      </c>
      <c r="F7" s="21" t="s">
        <v>15</v>
      </c>
      <c r="G7" s="21" t="s">
        <v>43</v>
      </c>
      <c r="H7" s="21" t="s">
        <v>14</v>
      </c>
      <c r="I7" s="21" t="s">
        <v>15</v>
      </c>
      <c r="J7" s="21" t="s">
        <v>43</v>
      </c>
    </row>
    <row r="8" spans="1:12" ht="22.5" x14ac:dyDescent="0.25">
      <c r="A8" s="140" t="s">
        <v>81</v>
      </c>
      <c r="B8" s="139">
        <v>9893</v>
      </c>
      <c r="C8" s="129">
        <v>6782</v>
      </c>
      <c r="D8" s="129">
        <v>16675</v>
      </c>
      <c r="E8" s="129">
        <v>318</v>
      </c>
      <c r="F8" s="129">
        <v>148</v>
      </c>
      <c r="G8" s="129">
        <v>466</v>
      </c>
      <c r="H8" s="129">
        <v>10211</v>
      </c>
      <c r="I8" s="129">
        <v>6930</v>
      </c>
      <c r="J8" s="129">
        <v>17141</v>
      </c>
    </row>
    <row r="9" spans="1:12" ht="22.5" x14ac:dyDescent="0.25">
      <c r="A9" s="131" t="s">
        <v>82</v>
      </c>
      <c r="B9" s="141">
        <v>20584</v>
      </c>
      <c r="C9" s="126">
        <v>3571</v>
      </c>
      <c r="D9" s="126">
        <v>24155</v>
      </c>
      <c r="E9" s="126">
        <v>3</v>
      </c>
      <c r="F9" s="126">
        <v>0</v>
      </c>
      <c r="G9" s="126">
        <v>3</v>
      </c>
      <c r="H9" s="126">
        <v>20587</v>
      </c>
      <c r="I9" s="126">
        <v>3571</v>
      </c>
      <c r="J9" s="126">
        <v>24158</v>
      </c>
    </row>
    <row r="10" spans="1:12" ht="22.5" x14ac:dyDescent="0.25">
      <c r="A10" s="140" t="s">
        <v>88</v>
      </c>
      <c r="B10" s="139">
        <v>37297</v>
      </c>
      <c r="C10" s="129">
        <v>10126</v>
      </c>
      <c r="D10" s="129">
        <v>47423</v>
      </c>
      <c r="E10" s="129">
        <v>160</v>
      </c>
      <c r="F10" s="129">
        <v>1473</v>
      </c>
      <c r="G10" s="129">
        <v>1633</v>
      </c>
      <c r="H10" s="129">
        <v>37457</v>
      </c>
      <c r="I10" s="129">
        <v>11599</v>
      </c>
      <c r="J10" s="129">
        <v>49056</v>
      </c>
    </row>
    <row r="11" spans="1:12" ht="22.5" x14ac:dyDescent="0.25">
      <c r="A11" s="131" t="s">
        <v>83</v>
      </c>
      <c r="B11" s="141">
        <v>108938</v>
      </c>
      <c r="C11" s="126">
        <v>34631</v>
      </c>
      <c r="D11" s="126">
        <v>143569</v>
      </c>
      <c r="E11" s="126">
        <v>7</v>
      </c>
      <c r="F11" s="126">
        <v>4</v>
      </c>
      <c r="G11" s="126">
        <v>11</v>
      </c>
      <c r="H11" s="126">
        <v>108945</v>
      </c>
      <c r="I11" s="126">
        <v>34635</v>
      </c>
      <c r="J11" s="126">
        <v>143580</v>
      </c>
    </row>
    <row r="12" spans="1:12" ht="23.65" customHeight="1" x14ac:dyDescent="0.25">
      <c r="A12" s="140" t="s">
        <v>84</v>
      </c>
      <c r="B12" s="139">
        <v>52080</v>
      </c>
      <c r="C12" s="129">
        <v>38727</v>
      </c>
      <c r="D12" s="129">
        <v>90807</v>
      </c>
      <c r="E12" s="129">
        <v>162</v>
      </c>
      <c r="F12" s="129">
        <v>2984</v>
      </c>
      <c r="G12" s="129">
        <v>3146</v>
      </c>
      <c r="H12" s="129">
        <v>52242</v>
      </c>
      <c r="I12" s="129">
        <v>41711</v>
      </c>
      <c r="J12" s="129">
        <v>93953</v>
      </c>
    </row>
    <row r="13" spans="1:12" ht="22.5" x14ac:dyDescent="0.25">
      <c r="A13" s="131" t="s">
        <v>85</v>
      </c>
      <c r="B13" s="141">
        <v>20634</v>
      </c>
      <c r="C13" s="126">
        <v>33965</v>
      </c>
      <c r="D13" s="126">
        <v>54599</v>
      </c>
      <c r="E13" s="126">
        <v>2</v>
      </c>
      <c r="F13" s="126">
        <v>18</v>
      </c>
      <c r="G13" s="126">
        <v>20</v>
      </c>
      <c r="H13" s="126">
        <v>20636</v>
      </c>
      <c r="I13" s="126">
        <v>33983</v>
      </c>
      <c r="J13" s="126">
        <v>54619</v>
      </c>
    </row>
    <row r="14" spans="1:12" ht="22.5" x14ac:dyDescent="0.25">
      <c r="A14" s="140" t="s">
        <v>86</v>
      </c>
      <c r="B14" s="139">
        <v>342156</v>
      </c>
      <c r="C14" s="129">
        <v>329124</v>
      </c>
      <c r="D14" s="129">
        <v>671280</v>
      </c>
      <c r="E14" s="129">
        <v>6809</v>
      </c>
      <c r="F14" s="129">
        <v>8109</v>
      </c>
      <c r="G14" s="129">
        <v>14918</v>
      </c>
      <c r="H14" s="129">
        <v>348965</v>
      </c>
      <c r="I14" s="129">
        <v>337233</v>
      </c>
      <c r="J14" s="129">
        <v>686198</v>
      </c>
    </row>
    <row r="15" spans="1:12" ht="22.5" x14ac:dyDescent="0.25">
      <c r="A15" s="131" t="s">
        <v>87</v>
      </c>
      <c r="B15" s="141">
        <v>34615</v>
      </c>
      <c r="C15" s="126">
        <v>26864</v>
      </c>
      <c r="D15" s="126">
        <v>61479</v>
      </c>
      <c r="E15" s="126">
        <v>4078</v>
      </c>
      <c r="F15" s="126">
        <v>1531</v>
      </c>
      <c r="G15" s="126">
        <v>5609</v>
      </c>
      <c r="H15" s="126">
        <v>38693</v>
      </c>
      <c r="I15" s="126">
        <v>28395</v>
      </c>
      <c r="J15" s="126">
        <v>67088</v>
      </c>
    </row>
    <row r="16" spans="1:12" ht="22.5" x14ac:dyDescent="0.25">
      <c r="A16" s="140" t="s">
        <v>4</v>
      </c>
      <c r="B16" s="139">
        <v>15970</v>
      </c>
      <c r="C16" s="129">
        <v>11365</v>
      </c>
      <c r="D16" s="129">
        <v>27335</v>
      </c>
      <c r="E16" s="129">
        <v>8476</v>
      </c>
      <c r="F16" s="129">
        <v>3700</v>
      </c>
      <c r="G16" s="129">
        <v>12176</v>
      </c>
      <c r="H16" s="129">
        <v>24446</v>
      </c>
      <c r="I16" s="129">
        <v>15065</v>
      </c>
      <c r="J16" s="129">
        <v>39511</v>
      </c>
    </row>
    <row r="17" spans="1:10" ht="22.5" x14ac:dyDescent="0.25">
      <c r="A17" s="131" t="s">
        <v>138</v>
      </c>
      <c r="B17" s="141">
        <v>1034</v>
      </c>
      <c r="C17" s="126">
        <v>687</v>
      </c>
      <c r="D17" s="126">
        <v>1721</v>
      </c>
      <c r="E17" s="126">
        <v>53</v>
      </c>
      <c r="F17" s="126">
        <v>21</v>
      </c>
      <c r="G17" s="126">
        <v>74</v>
      </c>
      <c r="H17" s="126">
        <v>1087</v>
      </c>
      <c r="I17" s="126">
        <v>708</v>
      </c>
      <c r="J17" s="126">
        <v>1795</v>
      </c>
    </row>
    <row r="18" spans="1:10" ht="22.5" x14ac:dyDescent="0.25">
      <c r="A18" s="140" t="s">
        <v>79</v>
      </c>
      <c r="B18" s="139">
        <v>4958</v>
      </c>
      <c r="C18" s="129">
        <v>8912</v>
      </c>
      <c r="D18" s="129">
        <v>13870</v>
      </c>
      <c r="E18" s="129">
        <v>452</v>
      </c>
      <c r="F18" s="129">
        <v>409</v>
      </c>
      <c r="G18" s="129">
        <v>861</v>
      </c>
      <c r="H18" s="129">
        <v>5410</v>
      </c>
      <c r="I18" s="129">
        <v>9321</v>
      </c>
      <c r="J18" s="129">
        <v>14731</v>
      </c>
    </row>
    <row r="19" spans="1:10" ht="22.5" x14ac:dyDescent="0.25">
      <c r="A19" s="43" t="s">
        <v>30</v>
      </c>
      <c r="B19" s="25">
        <v>648159</v>
      </c>
      <c r="C19" s="25">
        <v>504754</v>
      </c>
      <c r="D19" s="25">
        <v>1152913</v>
      </c>
      <c r="E19" s="25">
        <v>20520</v>
      </c>
      <c r="F19" s="25">
        <v>18397</v>
      </c>
      <c r="G19" s="25">
        <v>38917</v>
      </c>
      <c r="H19" s="25">
        <v>668679</v>
      </c>
      <c r="I19" s="25">
        <v>523151</v>
      </c>
      <c r="J19" s="25">
        <v>1191830</v>
      </c>
    </row>
    <row r="20" spans="1:10" ht="18" x14ac:dyDescent="0.45">
      <c r="A20" s="121" t="s">
        <v>50</v>
      </c>
      <c r="B20" s="136"/>
      <c r="C20" s="136"/>
      <c r="D20" s="136"/>
      <c r="E20" s="136"/>
      <c r="F20" s="136"/>
      <c r="G20" s="136"/>
      <c r="H20" s="136"/>
      <c r="I20" s="136"/>
      <c r="J20" s="136"/>
    </row>
    <row r="21" spans="1:10" ht="18" x14ac:dyDescent="0.45">
      <c r="A21" s="138" t="s">
        <v>41</v>
      </c>
      <c r="B21" s="136"/>
      <c r="C21" s="136"/>
      <c r="D21" s="136"/>
      <c r="E21" s="136"/>
      <c r="F21" s="136"/>
      <c r="G21" s="136"/>
      <c r="H21" s="136"/>
      <c r="I21" s="136"/>
      <c r="J21" s="136"/>
    </row>
    <row r="22" spans="1:10" ht="18" x14ac:dyDescent="0.45">
      <c r="A22" s="163" t="s">
        <v>139</v>
      </c>
      <c r="B22" s="164"/>
      <c r="C22" s="165"/>
      <c r="D22" s="165"/>
      <c r="E22" s="164"/>
      <c r="F22" s="164"/>
      <c r="G22" s="134"/>
      <c r="H22" s="134"/>
      <c r="I22" s="137"/>
      <c r="J22" s="134"/>
    </row>
    <row r="23" spans="1:10" s="28" customFormat="1" ht="41.25" customHeight="1" x14ac:dyDescent="0.25">
      <c r="A23" s="334" t="s">
        <v>188</v>
      </c>
      <c r="B23" s="334"/>
      <c r="C23" s="334"/>
      <c r="D23" s="334"/>
      <c r="E23" s="334"/>
      <c r="F23" s="334"/>
      <c r="G23" s="120"/>
      <c r="H23" s="27" t="s">
        <v>187</v>
      </c>
      <c r="I23" s="27" t="s">
        <v>187</v>
      </c>
      <c r="J23" s="27" t="s">
        <v>187</v>
      </c>
    </row>
    <row r="24" spans="1:10" s="28" customFormat="1" ht="21" x14ac:dyDescent="0.25">
      <c r="A24" s="334" t="s">
        <v>261</v>
      </c>
      <c r="B24" s="334"/>
      <c r="C24" s="334"/>
      <c r="D24" s="334"/>
      <c r="E24" s="334"/>
      <c r="F24" s="334"/>
      <c r="G24" s="120"/>
      <c r="H24" s="27" t="s">
        <v>187</v>
      </c>
      <c r="I24" s="27" t="s">
        <v>187</v>
      </c>
      <c r="J24" s="27" t="s">
        <v>187</v>
      </c>
    </row>
  </sheetData>
  <mergeCells count="10">
    <mergeCell ref="A23:F23"/>
    <mergeCell ref="A24:F24"/>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34C3-14F7-4E96-A29C-7F023CE5549C}">
  <sheetPr>
    <tabColor rgb="FF002060"/>
  </sheetPr>
  <dimension ref="A1:AD26"/>
  <sheetViews>
    <sheetView showGridLines="0" rightToLeft="1" view="pageBreakPreview" zoomScale="70" zoomScaleNormal="70" zoomScaleSheetLayoutView="70" workbookViewId="0">
      <selection activeCell="A4" sqref="A4:J4"/>
    </sheetView>
  </sheetViews>
  <sheetFormatPr defaultColWidth="8.85546875" defaultRowHeight="15" x14ac:dyDescent="0.25"/>
  <cols>
    <col min="1" max="1" width="18.42578125" style="123" customWidth="1"/>
    <col min="2" max="3" width="13.140625" style="123" bestFit="1" customWidth="1"/>
    <col min="4" max="4" width="15.85546875" style="123" bestFit="1" customWidth="1"/>
    <col min="5" max="6" width="11.42578125" style="123" bestFit="1" customWidth="1"/>
    <col min="7" max="7" width="13.85546875" style="123" customWidth="1"/>
    <col min="8" max="9" width="13.140625" style="123" bestFit="1" customWidth="1"/>
    <col min="10" max="10" width="15.85546875" style="123" bestFit="1" customWidth="1"/>
    <col min="11" max="16384" width="8.85546875" style="123"/>
  </cols>
  <sheetData>
    <row r="1" spans="1:30" x14ac:dyDescent="0.25">
      <c r="H1" s="351" t="s">
        <v>323</v>
      </c>
      <c r="I1" s="351"/>
      <c r="J1" s="351"/>
    </row>
    <row r="2" spans="1:30" x14ac:dyDescent="0.25">
      <c r="H2" s="351"/>
      <c r="I2" s="351"/>
      <c r="J2" s="351"/>
    </row>
    <row r="3" spans="1:30" s="128" customFormat="1" x14ac:dyDescent="0.25">
      <c r="H3" s="352"/>
      <c r="I3" s="352"/>
      <c r="J3" s="352"/>
      <c r="K3" s="123"/>
      <c r="L3" s="123"/>
      <c r="M3" s="123"/>
      <c r="N3" s="123"/>
      <c r="O3" s="123"/>
      <c r="P3" s="123"/>
      <c r="Q3" s="123"/>
      <c r="R3" s="123"/>
      <c r="S3" s="123"/>
      <c r="T3" s="123"/>
      <c r="U3" s="123"/>
      <c r="V3" s="123"/>
      <c r="W3" s="123"/>
      <c r="X3" s="123"/>
      <c r="Y3" s="123"/>
      <c r="Z3" s="123"/>
      <c r="AA3" s="123"/>
      <c r="AB3" s="123"/>
      <c r="AC3" s="123"/>
      <c r="AD3" s="123"/>
    </row>
    <row r="4" spans="1:30" ht="22.5" x14ac:dyDescent="0.25">
      <c r="A4" s="353" t="s">
        <v>132</v>
      </c>
      <c r="B4" s="353"/>
      <c r="C4" s="353"/>
      <c r="D4" s="353"/>
      <c r="E4" s="353"/>
      <c r="F4" s="353"/>
      <c r="G4" s="353"/>
      <c r="H4" s="353"/>
      <c r="I4" s="353"/>
      <c r="J4" s="353"/>
    </row>
    <row r="5" spans="1:30" ht="19.5" customHeight="1" x14ac:dyDescent="0.55000000000000004">
      <c r="A5" s="144" t="s">
        <v>171</v>
      </c>
      <c r="B5" s="312" t="s">
        <v>136</v>
      </c>
      <c r="C5" s="313"/>
      <c r="D5" s="313"/>
      <c r="E5" s="313"/>
      <c r="F5" s="313"/>
      <c r="G5" s="313"/>
      <c r="H5" s="313"/>
      <c r="I5" s="313"/>
      <c r="J5" s="314"/>
    </row>
    <row r="6" spans="1:30" ht="21.75" customHeight="1" x14ac:dyDescent="0.25">
      <c r="A6" s="317" t="s">
        <v>17</v>
      </c>
      <c r="B6" s="315" t="s">
        <v>0</v>
      </c>
      <c r="C6" s="317"/>
      <c r="D6" s="317"/>
      <c r="E6" s="317" t="s">
        <v>1</v>
      </c>
      <c r="F6" s="317"/>
      <c r="G6" s="317"/>
      <c r="H6" s="317" t="s">
        <v>2</v>
      </c>
      <c r="I6" s="317"/>
      <c r="J6" s="318"/>
    </row>
    <row r="7" spans="1:30" ht="22.5" x14ac:dyDescent="0.25">
      <c r="A7" s="317"/>
      <c r="B7" s="24" t="s">
        <v>14</v>
      </c>
      <c r="C7" s="21" t="s">
        <v>15</v>
      </c>
      <c r="D7" s="21" t="s">
        <v>43</v>
      </c>
      <c r="E7" s="21" t="s">
        <v>14</v>
      </c>
      <c r="F7" s="21" t="s">
        <v>15</v>
      </c>
      <c r="G7" s="21" t="s">
        <v>43</v>
      </c>
      <c r="H7" s="21" t="s">
        <v>14</v>
      </c>
      <c r="I7" s="21" t="s">
        <v>15</v>
      </c>
      <c r="J7" s="22" t="s">
        <v>43</v>
      </c>
    </row>
    <row r="8" spans="1:30" ht="22.5" x14ac:dyDescent="0.25">
      <c r="A8" s="130" t="s">
        <v>18</v>
      </c>
      <c r="B8" s="129">
        <v>258029</v>
      </c>
      <c r="C8" s="129">
        <v>182615</v>
      </c>
      <c r="D8" s="129">
        <f>B8+C8</f>
        <v>440644</v>
      </c>
      <c r="E8" s="129">
        <v>4577</v>
      </c>
      <c r="F8" s="129">
        <v>3751</v>
      </c>
      <c r="G8" s="129">
        <f>E8+F8</f>
        <v>8328</v>
      </c>
      <c r="H8" s="129">
        <f>B8+E8</f>
        <v>262606</v>
      </c>
      <c r="I8" s="129">
        <f t="shared" ref="I8:J8" si="0">C8+F8</f>
        <v>186366</v>
      </c>
      <c r="J8" s="129">
        <f t="shared" si="0"/>
        <v>448972</v>
      </c>
    </row>
    <row r="9" spans="1:30" ht="22.5" x14ac:dyDescent="0.25">
      <c r="A9" s="131" t="s">
        <v>19</v>
      </c>
      <c r="B9" s="126">
        <v>94912</v>
      </c>
      <c r="C9" s="126">
        <v>75332</v>
      </c>
      <c r="D9" s="126">
        <f t="shared" ref="D9:D18" si="1">B9+C9</f>
        <v>170244</v>
      </c>
      <c r="E9" s="126">
        <v>3046</v>
      </c>
      <c r="F9" s="126">
        <v>2545</v>
      </c>
      <c r="G9" s="126">
        <f t="shared" ref="G9:G18" si="2">E9+F9</f>
        <v>5591</v>
      </c>
      <c r="H9" s="126">
        <f t="shared" ref="H9:H22" si="3">B9+E9</f>
        <v>97958</v>
      </c>
      <c r="I9" s="126">
        <f t="shared" ref="I9:I22" si="4">C9+F9</f>
        <v>77877</v>
      </c>
      <c r="J9" s="126">
        <f t="shared" ref="J9:J22" si="5">D9+G9</f>
        <v>175835</v>
      </c>
    </row>
    <row r="10" spans="1:30" ht="22.5" x14ac:dyDescent="0.25">
      <c r="A10" s="130" t="s">
        <v>20</v>
      </c>
      <c r="B10" s="129">
        <v>36088</v>
      </c>
      <c r="C10" s="129">
        <v>29022</v>
      </c>
      <c r="D10" s="129">
        <f t="shared" si="1"/>
        <v>65110</v>
      </c>
      <c r="E10" s="129">
        <v>1116</v>
      </c>
      <c r="F10" s="129">
        <v>1245</v>
      </c>
      <c r="G10" s="129">
        <f t="shared" si="2"/>
        <v>2361</v>
      </c>
      <c r="H10" s="129">
        <f t="shared" si="3"/>
        <v>37204</v>
      </c>
      <c r="I10" s="129">
        <f t="shared" si="4"/>
        <v>30267</v>
      </c>
      <c r="J10" s="129">
        <f t="shared" si="5"/>
        <v>67471</v>
      </c>
    </row>
    <row r="11" spans="1:30" ht="22.5" x14ac:dyDescent="0.25">
      <c r="A11" s="131" t="s">
        <v>21</v>
      </c>
      <c r="B11" s="126">
        <v>32406</v>
      </c>
      <c r="C11" s="126">
        <v>26911</v>
      </c>
      <c r="D11" s="126">
        <f t="shared" si="1"/>
        <v>59317</v>
      </c>
      <c r="E11" s="126">
        <v>1308</v>
      </c>
      <c r="F11" s="126">
        <v>1361</v>
      </c>
      <c r="G11" s="126">
        <f t="shared" si="2"/>
        <v>2669</v>
      </c>
      <c r="H11" s="126">
        <f t="shared" si="3"/>
        <v>33714</v>
      </c>
      <c r="I11" s="126">
        <f t="shared" si="4"/>
        <v>28272</v>
      </c>
      <c r="J11" s="126">
        <f t="shared" si="5"/>
        <v>61986</v>
      </c>
    </row>
    <row r="12" spans="1:30" ht="45" x14ac:dyDescent="0.25">
      <c r="A12" s="130" t="s">
        <v>22</v>
      </c>
      <c r="B12" s="129">
        <v>60983</v>
      </c>
      <c r="C12" s="129">
        <v>50774</v>
      </c>
      <c r="D12" s="129">
        <f t="shared" si="1"/>
        <v>111757</v>
      </c>
      <c r="E12" s="129">
        <v>2929</v>
      </c>
      <c r="F12" s="129">
        <v>2184</v>
      </c>
      <c r="G12" s="129">
        <f t="shared" si="2"/>
        <v>5113</v>
      </c>
      <c r="H12" s="129">
        <f t="shared" si="3"/>
        <v>63912</v>
      </c>
      <c r="I12" s="129">
        <f t="shared" si="4"/>
        <v>52958</v>
      </c>
      <c r="J12" s="129">
        <f t="shared" si="5"/>
        <v>116870</v>
      </c>
    </row>
    <row r="13" spans="1:30" ht="22.5" x14ac:dyDescent="0.25">
      <c r="A13" s="131" t="s">
        <v>23</v>
      </c>
      <c r="B13" s="126">
        <v>46414</v>
      </c>
      <c r="C13" s="126">
        <v>45151</v>
      </c>
      <c r="D13" s="126">
        <f t="shared" si="1"/>
        <v>91565</v>
      </c>
      <c r="E13" s="126">
        <v>1922</v>
      </c>
      <c r="F13" s="126">
        <v>1941</v>
      </c>
      <c r="G13" s="126">
        <f t="shared" si="2"/>
        <v>3863</v>
      </c>
      <c r="H13" s="126">
        <f t="shared" si="3"/>
        <v>48336</v>
      </c>
      <c r="I13" s="126">
        <f t="shared" si="4"/>
        <v>47092</v>
      </c>
      <c r="J13" s="126">
        <f t="shared" si="5"/>
        <v>95428</v>
      </c>
    </row>
    <row r="14" spans="1:30" ht="22.5" x14ac:dyDescent="0.25">
      <c r="A14" s="130" t="s">
        <v>24</v>
      </c>
      <c r="B14" s="129">
        <v>18680</v>
      </c>
      <c r="C14" s="129">
        <v>15053</v>
      </c>
      <c r="D14" s="129">
        <f t="shared" si="1"/>
        <v>33733</v>
      </c>
      <c r="E14" s="129">
        <v>842</v>
      </c>
      <c r="F14" s="129">
        <v>567</v>
      </c>
      <c r="G14" s="129">
        <f t="shared" si="2"/>
        <v>1409</v>
      </c>
      <c r="H14" s="129">
        <f t="shared" si="3"/>
        <v>19522</v>
      </c>
      <c r="I14" s="129">
        <f t="shared" si="4"/>
        <v>15620</v>
      </c>
      <c r="J14" s="129">
        <f t="shared" si="5"/>
        <v>35142</v>
      </c>
    </row>
    <row r="15" spans="1:30" ht="22.5" x14ac:dyDescent="0.25">
      <c r="A15" s="131" t="s">
        <v>25</v>
      </c>
      <c r="B15" s="126">
        <v>17035</v>
      </c>
      <c r="C15" s="126">
        <v>14173</v>
      </c>
      <c r="D15" s="126">
        <f t="shared" si="1"/>
        <v>31208</v>
      </c>
      <c r="E15" s="126">
        <v>634</v>
      </c>
      <c r="F15" s="126">
        <v>623</v>
      </c>
      <c r="G15" s="126">
        <f t="shared" si="2"/>
        <v>1257</v>
      </c>
      <c r="H15" s="126">
        <f t="shared" si="3"/>
        <v>17669</v>
      </c>
      <c r="I15" s="126">
        <f t="shared" si="4"/>
        <v>14796</v>
      </c>
      <c r="J15" s="126">
        <f t="shared" si="5"/>
        <v>32465</v>
      </c>
    </row>
    <row r="16" spans="1:30" ht="22.5" x14ac:dyDescent="0.25">
      <c r="A16" s="130" t="s">
        <v>46</v>
      </c>
      <c r="B16" s="129">
        <v>10708</v>
      </c>
      <c r="C16" s="129">
        <v>7357</v>
      </c>
      <c r="D16" s="129">
        <f t="shared" si="1"/>
        <v>18065</v>
      </c>
      <c r="E16" s="129">
        <v>869</v>
      </c>
      <c r="F16" s="129">
        <v>658</v>
      </c>
      <c r="G16" s="129">
        <f t="shared" si="2"/>
        <v>1527</v>
      </c>
      <c r="H16" s="129">
        <f t="shared" si="3"/>
        <v>11577</v>
      </c>
      <c r="I16" s="129">
        <f t="shared" si="4"/>
        <v>8015</v>
      </c>
      <c r="J16" s="129">
        <f t="shared" si="5"/>
        <v>19592</v>
      </c>
    </row>
    <row r="17" spans="1:10" ht="22.5" x14ac:dyDescent="0.25">
      <c r="A17" s="131" t="s">
        <v>26</v>
      </c>
      <c r="B17" s="126">
        <v>26453</v>
      </c>
      <c r="C17" s="126">
        <v>24214</v>
      </c>
      <c r="D17" s="126">
        <f t="shared" si="1"/>
        <v>50667</v>
      </c>
      <c r="E17" s="126">
        <v>1008</v>
      </c>
      <c r="F17" s="126">
        <v>928</v>
      </c>
      <c r="G17" s="126">
        <f t="shared" si="2"/>
        <v>1936</v>
      </c>
      <c r="H17" s="126">
        <f t="shared" si="3"/>
        <v>27461</v>
      </c>
      <c r="I17" s="126">
        <f t="shared" si="4"/>
        <v>25142</v>
      </c>
      <c r="J17" s="126">
        <f t="shared" si="5"/>
        <v>52603</v>
      </c>
    </row>
    <row r="18" spans="1:10" ht="22.5" x14ac:dyDescent="0.25">
      <c r="A18" s="130" t="s">
        <v>27</v>
      </c>
      <c r="B18" s="129">
        <v>17788</v>
      </c>
      <c r="C18" s="129">
        <v>11152</v>
      </c>
      <c r="D18" s="129">
        <f t="shared" si="1"/>
        <v>28940</v>
      </c>
      <c r="E18" s="129">
        <v>880</v>
      </c>
      <c r="F18" s="129">
        <v>1255</v>
      </c>
      <c r="G18" s="129">
        <f t="shared" si="2"/>
        <v>2135</v>
      </c>
      <c r="H18" s="129">
        <f t="shared" si="3"/>
        <v>18668</v>
      </c>
      <c r="I18" s="129">
        <f t="shared" si="4"/>
        <v>12407</v>
      </c>
      <c r="J18" s="129">
        <f t="shared" si="5"/>
        <v>31075</v>
      </c>
    </row>
    <row r="19" spans="1:10" ht="22.5" x14ac:dyDescent="0.25">
      <c r="A19" s="131" t="s">
        <v>28</v>
      </c>
      <c r="B19" s="126">
        <v>12063</v>
      </c>
      <c r="C19" s="126">
        <v>11486</v>
      </c>
      <c r="D19" s="126">
        <f>B19+C19</f>
        <v>23549</v>
      </c>
      <c r="E19" s="126">
        <v>505</v>
      </c>
      <c r="F19" s="126">
        <v>706</v>
      </c>
      <c r="G19" s="126">
        <f>E19+F19</f>
        <v>1211</v>
      </c>
      <c r="H19" s="126">
        <f t="shared" si="3"/>
        <v>12568</v>
      </c>
      <c r="I19" s="126">
        <f t="shared" si="4"/>
        <v>12192</v>
      </c>
      <c r="J19" s="126">
        <f t="shared" si="5"/>
        <v>24760</v>
      </c>
    </row>
    <row r="20" spans="1:10" ht="22.5" x14ac:dyDescent="0.25">
      <c r="A20" s="130" t="s">
        <v>29</v>
      </c>
      <c r="B20" s="129">
        <v>15776</v>
      </c>
      <c r="C20" s="129">
        <v>11376</v>
      </c>
      <c r="D20" s="129">
        <f t="shared" ref="D20:D22" si="6">B20+C20</f>
        <v>27152</v>
      </c>
      <c r="E20" s="129">
        <v>862</v>
      </c>
      <c r="F20" s="129">
        <v>632</v>
      </c>
      <c r="G20" s="129">
        <f t="shared" ref="G20:G22" si="7">E20+F20</f>
        <v>1494</v>
      </c>
      <c r="H20" s="129">
        <f t="shared" si="3"/>
        <v>16638</v>
      </c>
      <c r="I20" s="129">
        <f t="shared" si="4"/>
        <v>12008</v>
      </c>
      <c r="J20" s="129">
        <f t="shared" si="5"/>
        <v>28646</v>
      </c>
    </row>
    <row r="21" spans="1:10" ht="22.5" x14ac:dyDescent="0.25">
      <c r="A21" s="131" t="s">
        <v>74</v>
      </c>
      <c r="B21" s="126">
        <v>328</v>
      </c>
      <c r="C21" s="126">
        <v>69</v>
      </c>
      <c r="D21" s="126">
        <f t="shared" si="6"/>
        <v>397</v>
      </c>
      <c r="E21" s="126">
        <v>7</v>
      </c>
      <c r="F21" s="126">
        <v>0</v>
      </c>
      <c r="G21" s="126">
        <f t="shared" si="7"/>
        <v>7</v>
      </c>
      <c r="H21" s="126">
        <f t="shared" si="3"/>
        <v>335</v>
      </c>
      <c r="I21" s="126">
        <f t="shared" si="4"/>
        <v>69</v>
      </c>
      <c r="J21" s="126">
        <f t="shared" si="5"/>
        <v>404</v>
      </c>
    </row>
    <row r="22" spans="1:10" ht="22.5" x14ac:dyDescent="0.25">
      <c r="A22" s="130" t="s">
        <v>47</v>
      </c>
      <c r="B22" s="129">
        <v>496</v>
      </c>
      <c r="C22" s="129">
        <v>69</v>
      </c>
      <c r="D22" s="129">
        <f t="shared" si="6"/>
        <v>565</v>
      </c>
      <c r="E22" s="129">
        <v>15</v>
      </c>
      <c r="F22" s="129">
        <v>1</v>
      </c>
      <c r="G22" s="129">
        <f t="shared" si="7"/>
        <v>16</v>
      </c>
      <c r="H22" s="129">
        <f t="shared" si="3"/>
        <v>511</v>
      </c>
      <c r="I22" s="129">
        <f t="shared" si="4"/>
        <v>70</v>
      </c>
      <c r="J22" s="129">
        <f t="shared" si="5"/>
        <v>581</v>
      </c>
    </row>
    <row r="23" spans="1:10" ht="22.5" x14ac:dyDescent="0.25">
      <c r="A23" s="43" t="s">
        <v>49</v>
      </c>
      <c r="B23" s="23">
        <f>SUM(B8:B22)</f>
        <v>648159</v>
      </c>
      <c r="C23" s="23">
        <f t="shared" ref="C23:H23" si="8">SUM(C8:C22)</f>
        <v>504754</v>
      </c>
      <c r="D23" s="23">
        <f>B23+C23</f>
        <v>1152913</v>
      </c>
      <c r="E23" s="23">
        <f t="shared" si="8"/>
        <v>20520</v>
      </c>
      <c r="F23" s="23">
        <f t="shared" si="8"/>
        <v>18397</v>
      </c>
      <c r="G23" s="23">
        <f>E23+F23</f>
        <v>38917</v>
      </c>
      <c r="H23" s="23">
        <f t="shared" si="8"/>
        <v>668679</v>
      </c>
      <c r="I23" s="23">
        <f>SUM(I8:I22)</f>
        <v>523151</v>
      </c>
      <c r="J23" s="23">
        <f>H23+I23</f>
        <v>1191830</v>
      </c>
    </row>
    <row r="24" spans="1:10" ht="18" x14ac:dyDescent="0.45">
      <c r="A24" s="121" t="s">
        <v>51</v>
      </c>
      <c r="B24" s="136"/>
      <c r="C24" s="136"/>
      <c r="D24" s="136"/>
      <c r="E24" s="136"/>
      <c r="F24" s="136"/>
      <c r="G24" s="136"/>
      <c r="H24" s="136"/>
      <c r="I24" s="136"/>
      <c r="J24" s="136"/>
    </row>
    <row r="25" spans="1:10" ht="18" x14ac:dyDescent="0.45">
      <c r="A25" s="132" t="s">
        <v>41</v>
      </c>
      <c r="B25" s="136"/>
      <c r="C25" s="136"/>
      <c r="D25" s="136"/>
      <c r="E25" s="136"/>
      <c r="F25" s="136"/>
      <c r="G25" s="136"/>
      <c r="H25" s="136"/>
      <c r="I25" s="136"/>
      <c r="J25" s="136"/>
    </row>
    <row r="26" spans="1:10" ht="18" x14ac:dyDescent="0.25">
      <c r="A26" s="355" t="s">
        <v>261</v>
      </c>
      <c r="B26" s="355"/>
      <c r="C26" s="355"/>
      <c r="D26" s="355"/>
      <c r="E26" s="355"/>
      <c r="F26" s="355"/>
      <c r="G26" s="143"/>
      <c r="H26" s="143"/>
      <c r="I26" s="143"/>
      <c r="J26" s="143"/>
    </row>
  </sheetData>
  <mergeCells count="9">
    <mergeCell ref="A26:F26"/>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FC79-5BFE-4843-9DA0-4D2835E90181}">
  <sheetPr>
    <tabColor rgb="FF002060"/>
  </sheetPr>
  <dimension ref="A1:AD22"/>
  <sheetViews>
    <sheetView showGridLines="0" rightToLeft="1" view="pageBreakPreview" zoomScale="70" zoomScaleNormal="70" zoomScaleSheetLayoutView="70" workbookViewId="0">
      <selection activeCell="A4" sqref="A4:J4"/>
    </sheetView>
  </sheetViews>
  <sheetFormatPr defaultColWidth="8.85546875" defaultRowHeight="15" x14ac:dyDescent="0.25"/>
  <cols>
    <col min="1" max="1" width="18.42578125" style="145" customWidth="1"/>
    <col min="2" max="4" width="11.42578125" style="145" bestFit="1" customWidth="1"/>
    <col min="5" max="5" width="13.140625" style="145" bestFit="1" customWidth="1"/>
    <col min="6" max="6" width="11.42578125" style="145" bestFit="1" customWidth="1"/>
    <col min="7" max="8" width="13.140625" style="145" bestFit="1" customWidth="1"/>
    <col min="9" max="9" width="11.42578125" style="145" bestFit="1" customWidth="1"/>
    <col min="10" max="10" width="16.42578125" style="145" customWidth="1"/>
    <col min="11" max="11" width="11.42578125" style="145" bestFit="1" customWidth="1"/>
    <col min="12" max="12" width="9.85546875" style="145" bestFit="1" customWidth="1"/>
    <col min="13" max="13" width="11.42578125" style="145" bestFit="1" customWidth="1"/>
    <col min="14" max="14" width="10.42578125" style="145" bestFit="1" customWidth="1"/>
    <col min="15" max="15" width="9.42578125" style="145" bestFit="1" customWidth="1"/>
    <col min="16" max="16" width="10.140625" style="145" bestFit="1" customWidth="1"/>
    <col min="17" max="17" width="11.42578125" style="145" bestFit="1" customWidth="1"/>
    <col min="18" max="18" width="10.140625" style="145" bestFit="1" customWidth="1"/>
    <col min="19" max="19" width="11.42578125" style="145" bestFit="1" customWidth="1"/>
    <col min="20" max="16384" width="8.85546875" style="145"/>
  </cols>
  <sheetData>
    <row r="1" spans="1:30" x14ac:dyDescent="0.25">
      <c r="H1" s="356" t="s">
        <v>323</v>
      </c>
      <c r="I1" s="356"/>
      <c r="J1" s="356"/>
      <c r="N1" s="155"/>
      <c r="O1" s="155"/>
    </row>
    <row r="2" spans="1:30" x14ac:dyDescent="0.25">
      <c r="H2" s="356"/>
      <c r="I2" s="356"/>
      <c r="J2" s="356"/>
      <c r="N2" s="155"/>
      <c r="O2" s="155"/>
    </row>
    <row r="3" spans="1:30" s="154" customFormat="1" x14ac:dyDescent="0.25">
      <c r="H3" s="357"/>
      <c r="I3" s="357"/>
      <c r="J3" s="357"/>
      <c r="K3" s="145"/>
      <c r="L3" s="145"/>
      <c r="M3" s="145"/>
      <c r="N3" s="145"/>
      <c r="O3" s="145"/>
      <c r="P3" s="145"/>
      <c r="Q3" s="145"/>
      <c r="R3" s="145"/>
      <c r="S3" s="145"/>
      <c r="T3" s="145"/>
      <c r="U3" s="145"/>
      <c r="V3" s="145"/>
      <c r="W3" s="145"/>
      <c r="X3" s="145"/>
      <c r="Y3" s="145"/>
      <c r="Z3" s="145"/>
      <c r="AA3" s="145"/>
      <c r="AB3" s="145"/>
      <c r="AC3" s="145"/>
      <c r="AD3" s="145"/>
    </row>
    <row r="4" spans="1:30" ht="22.5" x14ac:dyDescent="0.25">
      <c r="A4" s="358" t="s">
        <v>133</v>
      </c>
      <c r="B4" s="358"/>
      <c r="C4" s="358"/>
      <c r="D4" s="358"/>
      <c r="E4" s="358"/>
      <c r="F4" s="358"/>
      <c r="G4" s="358"/>
      <c r="H4" s="358"/>
      <c r="I4" s="358"/>
      <c r="J4" s="358"/>
    </row>
    <row r="5" spans="1:30" ht="22.5" x14ac:dyDescent="0.55000000000000004">
      <c r="A5" s="153" t="s">
        <v>172</v>
      </c>
      <c r="B5" s="312" t="s">
        <v>136</v>
      </c>
      <c r="C5" s="313"/>
      <c r="D5" s="313"/>
      <c r="E5" s="313"/>
      <c r="F5" s="313"/>
      <c r="G5" s="313"/>
      <c r="H5" s="313"/>
      <c r="I5" s="313"/>
      <c r="J5" s="314"/>
    </row>
    <row r="6" spans="1:30" ht="34.15" customHeight="1" x14ac:dyDescent="0.25">
      <c r="A6" s="315" t="s">
        <v>53</v>
      </c>
      <c r="B6" s="317" t="s">
        <v>0</v>
      </c>
      <c r="C6" s="317"/>
      <c r="D6" s="317"/>
      <c r="E6" s="317" t="s">
        <v>1</v>
      </c>
      <c r="F6" s="317"/>
      <c r="G6" s="317"/>
      <c r="H6" s="317" t="s">
        <v>2</v>
      </c>
      <c r="I6" s="317"/>
      <c r="J6" s="318"/>
    </row>
    <row r="7" spans="1:30" ht="25.9" customHeight="1" x14ac:dyDescent="0.25">
      <c r="A7" s="316"/>
      <c r="B7" s="21" t="s">
        <v>14</v>
      </c>
      <c r="C7" s="21" t="s">
        <v>15</v>
      </c>
      <c r="D7" s="21" t="s">
        <v>43</v>
      </c>
      <c r="E7" s="21" t="s">
        <v>14</v>
      </c>
      <c r="F7" s="21" t="s">
        <v>15</v>
      </c>
      <c r="G7" s="21" t="s">
        <v>43</v>
      </c>
      <c r="H7" s="21" t="s">
        <v>14</v>
      </c>
      <c r="I7" s="21" t="s">
        <v>15</v>
      </c>
      <c r="J7" s="22" t="s">
        <v>43</v>
      </c>
    </row>
    <row r="8" spans="1:30" ht="22.5" x14ac:dyDescent="0.25">
      <c r="A8" s="149" t="s">
        <v>5</v>
      </c>
      <c r="B8" s="259">
        <v>5678</v>
      </c>
      <c r="C8" s="259">
        <v>2079</v>
      </c>
      <c r="D8" s="259">
        <f t="shared" ref="D8:D18" si="0">SUM(B8:C8)</f>
        <v>7757</v>
      </c>
      <c r="E8" s="259">
        <v>36</v>
      </c>
      <c r="F8" s="259">
        <v>8</v>
      </c>
      <c r="G8" s="259">
        <f t="shared" ref="G8:G18" si="1">SUM(E8:F8)</f>
        <v>44</v>
      </c>
      <c r="H8" s="259">
        <f>B8+E8</f>
        <v>5714</v>
      </c>
      <c r="I8" s="259">
        <f>C8+F8</f>
        <v>2087</v>
      </c>
      <c r="J8" s="260">
        <f t="shared" ref="J8:J18" si="2">SUM(H8:I8)</f>
        <v>7801</v>
      </c>
    </row>
    <row r="9" spans="1:30" ht="22.5" x14ac:dyDescent="0.25">
      <c r="A9" s="148" t="s">
        <v>6</v>
      </c>
      <c r="B9" s="265">
        <v>21848</v>
      </c>
      <c r="C9" s="265">
        <v>10863</v>
      </c>
      <c r="D9" s="265">
        <f t="shared" si="0"/>
        <v>32711</v>
      </c>
      <c r="E9" s="265">
        <v>13694</v>
      </c>
      <c r="F9" s="265">
        <v>156</v>
      </c>
      <c r="G9" s="265">
        <f t="shared" si="1"/>
        <v>13850</v>
      </c>
      <c r="H9" s="265">
        <f t="shared" ref="H9:I18" si="3">B9+E9</f>
        <v>35542</v>
      </c>
      <c r="I9" s="265">
        <f t="shared" si="3"/>
        <v>11019</v>
      </c>
      <c r="J9" s="266">
        <f t="shared" si="2"/>
        <v>46561</v>
      </c>
    </row>
    <row r="10" spans="1:30" ht="22.5" x14ac:dyDescent="0.25">
      <c r="A10" s="149" t="s">
        <v>7</v>
      </c>
      <c r="B10" s="259">
        <v>16716</v>
      </c>
      <c r="C10" s="259">
        <v>13220</v>
      </c>
      <c r="D10" s="259">
        <f t="shared" si="0"/>
        <v>29936</v>
      </c>
      <c r="E10" s="259">
        <v>32062</v>
      </c>
      <c r="F10" s="259">
        <v>886</v>
      </c>
      <c r="G10" s="259">
        <f t="shared" si="1"/>
        <v>32948</v>
      </c>
      <c r="H10" s="259">
        <f t="shared" si="3"/>
        <v>48778</v>
      </c>
      <c r="I10" s="259">
        <f t="shared" si="3"/>
        <v>14106</v>
      </c>
      <c r="J10" s="260">
        <f t="shared" si="2"/>
        <v>62884</v>
      </c>
    </row>
    <row r="11" spans="1:30" ht="22.5" x14ac:dyDescent="0.25">
      <c r="A11" s="148" t="s">
        <v>8</v>
      </c>
      <c r="B11" s="265">
        <v>10162</v>
      </c>
      <c r="C11" s="265">
        <v>11191</v>
      </c>
      <c r="D11" s="265">
        <f t="shared" si="0"/>
        <v>21353</v>
      </c>
      <c r="E11" s="265">
        <v>25659</v>
      </c>
      <c r="F11" s="265">
        <v>1056</v>
      </c>
      <c r="G11" s="265">
        <f t="shared" si="1"/>
        <v>26715</v>
      </c>
      <c r="H11" s="265">
        <f t="shared" si="3"/>
        <v>35821</v>
      </c>
      <c r="I11" s="265">
        <f t="shared" si="3"/>
        <v>12247</v>
      </c>
      <c r="J11" s="266">
        <f t="shared" si="2"/>
        <v>48068</v>
      </c>
    </row>
    <row r="12" spans="1:30" ht="22.5" x14ac:dyDescent="0.25">
      <c r="A12" s="149" t="s">
        <v>9</v>
      </c>
      <c r="B12" s="259">
        <v>5701</v>
      </c>
      <c r="C12" s="259">
        <v>7868</v>
      </c>
      <c r="D12" s="259">
        <f t="shared" si="0"/>
        <v>13569</v>
      </c>
      <c r="E12" s="259">
        <v>25881</v>
      </c>
      <c r="F12" s="259">
        <v>965</v>
      </c>
      <c r="G12" s="259">
        <f t="shared" si="1"/>
        <v>26846</v>
      </c>
      <c r="H12" s="259">
        <f t="shared" si="3"/>
        <v>31582</v>
      </c>
      <c r="I12" s="259">
        <f t="shared" si="3"/>
        <v>8833</v>
      </c>
      <c r="J12" s="260">
        <f t="shared" si="2"/>
        <v>40415</v>
      </c>
    </row>
    <row r="13" spans="1:30" ht="22.5" x14ac:dyDescent="0.25">
      <c r="A13" s="148" t="s">
        <v>10</v>
      </c>
      <c r="B13" s="265">
        <v>3614</v>
      </c>
      <c r="C13" s="265">
        <v>5345</v>
      </c>
      <c r="D13" s="265">
        <f t="shared" si="0"/>
        <v>8959</v>
      </c>
      <c r="E13" s="265">
        <v>19163</v>
      </c>
      <c r="F13" s="265">
        <v>604</v>
      </c>
      <c r="G13" s="265">
        <f t="shared" si="1"/>
        <v>19767</v>
      </c>
      <c r="H13" s="265">
        <f t="shared" si="3"/>
        <v>22777</v>
      </c>
      <c r="I13" s="265">
        <f t="shared" si="3"/>
        <v>5949</v>
      </c>
      <c r="J13" s="266">
        <f t="shared" si="2"/>
        <v>28726</v>
      </c>
    </row>
    <row r="14" spans="1:30" ht="22.5" x14ac:dyDescent="0.25">
      <c r="A14" s="149" t="s">
        <v>11</v>
      </c>
      <c r="B14" s="259">
        <v>2176</v>
      </c>
      <c r="C14" s="259">
        <v>3268</v>
      </c>
      <c r="D14" s="259">
        <f t="shared" si="0"/>
        <v>5444</v>
      </c>
      <c r="E14" s="259">
        <v>11759</v>
      </c>
      <c r="F14" s="259">
        <v>372</v>
      </c>
      <c r="G14" s="259">
        <f t="shared" si="1"/>
        <v>12131</v>
      </c>
      <c r="H14" s="259">
        <f t="shared" si="3"/>
        <v>13935</v>
      </c>
      <c r="I14" s="259">
        <f t="shared" si="3"/>
        <v>3640</v>
      </c>
      <c r="J14" s="260">
        <f t="shared" si="2"/>
        <v>17575</v>
      </c>
    </row>
    <row r="15" spans="1:30" ht="22.5" x14ac:dyDescent="0.25">
      <c r="A15" s="148" t="s">
        <v>12</v>
      </c>
      <c r="B15" s="265">
        <v>1351</v>
      </c>
      <c r="C15" s="265">
        <v>2107</v>
      </c>
      <c r="D15" s="265">
        <f t="shared" si="0"/>
        <v>3458</v>
      </c>
      <c r="E15" s="265">
        <v>6522</v>
      </c>
      <c r="F15" s="265">
        <v>194</v>
      </c>
      <c r="G15" s="265">
        <f t="shared" si="1"/>
        <v>6716</v>
      </c>
      <c r="H15" s="265">
        <f t="shared" si="3"/>
        <v>7873</v>
      </c>
      <c r="I15" s="265">
        <f t="shared" si="3"/>
        <v>2301</v>
      </c>
      <c r="J15" s="266">
        <f t="shared" si="2"/>
        <v>10174</v>
      </c>
    </row>
    <row r="16" spans="1:30" ht="22.5" x14ac:dyDescent="0.25">
      <c r="A16" s="149" t="s">
        <v>13</v>
      </c>
      <c r="B16" s="259">
        <v>1144</v>
      </c>
      <c r="C16" s="259">
        <v>1584</v>
      </c>
      <c r="D16" s="259">
        <f t="shared" si="0"/>
        <v>2728</v>
      </c>
      <c r="E16" s="259">
        <v>3659</v>
      </c>
      <c r="F16" s="259">
        <v>105</v>
      </c>
      <c r="G16" s="259">
        <f t="shared" si="1"/>
        <v>3764</v>
      </c>
      <c r="H16" s="259">
        <f t="shared" si="3"/>
        <v>4803</v>
      </c>
      <c r="I16" s="259">
        <f t="shared" si="3"/>
        <v>1689</v>
      </c>
      <c r="J16" s="260">
        <f t="shared" si="2"/>
        <v>6492</v>
      </c>
    </row>
    <row r="17" spans="1:10" ht="22.5" x14ac:dyDescent="0.25">
      <c r="A17" s="148" t="s">
        <v>44</v>
      </c>
      <c r="B17" s="265">
        <v>535</v>
      </c>
      <c r="C17" s="265">
        <v>669</v>
      </c>
      <c r="D17" s="265">
        <f t="shared" si="0"/>
        <v>1204</v>
      </c>
      <c r="E17" s="265">
        <v>2022</v>
      </c>
      <c r="F17" s="265">
        <v>50</v>
      </c>
      <c r="G17" s="265">
        <f t="shared" si="1"/>
        <v>2072</v>
      </c>
      <c r="H17" s="265">
        <f t="shared" si="3"/>
        <v>2557</v>
      </c>
      <c r="I17" s="265">
        <f t="shared" si="3"/>
        <v>719</v>
      </c>
      <c r="J17" s="266">
        <f t="shared" si="2"/>
        <v>3276</v>
      </c>
    </row>
    <row r="18" spans="1:10" ht="22.5" x14ac:dyDescent="0.25">
      <c r="A18" s="149" t="s">
        <v>45</v>
      </c>
      <c r="B18" s="259">
        <v>328</v>
      </c>
      <c r="C18" s="259">
        <v>396</v>
      </c>
      <c r="D18" s="259">
        <f t="shared" si="0"/>
        <v>724</v>
      </c>
      <c r="E18" s="259">
        <v>1313</v>
      </c>
      <c r="F18" s="259">
        <v>34</v>
      </c>
      <c r="G18" s="259">
        <f t="shared" si="1"/>
        <v>1347</v>
      </c>
      <c r="H18" s="259">
        <f t="shared" si="3"/>
        <v>1641</v>
      </c>
      <c r="I18" s="259">
        <f t="shared" si="3"/>
        <v>430</v>
      </c>
      <c r="J18" s="260">
        <f t="shared" si="2"/>
        <v>2071</v>
      </c>
    </row>
    <row r="19" spans="1:10" ht="22.5" x14ac:dyDescent="0.25">
      <c r="A19" s="43" t="s">
        <v>30</v>
      </c>
      <c r="B19" s="255">
        <f t="shared" ref="B19:J19" si="4">SUM(B8:B18)</f>
        <v>69253</v>
      </c>
      <c r="C19" s="255">
        <f t="shared" si="4"/>
        <v>58590</v>
      </c>
      <c r="D19" s="255">
        <f t="shared" si="4"/>
        <v>127843</v>
      </c>
      <c r="E19" s="255">
        <f t="shared" si="4"/>
        <v>141770</v>
      </c>
      <c r="F19" s="255">
        <f t="shared" si="4"/>
        <v>4430</v>
      </c>
      <c r="G19" s="255">
        <f t="shared" si="4"/>
        <v>146200</v>
      </c>
      <c r="H19" s="255">
        <f t="shared" si="4"/>
        <v>211023</v>
      </c>
      <c r="I19" s="255">
        <f t="shared" si="4"/>
        <v>63020</v>
      </c>
      <c r="J19" s="255">
        <f t="shared" si="4"/>
        <v>274043</v>
      </c>
    </row>
    <row r="20" spans="1:10" ht="18" x14ac:dyDescent="0.45">
      <c r="A20" s="157" t="s">
        <v>181</v>
      </c>
      <c r="B20" s="146"/>
      <c r="C20" s="146"/>
      <c r="D20" s="146"/>
      <c r="E20" s="146"/>
      <c r="F20" s="146"/>
      <c r="G20" s="146"/>
      <c r="H20" s="146"/>
      <c r="I20" s="146"/>
      <c r="J20" s="156"/>
    </row>
    <row r="21" spans="1:10" ht="18" x14ac:dyDescent="0.45">
      <c r="A21" s="160" t="s">
        <v>41</v>
      </c>
      <c r="B21" s="147"/>
      <c r="C21" s="147"/>
      <c r="D21" s="147"/>
      <c r="E21" s="147"/>
      <c r="F21" s="147"/>
      <c r="G21" s="147"/>
      <c r="H21" s="147"/>
      <c r="I21" s="147"/>
      <c r="J21" s="147"/>
    </row>
    <row r="22" spans="1:10" s="123" customFormat="1" ht="18" x14ac:dyDescent="0.45">
      <c r="A22" s="184" t="s">
        <v>328</v>
      </c>
      <c r="B22" s="135"/>
      <c r="C22" s="135"/>
      <c r="D22" s="135"/>
      <c r="E22" s="135"/>
      <c r="F22" s="135"/>
      <c r="G22" s="135"/>
      <c r="H22" s="135"/>
      <c r="I22" s="135"/>
      <c r="J22" s="133"/>
    </row>
  </sheetData>
  <mergeCells count="8">
    <mergeCell ref="H1:J2"/>
    <mergeCell ref="H3:J3"/>
    <mergeCell ref="A4:J4"/>
    <mergeCell ref="A6:A7"/>
    <mergeCell ref="B6:D6"/>
    <mergeCell ref="E6:G6"/>
    <mergeCell ref="H6:J6"/>
    <mergeCell ref="B5:J5"/>
  </mergeCells>
  <pageMargins left="0.7" right="0.7" top="0.75" bottom="0.75" header="0.3" footer="0.3"/>
  <pageSetup paperSize="9" scale="51"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2AAD-8774-4343-BB19-9666097E86A0}">
  <sheetPr>
    <tabColor rgb="FF002060"/>
  </sheetPr>
  <dimension ref="A1:AE26"/>
  <sheetViews>
    <sheetView showGridLines="0" rightToLeft="1" view="pageBreakPreview" zoomScale="70" zoomScaleNormal="55" zoomScaleSheetLayoutView="70" workbookViewId="0">
      <selection activeCell="A4" sqref="A4:J4"/>
    </sheetView>
  </sheetViews>
  <sheetFormatPr defaultColWidth="8.85546875" defaultRowHeight="15" x14ac:dyDescent="0.25"/>
  <cols>
    <col min="1" max="1" width="41.140625" style="46" customWidth="1"/>
    <col min="2" max="4" width="11.42578125" style="46" bestFit="1" customWidth="1"/>
    <col min="5" max="5" width="13.42578125" style="46" bestFit="1" customWidth="1"/>
    <col min="6" max="6" width="11.42578125" style="46" bestFit="1" customWidth="1"/>
    <col min="7" max="8" width="13.42578125" style="46" bestFit="1" customWidth="1"/>
    <col min="9" max="9" width="11.42578125" style="46" bestFit="1" customWidth="1"/>
    <col min="10" max="10" width="13.42578125" style="46" bestFit="1" customWidth="1"/>
    <col min="11" max="16384" width="8.85546875" style="46"/>
  </cols>
  <sheetData>
    <row r="1" spans="1:31" x14ac:dyDescent="0.25">
      <c r="H1" s="335" t="s">
        <v>323</v>
      </c>
      <c r="I1" s="335"/>
      <c r="J1" s="335"/>
    </row>
    <row r="2" spans="1:31" x14ac:dyDescent="0.25">
      <c r="H2" s="335"/>
      <c r="I2" s="335"/>
      <c r="J2" s="335"/>
    </row>
    <row r="3" spans="1:31" s="47" customFormat="1" ht="18" customHeight="1" x14ac:dyDescent="0.25">
      <c r="H3" s="336"/>
      <c r="I3" s="336"/>
      <c r="J3" s="336"/>
      <c r="K3" s="46"/>
      <c r="L3" s="46"/>
      <c r="M3" s="46"/>
      <c r="N3" s="46"/>
      <c r="O3" s="46"/>
      <c r="P3" s="46"/>
      <c r="Q3" s="46"/>
      <c r="R3" s="46"/>
      <c r="S3" s="46"/>
      <c r="T3" s="46"/>
      <c r="U3" s="46"/>
      <c r="V3" s="46"/>
      <c r="W3" s="46"/>
      <c r="X3" s="46"/>
      <c r="Y3" s="46"/>
      <c r="Z3" s="46"/>
      <c r="AA3" s="46"/>
    </row>
    <row r="4" spans="1:31" ht="22.5" x14ac:dyDescent="0.25">
      <c r="A4" s="337" t="s">
        <v>257</v>
      </c>
      <c r="B4" s="337"/>
      <c r="C4" s="337"/>
      <c r="D4" s="337"/>
      <c r="E4" s="337"/>
      <c r="F4" s="337"/>
      <c r="G4" s="337"/>
      <c r="H4" s="337"/>
      <c r="I4" s="337"/>
      <c r="J4" s="337"/>
    </row>
    <row r="5" spans="1:31" ht="22.5" x14ac:dyDescent="0.55000000000000004">
      <c r="A5" s="115" t="s">
        <v>258</v>
      </c>
      <c r="B5" s="312" t="s">
        <v>136</v>
      </c>
      <c r="C5" s="313"/>
      <c r="D5" s="313"/>
      <c r="E5" s="313"/>
      <c r="F5" s="313"/>
      <c r="G5" s="313"/>
      <c r="H5" s="313"/>
      <c r="I5" s="313"/>
      <c r="J5" s="314"/>
    </row>
    <row r="6" spans="1:31" ht="22.5" x14ac:dyDescent="0.25">
      <c r="A6" s="318" t="s">
        <v>209</v>
      </c>
      <c r="B6" s="317" t="s">
        <v>0</v>
      </c>
      <c r="C6" s="317"/>
      <c r="D6" s="317"/>
      <c r="E6" s="317" t="s">
        <v>1</v>
      </c>
      <c r="F6" s="317"/>
      <c r="G6" s="317"/>
      <c r="H6" s="317" t="s">
        <v>2</v>
      </c>
      <c r="I6" s="317"/>
      <c r="J6" s="318"/>
    </row>
    <row r="7" spans="1:31" ht="22.5" x14ac:dyDescent="0.25">
      <c r="A7" s="318"/>
      <c r="B7" s="21" t="s">
        <v>14</v>
      </c>
      <c r="C7" s="21" t="s">
        <v>15</v>
      </c>
      <c r="D7" s="21" t="s">
        <v>43</v>
      </c>
      <c r="E7" s="21" t="s">
        <v>14</v>
      </c>
      <c r="F7" s="21" t="s">
        <v>15</v>
      </c>
      <c r="G7" s="21" t="s">
        <v>43</v>
      </c>
      <c r="H7" s="21" t="s">
        <v>14</v>
      </c>
      <c r="I7" s="21" t="s">
        <v>15</v>
      </c>
      <c r="J7" s="22" t="s">
        <v>43</v>
      </c>
    </row>
    <row r="8" spans="1:31" ht="22.5" x14ac:dyDescent="0.25">
      <c r="A8" s="49" t="s">
        <v>210</v>
      </c>
      <c r="B8" s="253">
        <v>10434</v>
      </c>
      <c r="C8" s="253">
        <v>6688</v>
      </c>
      <c r="D8" s="256">
        <f>B8+C8</f>
        <v>17122</v>
      </c>
      <c r="E8" s="253">
        <v>1813</v>
      </c>
      <c r="F8" s="253">
        <v>109</v>
      </c>
      <c r="G8" s="253">
        <f>E8+F8</f>
        <v>1922</v>
      </c>
      <c r="H8" s="253">
        <f>B8+E8</f>
        <v>12247</v>
      </c>
      <c r="I8" s="253">
        <f t="shared" ref="I8:J17" si="0">C8+F8</f>
        <v>6797</v>
      </c>
      <c r="J8" s="253">
        <f t="shared" si="0"/>
        <v>19044</v>
      </c>
      <c r="T8" s="116"/>
      <c r="U8" s="116"/>
      <c r="V8" s="116"/>
      <c r="W8" s="116"/>
      <c r="X8" s="116"/>
      <c r="Y8" s="116"/>
      <c r="Z8" s="116"/>
      <c r="AA8" s="116"/>
      <c r="AB8" s="116"/>
      <c r="AC8" s="116"/>
      <c r="AD8" s="116"/>
      <c r="AE8" s="116"/>
    </row>
    <row r="9" spans="1:31" ht="22.5" x14ac:dyDescent="0.25">
      <c r="A9" s="51" t="s">
        <v>211</v>
      </c>
      <c r="B9" s="254">
        <v>18092</v>
      </c>
      <c r="C9" s="254">
        <v>16619</v>
      </c>
      <c r="D9" s="257">
        <f t="shared" ref="D9:D17" si="1">B9+C9</f>
        <v>34711</v>
      </c>
      <c r="E9" s="254">
        <v>12592</v>
      </c>
      <c r="F9" s="254">
        <v>1482</v>
      </c>
      <c r="G9" s="254">
        <f t="shared" ref="G9:G17" si="2">E9+F9</f>
        <v>14074</v>
      </c>
      <c r="H9" s="254">
        <f t="shared" ref="H9:H17" si="3">B9+E9</f>
        <v>30684</v>
      </c>
      <c r="I9" s="254">
        <f t="shared" si="0"/>
        <v>18101</v>
      </c>
      <c r="J9" s="254">
        <f t="shared" si="0"/>
        <v>48785</v>
      </c>
      <c r="T9" s="116"/>
      <c r="U9" s="116"/>
      <c r="V9" s="116"/>
      <c r="W9" s="116"/>
      <c r="X9" s="116"/>
      <c r="Y9" s="116"/>
      <c r="Z9" s="116"/>
      <c r="AA9" s="116"/>
      <c r="AB9" s="116"/>
      <c r="AC9" s="116"/>
      <c r="AD9" s="116"/>
      <c r="AE9" s="116"/>
    </row>
    <row r="10" spans="1:31" ht="22.5" x14ac:dyDescent="0.25">
      <c r="A10" s="49" t="s">
        <v>212</v>
      </c>
      <c r="B10" s="253">
        <v>13214</v>
      </c>
      <c r="C10" s="253">
        <v>10052</v>
      </c>
      <c r="D10" s="256">
        <f t="shared" si="1"/>
        <v>23266</v>
      </c>
      <c r="E10" s="253">
        <v>9828</v>
      </c>
      <c r="F10" s="253">
        <v>705</v>
      </c>
      <c r="G10" s="253">
        <f t="shared" si="2"/>
        <v>10533</v>
      </c>
      <c r="H10" s="253">
        <f t="shared" si="3"/>
        <v>23042</v>
      </c>
      <c r="I10" s="253">
        <f t="shared" si="0"/>
        <v>10757</v>
      </c>
      <c r="J10" s="253">
        <f t="shared" si="0"/>
        <v>33799</v>
      </c>
      <c r="T10" s="116"/>
      <c r="U10" s="116"/>
      <c r="V10" s="116"/>
      <c r="W10" s="116"/>
      <c r="X10" s="116"/>
      <c r="Y10" s="116"/>
      <c r="Z10" s="116"/>
      <c r="AA10" s="116"/>
      <c r="AB10" s="116"/>
      <c r="AC10" s="116"/>
      <c r="AD10" s="116"/>
      <c r="AE10" s="116"/>
    </row>
    <row r="11" spans="1:31" ht="22.5" x14ac:dyDescent="0.25">
      <c r="A11" s="51" t="s">
        <v>213</v>
      </c>
      <c r="B11" s="254">
        <v>13395</v>
      </c>
      <c r="C11" s="254">
        <v>18258</v>
      </c>
      <c r="D11" s="257">
        <f t="shared" si="1"/>
        <v>31653</v>
      </c>
      <c r="E11" s="254">
        <v>1125</v>
      </c>
      <c r="F11" s="254">
        <v>201</v>
      </c>
      <c r="G11" s="254">
        <f t="shared" si="2"/>
        <v>1326</v>
      </c>
      <c r="H11" s="254">
        <f t="shared" si="3"/>
        <v>14520</v>
      </c>
      <c r="I11" s="254">
        <f t="shared" si="0"/>
        <v>18459</v>
      </c>
      <c r="J11" s="254">
        <f t="shared" si="0"/>
        <v>32979</v>
      </c>
      <c r="T11" s="116"/>
      <c r="U11" s="116"/>
      <c r="V11" s="116"/>
      <c r="W11" s="116"/>
      <c r="X11" s="116"/>
      <c r="Y11" s="116"/>
      <c r="Z11" s="116"/>
      <c r="AA11" s="116"/>
      <c r="AB11" s="116"/>
      <c r="AC11" s="116"/>
      <c r="AD11" s="116"/>
      <c r="AE11" s="116"/>
    </row>
    <row r="12" spans="1:31" ht="22.5" x14ac:dyDescent="0.25">
      <c r="A12" s="49" t="s">
        <v>214</v>
      </c>
      <c r="B12" s="253">
        <v>10299</v>
      </c>
      <c r="C12" s="253">
        <v>6169</v>
      </c>
      <c r="D12" s="256">
        <f t="shared" si="1"/>
        <v>16468</v>
      </c>
      <c r="E12" s="253">
        <v>8732</v>
      </c>
      <c r="F12" s="253">
        <v>857</v>
      </c>
      <c r="G12" s="253">
        <f t="shared" si="2"/>
        <v>9589</v>
      </c>
      <c r="H12" s="253">
        <f t="shared" si="3"/>
        <v>19031</v>
      </c>
      <c r="I12" s="253">
        <f t="shared" si="0"/>
        <v>7026</v>
      </c>
      <c r="J12" s="253">
        <f t="shared" si="0"/>
        <v>26057</v>
      </c>
      <c r="K12" s="116"/>
      <c r="T12" s="116"/>
      <c r="U12" s="116"/>
      <c r="V12" s="116"/>
      <c r="W12" s="116"/>
      <c r="X12" s="116"/>
      <c r="Y12" s="116"/>
      <c r="Z12" s="116"/>
      <c r="AA12" s="116"/>
      <c r="AB12" s="116"/>
      <c r="AC12" s="116"/>
      <c r="AD12" s="116"/>
      <c r="AE12" s="116"/>
    </row>
    <row r="13" spans="1:31" ht="45" x14ac:dyDescent="0.25">
      <c r="A13" s="51" t="s">
        <v>215</v>
      </c>
      <c r="B13" s="254">
        <v>21</v>
      </c>
      <c r="C13" s="254">
        <v>2</v>
      </c>
      <c r="D13" s="257">
        <f t="shared" si="1"/>
        <v>23</v>
      </c>
      <c r="E13" s="254">
        <v>127</v>
      </c>
      <c r="F13" s="254">
        <v>1</v>
      </c>
      <c r="G13" s="254">
        <f t="shared" si="2"/>
        <v>128</v>
      </c>
      <c r="H13" s="254">
        <f t="shared" si="3"/>
        <v>148</v>
      </c>
      <c r="I13" s="254">
        <f t="shared" si="0"/>
        <v>3</v>
      </c>
      <c r="J13" s="254">
        <f t="shared" si="0"/>
        <v>151</v>
      </c>
      <c r="T13" s="116"/>
      <c r="U13" s="116"/>
      <c r="V13" s="116"/>
      <c r="W13" s="116"/>
      <c r="X13" s="116"/>
      <c r="Y13" s="116"/>
      <c r="Z13" s="116"/>
      <c r="AA13" s="116"/>
      <c r="AB13" s="116"/>
      <c r="AC13" s="116"/>
      <c r="AD13" s="116"/>
      <c r="AE13" s="116"/>
    </row>
    <row r="14" spans="1:31" ht="22.5" x14ac:dyDescent="0.25">
      <c r="A14" s="49" t="s">
        <v>216</v>
      </c>
      <c r="B14" s="253">
        <v>1289</v>
      </c>
      <c r="C14" s="253">
        <v>248</v>
      </c>
      <c r="D14" s="256">
        <f t="shared" si="1"/>
        <v>1537</v>
      </c>
      <c r="E14" s="253">
        <v>12545</v>
      </c>
      <c r="F14" s="253">
        <v>105</v>
      </c>
      <c r="G14" s="253">
        <f t="shared" si="2"/>
        <v>12650</v>
      </c>
      <c r="H14" s="253">
        <f t="shared" si="3"/>
        <v>13834</v>
      </c>
      <c r="I14" s="253">
        <f t="shared" si="0"/>
        <v>353</v>
      </c>
      <c r="J14" s="253">
        <f t="shared" si="0"/>
        <v>14187</v>
      </c>
      <c r="T14" s="116"/>
      <c r="U14" s="116"/>
      <c r="V14" s="116"/>
      <c r="W14" s="116"/>
      <c r="X14" s="116"/>
      <c r="Y14" s="116"/>
      <c r="Z14" s="116"/>
      <c r="AA14" s="116"/>
      <c r="AB14" s="116"/>
      <c r="AC14" s="116"/>
      <c r="AD14" s="116"/>
      <c r="AE14" s="116"/>
    </row>
    <row r="15" spans="1:31" ht="45" x14ac:dyDescent="0.25">
      <c r="A15" s="51" t="s">
        <v>217</v>
      </c>
      <c r="B15" s="254">
        <v>1280</v>
      </c>
      <c r="C15" s="254">
        <v>73</v>
      </c>
      <c r="D15" s="257">
        <f t="shared" si="1"/>
        <v>1353</v>
      </c>
      <c r="E15" s="254">
        <v>18747</v>
      </c>
      <c r="F15" s="254">
        <v>12</v>
      </c>
      <c r="G15" s="254">
        <f t="shared" si="2"/>
        <v>18759</v>
      </c>
      <c r="H15" s="254">
        <f t="shared" si="3"/>
        <v>20027</v>
      </c>
      <c r="I15" s="254">
        <f t="shared" si="0"/>
        <v>85</v>
      </c>
      <c r="J15" s="254">
        <f t="shared" si="0"/>
        <v>20112</v>
      </c>
      <c r="T15" s="116"/>
      <c r="U15" s="116"/>
      <c r="V15" s="116"/>
      <c r="W15" s="116"/>
      <c r="X15" s="116"/>
      <c r="Y15" s="116"/>
      <c r="Z15" s="116"/>
      <c r="AA15" s="116"/>
      <c r="AB15" s="116"/>
      <c r="AC15" s="116"/>
      <c r="AD15" s="116"/>
      <c r="AE15" s="116"/>
    </row>
    <row r="16" spans="1:31" ht="22.5" x14ac:dyDescent="0.25">
      <c r="A16" s="49" t="s">
        <v>218</v>
      </c>
      <c r="B16" s="253">
        <v>1197</v>
      </c>
      <c r="C16" s="253">
        <v>470</v>
      </c>
      <c r="D16" s="256">
        <f t="shared" si="1"/>
        <v>1667</v>
      </c>
      <c r="E16" s="253">
        <v>75987</v>
      </c>
      <c r="F16" s="253">
        <v>958</v>
      </c>
      <c r="G16" s="253">
        <f t="shared" si="2"/>
        <v>76945</v>
      </c>
      <c r="H16" s="253">
        <f t="shared" si="3"/>
        <v>77184</v>
      </c>
      <c r="I16" s="253">
        <f t="shared" si="0"/>
        <v>1428</v>
      </c>
      <c r="J16" s="253">
        <f t="shared" si="0"/>
        <v>78612</v>
      </c>
      <c r="T16" s="116"/>
      <c r="U16" s="116"/>
      <c r="V16" s="116"/>
      <c r="W16" s="116"/>
      <c r="X16" s="116"/>
      <c r="Y16" s="116"/>
      <c r="Z16" s="116"/>
      <c r="AA16" s="116"/>
      <c r="AB16" s="116"/>
      <c r="AC16" s="116"/>
      <c r="AD16" s="116"/>
      <c r="AE16" s="116"/>
    </row>
    <row r="17" spans="1:31" ht="22.5" x14ac:dyDescent="0.25">
      <c r="A17" s="51" t="s">
        <v>219</v>
      </c>
      <c r="B17" s="254">
        <v>32</v>
      </c>
      <c r="C17" s="254">
        <v>11</v>
      </c>
      <c r="D17" s="257">
        <f t="shared" si="1"/>
        <v>43</v>
      </c>
      <c r="E17" s="254">
        <v>274</v>
      </c>
      <c r="F17" s="254">
        <v>0</v>
      </c>
      <c r="G17" s="254">
        <f t="shared" si="2"/>
        <v>274</v>
      </c>
      <c r="H17" s="254">
        <f t="shared" si="3"/>
        <v>306</v>
      </c>
      <c r="I17" s="254">
        <f t="shared" si="0"/>
        <v>11</v>
      </c>
      <c r="J17" s="254">
        <f t="shared" si="0"/>
        <v>317</v>
      </c>
      <c r="K17" s="116"/>
      <c r="T17" s="116"/>
      <c r="U17" s="116"/>
      <c r="V17" s="116"/>
      <c r="W17" s="116"/>
      <c r="X17" s="116"/>
      <c r="Y17" s="116"/>
      <c r="Z17" s="116"/>
      <c r="AA17" s="116"/>
      <c r="AB17" s="116"/>
      <c r="AC17" s="116"/>
      <c r="AD17" s="116"/>
      <c r="AE17" s="116"/>
    </row>
    <row r="18" spans="1:31" ht="22.5" x14ac:dyDescent="0.25">
      <c r="A18" s="45" t="s">
        <v>49</v>
      </c>
      <c r="B18" s="258">
        <f>SUM(B8:B17)</f>
        <v>69253</v>
      </c>
      <c r="C18" s="258">
        <f t="shared" ref="C18:J18" si="4">SUM(C8:C17)</f>
        <v>58590</v>
      </c>
      <c r="D18" s="258">
        <f t="shared" si="4"/>
        <v>127843</v>
      </c>
      <c r="E18" s="258">
        <f t="shared" si="4"/>
        <v>141770</v>
      </c>
      <c r="F18" s="258">
        <f t="shared" si="4"/>
        <v>4430</v>
      </c>
      <c r="G18" s="258">
        <f t="shared" si="4"/>
        <v>146200</v>
      </c>
      <c r="H18" s="258">
        <f t="shared" si="4"/>
        <v>211023</v>
      </c>
      <c r="I18" s="258">
        <f t="shared" si="4"/>
        <v>63020</v>
      </c>
      <c r="J18" s="258">
        <f t="shared" si="4"/>
        <v>274043</v>
      </c>
      <c r="T18" s="116"/>
      <c r="U18" s="116"/>
      <c r="V18" s="116"/>
      <c r="W18" s="116"/>
      <c r="X18" s="116"/>
      <c r="Y18" s="116"/>
      <c r="Z18" s="116"/>
      <c r="AA18" s="116"/>
      <c r="AB18" s="116"/>
      <c r="AC18" s="116"/>
      <c r="AD18" s="116"/>
      <c r="AE18" s="116"/>
    </row>
    <row r="19" spans="1:31" s="145" customFormat="1" ht="18" x14ac:dyDescent="0.45">
      <c r="A19" s="157" t="s">
        <v>181</v>
      </c>
      <c r="B19" s="146"/>
      <c r="C19" s="146"/>
      <c r="D19" s="146"/>
      <c r="E19" s="146"/>
      <c r="F19" s="146"/>
      <c r="G19" s="146"/>
      <c r="H19" s="146"/>
      <c r="I19" s="146"/>
      <c r="J19" s="156"/>
    </row>
    <row r="20" spans="1:31" ht="18" x14ac:dyDescent="0.45">
      <c r="A20" s="117" t="s">
        <v>41</v>
      </c>
      <c r="B20" s="147"/>
      <c r="C20" s="147"/>
      <c r="D20" s="147"/>
      <c r="E20" s="147"/>
      <c r="F20" s="147"/>
      <c r="G20" s="147"/>
      <c r="H20" s="147"/>
      <c r="I20" s="147"/>
      <c r="J20" s="147"/>
    </row>
    <row r="21" spans="1:31" s="57" customFormat="1" ht="21" customHeight="1" x14ac:dyDescent="0.25">
      <c r="A21" s="334" t="s">
        <v>221</v>
      </c>
      <c r="B21" s="334"/>
      <c r="C21" s="334"/>
      <c r="D21" s="334"/>
      <c r="E21" s="334"/>
      <c r="F21" s="334"/>
      <c r="G21" s="56" t="s">
        <v>187</v>
      </c>
      <c r="H21" s="56" t="s">
        <v>187</v>
      </c>
      <c r="I21" s="56" t="s">
        <v>187</v>
      </c>
      <c r="J21" s="56" t="s">
        <v>187</v>
      </c>
    </row>
    <row r="22" spans="1:31" s="123" customFormat="1" ht="18" x14ac:dyDescent="0.45">
      <c r="A22" s="184" t="s">
        <v>328</v>
      </c>
      <c r="B22" s="135"/>
      <c r="C22" s="135"/>
      <c r="D22" s="135"/>
      <c r="E22" s="135"/>
      <c r="F22" s="135"/>
      <c r="G22" s="135"/>
      <c r="H22" s="135"/>
      <c r="I22" s="135"/>
      <c r="J22" s="133"/>
    </row>
    <row r="23" spans="1:31" ht="18" x14ac:dyDescent="0.45">
      <c r="A23" s="54"/>
      <c r="B23" s="54"/>
      <c r="C23" s="54"/>
      <c r="D23" s="54"/>
      <c r="E23" s="54"/>
      <c r="F23" s="54"/>
      <c r="G23" s="54"/>
      <c r="H23" s="54"/>
      <c r="I23" s="54"/>
      <c r="J23" s="54"/>
    </row>
    <row r="26" spans="1:31" x14ac:dyDescent="0.25">
      <c r="B26" s="116"/>
      <c r="C26" s="116"/>
      <c r="D26" s="116"/>
      <c r="E26" s="116"/>
      <c r="F26" s="116"/>
      <c r="G26" s="116"/>
      <c r="H26" s="116"/>
      <c r="I26" s="116"/>
      <c r="J26" s="116"/>
    </row>
  </sheetData>
  <mergeCells count="9">
    <mergeCell ref="A21:F21"/>
    <mergeCell ref="H1:J2"/>
    <mergeCell ref="H3:J3"/>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1268"/>
  </sheetPr>
  <dimension ref="A1:M33"/>
  <sheetViews>
    <sheetView showGridLines="0" rightToLeft="1" view="pageBreakPreview" topLeftCell="A16" zoomScale="70" zoomScaleNormal="80" zoomScaleSheetLayoutView="70" workbookViewId="0">
      <selection activeCell="B9" sqref="B9:E9"/>
    </sheetView>
  </sheetViews>
  <sheetFormatPr defaultRowHeight="15" x14ac:dyDescent="0.25"/>
  <cols>
    <col min="1" max="1" width="41.42578125" customWidth="1"/>
    <col min="2" max="2" width="32" customWidth="1"/>
    <col min="5" max="5" width="14.42578125" customWidth="1"/>
  </cols>
  <sheetData>
    <row r="1" spans="1:13" ht="18" customHeight="1" x14ac:dyDescent="0.25"/>
    <row r="2" spans="1:13" s="1" customFormat="1" ht="18" customHeight="1" x14ac:dyDescent="0.25">
      <c r="B2" s="3"/>
      <c r="C2" s="3"/>
      <c r="D2" s="3"/>
      <c r="E2" s="3"/>
      <c r="F2" s="3"/>
      <c r="G2" s="3"/>
      <c r="H2" s="3"/>
      <c r="I2" s="3"/>
      <c r="J2" s="3"/>
      <c r="K2" s="3"/>
      <c r="L2" s="3"/>
      <c r="M2" s="3"/>
    </row>
    <row r="3" spans="1:13" s="1" customFormat="1" ht="21" customHeight="1" x14ac:dyDescent="0.25">
      <c r="A3" s="3"/>
      <c r="B3" s="3"/>
      <c r="C3" s="3"/>
      <c r="D3" s="3"/>
      <c r="E3" s="3"/>
      <c r="F3" s="3"/>
      <c r="G3" s="3"/>
      <c r="H3" s="3"/>
      <c r="I3" s="3"/>
      <c r="J3" s="3"/>
      <c r="K3" s="3"/>
      <c r="L3" s="3"/>
      <c r="M3" s="3"/>
    </row>
    <row r="4" spans="1:13" s="1" customFormat="1" ht="34.9" customHeight="1" x14ac:dyDescent="0.25">
      <c r="A4" s="284" t="s">
        <v>325</v>
      </c>
      <c r="B4" s="284"/>
      <c r="C4" s="284"/>
      <c r="D4" s="284"/>
      <c r="E4" s="284"/>
      <c r="F4" s="284"/>
      <c r="G4" s="284"/>
      <c r="H4" s="284"/>
      <c r="I4" s="284"/>
      <c r="J4" s="284"/>
      <c r="K4" s="284"/>
      <c r="L4" s="284"/>
      <c r="M4" s="284"/>
    </row>
    <row r="5" spans="1:13" s="1" customFormat="1" ht="214.15" customHeight="1" x14ac:dyDescent="0.25">
      <c r="A5" s="285" t="s">
        <v>297</v>
      </c>
      <c r="B5" s="286"/>
      <c r="C5" s="286"/>
      <c r="D5" s="286"/>
      <c r="E5" s="286"/>
      <c r="F5" s="286"/>
      <c r="G5" s="286"/>
      <c r="H5" s="286"/>
      <c r="I5" s="286"/>
      <c r="J5" s="286"/>
      <c r="K5" s="286"/>
      <c r="L5" s="286"/>
      <c r="M5" s="287"/>
    </row>
    <row r="6" spans="1:13" ht="21.75" x14ac:dyDescent="0.25">
      <c r="A6" s="4" t="s">
        <v>96</v>
      </c>
      <c r="B6" s="5" t="s">
        <v>97</v>
      </c>
      <c r="C6" s="6"/>
      <c r="D6" s="6"/>
      <c r="E6" s="6"/>
      <c r="M6" s="7"/>
    </row>
    <row r="7" spans="1:13" ht="28.9" customHeight="1" x14ac:dyDescent="0.55000000000000004">
      <c r="A7" s="8" t="s">
        <v>98</v>
      </c>
      <c r="B7" s="288" t="s">
        <v>99</v>
      </c>
      <c r="C7" s="288"/>
      <c r="D7" s="288"/>
      <c r="E7" s="288"/>
      <c r="M7" s="7"/>
    </row>
    <row r="8" spans="1:13" ht="21.75" x14ac:dyDescent="0.55000000000000004">
      <c r="A8" s="8"/>
      <c r="B8" s="289" t="s">
        <v>100</v>
      </c>
      <c r="C8" s="289"/>
      <c r="D8" s="289"/>
      <c r="E8" s="289"/>
      <c r="M8" s="7"/>
    </row>
    <row r="9" spans="1:13" ht="21.75" x14ac:dyDescent="0.55000000000000004">
      <c r="A9" s="8"/>
      <c r="B9" s="290" t="s">
        <v>140</v>
      </c>
      <c r="C9" s="290"/>
      <c r="D9" s="290"/>
      <c r="E9" s="290"/>
      <c r="M9" s="7"/>
    </row>
    <row r="10" spans="1:13" ht="25.15" customHeight="1" x14ac:dyDescent="0.55000000000000004">
      <c r="A10" s="8" t="s">
        <v>101</v>
      </c>
      <c r="B10" s="288" t="s">
        <v>92</v>
      </c>
      <c r="C10" s="288"/>
      <c r="D10" s="288"/>
      <c r="E10" s="288"/>
      <c r="M10" s="7"/>
    </row>
    <row r="11" spans="1:13" ht="21.75" x14ac:dyDescent="0.55000000000000004">
      <c r="A11" s="8"/>
      <c r="B11" s="283"/>
      <c r="C11" s="283"/>
      <c r="D11" s="283"/>
      <c r="E11" s="283"/>
      <c r="M11" s="7"/>
    </row>
    <row r="12" spans="1:13" ht="27.4" customHeight="1" x14ac:dyDescent="0.55000000000000004">
      <c r="A12" s="8" t="s">
        <v>102</v>
      </c>
      <c r="B12" s="9" t="s">
        <v>103</v>
      </c>
      <c r="C12" s="10"/>
      <c r="D12" s="10"/>
      <c r="E12" s="10"/>
      <c r="M12" s="7"/>
    </row>
    <row r="13" spans="1:13" ht="21.75" x14ac:dyDescent="0.55000000000000004">
      <c r="A13" s="8"/>
      <c r="B13" s="11"/>
      <c r="C13" s="10"/>
      <c r="D13" s="10"/>
      <c r="E13" s="10"/>
      <c r="M13" s="7"/>
    </row>
    <row r="14" spans="1:13" ht="24.6" customHeight="1" x14ac:dyDescent="0.25">
      <c r="A14" s="294" t="s">
        <v>104</v>
      </c>
      <c r="B14" s="295"/>
      <c r="C14" s="295"/>
      <c r="D14" s="295"/>
      <c r="E14" s="295"/>
      <c r="F14" s="295"/>
      <c r="G14" s="295"/>
      <c r="H14" s="295"/>
      <c r="I14" s="295"/>
      <c r="J14" s="295"/>
      <c r="K14" s="295"/>
      <c r="L14" s="295"/>
      <c r="M14" s="296"/>
    </row>
    <row r="15" spans="1:13" ht="22.5" x14ac:dyDescent="0.25">
      <c r="A15" s="297" t="s">
        <v>105</v>
      </c>
      <c r="B15" s="286"/>
      <c r="C15" s="286"/>
      <c r="D15" s="286"/>
      <c r="E15" s="286"/>
      <c r="F15" s="286"/>
      <c r="G15" s="286"/>
      <c r="H15" s="286"/>
      <c r="I15" s="286"/>
      <c r="J15" s="286"/>
      <c r="K15" s="286"/>
      <c r="L15" s="286"/>
      <c r="M15" s="287"/>
    </row>
    <row r="16" spans="1:13" ht="22.5" x14ac:dyDescent="0.25">
      <c r="A16" s="297" t="s">
        <v>106</v>
      </c>
      <c r="B16" s="286"/>
      <c r="C16" s="286"/>
      <c r="D16" s="286"/>
      <c r="E16" s="286"/>
      <c r="F16" s="286"/>
      <c r="G16" s="286"/>
      <c r="H16" s="286"/>
      <c r="I16" s="286"/>
      <c r="J16" s="286"/>
      <c r="K16" s="286"/>
      <c r="L16" s="286"/>
      <c r="M16" s="287"/>
    </row>
    <row r="17" spans="1:13" ht="102.6" customHeight="1" x14ac:dyDescent="0.25">
      <c r="A17" s="298" t="s">
        <v>107</v>
      </c>
      <c r="B17" s="299"/>
      <c r="C17" s="299"/>
      <c r="D17" s="299"/>
      <c r="E17" s="299"/>
      <c r="F17" s="299"/>
      <c r="G17" s="299"/>
      <c r="H17" s="299"/>
      <c r="I17" s="299"/>
      <c r="J17" s="299"/>
      <c r="K17" s="299"/>
      <c r="L17" s="299"/>
      <c r="M17" s="300"/>
    </row>
    <row r="18" spans="1:13" ht="22.5" x14ac:dyDescent="0.25">
      <c r="A18" s="297" t="s">
        <v>108</v>
      </c>
      <c r="B18" s="286"/>
      <c r="C18" s="286"/>
      <c r="D18" s="286"/>
      <c r="E18" s="286"/>
      <c r="F18" s="286"/>
      <c r="G18" s="286"/>
      <c r="H18" s="286"/>
      <c r="I18" s="286"/>
      <c r="J18" s="286"/>
      <c r="K18" s="286"/>
      <c r="L18" s="12"/>
      <c r="M18" s="13"/>
    </row>
    <row r="19" spans="1:13" ht="123.6" customHeight="1" x14ac:dyDescent="0.25">
      <c r="A19" s="301" t="s">
        <v>109</v>
      </c>
      <c r="B19" s="302"/>
      <c r="C19" s="302"/>
      <c r="D19" s="302"/>
      <c r="E19" s="302"/>
      <c r="F19" s="302"/>
      <c r="G19" s="302"/>
      <c r="H19" s="302"/>
      <c r="I19" s="302"/>
      <c r="J19" s="302"/>
      <c r="K19" s="302"/>
      <c r="L19" s="302"/>
      <c r="M19" s="303"/>
    </row>
    <row r="20" spans="1:13" ht="22.5" x14ac:dyDescent="0.25">
      <c r="A20" s="307" t="s">
        <v>262</v>
      </c>
      <c r="B20" s="308"/>
      <c r="C20" s="308"/>
      <c r="D20" s="308"/>
      <c r="E20" s="308"/>
      <c r="F20" s="308"/>
      <c r="G20" s="308"/>
      <c r="H20" s="308"/>
      <c r="I20" s="308"/>
      <c r="J20" s="308"/>
      <c r="K20" s="308"/>
      <c r="L20" s="161"/>
      <c r="M20" s="162"/>
    </row>
    <row r="21" spans="1:13" ht="22.5" x14ac:dyDescent="0.25">
      <c r="A21" s="297" t="s">
        <v>110</v>
      </c>
      <c r="B21" s="286"/>
      <c r="C21" s="286"/>
      <c r="D21" s="286"/>
      <c r="E21" s="286"/>
      <c r="F21" s="286"/>
      <c r="G21" s="286"/>
      <c r="H21" s="286"/>
      <c r="I21" s="286"/>
      <c r="J21" s="286"/>
      <c r="K21" s="286"/>
      <c r="L21" s="286"/>
      <c r="M21" s="287"/>
    </row>
    <row r="22" spans="1:13" ht="21.75" x14ac:dyDescent="0.55000000000000004">
      <c r="A22" s="8" t="s">
        <v>111</v>
      </c>
      <c r="M22" s="7"/>
    </row>
    <row r="23" spans="1:13" ht="22.5" x14ac:dyDescent="0.25">
      <c r="A23" s="297" t="s">
        <v>112</v>
      </c>
      <c r="B23" s="286"/>
      <c r="C23" s="286"/>
      <c r="D23" s="286"/>
      <c r="E23" s="286"/>
      <c r="F23" s="286"/>
      <c r="G23" s="286"/>
      <c r="H23" s="286"/>
      <c r="I23" s="286"/>
      <c r="J23" s="286"/>
      <c r="K23" s="286"/>
      <c r="L23" s="286"/>
      <c r="M23" s="287"/>
    </row>
    <row r="24" spans="1:13" ht="21.75" x14ac:dyDescent="0.55000000000000004">
      <c r="A24" s="304" t="s">
        <v>113</v>
      </c>
      <c r="B24" s="305"/>
      <c r="C24" s="305"/>
      <c r="D24" s="305"/>
      <c r="E24" s="305"/>
      <c r="F24" s="305"/>
      <c r="G24" s="305"/>
      <c r="H24" s="305"/>
      <c r="I24" s="305"/>
      <c r="J24" s="305"/>
      <c r="K24" s="305"/>
      <c r="L24" s="305"/>
      <c r="M24" s="306"/>
    </row>
    <row r="25" spans="1:13" ht="22.5" x14ac:dyDescent="0.25">
      <c r="A25" s="297" t="s">
        <v>114</v>
      </c>
      <c r="B25" s="286"/>
      <c r="C25" s="286"/>
      <c r="D25" s="286"/>
      <c r="E25" s="286"/>
      <c r="F25" s="286"/>
      <c r="G25" s="286"/>
      <c r="H25" s="286"/>
      <c r="I25" s="286"/>
      <c r="J25" s="286"/>
      <c r="K25" s="286"/>
      <c r="L25" s="286"/>
      <c r="M25" s="287"/>
    </row>
    <row r="26" spans="1:13" ht="21.75" x14ac:dyDescent="0.55000000000000004">
      <c r="A26" s="304" t="s">
        <v>115</v>
      </c>
      <c r="B26" s="305"/>
      <c r="C26" s="305"/>
      <c r="D26" s="305"/>
      <c r="E26" s="305"/>
      <c r="F26" s="305"/>
      <c r="G26" s="305"/>
      <c r="H26" s="305"/>
      <c r="I26" s="305"/>
      <c r="J26" s="305"/>
      <c r="K26" s="305"/>
      <c r="L26" s="305"/>
      <c r="M26" s="306"/>
    </row>
    <row r="27" spans="1:13" ht="22.5" thickBot="1" x14ac:dyDescent="0.6">
      <c r="A27" s="291"/>
      <c r="B27" s="292"/>
      <c r="C27" s="292"/>
      <c r="D27" s="292"/>
      <c r="E27" s="292"/>
      <c r="F27" s="292"/>
      <c r="G27" s="292"/>
      <c r="H27" s="292"/>
      <c r="I27" s="292"/>
      <c r="J27" s="292"/>
      <c r="K27" s="292"/>
      <c r="L27" s="292"/>
      <c r="M27" s="293"/>
    </row>
    <row r="28" spans="1:13" ht="18" customHeight="1" x14ac:dyDescent="0.25"/>
    <row r="33" spans="1:1" ht="22.5" x14ac:dyDescent="0.25">
      <c r="A33" s="14"/>
    </row>
  </sheetData>
  <mergeCells count="20">
    <mergeCell ref="A27:M27"/>
    <mergeCell ref="A14:M14"/>
    <mergeCell ref="A15:M15"/>
    <mergeCell ref="A16:M16"/>
    <mergeCell ref="A17:M17"/>
    <mergeCell ref="A18:K18"/>
    <mergeCell ref="A19:M19"/>
    <mergeCell ref="A21:M21"/>
    <mergeCell ref="A23:M23"/>
    <mergeCell ref="A24:M24"/>
    <mergeCell ref="A25:M25"/>
    <mergeCell ref="A26:M26"/>
    <mergeCell ref="A20:K20"/>
    <mergeCell ref="B11:E11"/>
    <mergeCell ref="A4:M4"/>
    <mergeCell ref="A5:M5"/>
    <mergeCell ref="B7:E7"/>
    <mergeCell ref="B8:E8"/>
    <mergeCell ref="B10:E10"/>
    <mergeCell ref="B9:E9"/>
  </mergeCells>
  <pageMargins left="0.7" right="0.7" top="0.75" bottom="0.75" header="0.3" footer="0.3"/>
  <pageSetup scale="5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3A79D-4A48-4C71-BB85-190D3A30EAB0}">
  <sheetPr>
    <tabColor rgb="FF002060"/>
  </sheetPr>
  <dimension ref="A1:AD24"/>
  <sheetViews>
    <sheetView showGridLines="0" rightToLeft="1" view="pageBreakPreview" zoomScale="70" zoomScaleNormal="80" zoomScaleSheetLayoutView="70" workbookViewId="0">
      <selection activeCell="A4" sqref="A4:J4"/>
    </sheetView>
  </sheetViews>
  <sheetFormatPr defaultColWidth="8.85546875" defaultRowHeight="15" x14ac:dyDescent="0.25"/>
  <cols>
    <col min="1" max="1" width="18.42578125" style="145" customWidth="1"/>
    <col min="2" max="2" width="13.140625" style="145" customWidth="1"/>
    <col min="3" max="3" width="10.42578125" style="145" bestFit="1" customWidth="1"/>
    <col min="4" max="4" width="13.42578125" style="145" customWidth="1"/>
    <col min="5" max="5" width="12.42578125" style="145" bestFit="1" customWidth="1"/>
    <col min="6" max="6" width="10.42578125" style="145" bestFit="1" customWidth="1"/>
    <col min="7" max="8" width="12.42578125" style="145" bestFit="1" customWidth="1"/>
    <col min="9" max="9" width="12.42578125" style="145" customWidth="1"/>
    <col min="10" max="10" width="12.42578125" style="145" bestFit="1" customWidth="1"/>
    <col min="11" max="16384" width="8.85546875" style="145"/>
  </cols>
  <sheetData>
    <row r="1" spans="1:30" x14ac:dyDescent="0.25">
      <c r="H1" s="356" t="s">
        <v>323</v>
      </c>
      <c r="I1" s="356"/>
      <c r="J1" s="356"/>
    </row>
    <row r="2" spans="1:30" x14ac:dyDescent="0.25">
      <c r="H2" s="356"/>
      <c r="I2" s="356"/>
      <c r="J2" s="356"/>
    </row>
    <row r="3" spans="1:30" s="154" customFormat="1" x14ac:dyDescent="0.25">
      <c r="H3" s="357"/>
      <c r="I3" s="357"/>
      <c r="J3" s="357"/>
      <c r="K3" s="145"/>
      <c r="L3" s="145"/>
      <c r="M3" s="145"/>
      <c r="N3" s="145"/>
      <c r="O3" s="145"/>
      <c r="P3" s="145"/>
      <c r="Q3" s="145"/>
      <c r="R3" s="145"/>
      <c r="S3" s="145"/>
      <c r="T3" s="145"/>
      <c r="U3" s="145"/>
      <c r="V3" s="145"/>
      <c r="W3" s="145"/>
      <c r="X3" s="145"/>
      <c r="Y3" s="145"/>
      <c r="Z3" s="145"/>
      <c r="AA3" s="145"/>
      <c r="AB3" s="145"/>
      <c r="AC3" s="145"/>
      <c r="AD3" s="145"/>
    </row>
    <row r="4" spans="1:30" ht="22.5" x14ac:dyDescent="0.25">
      <c r="A4" s="358" t="s">
        <v>191</v>
      </c>
      <c r="B4" s="358"/>
      <c r="C4" s="358"/>
      <c r="D4" s="358"/>
      <c r="E4" s="358"/>
      <c r="F4" s="358"/>
      <c r="G4" s="358"/>
      <c r="H4" s="358"/>
      <c r="I4" s="358"/>
      <c r="J4" s="358"/>
    </row>
    <row r="5" spans="1:30" ht="22.5" x14ac:dyDescent="0.55000000000000004">
      <c r="A5" s="158" t="s">
        <v>192</v>
      </c>
      <c r="B5" s="312" t="s">
        <v>136</v>
      </c>
      <c r="C5" s="313"/>
      <c r="D5" s="313"/>
      <c r="E5" s="313"/>
      <c r="F5" s="313"/>
      <c r="G5" s="313"/>
      <c r="H5" s="313"/>
      <c r="I5" s="313"/>
      <c r="J5" s="314"/>
    </row>
    <row r="6" spans="1:30" ht="22.5" x14ac:dyDescent="0.25">
      <c r="A6" s="317" t="s">
        <v>17</v>
      </c>
      <c r="B6" s="315" t="s">
        <v>0</v>
      </c>
      <c r="C6" s="317"/>
      <c r="D6" s="317"/>
      <c r="E6" s="317" t="s">
        <v>1</v>
      </c>
      <c r="F6" s="317"/>
      <c r="G6" s="317"/>
      <c r="H6" s="317" t="s">
        <v>2</v>
      </c>
      <c r="I6" s="317"/>
      <c r="J6" s="318"/>
    </row>
    <row r="7" spans="1:30" ht="22.5" x14ac:dyDescent="0.25">
      <c r="A7" s="317"/>
      <c r="B7" s="24" t="s">
        <v>14</v>
      </c>
      <c r="C7" s="21" t="s">
        <v>15</v>
      </c>
      <c r="D7" s="21" t="s">
        <v>43</v>
      </c>
      <c r="E7" s="21" t="s">
        <v>14</v>
      </c>
      <c r="F7" s="21" t="s">
        <v>15</v>
      </c>
      <c r="G7" s="21" t="s">
        <v>43</v>
      </c>
      <c r="H7" s="21" t="s">
        <v>14</v>
      </c>
      <c r="I7" s="21" t="s">
        <v>15</v>
      </c>
      <c r="J7" s="22" t="s">
        <v>43</v>
      </c>
      <c r="L7" s="17"/>
      <c r="M7" s="18"/>
    </row>
    <row r="8" spans="1:30" ht="24" customHeight="1" x14ac:dyDescent="0.25">
      <c r="A8" s="151" t="s">
        <v>18</v>
      </c>
      <c r="B8" s="262">
        <v>31593</v>
      </c>
      <c r="C8" s="262">
        <v>29708</v>
      </c>
      <c r="D8" s="262">
        <f>SUM(B8:C8)</f>
        <v>61301</v>
      </c>
      <c r="E8" s="262">
        <v>64272</v>
      </c>
      <c r="F8" s="262">
        <v>2008</v>
      </c>
      <c r="G8" s="262">
        <f>SUM(E8:F8)</f>
        <v>66280</v>
      </c>
      <c r="H8" s="262">
        <f>B8+E8</f>
        <v>95865</v>
      </c>
      <c r="I8" s="262">
        <f t="shared" ref="I8:J20" si="0">C8+F8</f>
        <v>31716</v>
      </c>
      <c r="J8" s="262">
        <f t="shared" si="0"/>
        <v>127581</v>
      </c>
      <c r="N8" s="18"/>
      <c r="O8"/>
      <c r="P8" s="150"/>
    </row>
    <row r="9" spans="1:30" ht="24" customHeight="1" x14ac:dyDescent="0.25">
      <c r="A9" s="152" t="s">
        <v>19</v>
      </c>
      <c r="B9" s="264">
        <v>12033</v>
      </c>
      <c r="C9" s="264">
        <v>10456</v>
      </c>
      <c r="D9" s="264">
        <f t="shared" ref="D9:D20" si="1">SUM(B9:C9)</f>
        <v>22489</v>
      </c>
      <c r="E9" s="264">
        <v>25330</v>
      </c>
      <c r="F9" s="264">
        <v>988</v>
      </c>
      <c r="G9" s="264">
        <f t="shared" ref="G9:G20" si="2">SUM(E9:F9)</f>
        <v>26318</v>
      </c>
      <c r="H9" s="264">
        <f t="shared" ref="H9:H20" si="3">B9+E9</f>
        <v>37363</v>
      </c>
      <c r="I9" s="264">
        <f t="shared" si="0"/>
        <v>11444</v>
      </c>
      <c r="J9" s="264">
        <f t="shared" si="0"/>
        <v>48807</v>
      </c>
      <c r="N9" s="18"/>
      <c r="O9"/>
      <c r="P9" s="150"/>
    </row>
    <row r="10" spans="1:30" ht="24" customHeight="1" x14ac:dyDescent="0.25">
      <c r="A10" s="151" t="s">
        <v>20</v>
      </c>
      <c r="B10" s="262">
        <v>2487</v>
      </c>
      <c r="C10" s="262">
        <v>1933</v>
      </c>
      <c r="D10" s="262">
        <f t="shared" si="1"/>
        <v>4420</v>
      </c>
      <c r="E10" s="262">
        <v>5209</v>
      </c>
      <c r="F10" s="262">
        <v>139</v>
      </c>
      <c r="G10" s="262">
        <f t="shared" si="2"/>
        <v>5348</v>
      </c>
      <c r="H10" s="262">
        <f t="shared" si="3"/>
        <v>7696</v>
      </c>
      <c r="I10" s="262">
        <f t="shared" si="0"/>
        <v>2072</v>
      </c>
      <c r="J10" s="262">
        <f t="shared" si="0"/>
        <v>9768</v>
      </c>
      <c r="N10" s="18"/>
      <c r="O10"/>
      <c r="P10" s="150"/>
    </row>
    <row r="11" spans="1:30" ht="24" customHeight="1" x14ac:dyDescent="0.25">
      <c r="A11" s="152" t="s">
        <v>21</v>
      </c>
      <c r="B11" s="264">
        <v>2930</v>
      </c>
      <c r="C11" s="264">
        <v>2166</v>
      </c>
      <c r="D11" s="264">
        <f t="shared" si="1"/>
        <v>5096</v>
      </c>
      <c r="E11" s="264">
        <v>6509</v>
      </c>
      <c r="F11" s="264">
        <v>108</v>
      </c>
      <c r="G11" s="264">
        <f t="shared" si="2"/>
        <v>6617</v>
      </c>
      <c r="H11" s="264">
        <f t="shared" si="3"/>
        <v>9439</v>
      </c>
      <c r="I11" s="264">
        <f t="shared" si="0"/>
        <v>2274</v>
      </c>
      <c r="J11" s="264">
        <f t="shared" si="0"/>
        <v>11713</v>
      </c>
      <c r="N11" s="18"/>
      <c r="O11"/>
      <c r="P11" s="150"/>
    </row>
    <row r="12" spans="1:30" ht="24" customHeight="1" x14ac:dyDescent="0.25">
      <c r="A12" s="151" t="s">
        <v>22</v>
      </c>
      <c r="B12" s="262">
        <v>12748</v>
      </c>
      <c r="C12" s="262">
        <v>8463</v>
      </c>
      <c r="D12" s="262">
        <f t="shared" si="1"/>
        <v>21211</v>
      </c>
      <c r="E12" s="262">
        <v>22943</v>
      </c>
      <c r="F12" s="262">
        <v>635</v>
      </c>
      <c r="G12" s="262">
        <f t="shared" si="2"/>
        <v>23578</v>
      </c>
      <c r="H12" s="262">
        <f t="shared" si="3"/>
        <v>35691</v>
      </c>
      <c r="I12" s="262">
        <f t="shared" si="0"/>
        <v>9098</v>
      </c>
      <c r="J12" s="262">
        <f t="shared" si="0"/>
        <v>44789</v>
      </c>
      <c r="N12" s="18"/>
      <c r="O12"/>
      <c r="P12" s="150"/>
    </row>
    <row r="13" spans="1:30" ht="24" customHeight="1" x14ac:dyDescent="0.25">
      <c r="A13" s="152" t="s">
        <v>23</v>
      </c>
      <c r="B13" s="264">
        <v>2389</v>
      </c>
      <c r="C13" s="264">
        <v>1951</v>
      </c>
      <c r="D13" s="264">
        <f t="shared" si="1"/>
        <v>4340</v>
      </c>
      <c r="E13" s="264">
        <v>5495</v>
      </c>
      <c r="F13" s="264">
        <v>270</v>
      </c>
      <c r="G13" s="264">
        <f t="shared" si="2"/>
        <v>5765</v>
      </c>
      <c r="H13" s="264">
        <f t="shared" si="3"/>
        <v>7884</v>
      </c>
      <c r="I13" s="264">
        <f t="shared" si="0"/>
        <v>2221</v>
      </c>
      <c r="J13" s="264">
        <f t="shared" si="0"/>
        <v>10105</v>
      </c>
      <c r="N13" s="18"/>
      <c r="O13"/>
      <c r="P13" s="150"/>
    </row>
    <row r="14" spans="1:30" ht="24" customHeight="1" x14ac:dyDescent="0.25">
      <c r="A14" s="151" t="s">
        <v>24</v>
      </c>
      <c r="B14" s="262">
        <v>741</v>
      </c>
      <c r="C14" s="262">
        <v>686</v>
      </c>
      <c r="D14" s="262">
        <f t="shared" si="1"/>
        <v>1427</v>
      </c>
      <c r="E14" s="262">
        <v>1777</v>
      </c>
      <c r="F14" s="262">
        <v>63</v>
      </c>
      <c r="G14" s="262">
        <f t="shared" si="2"/>
        <v>1840</v>
      </c>
      <c r="H14" s="262">
        <f t="shared" si="3"/>
        <v>2518</v>
      </c>
      <c r="I14" s="262">
        <f t="shared" si="0"/>
        <v>749</v>
      </c>
      <c r="J14" s="262">
        <f t="shared" si="0"/>
        <v>3267</v>
      </c>
      <c r="N14" s="18"/>
      <c r="O14"/>
      <c r="P14" s="150"/>
    </row>
    <row r="15" spans="1:30" ht="24" customHeight="1" x14ac:dyDescent="0.25">
      <c r="A15" s="152" t="s">
        <v>25</v>
      </c>
      <c r="B15" s="264">
        <v>969</v>
      </c>
      <c r="C15" s="264">
        <v>803</v>
      </c>
      <c r="D15" s="264">
        <f t="shared" si="1"/>
        <v>1772</v>
      </c>
      <c r="E15" s="264">
        <v>2228</v>
      </c>
      <c r="F15" s="264">
        <v>37</v>
      </c>
      <c r="G15" s="264">
        <f t="shared" si="2"/>
        <v>2265</v>
      </c>
      <c r="H15" s="264">
        <f t="shared" si="3"/>
        <v>3197</v>
      </c>
      <c r="I15" s="264">
        <f t="shared" si="0"/>
        <v>840</v>
      </c>
      <c r="J15" s="264">
        <f t="shared" si="0"/>
        <v>4037</v>
      </c>
      <c r="N15" s="18"/>
      <c r="O15"/>
      <c r="P15" s="150"/>
    </row>
    <row r="16" spans="1:30" ht="24" customHeight="1" x14ac:dyDescent="0.25">
      <c r="A16" s="151" t="s">
        <v>46</v>
      </c>
      <c r="B16" s="262">
        <v>343</v>
      </c>
      <c r="C16" s="262">
        <v>276</v>
      </c>
      <c r="D16" s="262">
        <f t="shared" si="1"/>
        <v>619</v>
      </c>
      <c r="E16" s="262">
        <v>704</v>
      </c>
      <c r="F16" s="262">
        <v>36</v>
      </c>
      <c r="G16" s="262">
        <f t="shared" si="2"/>
        <v>740</v>
      </c>
      <c r="H16" s="262">
        <f t="shared" si="3"/>
        <v>1047</v>
      </c>
      <c r="I16" s="262">
        <f t="shared" si="0"/>
        <v>312</v>
      </c>
      <c r="J16" s="262">
        <f t="shared" si="0"/>
        <v>1359</v>
      </c>
      <c r="N16" s="18"/>
      <c r="O16"/>
      <c r="P16" s="150"/>
    </row>
    <row r="17" spans="1:16" ht="24" customHeight="1" x14ac:dyDescent="0.25">
      <c r="A17" s="152" t="s">
        <v>26</v>
      </c>
      <c r="B17" s="264">
        <v>1171</v>
      </c>
      <c r="C17" s="264">
        <v>893</v>
      </c>
      <c r="D17" s="264">
        <f t="shared" si="1"/>
        <v>2064</v>
      </c>
      <c r="E17" s="264">
        <v>2913</v>
      </c>
      <c r="F17" s="264">
        <v>55</v>
      </c>
      <c r="G17" s="264">
        <f t="shared" si="2"/>
        <v>2968</v>
      </c>
      <c r="H17" s="264">
        <f t="shared" si="3"/>
        <v>4084</v>
      </c>
      <c r="I17" s="264">
        <f t="shared" si="0"/>
        <v>948</v>
      </c>
      <c r="J17" s="264">
        <f t="shared" si="0"/>
        <v>5032</v>
      </c>
      <c r="N17" s="18"/>
      <c r="O17"/>
      <c r="P17" s="150"/>
    </row>
    <row r="18" spans="1:16" ht="24" customHeight="1" x14ac:dyDescent="0.25">
      <c r="A18" s="151" t="s">
        <v>27</v>
      </c>
      <c r="B18" s="262">
        <v>1029</v>
      </c>
      <c r="C18" s="262">
        <v>738</v>
      </c>
      <c r="D18" s="262">
        <f t="shared" si="1"/>
        <v>1767</v>
      </c>
      <c r="E18" s="262">
        <v>2937</v>
      </c>
      <c r="F18" s="262">
        <v>57</v>
      </c>
      <c r="G18" s="262">
        <f t="shared" si="2"/>
        <v>2994</v>
      </c>
      <c r="H18" s="262">
        <f t="shared" si="3"/>
        <v>3966</v>
      </c>
      <c r="I18" s="262">
        <f t="shared" si="0"/>
        <v>795</v>
      </c>
      <c r="J18" s="262">
        <f t="shared" si="0"/>
        <v>4761</v>
      </c>
      <c r="N18" s="18"/>
      <c r="O18"/>
      <c r="P18" s="150"/>
    </row>
    <row r="19" spans="1:16" ht="24" customHeight="1" x14ac:dyDescent="0.25">
      <c r="A19" s="152" t="s">
        <v>28</v>
      </c>
      <c r="B19" s="264">
        <v>249</v>
      </c>
      <c r="C19" s="264">
        <v>187</v>
      </c>
      <c r="D19" s="264">
        <f t="shared" si="1"/>
        <v>436</v>
      </c>
      <c r="E19" s="264">
        <v>509</v>
      </c>
      <c r="F19" s="264">
        <v>8</v>
      </c>
      <c r="G19" s="264">
        <f t="shared" si="2"/>
        <v>517</v>
      </c>
      <c r="H19" s="264">
        <f t="shared" si="3"/>
        <v>758</v>
      </c>
      <c r="I19" s="264">
        <f t="shared" si="0"/>
        <v>195</v>
      </c>
      <c r="J19" s="264">
        <f t="shared" si="0"/>
        <v>953</v>
      </c>
      <c r="N19" s="18"/>
      <c r="O19"/>
      <c r="P19" s="150"/>
    </row>
    <row r="20" spans="1:16" ht="24" customHeight="1" x14ac:dyDescent="0.25">
      <c r="A20" s="151" t="s">
        <v>29</v>
      </c>
      <c r="B20" s="262">
        <v>571</v>
      </c>
      <c r="C20" s="262">
        <v>330</v>
      </c>
      <c r="D20" s="262">
        <f t="shared" si="1"/>
        <v>901</v>
      </c>
      <c r="E20" s="262">
        <v>944</v>
      </c>
      <c r="F20" s="262">
        <v>26</v>
      </c>
      <c r="G20" s="262">
        <f t="shared" si="2"/>
        <v>970</v>
      </c>
      <c r="H20" s="262">
        <f t="shared" si="3"/>
        <v>1515</v>
      </c>
      <c r="I20" s="262">
        <f t="shared" si="0"/>
        <v>356</v>
      </c>
      <c r="J20" s="262">
        <f t="shared" si="0"/>
        <v>1871</v>
      </c>
      <c r="N20" s="18"/>
      <c r="O20"/>
      <c r="P20" s="150"/>
    </row>
    <row r="21" spans="1:16" ht="24" customHeight="1" x14ac:dyDescent="0.25">
      <c r="A21" s="21" t="s">
        <v>30</v>
      </c>
      <c r="B21" s="255">
        <f>SUM(B8:B20)</f>
        <v>69253</v>
      </c>
      <c r="C21" s="255">
        <f t="shared" ref="C21:I21" si="4">SUM(C8:C20)</f>
        <v>58590</v>
      </c>
      <c r="D21" s="255">
        <f>SUM(D8:D20)</f>
        <v>127843</v>
      </c>
      <c r="E21" s="255">
        <f t="shared" si="4"/>
        <v>141770</v>
      </c>
      <c r="F21" s="255">
        <f t="shared" si="4"/>
        <v>4430</v>
      </c>
      <c r="G21" s="255">
        <f t="shared" si="4"/>
        <v>146200</v>
      </c>
      <c r="H21" s="255">
        <f t="shared" si="4"/>
        <v>211023</v>
      </c>
      <c r="I21" s="255">
        <f t="shared" si="4"/>
        <v>63020</v>
      </c>
      <c r="J21" s="255">
        <f>SUM(J8:J20)</f>
        <v>274043</v>
      </c>
      <c r="L21" s="18"/>
      <c r="M21"/>
      <c r="P21" s="150"/>
    </row>
    <row r="22" spans="1:16" ht="18" x14ac:dyDescent="0.45">
      <c r="A22" s="159" t="s">
        <v>180</v>
      </c>
      <c r="B22" s="146"/>
      <c r="C22" s="146"/>
      <c r="D22" s="146"/>
      <c r="E22" s="146"/>
      <c r="F22" s="146"/>
      <c r="G22" s="146"/>
      <c r="H22" s="146"/>
      <c r="I22" s="146"/>
      <c r="J22" s="146"/>
    </row>
    <row r="23" spans="1:16" ht="18" x14ac:dyDescent="0.45">
      <c r="A23" s="160" t="s">
        <v>41</v>
      </c>
      <c r="B23" s="147"/>
      <c r="C23" s="147"/>
      <c r="D23" s="147"/>
      <c r="E23" s="147"/>
      <c r="F23" s="147"/>
      <c r="G23" s="147"/>
      <c r="H23" s="147"/>
      <c r="I23" s="147"/>
      <c r="J23" s="147"/>
    </row>
    <row r="24" spans="1:16" s="123" customFormat="1" ht="18" x14ac:dyDescent="0.45">
      <c r="A24" s="184" t="s">
        <v>328</v>
      </c>
      <c r="B24" s="135"/>
      <c r="C24" s="135"/>
      <c r="D24" s="135"/>
      <c r="E24" s="135"/>
      <c r="F24" s="135"/>
      <c r="G24" s="135"/>
      <c r="H24" s="135"/>
      <c r="I24" s="135"/>
      <c r="J24" s="133"/>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1475E-1F45-42E7-9377-9C49033AE601}">
  <sheetPr>
    <tabColor rgb="FF002060"/>
  </sheetPr>
  <dimension ref="A1:L52"/>
  <sheetViews>
    <sheetView showGridLines="0" rightToLeft="1" view="pageBreakPreview" topLeftCell="A13" zoomScale="50" zoomScaleNormal="70" zoomScaleSheetLayoutView="50" workbookViewId="0">
      <selection activeCell="A17" sqref="A17"/>
    </sheetView>
  </sheetViews>
  <sheetFormatPr defaultColWidth="8.85546875" defaultRowHeight="15" x14ac:dyDescent="0.25"/>
  <cols>
    <col min="1" max="1" width="90.7109375" style="237" customWidth="1"/>
    <col min="2" max="2" width="13.42578125" style="237" customWidth="1"/>
    <col min="3" max="3" width="11.42578125" style="237" customWidth="1"/>
    <col min="4" max="4" width="15.5703125" style="237" customWidth="1"/>
    <col min="5" max="5" width="13.42578125" style="237" customWidth="1"/>
    <col min="6" max="6" width="11.42578125" style="237" customWidth="1"/>
    <col min="7" max="8" width="13.42578125" style="237" customWidth="1"/>
    <col min="9" max="9" width="11.42578125" style="237" customWidth="1"/>
    <col min="10" max="10" width="13.42578125" style="237" customWidth="1"/>
    <col min="11" max="16384" width="8.85546875" style="237"/>
  </cols>
  <sheetData>
    <row r="1" spans="1:12" x14ac:dyDescent="0.25">
      <c r="H1" s="359" t="s">
        <v>323</v>
      </c>
      <c r="I1" s="359"/>
      <c r="J1" s="359"/>
    </row>
    <row r="2" spans="1:12" x14ac:dyDescent="0.25">
      <c r="H2" s="359"/>
      <c r="I2" s="359"/>
      <c r="J2" s="359"/>
    </row>
    <row r="3" spans="1:12" s="238" customFormat="1" ht="14.25" x14ac:dyDescent="0.25">
      <c r="H3" s="360"/>
      <c r="I3" s="360"/>
      <c r="J3" s="360"/>
    </row>
    <row r="4" spans="1:12" ht="22.5" x14ac:dyDescent="0.25">
      <c r="A4" s="361" t="s">
        <v>134</v>
      </c>
      <c r="B4" s="361"/>
      <c r="C4" s="361"/>
      <c r="D4" s="361"/>
      <c r="E4" s="361"/>
      <c r="F4" s="361"/>
      <c r="G4" s="361"/>
      <c r="H4" s="361"/>
      <c r="I4" s="361"/>
      <c r="J4" s="361"/>
    </row>
    <row r="5" spans="1:12" ht="22.5" x14ac:dyDescent="0.55000000000000004">
      <c r="A5" s="239" t="s">
        <v>173</v>
      </c>
      <c r="B5" s="312" t="s">
        <v>136</v>
      </c>
      <c r="C5" s="313"/>
      <c r="D5" s="313"/>
      <c r="E5" s="313"/>
      <c r="F5" s="313"/>
      <c r="G5" s="313"/>
      <c r="H5" s="313"/>
      <c r="I5" s="313"/>
      <c r="J5" s="314"/>
    </row>
    <row r="6" spans="1:12" ht="22.5" customHeight="1" x14ac:dyDescent="0.25">
      <c r="A6" s="317" t="s">
        <v>54</v>
      </c>
      <c r="B6" s="315" t="s">
        <v>0</v>
      </c>
      <c r="C6" s="317"/>
      <c r="D6" s="317"/>
      <c r="E6" s="317" t="s">
        <v>1</v>
      </c>
      <c r="F6" s="317"/>
      <c r="G6" s="317"/>
      <c r="H6" s="317" t="s">
        <v>2</v>
      </c>
      <c r="I6" s="317"/>
      <c r="J6" s="318"/>
    </row>
    <row r="7" spans="1:12" ht="22.5" x14ac:dyDescent="0.25">
      <c r="A7" s="317"/>
      <c r="B7" s="24" t="s">
        <v>14</v>
      </c>
      <c r="C7" s="21" t="s">
        <v>15</v>
      </c>
      <c r="D7" s="21" t="s">
        <v>43</v>
      </c>
      <c r="E7" s="21" t="s">
        <v>14</v>
      </c>
      <c r="F7" s="21" t="s">
        <v>15</v>
      </c>
      <c r="G7" s="21" t="s">
        <v>43</v>
      </c>
      <c r="H7" s="21" t="s">
        <v>14</v>
      </c>
      <c r="I7" s="21" t="s">
        <v>15</v>
      </c>
      <c r="J7" s="22" t="s">
        <v>43</v>
      </c>
    </row>
    <row r="8" spans="1:12" ht="22.5" x14ac:dyDescent="0.25">
      <c r="A8" s="240" t="s">
        <v>141</v>
      </c>
      <c r="B8" s="241">
        <v>56</v>
      </c>
      <c r="C8" s="241">
        <v>7</v>
      </c>
      <c r="D8" s="241">
        <f>B8+C8</f>
        <v>63</v>
      </c>
      <c r="E8" s="241">
        <v>0</v>
      </c>
      <c r="F8" s="241">
        <v>0</v>
      </c>
      <c r="G8" s="241">
        <f t="shared" ref="G8:G47" si="0">E8+F8</f>
        <v>0</v>
      </c>
      <c r="H8" s="241">
        <f t="shared" ref="H8:I23" si="1">B8+E8</f>
        <v>56</v>
      </c>
      <c r="I8" s="241">
        <f t="shared" si="1"/>
        <v>7</v>
      </c>
      <c r="J8" s="241">
        <f t="shared" ref="J8:J47" si="2">H8+I8</f>
        <v>63</v>
      </c>
      <c r="L8" s="245"/>
    </row>
    <row r="9" spans="1:12" ht="22.5" x14ac:dyDescent="0.25">
      <c r="A9" s="242" t="s">
        <v>142</v>
      </c>
      <c r="B9" s="243">
        <v>26250</v>
      </c>
      <c r="C9" s="243">
        <v>25080</v>
      </c>
      <c r="D9" s="244">
        <f t="shared" ref="D9:D47" si="3">B9+C9</f>
        <v>51330</v>
      </c>
      <c r="E9" s="243">
        <v>363</v>
      </c>
      <c r="F9" s="243">
        <v>244</v>
      </c>
      <c r="G9" s="243">
        <f t="shared" si="0"/>
        <v>607</v>
      </c>
      <c r="H9" s="243">
        <f t="shared" si="1"/>
        <v>26613</v>
      </c>
      <c r="I9" s="243">
        <f t="shared" si="1"/>
        <v>25324</v>
      </c>
      <c r="J9" s="243">
        <f t="shared" si="2"/>
        <v>51937</v>
      </c>
      <c r="L9" s="245"/>
    </row>
    <row r="10" spans="1:12" ht="23.65" customHeight="1" x14ac:dyDescent="0.25">
      <c r="A10" s="240" t="s">
        <v>55</v>
      </c>
      <c r="B10" s="241">
        <v>600</v>
      </c>
      <c r="C10" s="241">
        <v>558</v>
      </c>
      <c r="D10" s="241">
        <f t="shared" si="3"/>
        <v>1158</v>
      </c>
      <c r="E10" s="241">
        <v>1</v>
      </c>
      <c r="F10" s="241">
        <v>0</v>
      </c>
      <c r="G10" s="241">
        <f t="shared" si="0"/>
        <v>1</v>
      </c>
      <c r="H10" s="241">
        <f t="shared" si="1"/>
        <v>601</v>
      </c>
      <c r="I10" s="241">
        <f t="shared" si="1"/>
        <v>558</v>
      </c>
      <c r="J10" s="241">
        <f t="shared" si="2"/>
        <v>1159</v>
      </c>
      <c r="L10" s="245"/>
    </row>
    <row r="11" spans="1:12" ht="45.75" customHeight="1" x14ac:dyDescent="0.25">
      <c r="A11" s="242" t="s">
        <v>318</v>
      </c>
      <c r="B11" s="243">
        <v>0</v>
      </c>
      <c r="C11" s="243">
        <v>0</v>
      </c>
      <c r="D11" s="244">
        <f t="shared" si="3"/>
        <v>0</v>
      </c>
      <c r="E11" s="243">
        <v>0</v>
      </c>
      <c r="F11" s="243">
        <v>0</v>
      </c>
      <c r="G11" s="243">
        <f t="shared" si="0"/>
        <v>0</v>
      </c>
      <c r="H11" s="243">
        <f t="shared" si="1"/>
        <v>0</v>
      </c>
      <c r="I11" s="243">
        <f t="shared" si="1"/>
        <v>0</v>
      </c>
      <c r="J11" s="243">
        <f t="shared" si="2"/>
        <v>0</v>
      </c>
      <c r="L11" s="245"/>
    </row>
    <row r="12" spans="1:12" ht="45" x14ac:dyDescent="0.25">
      <c r="A12" s="240" t="s">
        <v>143</v>
      </c>
      <c r="B12" s="241">
        <v>0</v>
      </c>
      <c r="C12" s="241">
        <v>1</v>
      </c>
      <c r="D12" s="241">
        <f t="shared" si="3"/>
        <v>1</v>
      </c>
      <c r="E12" s="241">
        <v>0</v>
      </c>
      <c r="F12" s="241">
        <v>0</v>
      </c>
      <c r="G12" s="241">
        <f t="shared" si="0"/>
        <v>0</v>
      </c>
      <c r="H12" s="241">
        <f t="shared" si="1"/>
        <v>0</v>
      </c>
      <c r="I12" s="241">
        <f t="shared" si="1"/>
        <v>1</v>
      </c>
      <c r="J12" s="241">
        <f t="shared" si="2"/>
        <v>1</v>
      </c>
      <c r="L12" s="245"/>
    </row>
    <row r="13" spans="1:12" ht="22.5" x14ac:dyDescent="0.25">
      <c r="A13" s="242" t="s">
        <v>151</v>
      </c>
      <c r="B13" s="243">
        <v>0</v>
      </c>
      <c r="C13" s="243">
        <v>0</v>
      </c>
      <c r="D13" s="244">
        <f t="shared" si="3"/>
        <v>0</v>
      </c>
      <c r="E13" s="243">
        <v>0</v>
      </c>
      <c r="F13" s="243">
        <v>0</v>
      </c>
      <c r="G13" s="243">
        <f t="shared" si="0"/>
        <v>0</v>
      </c>
      <c r="H13" s="243">
        <f t="shared" si="1"/>
        <v>0</v>
      </c>
      <c r="I13" s="243">
        <f t="shared" si="1"/>
        <v>0</v>
      </c>
      <c r="J13" s="243">
        <f t="shared" si="2"/>
        <v>0</v>
      </c>
      <c r="L13" s="245"/>
    </row>
    <row r="14" spans="1:12" ht="15.75" customHeight="1" x14ac:dyDescent="0.25">
      <c r="A14" s="240" t="s">
        <v>144</v>
      </c>
      <c r="B14" s="241">
        <v>44</v>
      </c>
      <c r="C14" s="241">
        <v>8</v>
      </c>
      <c r="D14" s="241">
        <f t="shared" si="3"/>
        <v>52</v>
      </c>
      <c r="E14" s="241">
        <v>0</v>
      </c>
      <c r="F14" s="241">
        <v>0</v>
      </c>
      <c r="G14" s="241">
        <f t="shared" si="0"/>
        <v>0</v>
      </c>
      <c r="H14" s="241">
        <f t="shared" si="1"/>
        <v>44</v>
      </c>
      <c r="I14" s="241">
        <f t="shared" si="1"/>
        <v>8</v>
      </c>
      <c r="J14" s="241">
        <f t="shared" si="2"/>
        <v>52</v>
      </c>
      <c r="L14" s="245"/>
    </row>
    <row r="15" spans="1:12" ht="22.5" x14ac:dyDescent="0.25">
      <c r="A15" s="242" t="s">
        <v>118</v>
      </c>
      <c r="B15" s="243">
        <v>2842</v>
      </c>
      <c r="C15" s="243">
        <v>2605</v>
      </c>
      <c r="D15" s="244">
        <f t="shared" si="3"/>
        <v>5447</v>
      </c>
      <c r="E15" s="243">
        <v>1</v>
      </c>
      <c r="F15" s="243">
        <v>0</v>
      </c>
      <c r="G15" s="243">
        <f t="shared" si="0"/>
        <v>1</v>
      </c>
      <c r="H15" s="243">
        <f t="shared" si="1"/>
        <v>2843</v>
      </c>
      <c r="I15" s="243">
        <f t="shared" si="1"/>
        <v>2605</v>
      </c>
      <c r="J15" s="243">
        <f t="shared" si="2"/>
        <v>5448</v>
      </c>
      <c r="L15" s="245"/>
    </row>
    <row r="16" spans="1:12" ht="22.5" x14ac:dyDescent="0.25">
      <c r="A16" s="240" t="s">
        <v>119</v>
      </c>
      <c r="B16" s="241">
        <v>725</v>
      </c>
      <c r="C16" s="241">
        <v>1085</v>
      </c>
      <c r="D16" s="241">
        <f t="shared" si="3"/>
        <v>1810</v>
      </c>
      <c r="E16" s="241">
        <v>0</v>
      </c>
      <c r="F16" s="241">
        <v>0</v>
      </c>
      <c r="G16" s="241">
        <f t="shared" si="0"/>
        <v>0</v>
      </c>
      <c r="H16" s="241">
        <f t="shared" si="1"/>
        <v>725</v>
      </c>
      <c r="I16" s="241">
        <f t="shared" si="1"/>
        <v>1085</v>
      </c>
      <c r="J16" s="241">
        <f t="shared" si="2"/>
        <v>1810</v>
      </c>
      <c r="L16" s="245"/>
    </row>
    <row r="17" spans="1:12" ht="45" x14ac:dyDescent="0.25">
      <c r="A17" s="242" t="s">
        <v>120</v>
      </c>
      <c r="B17" s="243">
        <v>2329</v>
      </c>
      <c r="C17" s="243">
        <v>3000</v>
      </c>
      <c r="D17" s="244">
        <f t="shared" si="3"/>
        <v>5329</v>
      </c>
      <c r="E17" s="243">
        <v>0</v>
      </c>
      <c r="F17" s="243">
        <v>0</v>
      </c>
      <c r="G17" s="243">
        <f t="shared" si="0"/>
        <v>0</v>
      </c>
      <c r="H17" s="243">
        <f t="shared" si="1"/>
        <v>2329</v>
      </c>
      <c r="I17" s="243">
        <f t="shared" si="1"/>
        <v>3000</v>
      </c>
      <c r="J17" s="243">
        <f t="shared" si="2"/>
        <v>5329</v>
      </c>
      <c r="L17" s="245"/>
    </row>
    <row r="18" spans="1:12" ht="19.899999999999999" customHeight="1" x14ac:dyDescent="0.25">
      <c r="A18" s="240" t="s">
        <v>152</v>
      </c>
      <c r="B18" s="241">
        <v>0</v>
      </c>
      <c r="C18" s="241">
        <v>0</v>
      </c>
      <c r="D18" s="241">
        <f t="shared" si="3"/>
        <v>0</v>
      </c>
      <c r="E18" s="241">
        <v>0</v>
      </c>
      <c r="F18" s="241">
        <v>0</v>
      </c>
      <c r="G18" s="241">
        <f t="shared" si="0"/>
        <v>0</v>
      </c>
      <c r="H18" s="241">
        <f t="shared" si="1"/>
        <v>0</v>
      </c>
      <c r="I18" s="241">
        <f t="shared" si="1"/>
        <v>0</v>
      </c>
      <c r="J18" s="241">
        <f t="shared" si="2"/>
        <v>0</v>
      </c>
      <c r="L18" s="245"/>
    </row>
    <row r="19" spans="1:12" ht="22.5" x14ac:dyDescent="0.25">
      <c r="A19" s="242" t="s">
        <v>145</v>
      </c>
      <c r="B19" s="243">
        <v>36</v>
      </c>
      <c r="C19" s="243">
        <v>0</v>
      </c>
      <c r="D19" s="244">
        <f t="shared" si="3"/>
        <v>36</v>
      </c>
      <c r="E19" s="243">
        <v>62194</v>
      </c>
      <c r="F19" s="243">
        <v>4683</v>
      </c>
      <c r="G19" s="243">
        <f t="shared" si="0"/>
        <v>66877</v>
      </c>
      <c r="H19" s="243">
        <f t="shared" si="1"/>
        <v>62230</v>
      </c>
      <c r="I19" s="243">
        <f t="shared" si="1"/>
        <v>4683</v>
      </c>
      <c r="J19" s="243">
        <f t="shared" si="2"/>
        <v>66913</v>
      </c>
      <c r="L19" s="245"/>
    </row>
    <row r="20" spans="1:12" ht="19.899999999999999" customHeight="1" x14ac:dyDescent="0.25">
      <c r="A20" s="240" t="s">
        <v>146</v>
      </c>
      <c r="B20" s="241">
        <v>610</v>
      </c>
      <c r="C20" s="241">
        <v>712</v>
      </c>
      <c r="D20" s="241">
        <f t="shared" si="3"/>
        <v>1322</v>
      </c>
      <c r="E20" s="241">
        <v>0</v>
      </c>
      <c r="F20" s="241">
        <v>0</v>
      </c>
      <c r="G20" s="241">
        <f t="shared" si="0"/>
        <v>0</v>
      </c>
      <c r="H20" s="241">
        <f t="shared" si="1"/>
        <v>610</v>
      </c>
      <c r="I20" s="241">
        <f t="shared" si="1"/>
        <v>712</v>
      </c>
      <c r="J20" s="241">
        <f t="shared" si="2"/>
        <v>1322</v>
      </c>
      <c r="L20" s="245"/>
    </row>
    <row r="21" spans="1:12" ht="22.5" x14ac:dyDescent="0.25">
      <c r="A21" s="242" t="s">
        <v>147</v>
      </c>
      <c r="B21" s="243">
        <v>213</v>
      </c>
      <c r="C21" s="243">
        <v>94</v>
      </c>
      <c r="D21" s="244">
        <f t="shared" si="3"/>
        <v>307</v>
      </c>
      <c r="E21" s="243">
        <v>0</v>
      </c>
      <c r="F21" s="243">
        <v>0</v>
      </c>
      <c r="G21" s="243">
        <f t="shared" si="0"/>
        <v>0</v>
      </c>
      <c r="H21" s="243">
        <f t="shared" si="1"/>
        <v>213</v>
      </c>
      <c r="I21" s="243">
        <f t="shared" si="1"/>
        <v>94</v>
      </c>
      <c r="J21" s="243">
        <f t="shared" si="2"/>
        <v>307</v>
      </c>
    </row>
    <row r="22" spans="1:12" ht="22.5" x14ac:dyDescent="0.25">
      <c r="A22" s="240" t="s">
        <v>56</v>
      </c>
      <c r="B22" s="241">
        <v>0</v>
      </c>
      <c r="C22" s="241">
        <v>0</v>
      </c>
      <c r="D22" s="241">
        <f t="shared" si="3"/>
        <v>0</v>
      </c>
      <c r="E22" s="241">
        <v>0</v>
      </c>
      <c r="F22" s="241">
        <v>0</v>
      </c>
      <c r="G22" s="241">
        <f t="shared" si="0"/>
        <v>0</v>
      </c>
      <c r="H22" s="241">
        <f t="shared" si="1"/>
        <v>0</v>
      </c>
      <c r="I22" s="241">
        <f t="shared" si="1"/>
        <v>0</v>
      </c>
      <c r="J22" s="241">
        <f t="shared" si="2"/>
        <v>0</v>
      </c>
      <c r="L22" s="245"/>
    </row>
    <row r="23" spans="1:12" ht="22.5" x14ac:dyDescent="0.25">
      <c r="A23" s="242" t="s">
        <v>148</v>
      </c>
      <c r="B23" s="243">
        <v>7</v>
      </c>
      <c r="C23" s="243">
        <v>4</v>
      </c>
      <c r="D23" s="244">
        <f t="shared" si="3"/>
        <v>11</v>
      </c>
      <c r="E23" s="243">
        <v>0</v>
      </c>
      <c r="F23" s="243">
        <v>0</v>
      </c>
      <c r="G23" s="243">
        <f t="shared" si="0"/>
        <v>0</v>
      </c>
      <c r="H23" s="243">
        <f t="shared" si="1"/>
        <v>7</v>
      </c>
      <c r="I23" s="243">
        <f t="shared" si="1"/>
        <v>4</v>
      </c>
      <c r="J23" s="243">
        <f t="shared" si="2"/>
        <v>11</v>
      </c>
      <c r="L23" s="245"/>
    </row>
    <row r="24" spans="1:12" ht="45" x14ac:dyDescent="0.25">
      <c r="A24" s="240" t="s">
        <v>57</v>
      </c>
      <c r="B24" s="241">
        <v>1792</v>
      </c>
      <c r="C24" s="241">
        <v>716</v>
      </c>
      <c r="D24" s="241">
        <f t="shared" si="3"/>
        <v>2508</v>
      </c>
      <c r="E24" s="241">
        <v>0</v>
      </c>
      <c r="F24" s="241">
        <v>0</v>
      </c>
      <c r="G24" s="241">
        <f t="shared" si="0"/>
        <v>0</v>
      </c>
      <c r="H24" s="241">
        <f t="shared" ref="H24:I38" si="4">B24+E24</f>
        <v>1792</v>
      </c>
      <c r="I24" s="241">
        <f t="shared" si="4"/>
        <v>716</v>
      </c>
      <c r="J24" s="241">
        <f t="shared" si="2"/>
        <v>2508</v>
      </c>
      <c r="L24" s="245"/>
    </row>
    <row r="25" spans="1:12" ht="22.5" x14ac:dyDescent="0.25">
      <c r="A25" s="242" t="s">
        <v>149</v>
      </c>
      <c r="B25" s="243">
        <v>6136</v>
      </c>
      <c r="C25" s="243">
        <v>6216</v>
      </c>
      <c r="D25" s="244">
        <f t="shared" si="3"/>
        <v>12352</v>
      </c>
      <c r="E25" s="243">
        <v>0</v>
      </c>
      <c r="F25" s="243">
        <v>0</v>
      </c>
      <c r="G25" s="243">
        <f t="shared" si="0"/>
        <v>0</v>
      </c>
      <c r="H25" s="243">
        <f t="shared" si="4"/>
        <v>6136</v>
      </c>
      <c r="I25" s="243">
        <f t="shared" si="4"/>
        <v>6216</v>
      </c>
      <c r="J25" s="243">
        <f t="shared" si="2"/>
        <v>12352</v>
      </c>
      <c r="L25" s="245"/>
    </row>
    <row r="26" spans="1:12" ht="22.5" x14ac:dyDescent="0.25">
      <c r="A26" s="240" t="s">
        <v>58</v>
      </c>
      <c r="B26" s="241">
        <v>1</v>
      </c>
      <c r="C26" s="241">
        <v>0</v>
      </c>
      <c r="D26" s="241">
        <f t="shared" si="3"/>
        <v>1</v>
      </c>
      <c r="E26" s="241">
        <v>62</v>
      </c>
      <c r="F26" s="241">
        <v>9</v>
      </c>
      <c r="G26" s="241">
        <f t="shared" si="0"/>
        <v>71</v>
      </c>
      <c r="H26" s="241">
        <f t="shared" si="4"/>
        <v>63</v>
      </c>
      <c r="I26" s="241">
        <f t="shared" si="4"/>
        <v>9</v>
      </c>
      <c r="J26" s="241">
        <f t="shared" si="2"/>
        <v>72</v>
      </c>
      <c r="L26" s="245"/>
    </row>
    <row r="27" spans="1:12" ht="22.5" x14ac:dyDescent="0.25">
      <c r="A27" s="242" t="s">
        <v>59</v>
      </c>
      <c r="B27" s="243">
        <v>1038</v>
      </c>
      <c r="C27" s="243">
        <v>820</v>
      </c>
      <c r="D27" s="244">
        <f t="shared" si="3"/>
        <v>1858</v>
      </c>
      <c r="E27" s="243">
        <v>0</v>
      </c>
      <c r="F27" s="243">
        <v>0</v>
      </c>
      <c r="G27" s="243">
        <f t="shared" si="0"/>
        <v>0</v>
      </c>
      <c r="H27" s="243">
        <f t="shared" si="4"/>
        <v>1038</v>
      </c>
      <c r="I27" s="243">
        <f t="shared" si="4"/>
        <v>820</v>
      </c>
      <c r="J27" s="243">
        <f t="shared" si="2"/>
        <v>1858</v>
      </c>
      <c r="L27" s="245"/>
    </row>
    <row r="28" spans="1:12" ht="19.899999999999999" customHeight="1" x14ac:dyDescent="0.25">
      <c r="A28" s="240" t="s">
        <v>60</v>
      </c>
      <c r="B28" s="241">
        <v>271</v>
      </c>
      <c r="C28" s="241">
        <v>155</v>
      </c>
      <c r="D28" s="241">
        <f t="shared" si="3"/>
        <v>426</v>
      </c>
      <c r="E28" s="241">
        <v>0</v>
      </c>
      <c r="F28" s="241">
        <v>0</v>
      </c>
      <c r="G28" s="241">
        <f t="shared" si="0"/>
        <v>0</v>
      </c>
      <c r="H28" s="241">
        <f t="shared" si="4"/>
        <v>271</v>
      </c>
      <c r="I28" s="241">
        <f t="shared" si="4"/>
        <v>155</v>
      </c>
      <c r="J28" s="241">
        <f t="shared" si="2"/>
        <v>426</v>
      </c>
      <c r="L28" s="245"/>
    </row>
    <row r="29" spans="1:12" ht="22.5" x14ac:dyDescent="0.25">
      <c r="A29" s="242" t="s">
        <v>153</v>
      </c>
      <c r="B29" s="243">
        <v>0</v>
      </c>
      <c r="C29" s="243">
        <v>0</v>
      </c>
      <c r="D29" s="244">
        <f t="shared" si="3"/>
        <v>0</v>
      </c>
      <c r="E29" s="243">
        <v>104</v>
      </c>
      <c r="F29" s="243">
        <v>95</v>
      </c>
      <c r="G29" s="243">
        <f t="shared" si="0"/>
        <v>199</v>
      </c>
      <c r="H29" s="243">
        <f t="shared" si="4"/>
        <v>104</v>
      </c>
      <c r="I29" s="243">
        <f t="shared" si="4"/>
        <v>95</v>
      </c>
      <c r="J29" s="243">
        <f t="shared" si="2"/>
        <v>199</v>
      </c>
      <c r="L29" s="245"/>
    </row>
    <row r="30" spans="1:12" ht="22.5" x14ac:dyDescent="0.25">
      <c r="A30" s="240" t="s">
        <v>319</v>
      </c>
      <c r="B30" s="241">
        <v>0</v>
      </c>
      <c r="C30" s="241">
        <v>0</v>
      </c>
      <c r="D30" s="241">
        <f t="shared" si="3"/>
        <v>0</v>
      </c>
      <c r="E30" s="241">
        <v>0</v>
      </c>
      <c r="F30" s="241">
        <v>0</v>
      </c>
      <c r="G30" s="241">
        <f t="shared" si="0"/>
        <v>0</v>
      </c>
      <c r="H30" s="241">
        <f t="shared" si="4"/>
        <v>0</v>
      </c>
      <c r="I30" s="241">
        <f t="shared" si="4"/>
        <v>0</v>
      </c>
      <c r="J30" s="241">
        <f t="shared" si="2"/>
        <v>0</v>
      </c>
      <c r="L30" s="245"/>
    </row>
    <row r="31" spans="1:12" ht="67.5" x14ac:dyDescent="0.25">
      <c r="A31" s="242" t="s">
        <v>320</v>
      </c>
      <c r="B31" s="243">
        <v>0</v>
      </c>
      <c r="C31" s="243">
        <v>0</v>
      </c>
      <c r="D31" s="244">
        <f t="shared" si="3"/>
        <v>0</v>
      </c>
      <c r="E31" s="243">
        <v>0</v>
      </c>
      <c r="F31" s="243">
        <v>0</v>
      </c>
      <c r="G31" s="243">
        <f t="shared" si="0"/>
        <v>0</v>
      </c>
      <c r="H31" s="243">
        <f t="shared" si="4"/>
        <v>0</v>
      </c>
      <c r="I31" s="243">
        <f t="shared" si="4"/>
        <v>0</v>
      </c>
      <c r="J31" s="243">
        <f t="shared" si="2"/>
        <v>0</v>
      </c>
      <c r="L31" s="245"/>
    </row>
    <row r="32" spans="1:12" ht="22.5" x14ac:dyDescent="0.25">
      <c r="A32" s="240" t="s">
        <v>61</v>
      </c>
      <c r="B32" s="241">
        <v>460</v>
      </c>
      <c r="C32" s="241">
        <v>182</v>
      </c>
      <c r="D32" s="241">
        <f t="shared" si="3"/>
        <v>642</v>
      </c>
      <c r="E32" s="241">
        <v>123</v>
      </c>
      <c r="F32" s="241">
        <v>6</v>
      </c>
      <c r="G32" s="241">
        <f t="shared" si="0"/>
        <v>129</v>
      </c>
      <c r="H32" s="241">
        <f t="shared" si="4"/>
        <v>583</v>
      </c>
      <c r="I32" s="241">
        <f t="shared" si="4"/>
        <v>188</v>
      </c>
      <c r="J32" s="241">
        <f t="shared" si="2"/>
        <v>771</v>
      </c>
      <c r="L32" s="245"/>
    </row>
    <row r="33" spans="1:12" ht="22.5" x14ac:dyDescent="0.25">
      <c r="A33" s="242" t="s">
        <v>117</v>
      </c>
      <c r="B33" s="243">
        <v>0</v>
      </c>
      <c r="C33" s="243">
        <v>0</v>
      </c>
      <c r="D33" s="244">
        <f t="shared" si="3"/>
        <v>0</v>
      </c>
      <c r="E33" s="243">
        <v>0</v>
      </c>
      <c r="F33" s="243">
        <v>0</v>
      </c>
      <c r="G33" s="243">
        <f t="shared" si="0"/>
        <v>0</v>
      </c>
      <c r="H33" s="243">
        <f t="shared" si="4"/>
        <v>0</v>
      </c>
      <c r="I33" s="243">
        <f t="shared" si="4"/>
        <v>0</v>
      </c>
      <c r="J33" s="243">
        <f t="shared" si="2"/>
        <v>0</v>
      </c>
      <c r="L33" s="245"/>
    </row>
    <row r="34" spans="1:12" ht="22.5" x14ac:dyDescent="0.25">
      <c r="A34" s="240" t="s">
        <v>150</v>
      </c>
      <c r="B34" s="241">
        <v>6</v>
      </c>
      <c r="C34" s="241">
        <v>1</v>
      </c>
      <c r="D34" s="241">
        <f t="shared" si="3"/>
        <v>7</v>
      </c>
      <c r="E34" s="241">
        <v>0</v>
      </c>
      <c r="F34" s="241">
        <v>0</v>
      </c>
      <c r="G34" s="241">
        <f t="shared" si="0"/>
        <v>0</v>
      </c>
      <c r="H34" s="241">
        <f t="shared" si="4"/>
        <v>6</v>
      </c>
      <c r="I34" s="241">
        <f t="shared" si="4"/>
        <v>1</v>
      </c>
      <c r="J34" s="241">
        <f t="shared" si="2"/>
        <v>7</v>
      </c>
      <c r="L34" s="245"/>
    </row>
    <row r="35" spans="1:12" ht="22.5" x14ac:dyDescent="0.25">
      <c r="A35" s="242" t="s">
        <v>121</v>
      </c>
      <c r="B35" s="243">
        <v>0</v>
      </c>
      <c r="C35" s="243">
        <v>0</v>
      </c>
      <c r="D35" s="244">
        <f t="shared" si="3"/>
        <v>0</v>
      </c>
      <c r="E35" s="243">
        <v>0</v>
      </c>
      <c r="F35" s="243">
        <v>0</v>
      </c>
      <c r="G35" s="243">
        <f t="shared" si="0"/>
        <v>0</v>
      </c>
      <c r="H35" s="243">
        <f t="shared" si="4"/>
        <v>0</v>
      </c>
      <c r="I35" s="243">
        <f t="shared" si="4"/>
        <v>0</v>
      </c>
      <c r="J35" s="243">
        <f t="shared" si="2"/>
        <v>0</v>
      </c>
      <c r="L35" s="245"/>
    </row>
    <row r="36" spans="1:12" ht="22.5" x14ac:dyDescent="0.25">
      <c r="A36" s="240" t="s">
        <v>62</v>
      </c>
      <c r="B36" s="241">
        <v>56</v>
      </c>
      <c r="C36" s="241">
        <v>12</v>
      </c>
      <c r="D36" s="241">
        <f t="shared" si="3"/>
        <v>68</v>
      </c>
      <c r="E36" s="241">
        <v>5</v>
      </c>
      <c r="F36" s="241">
        <v>0</v>
      </c>
      <c r="G36" s="241">
        <f t="shared" si="0"/>
        <v>5</v>
      </c>
      <c r="H36" s="241">
        <f t="shared" si="4"/>
        <v>61</v>
      </c>
      <c r="I36" s="241">
        <f t="shared" si="4"/>
        <v>12</v>
      </c>
      <c r="J36" s="241">
        <f t="shared" si="2"/>
        <v>73</v>
      </c>
      <c r="L36" s="245"/>
    </row>
    <row r="37" spans="1:12" s="246" customFormat="1" ht="21" customHeight="1" x14ac:dyDescent="0.25">
      <c r="A37" s="242" t="s">
        <v>154</v>
      </c>
      <c r="B37" s="243"/>
      <c r="C37" s="243">
        <v>2</v>
      </c>
      <c r="D37" s="244">
        <f t="shared" si="3"/>
        <v>2</v>
      </c>
      <c r="E37" s="243">
        <v>0</v>
      </c>
      <c r="F37" s="243">
        <v>0</v>
      </c>
      <c r="G37" s="243">
        <f t="shared" si="0"/>
        <v>0</v>
      </c>
      <c r="H37" s="243">
        <f t="shared" si="4"/>
        <v>0</v>
      </c>
      <c r="I37" s="243">
        <f t="shared" si="4"/>
        <v>2</v>
      </c>
      <c r="J37" s="243">
        <f t="shared" si="2"/>
        <v>2</v>
      </c>
      <c r="L37" s="245"/>
    </row>
    <row r="38" spans="1:12" ht="19.899999999999999" customHeight="1" x14ac:dyDescent="0.25">
      <c r="A38" s="240" t="s">
        <v>174</v>
      </c>
      <c r="B38" s="241">
        <v>0</v>
      </c>
      <c r="C38" s="241">
        <v>0</v>
      </c>
      <c r="D38" s="241">
        <f t="shared" si="3"/>
        <v>0</v>
      </c>
      <c r="E38" s="241">
        <v>0</v>
      </c>
      <c r="F38" s="241">
        <v>0</v>
      </c>
      <c r="G38" s="241">
        <f t="shared" si="0"/>
        <v>0</v>
      </c>
      <c r="H38" s="241">
        <f t="shared" si="4"/>
        <v>0</v>
      </c>
      <c r="I38" s="241">
        <f t="shared" si="4"/>
        <v>0</v>
      </c>
      <c r="J38" s="241">
        <f t="shared" si="2"/>
        <v>0</v>
      </c>
      <c r="L38" s="245"/>
    </row>
    <row r="39" spans="1:12" ht="19.899999999999999" customHeight="1" x14ac:dyDescent="0.25">
      <c r="A39" s="242" t="s">
        <v>175</v>
      </c>
      <c r="B39" s="243">
        <v>0</v>
      </c>
      <c r="C39" s="243">
        <v>3</v>
      </c>
      <c r="D39" s="244">
        <f t="shared" si="3"/>
        <v>3</v>
      </c>
      <c r="E39" s="243">
        <v>0</v>
      </c>
      <c r="F39" s="243">
        <v>0</v>
      </c>
      <c r="G39" s="243">
        <f t="shared" si="0"/>
        <v>0</v>
      </c>
      <c r="H39" s="243">
        <f t="shared" ref="H39:H40" si="5">B39+E39</f>
        <v>0</v>
      </c>
      <c r="I39" s="243">
        <f t="shared" ref="I39:I40" si="6">C39+F39</f>
        <v>3</v>
      </c>
      <c r="J39" s="243">
        <f t="shared" si="2"/>
        <v>3</v>
      </c>
      <c r="L39" s="245"/>
    </row>
    <row r="40" spans="1:12" ht="19.899999999999999" customHeight="1" x14ac:dyDescent="0.25">
      <c r="A40" s="240" t="s">
        <v>299</v>
      </c>
      <c r="B40" s="241">
        <v>0</v>
      </c>
      <c r="C40" s="241">
        <v>0</v>
      </c>
      <c r="D40" s="241">
        <f t="shared" si="3"/>
        <v>0</v>
      </c>
      <c r="E40" s="241">
        <v>0</v>
      </c>
      <c r="F40" s="241">
        <v>0</v>
      </c>
      <c r="G40" s="241">
        <f t="shared" si="0"/>
        <v>0</v>
      </c>
      <c r="H40" s="241">
        <f t="shared" si="5"/>
        <v>0</v>
      </c>
      <c r="I40" s="241">
        <f t="shared" si="6"/>
        <v>0</v>
      </c>
      <c r="J40" s="241">
        <f t="shared" si="2"/>
        <v>0</v>
      </c>
      <c r="L40" s="245"/>
    </row>
    <row r="41" spans="1:12" ht="45" x14ac:dyDescent="0.25">
      <c r="A41" s="242" t="s">
        <v>312</v>
      </c>
      <c r="B41" s="243">
        <v>0</v>
      </c>
      <c r="C41" s="243">
        <v>0</v>
      </c>
      <c r="D41" s="244">
        <f t="shared" si="3"/>
        <v>0</v>
      </c>
      <c r="E41" s="243">
        <v>0</v>
      </c>
      <c r="F41" s="243">
        <v>0</v>
      </c>
      <c r="G41" s="243">
        <f t="shared" si="0"/>
        <v>0</v>
      </c>
      <c r="H41" s="243">
        <f t="shared" ref="H41:H44" si="7">B41+E41</f>
        <v>0</v>
      </c>
      <c r="I41" s="243">
        <f t="shared" ref="I41:I44" si="8">C41+F41</f>
        <v>0</v>
      </c>
      <c r="J41" s="243">
        <f t="shared" si="2"/>
        <v>0</v>
      </c>
      <c r="L41" s="245"/>
    </row>
    <row r="42" spans="1:12" ht="45" x14ac:dyDescent="0.25">
      <c r="A42" s="240" t="s">
        <v>313</v>
      </c>
      <c r="B42" s="241">
        <v>56</v>
      </c>
      <c r="C42" s="241">
        <v>12</v>
      </c>
      <c r="D42" s="241">
        <f t="shared" si="3"/>
        <v>68</v>
      </c>
      <c r="E42" s="241">
        <v>5</v>
      </c>
      <c r="F42" s="241">
        <v>0</v>
      </c>
      <c r="G42" s="241">
        <f t="shared" si="0"/>
        <v>5</v>
      </c>
      <c r="H42" s="241">
        <f t="shared" si="7"/>
        <v>61</v>
      </c>
      <c r="I42" s="241">
        <f t="shared" si="8"/>
        <v>12</v>
      </c>
      <c r="J42" s="241">
        <f t="shared" si="2"/>
        <v>73</v>
      </c>
      <c r="L42" s="245"/>
    </row>
    <row r="43" spans="1:12" ht="22.5" x14ac:dyDescent="0.25">
      <c r="A43" s="242" t="s">
        <v>314</v>
      </c>
      <c r="B43" s="243">
        <v>0</v>
      </c>
      <c r="C43" s="243">
        <v>0</v>
      </c>
      <c r="D43" s="244">
        <f t="shared" si="3"/>
        <v>0</v>
      </c>
      <c r="E43" s="243">
        <v>0</v>
      </c>
      <c r="F43" s="243">
        <v>0</v>
      </c>
      <c r="G43" s="243">
        <f t="shared" si="0"/>
        <v>0</v>
      </c>
      <c r="H43" s="243">
        <f t="shared" si="7"/>
        <v>0</v>
      </c>
      <c r="I43" s="243">
        <f t="shared" si="8"/>
        <v>0</v>
      </c>
      <c r="J43" s="243">
        <f t="shared" si="2"/>
        <v>0</v>
      </c>
      <c r="L43" s="245"/>
    </row>
    <row r="44" spans="1:12" ht="45" x14ac:dyDescent="0.25">
      <c r="A44" s="240" t="s">
        <v>315</v>
      </c>
      <c r="B44" s="241">
        <v>0</v>
      </c>
      <c r="C44" s="241">
        <v>0</v>
      </c>
      <c r="D44" s="241">
        <f t="shared" si="3"/>
        <v>0</v>
      </c>
      <c r="E44" s="241">
        <v>0</v>
      </c>
      <c r="F44" s="241">
        <v>0</v>
      </c>
      <c r="G44" s="241">
        <f t="shared" si="0"/>
        <v>0</v>
      </c>
      <c r="H44" s="241">
        <f t="shared" si="7"/>
        <v>0</v>
      </c>
      <c r="I44" s="241">
        <f t="shared" si="8"/>
        <v>0</v>
      </c>
      <c r="J44" s="241">
        <f t="shared" si="2"/>
        <v>0</v>
      </c>
      <c r="L44" s="245"/>
    </row>
    <row r="45" spans="1:12" ht="67.5" x14ac:dyDescent="0.25">
      <c r="A45" s="242" t="s">
        <v>316</v>
      </c>
      <c r="B45" s="243">
        <v>0</v>
      </c>
      <c r="C45" s="243">
        <v>0</v>
      </c>
      <c r="D45" s="244">
        <f t="shared" si="3"/>
        <v>0</v>
      </c>
      <c r="E45" s="243">
        <v>0</v>
      </c>
      <c r="F45" s="243">
        <v>0</v>
      </c>
      <c r="G45" s="243">
        <f t="shared" si="0"/>
        <v>0</v>
      </c>
      <c r="H45" s="243">
        <f t="shared" ref="H45" si="9">B45+E45</f>
        <v>0</v>
      </c>
      <c r="I45" s="243">
        <f t="shared" ref="I45" si="10">C45+F45</f>
        <v>0</v>
      </c>
      <c r="J45" s="243">
        <f t="shared" si="2"/>
        <v>0</v>
      </c>
      <c r="L45" s="245"/>
    </row>
    <row r="46" spans="1:12" ht="22.5" x14ac:dyDescent="0.25">
      <c r="A46" s="240" t="s">
        <v>31</v>
      </c>
      <c r="B46" s="241">
        <v>3</v>
      </c>
      <c r="C46" s="241">
        <v>1</v>
      </c>
      <c r="D46" s="241">
        <f t="shared" si="3"/>
        <v>4</v>
      </c>
      <c r="E46" s="241">
        <v>16775</v>
      </c>
      <c r="F46" s="241">
        <v>513</v>
      </c>
      <c r="G46" s="241">
        <f t="shared" si="0"/>
        <v>17288</v>
      </c>
      <c r="H46" s="241">
        <f t="shared" ref="H46:H47" si="11">B46+E46</f>
        <v>16778</v>
      </c>
      <c r="I46" s="241">
        <f t="shared" ref="I46:I47" si="12">C46+F46</f>
        <v>514</v>
      </c>
      <c r="J46" s="241">
        <f t="shared" si="2"/>
        <v>17292</v>
      </c>
      <c r="L46" s="245"/>
    </row>
    <row r="47" spans="1:12" ht="22.5" x14ac:dyDescent="0.25">
      <c r="A47" s="242" t="s">
        <v>47</v>
      </c>
      <c r="B47" s="243">
        <v>0</v>
      </c>
      <c r="C47" s="243">
        <v>0</v>
      </c>
      <c r="D47" s="244">
        <f t="shared" si="3"/>
        <v>0</v>
      </c>
      <c r="E47" s="243">
        <v>2</v>
      </c>
      <c r="F47" s="243">
        <v>0</v>
      </c>
      <c r="G47" s="243">
        <f t="shared" si="0"/>
        <v>2</v>
      </c>
      <c r="H47" s="243">
        <f t="shared" si="11"/>
        <v>2</v>
      </c>
      <c r="I47" s="243">
        <f t="shared" si="12"/>
        <v>0</v>
      </c>
      <c r="J47" s="243">
        <f t="shared" si="2"/>
        <v>2</v>
      </c>
      <c r="L47" s="245"/>
    </row>
    <row r="48" spans="1:12" ht="22.5" x14ac:dyDescent="0.25">
      <c r="A48" s="43" t="s">
        <v>37</v>
      </c>
      <c r="B48" s="25">
        <f>SUM(B8:B47)</f>
        <v>43531</v>
      </c>
      <c r="C48" s="25">
        <f t="shared" ref="C48:J48" si="13">SUM(C8:C47)</f>
        <v>41274</v>
      </c>
      <c r="D48" s="25">
        <f>SUM(D8:D47)</f>
        <v>84805</v>
      </c>
      <c r="E48" s="25">
        <f t="shared" si="13"/>
        <v>79635</v>
      </c>
      <c r="F48" s="25">
        <f t="shared" si="13"/>
        <v>5550</v>
      </c>
      <c r="G48" s="25">
        <f t="shared" si="13"/>
        <v>85185</v>
      </c>
      <c r="H48" s="25">
        <f t="shared" si="13"/>
        <v>123166</v>
      </c>
      <c r="I48" s="25">
        <f t="shared" si="13"/>
        <v>46824</v>
      </c>
      <c r="J48" s="25">
        <f t="shared" si="13"/>
        <v>169990</v>
      </c>
    </row>
    <row r="49" spans="1:10" ht="18" x14ac:dyDescent="0.45">
      <c r="A49" s="247" t="s">
        <v>155</v>
      </c>
      <c r="B49" s="245"/>
      <c r="C49" s="245"/>
      <c r="D49" s="245"/>
      <c r="E49" s="245"/>
      <c r="F49" s="245"/>
      <c r="G49" s="245"/>
      <c r="H49" s="245"/>
      <c r="I49" s="245"/>
      <c r="J49" s="245"/>
    </row>
    <row r="50" spans="1:10" ht="18" x14ac:dyDescent="0.45">
      <c r="A50" s="248" t="s">
        <v>41</v>
      </c>
      <c r="B50" s="245"/>
      <c r="C50" s="245"/>
      <c r="D50" s="245"/>
      <c r="E50" s="245"/>
      <c r="F50" s="245"/>
      <c r="G50" s="245"/>
      <c r="H50" s="245"/>
      <c r="I50" s="245"/>
      <c r="J50" s="245"/>
    </row>
    <row r="51" spans="1:10" ht="18" x14ac:dyDescent="0.25">
      <c r="A51" s="249" t="s">
        <v>156</v>
      </c>
    </row>
    <row r="52" spans="1:10" ht="18" x14ac:dyDescent="0.45">
      <c r="A52" s="184" t="s">
        <v>329</v>
      </c>
      <c r="B52" s="250"/>
      <c r="C52" s="250"/>
      <c r="D52" s="250"/>
      <c r="E52" s="250"/>
      <c r="F52" s="250"/>
      <c r="G52" s="250"/>
      <c r="H52" s="250"/>
      <c r="I52" s="250"/>
      <c r="J52" s="251"/>
    </row>
  </sheetData>
  <mergeCells count="8">
    <mergeCell ref="H1:J2"/>
    <mergeCell ref="H3:J3"/>
    <mergeCell ref="A4:J4"/>
    <mergeCell ref="B5:J5"/>
    <mergeCell ref="A6:A7"/>
    <mergeCell ref="B6:D6"/>
    <mergeCell ref="E6:G6"/>
    <mergeCell ref="H6:J6"/>
  </mergeCells>
  <pageMargins left="0.7" right="0.7" top="0.75" bottom="0.75" header="0.3" footer="0.3"/>
  <pageSetup paperSize="9" scale="35"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D5FB-073E-48F3-9F73-78BFDA690A9B}">
  <sheetPr>
    <tabColor rgb="FF002060"/>
  </sheetPr>
  <dimension ref="A1:AD53"/>
  <sheetViews>
    <sheetView showGridLines="0" rightToLeft="1" view="pageBreakPreview" zoomScale="90" zoomScaleNormal="90" zoomScaleSheetLayoutView="90" workbookViewId="0">
      <selection activeCell="B9" sqref="B9"/>
    </sheetView>
  </sheetViews>
  <sheetFormatPr defaultColWidth="8.85546875" defaultRowHeight="15" x14ac:dyDescent="0.25"/>
  <cols>
    <col min="1" max="1" width="44.42578125" style="190" customWidth="1"/>
    <col min="2" max="4" width="20" style="190" customWidth="1"/>
    <col min="5" max="5" width="9.42578125" style="190" bestFit="1" customWidth="1"/>
    <col min="6" max="16384" width="8.85546875" style="190"/>
  </cols>
  <sheetData>
    <row r="1" spans="1:30" ht="15" customHeight="1" x14ac:dyDescent="0.25">
      <c r="B1" s="362" t="s">
        <v>323</v>
      </c>
      <c r="C1" s="362"/>
      <c r="D1" s="362"/>
      <c r="N1" s="191"/>
      <c r="O1" s="191"/>
    </row>
    <row r="2" spans="1:30" ht="25.5" customHeight="1" x14ac:dyDescent="0.25">
      <c r="B2" s="362"/>
      <c r="C2" s="362"/>
      <c r="D2" s="362"/>
      <c r="N2" s="191"/>
      <c r="O2" s="191"/>
    </row>
    <row r="3" spans="1:30" s="192" customFormat="1" x14ac:dyDescent="0.25">
      <c r="H3" s="363"/>
      <c r="I3" s="363"/>
      <c r="J3" s="363"/>
      <c r="K3" s="190"/>
      <c r="L3" s="190"/>
      <c r="M3" s="190"/>
      <c r="N3" s="190"/>
      <c r="O3" s="190"/>
      <c r="P3" s="190"/>
      <c r="Q3" s="190"/>
      <c r="R3" s="190"/>
      <c r="S3" s="190"/>
      <c r="T3" s="190"/>
      <c r="U3" s="190"/>
      <c r="V3" s="190"/>
      <c r="W3" s="190"/>
      <c r="X3" s="190"/>
      <c r="Y3" s="190"/>
      <c r="Z3" s="190"/>
      <c r="AA3" s="190"/>
      <c r="AB3" s="190"/>
      <c r="AC3" s="190"/>
      <c r="AD3" s="190"/>
    </row>
    <row r="4" spans="1:30" ht="22.5" x14ac:dyDescent="0.25">
      <c r="A4" s="364" t="s">
        <v>116</v>
      </c>
      <c r="B4" s="364"/>
      <c r="C4" s="364"/>
      <c r="D4" s="364"/>
    </row>
    <row r="5" spans="1:30" ht="22.5" x14ac:dyDescent="0.25">
      <c r="A5" s="193" t="s">
        <v>186</v>
      </c>
      <c r="B5" s="341" t="s">
        <v>137</v>
      </c>
      <c r="C5" s="342"/>
      <c r="D5" s="343"/>
    </row>
    <row r="6" spans="1:30" ht="17.649999999999999" customHeight="1" x14ac:dyDescent="0.25">
      <c r="A6" s="21" t="s">
        <v>63</v>
      </c>
      <c r="B6" s="21" t="s">
        <v>14</v>
      </c>
      <c r="C6" s="21" t="s">
        <v>15</v>
      </c>
      <c r="D6" s="21" t="s">
        <v>2</v>
      </c>
    </row>
    <row r="7" spans="1:30" ht="21.75" customHeight="1" x14ac:dyDescent="0.25">
      <c r="A7" s="194" t="s">
        <v>64</v>
      </c>
      <c r="B7" s="187">
        <v>2038</v>
      </c>
      <c r="C7" s="187">
        <v>2987</v>
      </c>
      <c r="D7" s="187">
        <f t="shared" ref="D7:D15" si="0">B7+C7</f>
        <v>5025</v>
      </c>
      <c r="E7" s="195"/>
      <c r="F7" s="252"/>
      <c r="G7"/>
      <c r="H7"/>
      <c r="I7"/>
    </row>
    <row r="8" spans="1:30" ht="21.75" customHeight="1" x14ac:dyDescent="0.25">
      <c r="A8" s="196" t="s">
        <v>65</v>
      </c>
      <c r="B8" s="189">
        <v>1801929</v>
      </c>
      <c r="C8" s="189">
        <v>322</v>
      </c>
      <c r="D8" s="189">
        <f t="shared" si="0"/>
        <v>1802251</v>
      </c>
      <c r="E8" s="195"/>
      <c r="F8" s="252"/>
      <c r="G8"/>
      <c r="H8"/>
      <c r="I8"/>
    </row>
    <row r="9" spans="1:30" ht="21.75" customHeight="1" x14ac:dyDescent="0.25">
      <c r="A9" s="194" t="s">
        <v>66</v>
      </c>
      <c r="B9" s="187">
        <v>851358</v>
      </c>
      <c r="C9" s="187">
        <v>1354549</v>
      </c>
      <c r="D9" s="187">
        <f t="shared" si="0"/>
        <v>2205907</v>
      </c>
      <c r="E9" s="195"/>
      <c r="F9" s="252"/>
      <c r="G9"/>
      <c r="H9"/>
      <c r="I9"/>
    </row>
    <row r="10" spans="1:30" ht="21.75" customHeight="1" x14ac:dyDescent="0.25">
      <c r="A10" s="196" t="s">
        <v>67</v>
      </c>
      <c r="B10" s="189">
        <v>52164</v>
      </c>
      <c r="C10" s="189">
        <v>2887</v>
      </c>
      <c r="D10" s="189">
        <f t="shared" si="0"/>
        <v>55051</v>
      </c>
      <c r="E10" s="195"/>
      <c r="F10" s="252"/>
      <c r="G10"/>
      <c r="H10"/>
      <c r="I10"/>
    </row>
    <row r="11" spans="1:30" ht="21.75" customHeight="1" x14ac:dyDescent="0.25">
      <c r="A11" s="194" t="s">
        <v>68</v>
      </c>
      <c r="B11" s="187">
        <v>21489</v>
      </c>
      <c r="C11" s="187">
        <v>9</v>
      </c>
      <c r="D11" s="187">
        <f t="shared" si="0"/>
        <v>21498</v>
      </c>
      <c r="E11" s="195"/>
      <c r="F11" s="252"/>
      <c r="G11"/>
      <c r="H11"/>
      <c r="I11"/>
    </row>
    <row r="12" spans="1:30" ht="21.75" customHeight="1" x14ac:dyDescent="0.25">
      <c r="A12" s="196" t="s">
        <v>69</v>
      </c>
      <c r="B12" s="189">
        <v>4963</v>
      </c>
      <c r="C12" s="189">
        <v>0</v>
      </c>
      <c r="D12" s="189">
        <f t="shared" si="0"/>
        <v>4963</v>
      </c>
      <c r="E12" s="195"/>
      <c r="F12" s="252"/>
      <c r="G12"/>
      <c r="H12"/>
      <c r="I12"/>
    </row>
    <row r="13" spans="1:30" ht="21.75" customHeight="1" x14ac:dyDescent="0.25">
      <c r="A13" s="194" t="s">
        <v>70</v>
      </c>
      <c r="B13" s="187">
        <v>760</v>
      </c>
      <c r="C13" s="187">
        <v>612</v>
      </c>
      <c r="D13" s="187">
        <f t="shared" si="0"/>
        <v>1372</v>
      </c>
      <c r="E13" s="195"/>
      <c r="F13" s="252"/>
      <c r="G13"/>
      <c r="H13"/>
      <c r="I13"/>
    </row>
    <row r="14" spans="1:30" ht="21.75" customHeight="1" x14ac:dyDescent="0.25">
      <c r="A14" s="196" t="s">
        <v>71</v>
      </c>
      <c r="B14" s="189">
        <v>492</v>
      </c>
      <c r="C14" s="189">
        <v>1072</v>
      </c>
      <c r="D14" s="189">
        <f>B14+C14</f>
        <v>1564</v>
      </c>
      <c r="E14" s="195"/>
      <c r="F14" s="252"/>
      <c r="G14"/>
      <c r="H14"/>
      <c r="I14"/>
    </row>
    <row r="15" spans="1:30" ht="19.149999999999999" customHeight="1" x14ac:dyDescent="0.25">
      <c r="A15" s="194" t="s">
        <v>72</v>
      </c>
      <c r="B15" s="187">
        <v>26</v>
      </c>
      <c r="C15" s="187">
        <v>1129</v>
      </c>
      <c r="D15" s="187">
        <f t="shared" si="0"/>
        <v>1155</v>
      </c>
      <c r="E15" s="195"/>
      <c r="F15" s="252"/>
      <c r="G15"/>
      <c r="H15"/>
      <c r="I15"/>
    </row>
    <row r="16" spans="1:30" ht="19.5" customHeight="1" x14ac:dyDescent="0.25">
      <c r="A16" s="43" t="s">
        <v>30</v>
      </c>
      <c r="B16" s="23">
        <f>SUM(B7:B15)</f>
        <v>2735219</v>
      </c>
      <c r="C16" s="23">
        <f>SUM(C7:C15)</f>
        <v>1363567</v>
      </c>
      <c r="D16" s="23">
        <f>SUM(D7:D15)</f>
        <v>4098786</v>
      </c>
      <c r="E16" s="195"/>
    </row>
    <row r="17" spans="1:8" ht="18" x14ac:dyDescent="0.25">
      <c r="A17" s="197" t="s">
        <v>135</v>
      </c>
      <c r="B17"/>
      <c r="C17"/>
    </row>
    <row r="18" spans="1:8" ht="17.25" x14ac:dyDescent="0.25">
      <c r="A18" s="198"/>
      <c r="B18"/>
      <c r="C18"/>
    </row>
    <row r="19" spans="1:8" x14ac:dyDescent="0.25">
      <c r="A19" s="252"/>
      <c r="B19"/>
      <c r="C19"/>
    </row>
    <row r="20" spans="1:8" x14ac:dyDescent="0.25">
      <c r="A20" s="252"/>
      <c r="B20"/>
      <c r="C20"/>
    </row>
    <row r="21" spans="1:8" x14ac:dyDescent="0.25">
      <c r="A21" s="252"/>
      <c r="B21"/>
      <c r="C21"/>
    </row>
    <row r="22" spans="1:8" x14ac:dyDescent="0.25">
      <c r="A22" s="252"/>
      <c r="B22"/>
      <c r="C22"/>
      <c r="D22"/>
      <c r="E22"/>
    </row>
    <row r="23" spans="1:8" x14ac:dyDescent="0.25">
      <c r="A23" s="252"/>
      <c r="B23"/>
      <c r="C23"/>
      <c r="D23"/>
      <c r="E23"/>
    </row>
    <row r="24" spans="1:8" x14ac:dyDescent="0.25">
      <c r="A24" s="252"/>
      <c r="B24"/>
      <c r="C24"/>
      <c r="D24"/>
      <c r="E24"/>
    </row>
    <row r="25" spans="1:8" x14ac:dyDescent="0.25">
      <c r="A25" s="252"/>
      <c r="B25"/>
      <c r="C25"/>
      <c r="D25"/>
      <c r="E25"/>
    </row>
    <row r="26" spans="1:8" x14ac:dyDescent="0.25">
      <c r="A26" s="252"/>
      <c r="B26"/>
      <c r="C26"/>
      <c r="D26"/>
      <c r="E26"/>
    </row>
    <row r="27" spans="1:8" x14ac:dyDescent="0.25">
      <c r="A27" s="252"/>
      <c r="B27"/>
      <c r="C27"/>
      <c r="D27"/>
      <c r="E27"/>
    </row>
    <row r="28" spans="1:8" x14ac:dyDescent="0.25">
      <c r="B28" s="252"/>
      <c r="C28"/>
      <c r="D28"/>
      <c r="E28"/>
      <c r="H28" s="199"/>
    </row>
    <row r="29" spans="1:8" x14ac:dyDescent="0.25">
      <c r="B29" s="252"/>
      <c r="C29"/>
      <c r="D29"/>
      <c r="E29"/>
    </row>
    <row r="30" spans="1:8" x14ac:dyDescent="0.25">
      <c r="B30" s="252"/>
      <c r="C30"/>
      <c r="D30"/>
      <c r="E30"/>
    </row>
    <row r="31" spans="1:8" x14ac:dyDescent="0.25">
      <c r="B31" s="199"/>
      <c r="C31" s="199"/>
      <c r="D31" s="199"/>
    </row>
    <row r="32" spans="1:8" x14ac:dyDescent="0.25">
      <c r="B32" s="199"/>
      <c r="C32" s="199"/>
      <c r="D32" s="199"/>
    </row>
    <row r="33" spans="1:5" x14ac:dyDescent="0.25">
      <c r="B33" s="199"/>
      <c r="C33" s="199"/>
      <c r="D33" s="199"/>
    </row>
    <row r="34" spans="1:5" x14ac:dyDescent="0.25">
      <c r="B34" s="199"/>
      <c r="C34" s="199"/>
      <c r="D34" s="199"/>
    </row>
    <row r="35" spans="1:5" x14ac:dyDescent="0.25">
      <c r="B35" s="199"/>
      <c r="C35" s="199"/>
      <c r="D35" s="199"/>
    </row>
    <row r="36" spans="1:5" x14ac:dyDescent="0.25">
      <c r="A36" s="252"/>
      <c r="B36"/>
      <c r="C36"/>
      <c r="D36" s="199"/>
    </row>
    <row r="37" spans="1:5" x14ac:dyDescent="0.25">
      <c r="A37" s="252"/>
      <c r="B37"/>
      <c r="C37"/>
      <c r="D37" s="199"/>
    </row>
    <row r="38" spans="1:5" x14ac:dyDescent="0.25">
      <c r="A38" s="252"/>
      <c r="B38"/>
      <c r="C38"/>
      <c r="D38" s="199"/>
    </row>
    <row r="39" spans="1:5" x14ac:dyDescent="0.25">
      <c r="A39" s="252"/>
      <c r="B39"/>
      <c r="C39"/>
      <c r="D39" s="199"/>
    </row>
    <row r="40" spans="1:5" x14ac:dyDescent="0.25">
      <c r="A40" s="252"/>
      <c r="B40"/>
      <c r="C40"/>
      <c r="D40" s="199"/>
    </row>
    <row r="41" spans="1:5" x14ac:dyDescent="0.25">
      <c r="A41" s="252"/>
      <c r="B41"/>
      <c r="C41"/>
    </row>
    <row r="42" spans="1:5" x14ac:dyDescent="0.25">
      <c r="A42" s="252"/>
      <c r="B42"/>
      <c r="C42"/>
    </row>
    <row r="43" spans="1:5" x14ac:dyDescent="0.25">
      <c r="A43" s="252"/>
      <c r="B43"/>
      <c r="C43"/>
    </row>
    <row r="44" spans="1:5" x14ac:dyDescent="0.25">
      <c r="A44" s="252"/>
      <c r="B44"/>
      <c r="C44"/>
    </row>
    <row r="45" spans="1:5" x14ac:dyDescent="0.25">
      <c r="A45" s="252"/>
      <c r="B45"/>
      <c r="C45"/>
      <c r="D45"/>
      <c r="E45"/>
    </row>
    <row r="46" spans="1:5" x14ac:dyDescent="0.25">
      <c r="A46" s="252"/>
      <c r="B46"/>
      <c r="C46"/>
      <c r="D46"/>
      <c r="E46"/>
    </row>
    <row r="47" spans="1:5" x14ac:dyDescent="0.25">
      <c r="A47" s="252"/>
      <c r="B47"/>
      <c r="C47"/>
      <c r="D47"/>
      <c r="E47"/>
    </row>
    <row r="48" spans="1:5" x14ac:dyDescent="0.25">
      <c r="A48" s="252"/>
      <c r="B48"/>
      <c r="C48"/>
      <c r="D48"/>
      <c r="E48"/>
    </row>
    <row r="49" spans="1:5" x14ac:dyDescent="0.25">
      <c r="A49" s="252"/>
      <c r="B49"/>
      <c r="C49"/>
      <c r="D49"/>
      <c r="E49"/>
    </row>
    <row r="50" spans="1:5" x14ac:dyDescent="0.25">
      <c r="A50" s="252"/>
      <c r="B50"/>
      <c r="C50"/>
      <c r="D50"/>
      <c r="E50"/>
    </row>
    <row r="51" spans="1:5" x14ac:dyDescent="0.25">
      <c r="A51" s="252"/>
      <c r="B51"/>
      <c r="C51"/>
      <c r="D51"/>
      <c r="E51"/>
    </row>
    <row r="52" spans="1:5" x14ac:dyDescent="0.25">
      <c r="A52" s="252"/>
      <c r="B52"/>
      <c r="C52"/>
      <c r="D52"/>
      <c r="E52"/>
    </row>
    <row r="53" spans="1:5" x14ac:dyDescent="0.25">
      <c r="A53" s="252"/>
      <c r="B53"/>
      <c r="C53"/>
      <c r="D53"/>
      <c r="E53"/>
    </row>
  </sheetData>
  <mergeCells count="4">
    <mergeCell ref="B1:D2"/>
    <mergeCell ref="H3:J3"/>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8EF0-29FF-4A4A-88DC-4D3DE2DB3229}">
  <sheetPr>
    <tabColor rgb="FF002060"/>
  </sheetPr>
  <dimension ref="A1:AE18"/>
  <sheetViews>
    <sheetView showGridLines="0" rightToLeft="1" view="pageBreakPreview" zoomScale="65" zoomScaleNormal="70" zoomScaleSheetLayoutView="100" workbookViewId="0">
      <selection activeCell="A4" sqref="A4:J4"/>
    </sheetView>
  </sheetViews>
  <sheetFormatPr defaultColWidth="9" defaultRowHeight="15" x14ac:dyDescent="0.25"/>
  <cols>
    <col min="1" max="1" width="47" style="201" customWidth="1"/>
    <col min="2" max="9" width="12.42578125" style="201" customWidth="1"/>
    <col min="10" max="10" width="13.42578125" style="201" bestFit="1" customWidth="1"/>
    <col min="11" max="11" width="9.42578125" style="201" customWidth="1"/>
    <col min="12" max="12" width="10.42578125" style="201" customWidth="1"/>
    <col min="13" max="16384" width="9" style="201"/>
  </cols>
  <sheetData>
    <row r="1" spans="1:31" x14ac:dyDescent="0.25">
      <c r="H1" s="309" t="s">
        <v>322</v>
      </c>
      <c r="I1" s="309"/>
      <c r="J1" s="309"/>
    </row>
    <row r="2" spans="1:31" ht="24.75" customHeight="1" x14ac:dyDescent="0.25">
      <c r="H2" s="309"/>
      <c r="I2" s="309"/>
      <c r="J2" s="309"/>
    </row>
    <row r="3" spans="1:31" s="202" customFormat="1" x14ac:dyDescent="0.25">
      <c r="H3" s="310"/>
      <c r="I3" s="310"/>
      <c r="J3" s="310"/>
      <c r="K3" s="201"/>
      <c r="L3" s="201"/>
      <c r="M3" s="201"/>
      <c r="N3" s="201"/>
      <c r="O3" s="201"/>
      <c r="P3" s="201"/>
      <c r="Q3" s="201"/>
      <c r="R3" s="201"/>
      <c r="S3" s="201"/>
      <c r="T3" s="201"/>
      <c r="U3" s="201"/>
      <c r="V3" s="201"/>
      <c r="W3" s="201"/>
      <c r="X3" s="201"/>
      <c r="Y3" s="201"/>
      <c r="Z3" s="201"/>
      <c r="AA3" s="201"/>
      <c r="AB3" s="201"/>
      <c r="AC3" s="201"/>
      <c r="AD3" s="201"/>
      <c r="AE3" s="201"/>
    </row>
    <row r="4" spans="1:31" s="203" customFormat="1" ht="22.5" x14ac:dyDescent="0.3">
      <c r="A4" s="311" t="s">
        <v>308</v>
      </c>
      <c r="B4" s="311"/>
      <c r="C4" s="311"/>
      <c r="D4" s="311"/>
      <c r="E4" s="311"/>
      <c r="F4" s="311"/>
      <c r="G4" s="311"/>
      <c r="H4" s="311"/>
      <c r="I4" s="311"/>
      <c r="J4" s="311"/>
      <c r="K4" s="201"/>
      <c r="L4" s="201"/>
      <c r="M4" s="201"/>
      <c r="N4" s="201"/>
      <c r="O4" s="201"/>
      <c r="P4" s="201"/>
      <c r="Q4" s="201"/>
      <c r="R4" s="201"/>
      <c r="S4" s="201"/>
      <c r="T4" s="201"/>
      <c r="U4" s="201"/>
      <c r="V4" s="201"/>
      <c r="W4" s="201"/>
      <c r="X4" s="201"/>
      <c r="Y4" s="201"/>
      <c r="Z4" s="201"/>
      <c r="AA4" s="201"/>
      <c r="AB4" s="201"/>
      <c r="AC4" s="201"/>
      <c r="AD4" s="201"/>
      <c r="AE4" s="201"/>
    </row>
    <row r="5" spans="1:31" ht="22.5" x14ac:dyDescent="0.55000000000000004">
      <c r="A5" s="204" t="s">
        <v>168</v>
      </c>
      <c r="B5" s="312" t="s">
        <v>136</v>
      </c>
      <c r="C5" s="313"/>
      <c r="D5" s="313"/>
      <c r="E5" s="313"/>
      <c r="F5" s="313"/>
      <c r="G5" s="313"/>
      <c r="H5" s="313"/>
      <c r="I5" s="313"/>
      <c r="J5" s="314"/>
    </row>
    <row r="6" spans="1:31" ht="22.5" x14ac:dyDescent="0.25">
      <c r="A6" s="315" t="s">
        <v>34</v>
      </c>
      <c r="B6" s="317" t="s">
        <v>0</v>
      </c>
      <c r="C6" s="317"/>
      <c r="D6" s="317"/>
      <c r="E6" s="317" t="s">
        <v>1</v>
      </c>
      <c r="F6" s="317"/>
      <c r="G6" s="317"/>
      <c r="H6" s="317" t="s">
        <v>2</v>
      </c>
      <c r="I6" s="317"/>
      <c r="J6" s="318"/>
    </row>
    <row r="7" spans="1:31" ht="22.5" x14ac:dyDescent="0.25">
      <c r="A7" s="316"/>
      <c r="B7" s="21" t="s">
        <v>35</v>
      </c>
      <c r="C7" s="21" t="s">
        <v>36</v>
      </c>
      <c r="D7" s="21" t="s">
        <v>37</v>
      </c>
      <c r="E7" s="21" t="s">
        <v>35</v>
      </c>
      <c r="F7" s="21" t="s">
        <v>36</v>
      </c>
      <c r="G7" s="21" t="s">
        <v>37</v>
      </c>
      <c r="H7" s="21" t="s">
        <v>35</v>
      </c>
      <c r="I7" s="21" t="s">
        <v>36</v>
      </c>
      <c r="J7" s="22" t="s">
        <v>37</v>
      </c>
    </row>
    <row r="8" spans="1:31" ht="22.5" x14ac:dyDescent="0.25">
      <c r="A8" s="205" t="s">
        <v>75</v>
      </c>
      <c r="B8" s="206">
        <v>648159</v>
      </c>
      <c r="C8" s="206">
        <v>504754</v>
      </c>
      <c r="D8" s="206">
        <f>B8+C8</f>
        <v>1152913</v>
      </c>
      <c r="E8" s="206">
        <v>20520</v>
      </c>
      <c r="F8" s="206">
        <v>18397</v>
      </c>
      <c r="G8" s="206">
        <f>E8+F8</f>
        <v>38917</v>
      </c>
      <c r="H8" s="206">
        <f>B8+E8</f>
        <v>668679</v>
      </c>
      <c r="I8" s="206">
        <f>C8+F8</f>
        <v>523151</v>
      </c>
      <c r="J8" s="206">
        <f>D8+G8</f>
        <v>1191830</v>
      </c>
    </row>
    <row r="9" spans="1:31" ht="22.5" x14ac:dyDescent="0.25">
      <c r="A9" s="207" t="s">
        <v>76</v>
      </c>
      <c r="B9" s="208">
        <v>1752521</v>
      </c>
      <c r="C9" s="208">
        <v>1163379</v>
      </c>
      <c r="D9" s="208">
        <f>B9+C9</f>
        <v>2915900</v>
      </c>
      <c r="E9" s="208">
        <v>9387092</v>
      </c>
      <c r="F9" s="208">
        <v>495795</v>
      </c>
      <c r="G9" s="208">
        <f>E9+F9</f>
        <v>9882887</v>
      </c>
      <c r="H9" s="207">
        <f>B9+E9</f>
        <v>11139613</v>
      </c>
      <c r="I9" s="208">
        <f>C9+F9</f>
        <v>1659174</v>
      </c>
      <c r="J9" s="208">
        <f>H9+I9</f>
        <v>12798787</v>
      </c>
    </row>
    <row r="10" spans="1:31" ht="22.5" x14ac:dyDescent="0.25">
      <c r="A10" s="205" t="s">
        <v>48</v>
      </c>
      <c r="B10" s="206">
        <v>0</v>
      </c>
      <c r="C10" s="206">
        <v>0</v>
      </c>
      <c r="D10" s="206">
        <f>B10+C10</f>
        <v>0</v>
      </c>
      <c r="E10" s="206">
        <v>2735219</v>
      </c>
      <c r="F10" s="206">
        <v>1363567</v>
      </c>
      <c r="G10" s="206">
        <f>E10+F10</f>
        <v>4098786</v>
      </c>
      <c r="H10" s="206">
        <f>B10+E10</f>
        <v>2735219</v>
      </c>
      <c r="I10" s="206">
        <f>C10+F10</f>
        <v>1363567</v>
      </c>
      <c r="J10" s="206">
        <f>H10+I10</f>
        <v>4098786</v>
      </c>
    </row>
    <row r="11" spans="1:31" ht="18" x14ac:dyDescent="0.45">
      <c r="A11" s="200" t="s">
        <v>38</v>
      </c>
      <c r="B11" s="210"/>
      <c r="C11" s="210"/>
      <c r="D11" s="211"/>
      <c r="E11" s="211"/>
      <c r="F11" s="211"/>
      <c r="G11" s="212"/>
      <c r="H11" s="212"/>
      <c r="I11" s="213"/>
      <c r="J11" s="214"/>
    </row>
    <row r="12" spans="1:31" ht="18" x14ac:dyDescent="0.45">
      <c r="A12" s="215" t="s">
        <v>189</v>
      </c>
      <c r="B12" s="216"/>
      <c r="C12" s="217"/>
      <c r="D12" s="217"/>
      <c r="E12" s="217"/>
      <c r="F12" s="217"/>
      <c r="G12" s="218"/>
      <c r="H12" s="219"/>
      <c r="I12" s="219"/>
      <c r="J12" s="219"/>
    </row>
    <row r="13" spans="1:31" ht="18" x14ac:dyDescent="0.45">
      <c r="A13" s="200" t="s">
        <v>176</v>
      </c>
      <c r="B13" s="221"/>
      <c r="C13" s="221"/>
      <c r="D13" s="221"/>
      <c r="E13" s="221"/>
      <c r="F13" s="221"/>
      <c r="G13" s="218"/>
      <c r="H13" s="219"/>
      <c r="I13" s="219"/>
      <c r="J13" s="222"/>
    </row>
    <row r="14" spans="1:31" ht="18" x14ac:dyDescent="0.45">
      <c r="A14" s="200" t="s">
        <v>33</v>
      </c>
      <c r="B14" s="216"/>
      <c r="C14" s="216"/>
      <c r="D14" s="216"/>
      <c r="E14" s="216"/>
      <c r="F14" s="216"/>
      <c r="G14" s="218"/>
      <c r="I14" s="219"/>
      <c r="J14" s="223"/>
    </row>
    <row r="15" spans="1:31" ht="18" x14ac:dyDescent="0.25">
      <c r="A15" s="200" t="s">
        <v>261</v>
      </c>
    </row>
    <row r="18" spans="2:10" x14ac:dyDescent="0.25">
      <c r="B18" s="209"/>
      <c r="C18" s="209"/>
      <c r="D18" s="209"/>
      <c r="E18" s="209"/>
      <c r="F18" s="209"/>
      <c r="G18" s="209"/>
      <c r="H18" s="209"/>
      <c r="I18" s="209"/>
      <c r="J18" s="209"/>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35C61-4635-4E2D-BF33-060861B3FD5D}">
  <sheetPr>
    <tabColor rgb="FF002060"/>
  </sheetPr>
  <dimension ref="A1:O17"/>
  <sheetViews>
    <sheetView showGridLines="0" rightToLeft="1" view="pageBreakPreview" zoomScale="70" zoomScaleNormal="70" zoomScaleSheetLayoutView="70" workbookViewId="0">
      <selection activeCell="A3" sqref="A3:J3"/>
    </sheetView>
  </sheetViews>
  <sheetFormatPr defaultColWidth="8.85546875" defaultRowHeight="15" x14ac:dyDescent="0.25"/>
  <cols>
    <col min="1" max="1" width="32.42578125" style="201" customWidth="1"/>
    <col min="2" max="2" width="12.42578125" style="201" bestFit="1" customWidth="1"/>
    <col min="3" max="3" width="12.5703125" style="201" customWidth="1"/>
    <col min="4" max="4" width="12.85546875" style="201" bestFit="1" customWidth="1"/>
    <col min="5" max="5" width="12.85546875" style="201" customWidth="1"/>
    <col min="6" max="6" width="13.28515625" style="201" customWidth="1"/>
    <col min="7" max="7" width="13.140625" style="201" customWidth="1"/>
    <col min="8" max="8" width="14.5703125" style="201" customWidth="1"/>
    <col min="9" max="9" width="13.42578125" style="201" customWidth="1"/>
    <col min="10" max="10" width="17.140625" style="201" customWidth="1"/>
    <col min="11" max="16384" width="8.85546875" style="201"/>
  </cols>
  <sheetData>
    <row r="1" spans="1:15" x14ac:dyDescent="0.25">
      <c r="H1" s="309" t="s">
        <v>326</v>
      </c>
      <c r="I1" s="309"/>
      <c r="J1" s="309"/>
    </row>
    <row r="2" spans="1:15" ht="24.75" customHeight="1" x14ac:dyDescent="0.25">
      <c r="H2" s="309"/>
      <c r="I2" s="309"/>
      <c r="J2" s="309"/>
    </row>
    <row r="3" spans="1:15" ht="22.5" x14ac:dyDescent="0.25">
      <c r="A3" s="311" t="s">
        <v>309</v>
      </c>
      <c r="B3" s="311"/>
      <c r="C3" s="311"/>
      <c r="D3" s="311"/>
      <c r="E3" s="311"/>
      <c r="F3" s="311"/>
      <c r="G3" s="311"/>
      <c r="H3" s="311"/>
      <c r="I3" s="311"/>
      <c r="J3" s="311"/>
    </row>
    <row r="4" spans="1:15" ht="22.5" x14ac:dyDescent="0.55000000000000004">
      <c r="A4" s="204" t="s">
        <v>169</v>
      </c>
      <c r="B4" s="312" t="s">
        <v>136</v>
      </c>
      <c r="C4" s="313"/>
      <c r="D4" s="313"/>
      <c r="E4" s="313"/>
      <c r="F4" s="313"/>
      <c r="G4" s="313"/>
      <c r="H4" s="313"/>
      <c r="I4" s="313"/>
      <c r="J4" s="314"/>
    </row>
    <row r="5" spans="1:15" ht="22.5" x14ac:dyDescent="0.25">
      <c r="A5" s="320" t="s">
        <v>32</v>
      </c>
      <c r="B5" s="320" t="s">
        <v>0</v>
      </c>
      <c r="C5" s="320"/>
      <c r="D5" s="320"/>
      <c r="E5" s="320" t="s">
        <v>1</v>
      </c>
      <c r="F5" s="320"/>
      <c r="G5" s="320"/>
      <c r="H5" s="320" t="s">
        <v>2</v>
      </c>
      <c r="I5" s="320"/>
      <c r="J5" s="320"/>
    </row>
    <row r="6" spans="1:15" ht="22.5" x14ac:dyDescent="0.25">
      <c r="A6" s="320"/>
      <c r="B6" s="119" t="s">
        <v>35</v>
      </c>
      <c r="C6" s="119" t="s">
        <v>36</v>
      </c>
      <c r="D6" s="119" t="s">
        <v>37</v>
      </c>
      <c r="E6" s="119" t="s">
        <v>35</v>
      </c>
      <c r="F6" s="119" t="s">
        <v>36</v>
      </c>
      <c r="G6" s="119" t="s">
        <v>37</v>
      </c>
      <c r="H6" s="119" t="s">
        <v>35</v>
      </c>
      <c r="I6" s="119" t="s">
        <v>36</v>
      </c>
      <c r="J6" s="119" t="s">
        <v>37</v>
      </c>
    </row>
    <row r="7" spans="1:15" ht="22.5" x14ac:dyDescent="0.25">
      <c r="A7" s="224" t="s">
        <v>73</v>
      </c>
      <c r="B7" s="268">
        <v>648159</v>
      </c>
      <c r="C7" s="268">
        <v>504754</v>
      </c>
      <c r="D7" s="268">
        <f>B7+C7</f>
        <v>1152913</v>
      </c>
      <c r="E7" s="268">
        <v>20520</v>
      </c>
      <c r="F7" s="268">
        <v>18397</v>
      </c>
      <c r="G7" s="268">
        <f>E7+F7</f>
        <v>38917</v>
      </c>
      <c r="H7" s="268">
        <f>B7+E7</f>
        <v>668679</v>
      </c>
      <c r="I7" s="268">
        <f t="shared" ref="I7:J7" si="0">C7+F7</f>
        <v>523151</v>
      </c>
      <c r="J7" s="268">
        <f t="shared" si="0"/>
        <v>1191830</v>
      </c>
    </row>
    <row r="8" spans="1:15" ht="22.5" x14ac:dyDescent="0.25">
      <c r="A8" s="225" t="s">
        <v>302</v>
      </c>
      <c r="B8" s="267">
        <v>332176</v>
      </c>
      <c r="C8" s="267">
        <v>160444</v>
      </c>
      <c r="D8" s="267">
        <f>B8+C8</f>
        <v>492620</v>
      </c>
      <c r="E8" s="267">
        <v>73796</v>
      </c>
      <c r="F8" s="267">
        <v>42032</v>
      </c>
      <c r="G8" s="267">
        <f>E8+F8</f>
        <v>115828</v>
      </c>
      <c r="H8" s="267">
        <f>B8+E8</f>
        <v>405972</v>
      </c>
      <c r="I8" s="267">
        <f t="shared" ref="I8:I9" si="1">C8+F8</f>
        <v>202476</v>
      </c>
      <c r="J8" s="267">
        <f t="shared" ref="J8:J9" si="2">D8+G8</f>
        <v>608448</v>
      </c>
    </row>
    <row r="9" spans="1:15" ht="30.75" customHeight="1" x14ac:dyDescent="0.25">
      <c r="A9" s="224" t="s">
        <v>77</v>
      </c>
      <c r="B9" s="268">
        <v>1420345</v>
      </c>
      <c r="C9" s="268">
        <v>1002935</v>
      </c>
      <c r="D9" s="268">
        <f>B9+C9</f>
        <v>2423280</v>
      </c>
      <c r="E9" s="268">
        <v>9313296</v>
      </c>
      <c r="F9" s="268">
        <v>453763</v>
      </c>
      <c r="G9" s="268">
        <f>E9+F9</f>
        <v>9767059</v>
      </c>
      <c r="H9" s="268">
        <f>B9+E9</f>
        <v>10733641</v>
      </c>
      <c r="I9" s="268">
        <f t="shared" si="1"/>
        <v>1456698</v>
      </c>
      <c r="J9" s="268">
        <f t="shared" si="2"/>
        <v>12190339</v>
      </c>
      <c r="K9" s="209"/>
      <c r="L9" s="209"/>
      <c r="M9" s="209"/>
      <c r="N9" s="209"/>
      <c r="O9" s="209"/>
    </row>
    <row r="10" spans="1:15" ht="22.5" x14ac:dyDescent="0.25">
      <c r="A10" s="225" t="s">
        <v>306</v>
      </c>
      <c r="B10" s="267">
        <v>0</v>
      </c>
      <c r="C10" s="267">
        <v>0</v>
      </c>
      <c r="D10" s="267">
        <f>B10+C10</f>
        <v>0</v>
      </c>
      <c r="E10" s="267">
        <v>2735219</v>
      </c>
      <c r="F10" s="267">
        <v>1363567</v>
      </c>
      <c r="G10" s="267">
        <f>E10+F10</f>
        <v>4098786</v>
      </c>
      <c r="H10" s="267">
        <v>2735219</v>
      </c>
      <c r="I10" s="267">
        <v>1363567</v>
      </c>
      <c r="J10" s="267">
        <f>H10+I10</f>
        <v>4098786</v>
      </c>
    </row>
    <row r="11" spans="1:15" ht="18" x14ac:dyDescent="0.45">
      <c r="A11" s="200" t="s">
        <v>39</v>
      </c>
      <c r="B11" s="226"/>
      <c r="C11" s="226"/>
      <c r="D11" s="227"/>
      <c r="E11" s="227"/>
      <c r="F11" s="227"/>
      <c r="G11" s="227"/>
      <c r="H11" s="227"/>
      <c r="I11" s="218"/>
      <c r="J11" s="228"/>
    </row>
    <row r="12" spans="1:15" ht="18" x14ac:dyDescent="0.45">
      <c r="A12" s="319" t="s">
        <v>304</v>
      </c>
      <c r="B12" s="319"/>
      <c r="C12" s="319"/>
      <c r="D12" s="319"/>
      <c r="E12" s="319"/>
      <c r="F12" s="319"/>
      <c r="G12" s="319"/>
      <c r="H12" s="319"/>
      <c r="I12" s="218"/>
      <c r="J12" s="230"/>
    </row>
    <row r="13" spans="1:15" ht="18" x14ac:dyDescent="0.45">
      <c r="A13" s="229" t="s">
        <v>305</v>
      </c>
      <c r="B13" s="229"/>
      <c r="C13" s="229"/>
      <c r="D13" s="229"/>
      <c r="E13" s="229"/>
      <c r="F13" s="229"/>
      <c r="G13" s="229"/>
      <c r="H13" s="229"/>
      <c r="I13" s="218"/>
      <c r="J13" s="230"/>
    </row>
    <row r="14" spans="1:15" ht="18" x14ac:dyDescent="0.45">
      <c r="A14" s="215" t="s">
        <v>303</v>
      </c>
      <c r="B14" s="226"/>
      <c r="C14" s="231"/>
      <c r="D14" s="227"/>
      <c r="E14" s="227"/>
      <c r="F14" s="227"/>
      <c r="G14" s="227"/>
      <c r="H14" s="227"/>
      <c r="I14" s="218"/>
      <c r="J14" s="232"/>
    </row>
    <row r="15" spans="1:15" ht="18" x14ac:dyDescent="0.45">
      <c r="A15" s="200" t="s">
        <v>40</v>
      </c>
      <c r="B15" s="229"/>
      <c r="C15" s="233"/>
      <c r="D15" s="234"/>
      <c r="E15" s="227"/>
      <c r="F15" s="227"/>
      <c r="G15" s="227"/>
      <c r="H15" s="227"/>
      <c r="I15" s="218"/>
      <c r="J15" s="220"/>
    </row>
    <row r="16" spans="1:15" ht="18" x14ac:dyDescent="0.45">
      <c r="A16" s="200" t="s">
        <v>177</v>
      </c>
      <c r="B16" s="226"/>
      <c r="C16" s="226"/>
      <c r="D16" s="226"/>
      <c r="E16" s="226"/>
      <c r="F16" s="226"/>
      <c r="G16" s="227"/>
      <c r="H16" s="235"/>
      <c r="I16" s="236"/>
      <c r="J16" s="228"/>
    </row>
    <row r="17" spans="1:1" ht="18" x14ac:dyDescent="0.25">
      <c r="A17" s="200" t="s">
        <v>261</v>
      </c>
    </row>
  </sheetData>
  <mergeCells count="8">
    <mergeCell ref="A12:H12"/>
    <mergeCell ref="H1:J2"/>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6C3D5-96AE-4A87-AF1E-0F8BE60E851D}">
  <sheetPr>
    <tabColor rgb="FF002060"/>
  </sheetPr>
  <dimension ref="A1:S42"/>
  <sheetViews>
    <sheetView showGridLines="0" rightToLeft="1" view="pageBreakPreview" zoomScale="60" zoomScaleNormal="100" zoomScaleSheetLayoutView="100" workbookViewId="0">
      <selection activeCell="A3" sqref="A3:J3"/>
    </sheetView>
  </sheetViews>
  <sheetFormatPr defaultRowHeight="15" x14ac:dyDescent="0.25"/>
  <cols>
    <col min="1" max="1" width="27" customWidth="1"/>
    <col min="2" max="2" width="13.42578125" style="15" customWidth="1"/>
    <col min="3" max="7" width="13.42578125" customWidth="1"/>
    <col min="8" max="8" width="15.85546875" customWidth="1"/>
    <col min="9" max="9" width="13.42578125" customWidth="1"/>
    <col min="10" max="10" width="15.140625" customWidth="1"/>
    <col min="12" max="13" width="9.42578125" bestFit="1" customWidth="1"/>
  </cols>
  <sheetData>
    <row r="1" spans="1:13" ht="13.9" customHeight="1" x14ac:dyDescent="0.25">
      <c r="A1" s="321"/>
      <c r="B1" s="321"/>
      <c r="C1" s="321"/>
      <c r="D1" s="166"/>
      <c r="E1" s="166"/>
      <c r="F1" s="166"/>
      <c r="G1" s="166"/>
      <c r="H1" s="309" t="s">
        <v>321</v>
      </c>
      <c r="I1" s="309"/>
      <c r="J1" s="309"/>
    </row>
    <row r="2" spans="1:13" ht="60" customHeight="1" x14ac:dyDescent="0.25">
      <c r="A2" s="321"/>
      <c r="B2" s="321"/>
      <c r="C2" s="321"/>
      <c r="D2" s="166"/>
      <c r="E2" s="166"/>
      <c r="F2" s="166"/>
      <c r="G2" s="166"/>
      <c r="H2" s="309"/>
      <c r="I2" s="309"/>
      <c r="J2" s="309"/>
    </row>
    <row r="3" spans="1:13" ht="21.75" x14ac:dyDescent="0.55000000000000004">
      <c r="A3" s="322" t="s">
        <v>263</v>
      </c>
      <c r="B3" s="323"/>
      <c r="C3" s="323"/>
      <c r="D3" s="323"/>
      <c r="E3" s="323"/>
      <c r="F3" s="323"/>
      <c r="G3" s="323"/>
      <c r="H3" s="323"/>
      <c r="I3" s="323"/>
      <c r="J3" s="323"/>
    </row>
    <row r="4" spans="1:13" ht="18.75" customHeight="1" x14ac:dyDescent="0.55000000000000004">
      <c r="A4" s="167" t="s">
        <v>264</v>
      </c>
      <c r="B4" s="312" t="s">
        <v>136</v>
      </c>
      <c r="C4" s="313"/>
      <c r="D4" s="313"/>
      <c r="E4" s="313"/>
      <c r="F4" s="313"/>
      <c r="G4" s="313"/>
      <c r="H4" s="313"/>
      <c r="I4" s="313"/>
      <c r="J4" s="314"/>
    </row>
    <row r="5" spans="1:13" ht="21.75" customHeight="1" x14ac:dyDescent="0.25">
      <c r="A5" s="324" t="s">
        <v>265</v>
      </c>
      <c r="B5" s="326" t="s">
        <v>266</v>
      </c>
      <c r="C5" s="326"/>
      <c r="D5" s="326"/>
      <c r="E5" s="326" t="s">
        <v>1</v>
      </c>
      <c r="F5" s="326"/>
      <c r="G5" s="326"/>
      <c r="H5" s="326" t="s">
        <v>16</v>
      </c>
      <c r="I5" s="326"/>
      <c r="J5" s="327"/>
    </row>
    <row r="6" spans="1:13" ht="23.65" customHeight="1" x14ac:dyDescent="0.55000000000000004">
      <c r="A6" s="325"/>
      <c r="B6" s="168" t="s">
        <v>35</v>
      </c>
      <c r="C6" s="41" t="s">
        <v>36</v>
      </c>
      <c r="D6" s="41" t="s">
        <v>16</v>
      </c>
      <c r="E6" s="41" t="s">
        <v>35</v>
      </c>
      <c r="F6" s="41" t="s">
        <v>36</v>
      </c>
      <c r="G6" s="41" t="s">
        <v>16</v>
      </c>
      <c r="H6" s="41" t="s">
        <v>35</v>
      </c>
      <c r="I6" s="41" t="s">
        <v>36</v>
      </c>
      <c r="J6" s="42" t="s">
        <v>16</v>
      </c>
    </row>
    <row r="7" spans="1:13" ht="22.5" x14ac:dyDescent="0.25">
      <c r="A7" s="169" t="s">
        <v>267</v>
      </c>
      <c r="B7" s="170">
        <v>1319732</v>
      </c>
      <c r="C7" s="170">
        <v>540277</v>
      </c>
      <c r="D7" s="170">
        <f>SUM(B7:C7)</f>
        <v>1860009</v>
      </c>
      <c r="E7" s="170">
        <v>8246580</v>
      </c>
      <c r="F7" s="170">
        <v>202750</v>
      </c>
      <c r="G7" s="170">
        <f>SUM(E7:F7)</f>
        <v>8449330</v>
      </c>
      <c r="H7" s="170">
        <f>B7+E7</f>
        <v>9566312</v>
      </c>
      <c r="I7" s="170">
        <f t="shared" ref="I7:J22" si="0">C7+F7</f>
        <v>743027</v>
      </c>
      <c r="J7" s="170">
        <f t="shared" si="0"/>
        <v>10309339</v>
      </c>
      <c r="M7" s="16"/>
    </row>
    <row r="8" spans="1:13" ht="22.5" x14ac:dyDescent="0.25">
      <c r="A8" s="171" t="s">
        <v>268</v>
      </c>
      <c r="B8" s="172">
        <v>1326485</v>
      </c>
      <c r="C8" s="172">
        <v>545380</v>
      </c>
      <c r="D8" s="172">
        <f t="shared" ref="D8:D29" si="1">SUM(B8:C8)</f>
        <v>1871865</v>
      </c>
      <c r="E8" s="172">
        <v>8134548</v>
      </c>
      <c r="F8" s="172">
        <v>204382</v>
      </c>
      <c r="G8" s="172">
        <f t="shared" ref="G8:G29" si="2">SUM(E8:F8)</f>
        <v>8338930</v>
      </c>
      <c r="H8" s="172">
        <f t="shared" ref="H8:J29" si="3">B8+E8</f>
        <v>9461033</v>
      </c>
      <c r="I8" s="172">
        <f t="shared" si="0"/>
        <v>749762</v>
      </c>
      <c r="J8" s="172">
        <f t="shared" si="0"/>
        <v>10210795</v>
      </c>
      <c r="M8" s="16"/>
    </row>
    <row r="9" spans="1:13" ht="22.5" x14ac:dyDescent="0.25">
      <c r="A9" s="169" t="s">
        <v>269</v>
      </c>
      <c r="B9" s="170">
        <v>1333552</v>
      </c>
      <c r="C9" s="170">
        <v>556757</v>
      </c>
      <c r="D9" s="170">
        <f t="shared" si="1"/>
        <v>1890309</v>
      </c>
      <c r="E9" s="170">
        <v>8004205</v>
      </c>
      <c r="F9" s="170">
        <v>206642</v>
      </c>
      <c r="G9" s="170">
        <f t="shared" si="2"/>
        <v>8210847</v>
      </c>
      <c r="H9" s="170">
        <f t="shared" si="3"/>
        <v>9337757</v>
      </c>
      <c r="I9" s="170">
        <f t="shared" si="0"/>
        <v>763399</v>
      </c>
      <c r="J9" s="170">
        <f t="shared" si="0"/>
        <v>10101156</v>
      </c>
      <c r="M9" s="16"/>
    </row>
    <row r="10" spans="1:13" ht="22.5" x14ac:dyDescent="0.25">
      <c r="A10" s="171" t="s">
        <v>270</v>
      </c>
      <c r="B10" s="172">
        <v>1376418</v>
      </c>
      <c r="C10" s="172">
        <v>605737</v>
      </c>
      <c r="D10" s="172">
        <f t="shared" si="1"/>
        <v>1982155</v>
      </c>
      <c r="E10" s="172">
        <v>7741863</v>
      </c>
      <c r="F10" s="172">
        <v>211755</v>
      </c>
      <c r="G10" s="172">
        <f t="shared" si="2"/>
        <v>7953618</v>
      </c>
      <c r="H10" s="172">
        <f t="shared" si="3"/>
        <v>9118281</v>
      </c>
      <c r="I10" s="172">
        <f t="shared" si="0"/>
        <v>817492</v>
      </c>
      <c r="J10" s="172">
        <f t="shared" si="0"/>
        <v>9935773</v>
      </c>
      <c r="M10" s="16"/>
    </row>
    <row r="11" spans="1:13" ht="22.5" x14ac:dyDescent="0.25">
      <c r="A11" s="169" t="s">
        <v>271</v>
      </c>
      <c r="B11" s="170">
        <v>1367680</v>
      </c>
      <c r="C11" s="170">
        <v>604401</v>
      </c>
      <c r="D11" s="170">
        <f t="shared" si="1"/>
        <v>1972081</v>
      </c>
      <c r="E11" s="170">
        <v>7516298</v>
      </c>
      <c r="F11" s="170">
        <v>216958</v>
      </c>
      <c r="G11" s="170">
        <f t="shared" si="2"/>
        <v>7733256</v>
      </c>
      <c r="H11" s="170">
        <f t="shared" si="3"/>
        <v>8883978</v>
      </c>
      <c r="I11" s="170">
        <f t="shared" si="0"/>
        <v>821359</v>
      </c>
      <c r="J11" s="170">
        <f t="shared" si="0"/>
        <v>9705337</v>
      </c>
      <c r="M11" s="16"/>
    </row>
    <row r="12" spans="1:13" ht="22.5" x14ac:dyDescent="0.25">
      <c r="A12" s="171" t="s">
        <v>272</v>
      </c>
      <c r="B12" s="172">
        <v>1352785</v>
      </c>
      <c r="C12" s="172">
        <v>593356</v>
      </c>
      <c r="D12" s="172">
        <f t="shared" si="1"/>
        <v>1946141</v>
      </c>
      <c r="E12" s="172">
        <v>7204592</v>
      </c>
      <c r="F12" s="172">
        <v>216860</v>
      </c>
      <c r="G12" s="172">
        <f t="shared" si="2"/>
        <v>7421452</v>
      </c>
      <c r="H12" s="172">
        <f t="shared" si="3"/>
        <v>8557377</v>
      </c>
      <c r="I12" s="172">
        <f t="shared" si="0"/>
        <v>810216</v>
      </c>
      <c r="J12" s="172">
        <f t="shared" si="0"/>
        <v>9367593</v>
      </c>
      <c r="M12" s="16"/>
    </row>
    <row r="13" spans="1:13" ht="22.5" x14ac:dyDescent="0.25">
      <c r="A13" s="169" t="s">
        <v>273</v>
      </c>
      <c r="B13" s="170">
        <v>1344380</v>
      </c>
      <c r="C13" s="170">
        <v>592088</v>
      </c>
      <c r="D13" s="170">
        <f t="shared" si="1"/>
        <v>1936468</v>
      </c>
      <c r="E13" s="170">
        <v>6936917</v>
      </c>
      <c r="F13" s="170">
        <v>220348</v>
      </c>
      <c r="G13" s="170">
        <f t="shared" si="2"/>
        <v>7157265</v>
      </c>
      <c r="H13" s="170">
        <f t="shared" si="3"/>
        <v>8281297</v>
      </c>
      <c r="I13" s="170">
        <f t="shared" si="0"/>
        <v>812436</v>
      </c>
      <c r="J13" s="170">
        <f t="shared" si="0"/>
        <v>9093733</v>
      </c>
      <c r="M13" s="16"/>
    </row>
    <row r="14" spans="1:13" ht="22.5" x14ac:dyDescent="0.25">
      <c r="A14" s="171" t="s">
        <v>274</v>
      </c>
      <c r="B14" s="172">
        <v>1338688</v>
      </c>
      <c r="C14" s="172">
        <v>592494</v>
      </c>
      <c r="D14" s="172">
        <f t="shared" si="1"/>
        <v>1931182</v>
      </c>
      <c r="E14" s="172">
        <v>6702549</v>
      </c>
      <c r="F14" s="172">
        <v>222446</v>
      </c>
      <c r="G14" s="172">
        <f t="shared" si="2"/>
        <v>6924995</v>
      </c>
      <c r="H14" s="172">
        <f t="shared" si="3"/>
        <v>8041237</v>
      </c>
      <c r="I14" s="172">
        <f t="shared" si="0"/>
        <v>814940</v>
      </c>
      <c r="J14" s="172">
        <f t="shared" si="0"/>
        <v>8856177</v>
      </c>
      <c r="M14" s="16"/>
    </row>
    <row r="15" spans="1:13" ht="22.5" x14ac:dyDescent="0.25">
      <c r="A15" s="169" t="s">
        <v>275</v>
      </c>
      <c r="B15" s="170">
        <v>1336400</v>
      </c>
      <c r="C15" s="170">
        <v>596712</v>
      </c>
      <c r="D15" s="170">
        <f t="shared" si="1"/>
        <v>1933112</v>
      </c>
      <c r="E15" s="170">
        <v>6513607</v>
      </c>
      <c r="F15" s="170">
        <v>226788</v>
      </c>
      <c r="G15" s="170">
        <f t="shared" si="2"/>
        <v>6740395</v>
      </c>
      <c r="H15" s="170">
        <f t="shared" si="3"/>
        <v>7850007</v>
      </c>
      <c r="I15" s="170">
        <f t="shared" si="0"/>
        <v>823500</v>
      </c>
      <c r="J15" s="170">
        <f t="shared" si="0"/>
        <v>8673507</v>
      </c>
      <c r="M15" s="16"/>
    </row>
    <row r="16" spans="1:13" ht="22.5" x14ac:dyDescent="0.25">
      <c r="A16" s="171" t="s">
        <v>276</v>
      </c>
      <c r="B16" s="172">
        <v>1324208</v>
      </c>
      <c r="C16" s="172">
        <v>583615</v>
      </c>
      <c r="D16" s="172">
        <f t="shared" si="1"/>
        <v>1907823</v>
      </c>
      <c r="E16" s="172">
        <v>6381675</v>
      </c>
      <c r="F16" s="172">
        <v>226993</v>
      </c>
      <c r="G16" s="172">
        <f t="shared" si="2"/>
        <v>6608668</v>
      </c>
      <c r="H16" s="172">
        <f t="shared" si="3"/>
        <v>7705883</v>
      </c>
      <c r="I16" s="172">
        <f t="shared" si="0"/>
        <v>810608</v>
      </c>
      <c r="J16" s="172">
        <f t="shared" si="0"/>
        <v>8516491</v>
      </c>
      <c r="M16" s="16"/>
    </row>
    <row r="17" spans="1:19" ht="22.5" x14ac:dyDescent="0.25">
      <c r="A17" s="169" t="s">
        <v>277</v>
      </c>
      <c r="B17" s="170">
        <v>1318166</v>
      </c>
      <c r="C17" s="170">
        <v>595924</v>
      </c>
      <c r="D17" s="170">
        <f t="shared" si="1"/>
        <v>1914090</v>
      </c>
      <c r="E17" s="170">
        <v>6321333</v>
      </c>
      <c r="F17" s="170">
        <v>232142</v>
      </c>
      <c r="G17" s="170">
        <f t="shared" si="2"/>
        <v>6553475</v>
      </c>
      <c r="H17" s="170">
        <f t="shared" si="3"/>
        <v>7639499</v>
      </c>
      <c r="I17" s="170">
        <f t="shared" si="0"/>
        <v>828066</v>
      </c>
      <c r="J17" s="170">
        <f t="shared" si="0"/>
        <v>8467565</v>
      </c>
      <c r="M17" s="16"/>
    </row>
    <row r="18" spans="1:19" ht="22.5" x14ac:dyDescent="0.25">
      <c r="A18" s="171" t="s">
        <v>278</v>
      </c>
      <c r="B18" s="172">
        <v>1334483</v>
      </c>
      <c r="C18" s="172">
        <v>619287</v>
      </c>
      <c r="D18" s="172">
        <f t="shared" si="1"/>
        <v>1953770</v>
      </c>
      <c r="E18" s="172">
        <v>6245756</v>
      </c>
      <c r="F18" s="172">
        <v>237360</v>
      </c>
      <c r="G18" s="172">
        <f t="shared" si="2"/>
        <v>6483116</v>
      </c>
      <c r="H18" s="172">
        <f t="shared" si="3"/>
        <v>7580239</v>
      </c>
      <c r="I18" s="172">
        <f t="shared" si="0"/>
        <v>856647</v>
      </c>
      <c r="J18" s="172">
        <f t="shared" si="0"/>
        <v>8436886</v>
      </c>
      <c r="M18" s="16"/>
    </row>
    <row r="19" spans="1:19" ht="22.5" x14ac:dyDescent="0.25">
      <c r="A19" s="169" t="s">
        <v>279</v>
      </c>
      <c r="B19" s="170">
        <v>1340874</v>
      </c>
      <c r="C19" s="170">
        <v>634650</v>
      </c>
      <c r="D19" s="170">
        <f t="shared" si="1"/>
        <v>1975524</v>
      </c>
      <c r="E19" s="170">
        <v>6468961</v>
      </c>
      <c r="F19" s="170">
        <v>256418</v>
      </c>
      <c r="G19" s="170">
        <f t="shared" si="2"/>
        <v>6725379</v>
      </c>
      <c r="H19" s="170">
        <f t="shared" si="3"/>
        <v>7809835</v>
      </c>
      <c r="I19" s="170">
        <f t="shared" si="0"/>
        <v>891068</v>
      </c>
      <c r="J19" s="170">
        <f t="shared" si="0"/>
        <v>8700903</v>
      </c>
      <c r="M19" s="16"/>
    </row>
    <row r="20" spans="1:19" ht="22.5" x14ac:dyDescent="0.25">
      <c r="A20" s="171" t="s">
        <v>280</v>
      </c>
      <c r="B20" s="172">
        <v>1328321</v>
      </c>
      <c r="C20" s="172">
        <v>612290</v>
      </c>
      <c r="D20" s="172">
        <f t="shared" si="1"/>
        <v>1940611</v>
      </c>
      <c r="E20" s="172">
        <v>6448182</v>
      </c>
      <c r="F20" s="172">
        <v>258266</v>
      </c>
      <c r="G20" s="172">
        <f t="shared" si="2"/>
        <v>6706448</v>
      </c>
      <c r="H20" s="172">
        <f t="shared" si="3"/>
        <v>7776503</v>
      </c>
      <c r="I20" s="172">
        <f t="shared" si="0"/>
        <v>870556</v>
      </c>
      <c r="J20" s="172">
        <f t="shared" si="0"/>
        <v>8647059</v>
      </c>
      <c r="M20" s="16"/>
    </row>
    <row r="21" spans="1:19" ht="22.5" x14ac:dyDescent="0.25">
      <c r="A21" s="169" t="s">
        <v>281</v>
      </c>
      <c r="B21" s="170">
        <v>1374833</v>
      </c>
      <c r="C21" s="170">
        <v>652468</v>
      </c>
      <c r="D21" s="170">
        <f t="shared" si="1"/>
        <v>2027301</v>
      </c>
      <c r="E21" s="170">
        <v>6228204</v>
      </c>
      <c r="F21" s="170">
        <v>246810</v>
      </c>
      <c r="G21" s="170">
        <f t="shared" si="2"/>
        <v>6475014</v>
      </c>
      <c r="H21" s="170">
        <f t="shared" si="3"/>
        <v>7603037</v>
      </c>
      <c r="I21" s="170">
        <f t="shared" si="0"/>
        <v>899278</v>
      </c>
      <c r="J21" s="170">
        <f t="shared" si="0"/>
        <v>8502315</v>
      </c>
      <c r="M21" s="16"/>
    </row>
    <row r="22" spans="1:19" ht="22.5" x14ac:dyDescent="0.25">
      <c r="A22" s="171" t="s">
        <v>282</v>
      </c>
      <c r="B22" s="172">
        <v>1357241</v>
      </c>
      <c r="C22" s="172">
        <v>670296</v>
      </c>
      <c r="D22" s="172">
        <f t="shared" si="1"/>
        <v>2027537</v>
      </c>
      <c r="E22" s="172">
        <v>6108520</v>
      </c>
      <c r="F22" s="172">
        <v>245167</v>
      </c>
      <c r="G22" s="172">
        <f t="shared" si="2"/>
        <v>6353687</v>
      </c>
      <c r="H22" s="172">
        <f t="shared" si="3"/>
        <v>7465761</v>
      </c>
      <c r="I22" s="172">
        <f t="shared" si="0"/>
        <v>915463</v>
      </c>
      <c r="J22" s="172">
        <f t="shared" si="0"/>
        <v>8381224</v>
      </c>
      <c r="M22" s="16"/>
    </row>
    <row r="23" spans="1:19" ht="22.5" x14ac:dyDescent="0.25">
      <c r="A23" s="169" t="s">
        <v>283</v>
      </c>
      <c r="B23" s="170">
        <v>1365654</v>
      </c>
      <c r="C23" s="170">
        <v>723789</v>
      </c>
      <c r="D23" s="170">
        <f t="shared" si="1"/>
        <v>2089443</v>
      </c>
      <c r="E23" s="170">
        <v>6051404</v>
      </c>
      <c r="F23" s="170">
        <v>250388</v>
      </c>
      <c r="G23" s="170">
        <f t="shared" si="2"/>
        <v>6301792</v>
      </c>
      <c r="H23" s="170">
        <f t="shared" si="3"/>
        <v>7417058</v>
      </c>
      <c r="I23" s="170">
        <f t="shared" si="3"/>
        <v>974177</v>
      </c>
      <c r="J23" s="170">
        <f t="shared" si="3"/>
        <v>8391235</v>
      </c>
      <c r="M23" s="16"/>
    </row>
    <row r="24" spans="1:19" ht="22.5" x14ac:dyDescent="0.25">
      <c r="A24" s="171" t="s">
        <v>284</v>
      </c>
      <c r="B24" s="172">
        <v>1385268</v>
      </c>
      <c r="C24" s="172">
        <v>680070</v>
      </c>
      <c r="D24" s="172">
        <f t="shared" si="1"/>
        <v>2065338</v>
      </c>
      <c r="E24" s="172">
        <v>5869394</v>
      </c>
      <c r="F24" s="172">
        <v>255438</v>
      </c>
      <c r="G24" s="172">
        <f t="shared" si="2"/>
        <v>6124832</v>
      </c>
      <c r="H24" s="172">
        <f t="shared" si="3"/>
        <v>7254662</v>
      </c>
      <c r="I24" s="172">
        <f t="shared" si="3"/>
        <v>935508</v>
      </c>
      <c r="J24" s="172">
        <f t="shared" si="3"/>
        <v>8190170</v>
      </c>
      <c r="M24" s="16"/>
    </row>
    <row r="25" spans="1:19" ht="22.5" x14ac:dyDescent="0.25">
      <c r="A25" s="169" t="s">
        <v>285</v>
      </c>
      <c r="B25" s="170">
        <v>1416888</v>
      </c>
      <c r="C25" s="170">
        <v>718420</v>
      </c>
      <c r="D25" s="170">
        <f t="shared" si="1"/>
        <v>2135308</v>
      </c>
      <c r="E25" s="170">
        <v>5762323</v>
      </c>
      <c r="F25" s="170">
        <v>260754</v>
      </c>
      <c r="G25" s="170">
        <f t="shared" si="2"/>
        <v>6023077</v>
      </c>
      <c r="H25" s="170">
        <f t="shared" si="3"/>
        <v>7179211</v>
      </c>
      <c r="I25" s="170">
        <f t="shared" si="3"/>
        <v>979174</v>
      </c>
      <c r="J25" s="170">
        <f t="shared" si="3"/>
        <v>8158385</v>
      </c>
      <c r="M25" s="16"/>
    </row>
    <row r="26" spans="1:19" ht="22.5" x14ac:dyDescent="0.25">
      <c r="A26" s="171" t="s">
        <v>286</v>
      </c>
      <c r="B26" s="172">
        <v>1469850</v>
      </c>
      <c r="C26" s="172">
        <v>770962</v>
      </c>
      <c r="D26" s="172">
        <f t="shared" si="1"/>
        <v>2240812</v>
      </c>
      <c r="E26" s="172">
        <v>6010505</v>
      </c>
      <c r="F26" s="172">
        <v>279991</v>
      </c>
      <c r="G26" s="172">
        <f t="shared" si="2"/>
        <v>6290496</v>
      </c>
      <c r="H26" s="172">
        <f t="shared" si="3"/>
        <v>7480355</v>
      </c>
      <c r="I26" s="172">
        <f t="shared" si="3"/>
        <v>1050953</v>
      </c>
      <c r="J26" s="172">
        <f t="shared" si="3"/>
        <v>8531308</v>
      </c>
      <c r="M26" s="16"/>
    </row>
    <row r="27" spans="1:19" ht="22.5" x14ac:dyDescent="0.25">
      <c r="A27" s="169" t="s">
        <v>287</v>
      </c>
      <c r="B27" s="170">
        <v>1531720</v>
      </c>
      <c r="C27" s="170">
        <v>841770</v>
      </c>
      <c r="D27" s="170">
        <f t="shared" si="1"/>
        <v>2373490</v>
      </c>
      <c r="E27" s="170">
        <v>6424480</v>
      </c>
      <c r="F27" s="170">
        <v>298509</v>
      </c>
      <c r="G27" s="170">
        <f t="shared" si="2"/>
        <v>6722989</v>
      </c>
      <c r="H27" s="170">
        <f t="shared" si="3"/>
        <v>7956200</v>
      </c>
      <c r="I27" s="170">
        <f t="shared" si="3"/>
        <v>1140279</v>
      </c>
      <c r="J27" s="170">
        <f t="shared" si="3"/>
        <v>9096479</v>
      </c>
      <c r="M27" s="16"/>
    </row>
    <row r="28" spans="1:19" ht="22.5" x14ac:dyDescent="0.25">
      <c r="A28" s="171" t="s">
        <v>288</v>
      </c>
      <c r="B28" s="172">
        <v>1563771</v>
      </c>
      <c r="C28" s="172">
        <v>879182</v>
      </c>
      <c r="D28" s="172">
        <f t="shared" si="1"/>
        <v>2442953</v>
      </c>
      <c r="E28" s="172">
        <v>6787008</v>
      </c>
      <c r="F28" s="172">
        <v>311661</v>
      </c>
      <c r="G28" s="172">
        <f t="shared" si="2"/>
        <v>7098669</v>
      </c>
      <c r="H28" s="172">
        <f t="shared" si="3"/>
        <v>8350779</v>
      </c>
      <c r="I28" s="172">
        <f t="shared" si="3"/>
        <v>1190843</v>
      </c>
      <c r="J28" s="172">
        <f t="shared" si="3"/>
        <v>9541622</v>
      </c>
      <c r="K28" s="16"/>
      <c r="L28" s="16"/>
      <c r="M28" s="16"/>
      <c r="N28" s="16"/>
      <c r="O28" s="16"/>
      <c r="P28" s="16"/>
      <c r="Q28" s="16"/>
      <c r="R28" s="16"/>
      <c r="S28" s="16"/>
    </row>
    <row r="29" spans="1:19" ht="22.5" x14ac:dyDescent="0.25">
      <c r="A29" s="169" t="s">
        <v>289</v>
      </c>
      <c r="B29" s="170">
        <v>1582946</v>
      </c>
      <c r="C29" s="170">
        <v>926180</v>
      </c>
      <c r="D29" s="170">
        <f t="shared" si="1"/>
        <v>2509126</v>
      </c>
      <c r="E29" s="170">
        <v>6955296</v>
      </c>
      <c r="F29" s="170">
        <v>318392</v>
      </c>
      <c r="G29" s="170">
        <f t="shared" si="2"/>
        <v>7273688</v>
      </c>
      <c r="H29" s="170">
        <f t="shared" si="3"/>
        <v>8538242</v>
      </c>
      <c r="I29" s="170">
        <f t="shared" si="3"/>
        <v>1244572</v>
      </c>
      <c r="J29" s="170">
        <f t="shared" si="3"/>
        <v>9782814</v>
      </c>
      <c r="K29" s="16"/>
      <c r="L29" s="16"/>
      <c r="M29" s="16"/>
      <c r="N29" s="16"/>
      <c r="O29" s="16"/>
      <c r="P29" s="16"/>
      <c r="Q29" s="16"/>
      <c r="R29" s="16"/>
      <c r="S29" s="16"/>
    </row>
    <row r="30" spans="1:19" ht="22.5" x14ac:dyDescent="0.25">
      <c r="A30" s="171" t="s">
        <v>290</v>
      </c>
      <c r="B30" s="172">
        <v>1611085</v>
      </c>
      <c r="C30" s="172">
        <v>970330</v>
      </c>
      <c r="D30" s="172">
        <f t="shared" ref="D30:D38" si="4">SUM(B30:C30)</f>
        <v>2581415</v>
      </c>
      <c r="E30" s="172">
        <v>7019759</v>
      </c>
      <c r="F30" s="172">
        <v>321864</v>
      </c>
      <c r="G30" s="172">
        <f t="shared" ref="G30:G38" si="5">SUM(E30:F30)</f>
        <v>7341623</v>
      </c>
      <c r="H30" s="172">
        <f t="shared" ref="H30:H38" si="6">B30+E30</f>
        <v>8630844</v>
      </c>
      <c r="I30" s="172">
        <f t="shared" ref="I30:I38" si="7">C30+F30</f>
        <v>1292194</v>
      </c>
      <c r="J30" s="172">
        <f t="shared" ref="J30:J38" si="8">D30+G30</f>
        <v>9923038</v>
      </c>
      <c r="M30" s="16"/>
    </row>
    <row r="31" spans="1:19" ht="21" customHeight="1" x14ac:dyDescent="0.25">
      <c r="A31" s="169" t="s">
        <v>295</v>
      </c>
      <c r="B31" s="170">
        <v>1610069</v>
      </c>
      <c r="C31" s="170">
        <v>996770</v>
      </c>
      <c r="D31" s="170">
        <f t="shared" si="4"/>
        <v>2606839</v>
      </c>
      <c r="E31" s="170">
        <v>7463179</v>
      </c>
      <c r="F31" s="170">
        <v>346764</v>
      </c>
      <c r="G31" s="170">
        <f t="shared" si="5"/>
        <v>7809943</v>
      </c>
      <c r="H31" s="170">
        <f t="shared" si="6"/>
        <v>9073248</v>
      </c>
      <c r="I31" s="170">
        <f t="shared" si="7"/>
        <v>1343534</v>
      </c>
      <c r="J31" s="170">
        <f t="shared" si="8"/>
        <v>10416782</v>
      </c>
      <c r="K31" s="16"/>
      <c r="L31" s="16"/>
      <c r="M31" s="16"/>
      <c r="N31" s="16"/>
      <c r="O31" s="16"/>
      <c r="P31" s="16"/>
      <c r="Q31" s="16"/>
      <c r="R31" s="16"/>
      <c r="S31" s="16"/>
    </row>
    <row r="32" spans="1:19" ht="22.5" x14ac:dyDescent="0.25">
      <c r="A32" s="171" t="s">
        <v>294</v>
      </c>
      <c r="B32" s="172">
        <v>1620404</v>
      </c>
      <c r="C32" s="172">
        <v>1010800</v>
      </c>
      <c r="D32" s="172">
        <f t="shared" si="4"/>
        <v>2631204</v>
      </c>
      <c r="E32" s="172">
        <v>7515184</v>
      </c>
      <c r="F32" s="172">
        <v>348698</v>
      </c>
      <c r="G32" s="172">
        <f t="shared" si="5"/>
        <v>7863882</v>
      </c>
      <c r="H32" s="172">
        <f t="shared" si="6"/>
        <v>9135588</v>
      </c>
      <c r="I32" s="172">
        <f t="shared" si="7"/>
        <v>1359498</v>
      </c>
      <c r="J32" s="172">
        <f t="shared" si="8"/>
        <v>10495086</v>
      </c>
      <c r="M32" s="16"/>
    </row>
    <row r="33" spans="1:13" ht="22.5" x14ac:dyDescent="0.25">
      <c r="A33" s="169" t="s">
        <v>298</v>
      </c>
      <c r="B33" s="170">
        <v>1641761</v>
      </c>
      <c r="C33" s="170">
        <v>1055036</v>
      </c>
      <c r="D33" s="170">
        <f t="shared" si="4"/>
        <v>2696797</v>
      </c>
      <c r="E33" s="170">
        <v>7757421</v>
      </c>
      <c r="F33" s="170">
        <v>358770</v>
      </c>
      <c r="G33" s="170">
        <f t="shared" si="5"/>
        <v>8116191</v>
      </c>
      <c r="H33" s="170">
        <f t="shared" si="6"/>
        <v>9399182</v>
      </c>
      <c r="I33" s="170">
        <f t="shared" si="7"/>
        <v>1413806</v>
      </c>
      <c r="J33" s="170">
        <f t="shared" si="8"/>
        <v>10812988</v>
      </c>
      <c r="M33" s="16"/>
    </row>
    <row r="34" spans="1:13" ht="22.5" x14ac:dyDescent="0.25">
      <c r="A34" s="171" t="s">
        <v>300</v>
      </c>
      <c r="B34" s="172">
        <v>1661612</v>
      </c>
      <c r="C34" s="172">
        <v>1076818</v>
      </c>
      <c r="D34" s="172">
        <f t="shared" si="4"/>
        <v>2738430</v>
      </c>
      <c r="E34" s="172">
        <v>7744022</v>
      </c>
      <c r="F34" s="172">
        <v>360281</v>
      </c>
      <c r="G34" s="172">
        <f t="shared" si="5"/>
        <v>8104303</v>
      </c>
      <c r="H34" s="172">
        <f t="shared" si="6"/>
        <v>9405634</v>
      </c>
      <c r="I34" s="172">
        <f t="shared" si="7"/>
        <v>1437099</v>
      </c>
      <c r="J34" s="172">
        <f t="shared" si="8"/>
        <v>10842733</v>
      </c>
      <c r="M34" s="16"/>
    </row>
    <row r="35" spans="1:13" ht="22.5" x14ac:dyDescent="0.25">
      <c r="A35" s="169" t="s">
        <v>301</v>
      </c>
      <c r="B35" s="170">
        <v>1674637</v>
      </c>
      <c r="C35" s="170">
        <v>1096048</v>
      </c>
      <c r="D35" s="170">
        <f t="shared" si="4"/>
        <v>2770685</v>
      </c>
      <c r="E35" s="170">
        <v>8231270</v>
      </c>
      <c r="F35" s="170">
        <v>391477</v>
      </c>
      <c r="G35" s="170">
        <f t="shared" si="5"/>
        <v>8622747</v>
      </c>
      <c r="H35" s="170">
        <f t="shared" si="6"/>
        <v>9905907</v>
      </c>
      <c r="I35" s="170">
        <f t="shared" si="7"/>
        <v>1487525</v>
      </c>
      <c r="J35" s="170">
        <f t="shared" si="8"/>
        <v>11393432</v>
      </c>
      <c r="M35" s="16"/>
    </row>
    <row r="36" spans="1:13" ht="22.5" x14ac:dyDescent="0.25">
      <c r="A36" s="171" t="s">
        <v>310</v>
      </c>
      <c r="B36" s="172">
        <v>1681008</v>
      </c>
      <c r="C36" s="172">
        <v>1091412</v>
      </c>
      <c r="D36" s="172">
        <f t="shared" si="4"/>
        <v>2772420</v>
      </c>
      <c r="E36" s="172">
        <v>8513538</v>
      </c>
      <c r="F36" s="172">
        <v>420805</v>
      </c>
      <c r="G36" s="172">
        <f t="shared" si="5"/>
        <v>8934343</v>
      </c>
      <c r="H36" s="172">
        <f t="shared" si="6"/>
        <v>10194546</v>
      </c>
      <c r="I36" s="172">
        <f t="shared" si="7"/>
        <v>1512217</v>
      </c>
      <c r="J36" s="172">
        <f t="shared" si="8"/>
        <v>11706763</v>
      </c>
      <c r="M36" s="16"/>
    </row>
    <row r="37" spans="1:13" ht="22.5" x14ac:dyDescent="0.25">
      <c r="A37" s="169" t="s">
        <v>311</v>
      </c>
      <c r="B37" s="170">
        <v>1705032</v>
      </c>
      <c r="C37" s="170">
        <v>1125207</v>
      </c>
      <c r="D37" s="170">
        <f t="shared" si="4"/>
        <v>2830239</v>
      </c>
      <c r="E37" s="170">
        <v>8726727</v>
      </c>
      <c r="F37" s="170">
        <v>451692</v>
      </c>
      <c r="G37" s="170">
        <f t="shared" si="5"/>
        <v>9178419</v>
      </c>
      <c r="H37" s="170">
        <f t="shared" si="6"/>
        <v>10431759</v>
      </c>
      <c r="I37" s="170">
        <f t="shared" si="7"/>
        <v>1576899</v>
      </c>
      <c r="J37" s="170">
        <f t="shared" si="8"/>
        <v>12008658</v>
      </c>
      <c r="M37" s="16"/>
    </row>
    <row r="38" spans="1:13" ht="22.5" x14ac:dyDescent="0.25">
      <c r="A38" s="171" t="s">
        <v>317</v>
      </c>
      <c r="B38" s="172">
        <v>1739240</v>
      </c>
      <c r="C38" s="172">
        <v>1154532</v>
      </c>
      <c r="D38" s="172">
        <f t="shared" si="4"/>
        <v>2893772</v>
      </c>
      <c r="E38" s="172">
        <v>9069043</v>
      </c>
      <c r="F38" s="172">
        <v>475670</v>
      </c>
      <c r="G38" s="172">
        <f t="shared" si="5"/>
        <v>9544713</v>
      </c>
      <c r="H38" s="172">
        <f t="shared" si="6"/>
        <v>10808283</v>
      </c>
      <c r="I38" s="172">
        <f t="shared" si="7"/>
        <v>1630202</v>
      </c>
      <c r="J38" s="172">
        <f t="shared" si="8"/>
        <v>12438485</v>
      </c>
      <c r="M38" s="16"/>
    </row>
    <row r="39" spans="1:13" ht="22.5" x14ac:dyDescent="0.25">
      <c r="A39" s="169" t="s">
        <v>327</v>
      </c>
      <c r="B39" s="170">
        <v>1752521</v>
      </c>
      <c r="C39" s="170">
        <v>1163379</v>
      </c>
      <c r="D39" s="170">
        <v>2915900</v>
      </c>
      <c r="E39" s="170">
        <v>9387092</v>
      </c>
      <c r="F39" s="170">
        <v>495795</v>
      </c>
      <c r="G39" s="170">
        <v>9882887</v>
      </c>
      <c r="H39" s="170">
        <v>11139613</v>
      </c>
      <c r="I39" s="170">
        <v>1659174</v>
      </c>
      <c r="J39" s="170">
        <v>12798787</v>
      </c>
      <c r="M39" s="16"/>
    </row>
    <row r="40" spans="1:13" s="173" customFormat="1" ht="18" x14ac:dyDescent="0.25">
      <c r="A40" s="180" t="s">
        <v>291</v>
      </c>
      <c r="B40" s="180"/>
      <c r="C40" s="180"/>
      <c r="D40" s="180"/>
      <c r="E40" s="180"/>
      <c r="F40" s="180"/>
      <c r="G40" s="180"/>
      <c r="H40" s="180"/>
      <c r="I40" s="180"/>
      <c r="J40" s="180"/>
      <c r="K40"/>
    </row>
    <row r="41" spans="1:13" s="173" customFormat="1" ht="18" x14ac:dyDescent="0.45">
      <c r="A41" s="184" t="s">
        <v>41</v>
      </c>
      <c r="B41" s="184"/>
      <c r="C41" s="184"/>
      <c r="D41" s="184"/>
      <c r="E41" s="184"/>
      <c r="F41" s="184"/>
      <c r="G41" s="184"/>
      <c r="H41" s="184"/>
      <c r="I41" s="184"/>
      <c r="J41" s="184"/>
      <c r="K41"/>
    </row>
    <row r="42" spans="1:13" ht="18" x14ac:dyDescent="0.25">
      <c r="A42" s="180" t="s">
        <v>296</v>
      </c>
      <c r="B42" s="180"/>
      <c r="C42" s="180"/>
      <c r="D42" s="180"/>
      <c r="E42" s="180"/>
      <c r="F42" s="180"/>
      <c r="G42" s="180"/>
      <c r="H42" s="180"/>
      <c r="I42" s="180"/>
      <c r="J42" s="180"/>
    </row>
  </sheetData>
  <mergeCells count="8">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C2BA7-05E5-4700-A41A-5C4FC138B2CA}">
  <sheetPr>
    <tabColor rgb="FF002060"/>
  </sheetPr>
  <dimension ref="A1:AD13"/>
  <sheetViews>
    <sheetView showGridLines="0" rightToLeft="1" view="pageBreakPreview" zoomScale="70" zoomScaleNormal="40" zoomScaleSheetLayoutView="70" workbookViewId="0">
      <selection activeCell="A4" sqref="A4:J4"/>
    </sheetView>
  </sheetViews>
  <sheetFormatPr defaultColWidth="8.85546875" defaultRowHeight="15" x14ac:dyDescent="0.25"/>
  <cols>
    <col min="1" max="1" width="31.42578125" style="174" customWidth="1"/>
    <col min="2" max="2" width="13.85546875" style="174" bestFit="1" customWidth="1"/>
    <col min="3" max="3" width="20.140625" style="174" customWidth="1"/>
    <col min="4" max="4" width="13.42578125" style="174" customWidth="1"/>
    <col min="5" max="5" width="13.85546875" style="174" bestFit="1" customWidth="1"/>
    <col min="6" max="6" width="12.42578125" style="174" customWidth="1"/>
    <col min="7" max="7" width="13.85546875" style="174" bestFit="1" customWidth="1"/>
    <col min="8" max="8" width="14.85546875" style="174" customWidth="1"/>
    <col min="9" max="9" width="16" style="174" customWidth="1"/>
    <col min="10" max="10" width="14.42578125" style="174" customWidth="1"/>
    <col min="11" max="16384" width="8.85546875" style="174"/>
  </cols>
  <sheetData>
    <row r="1" spans="1:30" ht="13.9" customHeight="1" x14ac:dyDescent="0.25">
      <c r="H1" s="309" t="s">
        <v>322</v>
      </c>
      <c r="I1" s="309"/>
      <c r="J1" s="309"/>
    </row>
    <row r="2" spans="1:30" ht="13.9" customHeight="1" x14ac:dyDescent="0.25">
      <c r="H2" s="309"/>
      <c r="I2" s="309"/>
      <c r="J2" s="309"/>
    </row>
    <row r="3" spans="1:30" s="175" customFormat="1" x14ac:dyDescent="0.25">
      <c r="H3" s="328"/>
      <c r="I3" s="328"/>
      <c r="J3" s="328"/>
      <c r="K3" s="174"/>
      <c r="L3" s="174"/>
      <c r="M3" s="174"/>
      <c r="N3" s="174"/>
      <c r="O3" s="174"/>
      <c r="P3" s="174"/>
      <c r="Q3" s="174"/>
      <c r="R3" s="174"/>
      <c r="S3" s="174"/>
      <c r="T3" s="174"/>
      <c r="U3" s="174"/>
      <c r="V3" s="174"/>
      <c r="W3" s="174"/>
      <c r="X3" s="174"/>
      <c r="Y3" s="174"/>
      <c r="Z3" s="174"/>
      <c r="AA3" s="174"/>
      <c r="AB3" s="174"/>
      <c r="AC3" s="174"/>
      <c r="AD3" s="174"/>
    </row>
    <row r="4" spans="1:30" ht="16.899999999999999" customHeight="1" x14ac:dyDescent="0.25">
      <c r="A4" s="329" t="s">
        <v>122</v>
      </c>
      <c r="B4" s="329"/>
      <c r="C4" s="329"/>
      <c r="D4" s="329"/>
      <c r="E4" s="329"/>
      <c r="F4" s="329"/>
      <c r="G4" s="329"/>
      <c r="H4" s="329"/>
      <c r="I4" s="329"/>
      <c r="J4" s="329"/>
    </row>
    <row r="5" spans="1:30" ht="22.5" x14ac:dyDescent="0.55000000000000004">
      <c r="A5" s="176" t="s">
        <v>185</v>
      </c>
      <c r="B5" s="312" t="s">
        <v>136</v>
      </c>
      <c r="C5" s="313"/>
      <c r="D5" s="313"/>
      <c r="E5" s="313"/>
      <c r="F5" s="313"/>
      <c r="G5" s="313"/>
      <c r="H5" s="313"/>
      <c r="I5" s="313"/>
      <c r="J5" s="314"/>
    </row>
    <row r="6" spans="1:30" ht="22.5" x14ac:dyDescent="0.25">
      <c r="A6" s="317" t="s">
        <v>52</v>
      </c>
      <c r="B6" s="317" t="s">
        <v>0</v>
      </c>
      <c r="C6" s="317"/>
      <c r="D6" s="317"/>
      <c r="E6" s="317" t="s">
        <v>1</v>
      </c>
      <c r="F6" s="317"/>
      <c r="G6" s="317"/>
      <c r="H6" s="317" t="s">
        <v>2</v>
      </c>
      <c r="I6" s="317"/>
      <c r="J6" s="318"/>
    </row>
    <row r="7" spans="1:30" ht="22.5" x14ac:dyDescent="0.25">
      <c r="A7" s="326"/>
      <c r="B7" s="21" t="s">
        <v>35</v>
      </c>
      <c r="C7" s="21" t="s">
        <v>36</v>
      </c>
      <c r="D7" s="21" t="s">
        <v>37</v>
      </c>
      <c r="E7" s="21" t="s">
        <v>35</v>
      </c>
      <c r="F7" s="21" t="s">
        <v>36</v>
      </c>
      <c r="G7" s="21" t="s">
        <v>37</v>
      </c>
      <c r="H7" s="21" t="s">
        <v>35</v>
      </c>
      <c r="I7" s="21" t="s">
        <v>36</v>
      </c>
      <c r="J7" s="22" t="s">
        <v>37</v>
      </c>
    </row>
    <row r="8" spans="1:30" ht="22.5" x14ac:dyDescent="0.25">
      <c r="A8" s="177" t="s">
        <v>80</v>
      </c>
      <c r="B8" s="365">
        <v>332176</v>
      </c>
      <c r="C8" s="365">
        <v>160444</v>
      </c>
      <c r="D8" s="365">
        <f>B8+C8</f>
        <v>492620</v>
      </c>
      <c r="E8" s="365">
        <v>73796</v>
      </c>
      <c r="F8" s="365">
        <v>42032</v>
      </c>
      <c r="G8" s="365">
        <f>E8+F8</f>
        <v>115828</v>
      </c>
      <c r="H8" s="365">
        <f>B8+E8</f>
        <v>405972</v>
      </c>
      <c r="I8" s="365">
        <f t="shared" ref="I8:J9" si="0">C8+F8</f>
        <v>202476</v>
      </c>
      <c r="J8" s="365">
        <f t="shared" si="0"/>
        <v>608448</v>
      </c>
    </row>
    <row r="9" spans="1:30" ht="22.5" x14ac:dyDescent="0.25">
      <c r="A9" s="179" t="s">
        <v>77</v>
      </c>
      <c r="B9" s="366">
        <v>1420345</v>
      </c>
      <c r="C9" s="366">
        <v>1002935</v>
      </c>
      <c r="D9" s="366">
        <f>B9+C9</f>
        <v>2423280</v>
      </c>
      <c r="E9" s="366">
        <v>9313296</v>
      </c>
      <c r="F9" s="366">
        <v>453763</v>
      </c>
      <c r="G9" s="366">
        <f>E9+F9</f>
        <v>9767059</v>
      </c>
      <c r="H9" s="366">
        <f>B9+E9</f>
        <v>10733641</v>
      </c>
      <c r="I9" s="366">
        <f t="shared" si="0"/>
        <v>1456698</v>
      </c>
      <c r="J9" s="366">
        <f t="shared" si="0"/>
        <v>12190339</v>
      </c>
    </row>
    <row r="10" spans="1:30" ht="22.5" x14ac:dyDescent="0.25">
      <c r="A10" s="118" t="s">
        <v>78</v>
      </c>
      <c r="B10" s="26">
        <f>SUM(B8:B9)</f>
        <v>1752521</v>
      </c>
      <c r="C10" s="26">
        <f>SUM(C8:C9)</f>
        <v>1163379</v>
      </c>
      <c r="D10" s="26">
        <f>SUM(D8:D9)</f>
        <v>2915900</v>
      </c>
      <c r="E10" s="26">
        <f>SUM(E8:E9)</f>
        <v>9387092</v>
      </c>
      <c r="F10" s="26">
        <f>SUM(F8:F9)</f>
        <v>495795</v>
      </c>
      <c r="G10" s="26">
        <f>E10+F10</f>
        <v>9882887</v>
      </c>
      <c r="H10" s="26">
        <f>SUM(H8:H9)</f>
        <v>11139613</v>
      </c>
      <c r="I10" s="26">
        <f>SUM(I8:I9)</f>
        <v>1659174</v>
      </c>
      <c r="J10" s="26">
        <f>SUM(J8:J9)</f>
        <v>12798787</v>
      </c>
    </row>
    <row r="11" spans="1:30" ht="18" x14ac:dyDescent="0.45">
      <c r="A11" s="180" t="s">
        <v>178</v>
      </c>
      <c r="B11" s="181"/>
      <c r="C11" s="181"/>
      <c r="D11" s="182"/>
      <c r="E11" s="181"/>
      <c r="F11" s="181"/>
      <c r="G11" s="182"/>
      <c r="H11" s="181"/>
      <c r="I11" s="181"/>
      <c r="J11" s="183"/>
    </row>
    <row r="12" spans="1:30" ht="18" x14ac:dyDescent="0.45">
      <c r="A12" s="184" t="s">
        <v>41</v>
      </c>
      <c r="B12"/>
      <c r="C12"/>
      <c r="D12"/>
      <c r="E12"/>
      <c r="F12"/>
      <c r="G12"/>
      <c r="H12"/>
      <c r="I12"/>
      <c r="J12"/>
    </row>
    <row r="13" spans="1:30" ht="18" x14ac:dyDescent="0.45">
      <c r="A13" s="184" t="s">
        <v>328</v>
      </c>
      <c r="B13" s="182"/>
      <c r="C13" s="182"/>
      <c r="D13" s="182"/>
      <c r="E13" s="182"/>
      <c r="F13" s="182"/>
      <c r="G13" s="182"/>
      <c r="H13" s="182"/>
      <c r="I13" s="182"/>
      <c r="J13" s="182"/>
    </row>
  </sheetData>
  <mergeCells count="8">
    <mergeCell ref="H1:J2"/>
    <mergeCell ref="H3:J3"/>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37F0-2132-4898-A9F8-60991FC89777}">
  <sheetPr>
    <tabColor rgb="FF002060"/>
  </sheetPr>
  <dimension ref="A1:AD22"/>
  <sheetViews>
    <sheetView showGridLines="0" rightToLeft="1" view="pageBreakPreview" zoomScale="70" zoomScaleNormal="85" zoomScaleSheetLayoutView="70" workbookViewId="0">
      <selection activeCell="A4" sqref="A4:J4"/>
    </sheetView>
  </sheetViews>
  <sheetFormatPr defaultColWidth="8.85546875" defaultRowHeight="15" x14ac:dyDescent="0.25"/>
  <cols>
    <col min="1" max="1" width="20.42578125" style="174" customWidth="1"/>
    <col min="2" max="10" width="14.42578125" style="174" customWidth="1"/>
    <col min="11" max="16384" width="8.85546875" style="174"/>
  </cols>
  <sheetData>
    <row r="1" spans="1:30" x14ac:dyDescent="0.25">
      <c r="H1" s="330" t="s">
        <v>323</v>
      </c>
      <c r="I1" s="330"/>
      <c r="J1" s="330"/>
    </row>
    <row r="2" spans="1:30" x14ac:dyDescent="0.25">
      <c r="H2" s="330"/>
      <c r="I2" s="330"/>
      <c r="J2" s="330"/>
    </row>
    <row r="3" spans="1:30" s="175" customFormat="1" x14ac:dyDescent="0.25">
      <c r="H3" s="328"/>
      <c r="I3" s="328"/>
      <c r="J3" s="328"/>
      <c r="K3" s="174"/>
      <c r="L3" s="174"/>
      <c r="M3" s="174"/>
      <c r="N3" s="174"/>
      <c r="O3" s="174"/>
      <c r="P3" s="174"/>
      <c r="Q3" s="174"/>
      <c r="R3" s="174"/>
      <c r="S3" s="174"/>
      <c r="T3" s="174"/>
      <c r="U3" s="174"/>
      <c r="V3" s="174"/>
      <c r="W3" s="174"/>
      <c r="X3" s="174"/>
      <c r="Y3" s="174"/>
      <c r="Z3" s="174"/>
      <c r="AA3" s="174"/>
      <c r="AB3" s="174"/>
      <c r="AC3" s="174"/>
      <c r="AD3" s="174"/>
    </row>
    <row r="4" spans="1:30" ht="22.5" x14ac:dyDescent="0.25">
      <c r="A4" s="331" t="s">
        <v>123</v>
      </c>
      <c r="B4" s="331"/>
      <c r="C4" s="331"/>
      <c r="D4" s="331"/>
      <c r="E4" s="331"/>
      <c r="F4" s="331"/>
      <c r="G4" s="331"/>
      <c r="H4" s="331"/>
      <c r="I4" s="331"/>
      <c r="J4" s="331"/>
    </row>
    <row r="5" spans="1:30" ht="22.5" x14ac:dyDescent="0.55000000000000004">
      <c r="A5" s="185" t="s">
        <v>166</v>
      </c>
      <c r="B5" s="312" t="s">
        <v>136</v>
      </c>
      <c r="C5" s="313"/>
      <c r="D5" s="313"/>
      <c r="E5" s="313"/>
      <c r="F5" s="313"/>
      <c r="G5" s="313"/>
      <c r="H5" s="313"/>
      <c r="I5" s="313"/>
      <c r="J5" s="314"/>
    </row>
    <row r="6" spans="1:30" ht="22.5" x14ac:dyDescent="0.25">
      <c r="A6" s="315" t="s">
        <v>42</v>
      </c>
      <c r="B6" s="317" t="s">
        <v>0</v>
      </c>
      <c r="C6" s="317"/>
      <c r="D6" s="317"/>
      <c r="E6" s="317" t="s">
        <v>1</v>
      </c>
      <c r="F6" s="317"/>
      <c r="G6" s="317"/>
      <c r="H6" s="317" t="s">
        <v>2</v>
      </c>
      <c r="I6" s="317"/>
      <c r="J6" s="318"/>
      <c r="L6"/>
      <c r="M6"/>
      <c r="N6"/>
      <c r="O6"/>
      <c r="P6"/>
    </row>
    <row r="7" spans="1:30" ht="22.5" x14ac:dyDescent="0.25">
      <c r="A7" s="316"/>
      <c r="B7" s="21" t="s">
        <v>14</v>
      </c>
      <c r="C7" s="21" t="s">
        <v>15</v>
      </c>
      <c r="D7" s="21" t="s">
        <v>43</v>
      </c>
      <c r="E7" s="21" t="s">
        <v>14</v>
      </c>
      <c r="F7" s="21" t="s">
        <v>15</v>
      </c>
      <c r="G7" s="21" t="s">
        <v>43</v>
      </c>
      <c r="H7" s="21" t="s">
        <v>14</v>
      </c>
      <c r="I7" s="21" t="s">
        <v>15</v>
      </c>
      <c r="J7" s="22" t="s">
        <v>43</v>
      </c>
      <c r="L7"/>
      <c r="M7"/>
      <c r="N7"/>
      <c r="O7"/>
      <c r="P7"/>
    </row>
    <row r="8" spans="1:30" ht="24" customHeight="1" x14ac:dyDescent="0.25">
      <c r="A8" s="178" t="s">
        <v>5</v>
      </c>
      <c r="B8" s="261">
        <v>44873</v>
      </c>
      <c r="C8" s="261">
        <v>21115</v>
      </c>
      <c r="D8" s="261">
        <f>B8+C8</f>
        <v>65988</v>
      </c>
      <c r="E8" s="261">
        <v>1663</v>
      </c>
      <c r="F8" s="261">
        <v>280</v>
      </c>
      <c r="G8" s="261">
        <f>E8+F8</f>
        <v>1943</v>
      </c>
      <c r="H8" s="261">
        <f>B8+E8</f>
        <v>46536</v>
      </c>
      <c r="I8" s="261">
        <f>C8+F8</f>
        <v>21395</v>
      </c>
      <c r="J8" s="262">
        <f t="shared" ref="J8:J16" si="0">SUM(H8:I8)</f>
        <v>67931</v>
      </c>
      <c r="L8"/>
      <c r="M8"/>
      <c r="N8"/>
      <c r="O8"/>
      <c r="P8"/>
    </row>
    <row r="9" spans="1:30" ht="24" customHeight="1" x14ac:dyDescent="0.25">
      <c r="A9" s="186" t="s">
        <v>6</v>
      </c>
      <c r="B9" s="263">
        <v>267305</v>
      </c>
      <c r="C9" s="263">
        <v>140612</v>
      </c>
      <c r="D9" s="263">
        <f>B9+C9</f>
        <v>407917</v>
      </c>
      <c r="E9" s="263">
        <v>743952</v>
      </c>
      <c r="F9" s="263">
        <v>34074</v>
      </c>
      <c r="G9" s="263">
        <f>E9+F9</f>
        <v>778026</v>
      </c>
      <c r="H9" s="263">
        <f>B9+E9</f>
        <v>1011257</v>
      </c>
      <c r="I9" s="263">
        <f t="shared" ref="I9:I18" si="1">C9+F9</f>
        <v>174686</v>
      </c>
      <c r="J9" s="264">
        <f t="shared" si="0"/>
        <v>1185943</v>
      </c>
      <c r="L9"/>
      <c r="M9"/>
      <c r="N9"/>
      <c r="O9"/>
      <c r="P9"/>
    </row>
    <row r="10" spans="1:30" ht="24" customHeight="1" x14ac:dyDescent="0.25">
      <c r="A10" s="178" t="s">
        <v>7</v>
      </c>
      <c r="B10" s="261">
        <v>364580</v>
      </c>
      <c r="C10" s="261">
        <v>268472</v>
      </c>
      <c r="D10" s="261">
        <f t="shared" ref="D10:D18" si="2">B10+C10</f>
        <v>633052</v>
      </c>
      <c r="E10" s="261">
        <v>1667032</v>
      </c>
      <c r="F10" s="261">
        <v>101468</v>
      </c>
      <c r="G10" s="261">
        <f t="shared" ref="G10:G16" si="3">E10+F10</f>
        <v>1768500</v>
      </c>
      <c r="H10" s="261">
        <f t="shared" ref="H10:H18" si="4">B10+E10</f>
        <v>2031612</v>
      </c>
      <c r="I10" s="261">
        <f t="shared" si="1"/>
        <v>369940</v>
      </c>
      <c r="J10" s="262">
        <f t="shared" si="0"/>
        <v>2401552</v>
      </c>
      <c r="L10"/>
      <c r="M10"/>
      <c r="N10"/>
      <c r="O10"/>
      <c r="P10"/>
    </row>
    <row r="11" spans="1:30" ht="24" customHeight="1" x14ac:dyDescent="0.25">
      <c r="A11" s="186" t="s">
        <v>8</v>
      </c>
      <c r="B11" s="263">
        <v>350043</v>
      </c>
      <c r="C11" s="263">
        <v>262245</v>
      </c>
      <c r="D11" s="263">
        <f t="shared" si="2"/>
        <v>612288</v>
      </c>
      <c r="E11" s="263">
        <v>1573248</v>
      </c>
      <c r="F11" s="263">
        <v>104950</v>
      </c>
      <c r="G11" s="263">
        <f t="shared" si="3"/>
        <v>1678198</v>
      </c>
      <c r="H11" s="263">
        <f t="shared" si="4"/>
        <v>1923291</v>
      </c>
      <c r="I11" s="263">
        <f t="shared" si="1"/>
        <v>367195</v>
      </c>
      <c r="J11" s="264">
        <f t="shared" si="0"/>
        <v>2290486</v>
      </c>
      <c r="L11"/>
      <c r="M11"/>
      <c r="N11"/>
      <c r="O11"/>
      <c r="P11"/>
    </row>
    <row r="12" spans="1:30" ht="24" customHeight="1" x14ac:dyDescent="0.25">
      <c r="A12" s="178" t="s">
        <v>9</v>
      </c>
      <c r="B12" s="261">
        <v>269166</v>
      </c>
      <c r="C12" s="261">
        <v>189858</v>
      </c>
      <c r="D12" s="261">
        <f t="shared" si="2"/>
        <v>459024</v>
      </c>
      <c r="E12" s="261">
        <v>1712845</v>
      </c>
      <c r="F12" s="261">
        <v>100413</v>
      </c>
      <c r="G12" s="261">
        <f t="shared" si="3"/>
        <v>1813258</v>
      </c>
      <c r="H12" s="261">
        <f t="shared" si="4"/>
        <v>1982011</v>
      </c>
      <c r="I12" s="261">
        <f t="shared" si="1"/>
        <v>290271</v>
      </c>
      <c r="J12" s="262">
        <f t="shared" si="0"/>
        <v>2272282</v>
      </c>
      <c r="L12"/>
      <c r="M12"/>
      <c r="N12"/>
      <c r="O12"/>
      <c r="P12"/>
    </row>
    <row r="13" spans="1:30" ht="24" customHeight="1" x14ac:dyDescent="0.25">
      <c r="A13" s="186" t="s">
        <v>10</v>
      </c>
      <c r="B13" s="263">
        <v>188979</v>
      </c>
      <c r="C13" s="263">
        <v>124411</v>
      </c>
      <c r="D13" s="263">
        <f t="shared" si="2"/>
        <v>313390</v>
      </c>
      <c r="E13" s="263">
        <v>1421486</v>
      </c>
      <c r="F13" s="263">
        <v>68801</v>
      </c>
      <c r="G13" s="263">
        <f t="shared" si="3"/>
        <v>1490287</v>
      </c>
      <c r="H13" s="263">
        <f t="shared" si="4"/>
        <v>1610465</v>
      </c>
      <c r="I13" s="263">
        <f t="shared" si="1"/>
        <v>193212</v>
      </c>
      <c r="J13" s="264">
        <f t="shared" si="0"/>
        <v>1803677</v>
      </c>
      <c r="L13"/>
      <c r="M13"/>
      <c r="N13"/>
      <c r="O13"/>
      <c r="P13"/>
    </row>
    <row r="14" spans="1:30" ht="24" customHeight="1" x14ac:dyDescent="0.25">
      <c r="A14" s="178" t="s">
        <v>11</v>
      </c>
      <c r="B14" s="261">
        <v>118926</v>
      </c>
      <c r="C14" s="261">
        <v>69519</v>
      </c>
      <c r="D14" s="261">
        <f t="shared" si="2"/>
        <v>188445</v>
      </c>
      <c r="E14" s="261">
        <v>957427</v>
      </c>
      <c r="F14" s="261">
        <v>38218</v>
      </c>
      <c r="G14" s="261">
        <f t="shared" si="3"/>
        <v>995645</v>
      </c>
      <c r="H14" s="261">
        <f t="shared" si="4"/>
        <v>1076353</v>
      </c>
      <c r="I14" s="261">
        <f t="shared" si="1"/>
        <v>107737</v>
      </c>
      <c r="J14" s="262">
        <f t="shared" si="0"/>
        <v>1184090</v>
      </c>
      <c r="L14"/>
      <c r="M14"/>
      <c r="N14"/>
      <c r="O14"/>
      <c r="P14"/>
    </row>
    <row r="15" spans="1:30" ht="24" customHeight="1" x14ac:dyDescent="0.25">
      <c r="A15" s="186" t="s">
        <v>12</v>
      </c>
      <c r="B15" s="263">
        <v>68716</v>
      </c>
      <c r="C15" s="263">
        <v>41274</v>
      </c>
      <c r="D15" s="263">
        <f t="shared" si="2"/>
        <v>109990</v>
      </c>
      <c r="E15" s="263">
        <v>590952</v>
      </c>
      <c r="F15" s="263">
        <v>22423</v>
      </c>
      <c r="G15" s="263">
        <f t="shared" si="3"/>
        <v>613375</v>
      </c>
      <c r="H15" s="263">
        <f t="shared" si="4"/>
        <v>659668</v>
      </c>
      <c r="I15" s="263">
        <f t="shared" si="1"/>
        <v>63697</v>
      </c>
      <c r="J15" s="264">
        <f t="shared" si="0"/>
        <v>723365</v>
      </c>
      <c r="L15"/>
      <c r="M15"/>
      <c r="N15"/>
      <c r="O15"/>
      <c r="P15"/>
    </row>
    <row r="16" spans="1:30" ht="24" customHeight="1" x14ac:dyDescent="0.25">
      <c r="A16" s="178" t="s">
        <v>13</v>
      </c>
      <c r="B16" s="261">
        <v>50592</v>
      </c>
      <c r="C16" s="261">
        <v>29238</v>
      </c>
      <c r="D16" s="261">
        <f t="shared" si="2"/>
        <v>79830</v>
      </c>
      <c r="E16" s="261">
        <v>349211</v>
      </c>
      <c r="F16" s="261">
        <v>13246</v>
      </c>
      <c r="G16" s="261">
        <f t="shared" si="3"/>
        <v>362457</v>
      </c>
      <c r="H16" s="261">
        <f t="shared" si="4"/>
        <v>399803</v>
      </c>
      <c r="I16" s="261">
        <f t="shared" si="1"/>
        <v>42484</v>
      </c>
      <c r="J16" s="262">
        <f t="shared" si="0"/>
        <v>442287</v>
      </c>
      <c r="L16"/>
      <c r="M16"/>
      <c r="N16"/>
      <c r="O16"/>
      <c r="P16"/>
    </row>
    <row r="17" spans="1:16" ht="24" customHeight="1" x14ac:dyDescent="0.25">
      <c r="A17" s="186" t="s">
        <v>44</v>
      </c>
      <c r="B17" s="263">
        <v>19440</v>
      </c>
      <c r="C17" s="263">
        <v>11394</v>
      </c>
      <c r="D17" s="263">
        <f t="shared" si="2"/>
        <v>30834</v>
      </c>
      <c r="E17" s="263">
        <v>210936</v>
      </c>
      <c r="F17" s="263">
        <v>6790</v>
      </c>
      <c r="G17" s="263">
        <f>E17+F17</f>
        <v>217726</v>
      </c>
      <c r="H17" s="263">
        <f>B17+E17</f>
        <v>230376</v>
      </c>
      <c r="I17" s="263">
        <f>C17+F17</f>
        <v>18184</v>
      </c>
      <c r="J17" s="264">
        <f>SUM(H17:I17)</f>
        <v>248560</v>
      </c>
      <c r="L17"/>
      <c r="M17"/>
      <c r="N17"/>
      <c r="O17"/>
      <c r="P17"/>
    </row>
    <row r="18" spans="1:16" ht="24" customHeight="1" x14ac:dyDescent="0.25">
      <c r="A18" s="178" t="s">
        <v>45</v>
      </c>
      <c r="B18" s="261">
        <v>9901</v>
      </c>
      <c r="C18" s="261">
        <v>5241</v>
      </c>
      <c r="D18" s="261">
        <f t="shared" si="2"/>
        <v>15142</v>
      </c>
      <c r="E18" s="261">
        <v>158340</v>
      </c>
      <c r="F18" s="261">
        <v>5132</v>
      </c>
      <c r="G18" s="261">
        <f>E18+F18</f>
        <v>163472</v>
      </c>
      <c r="H18" s="261">
        <f t="shared" si="4"/>
        <v>168241</v>
      </c>
      <c r="I18" s="261">
        <f t="shared" si="1"/>
        <v>10373</v>
      </c>
      <c r="J18" s="262">
        <f>SUM(H18:I18)</f>
        <v>178614</v>
      </c>
      <c r="L18"/>
      <c r="M18"/>
      <c r="N18"/>
      <c r="O18"/>
      <c r="P18"/>
    </row>
    <row r="19" spans="1:16" ht="24" customHeight="1" x14ac:dyDescent="0.25">
      <c r="A19" s="43" t="s">
        <v>49</v>
      </c>
      <c r="B19" s="255">
        <f t="shared" ref="B19:I19" si="5">SUM(B8:B18)</f>
        <v>1752521</v>
      </c>
      <c r="C19" s="255">
        <f t="shared" si="5"/>
        <v>1163379</v>
      </c>
      <c r="D19" s="255">
        <f t="shared" si="5"/>
        <v>2915900</v>
      </c>
      <c r="E19" s="255">
        <f t="shared" si="5"/>
        <v>9387092</v>
      </c>
      <c r="F19" s="255">
        <f t="shared" si="5"/>
        <v>495795</v>
      </c>
      <c r="G19" s="255">
        <f t="shared" si="5"/>
        <v>9882887</v>
      </c>
      <c r="H19" s="255">
        <f t="shared" si="5"/>
        <v>11139613</v>
      </c>
      <c r="I19" s="255">
        <f t="shared" si="5"/>
        <v>1659174</v>
      </c>
      <c r="J19" s="255">
        <f>SUM(J8:J18)</f>
        <v>12798787</v>
      </c>
      <c r="L19"/>
      <c r="M19"/>
      <c r="N19"/>
      <c r="O19"/>
      <c r="P19"/>
    </row>
    <row r="20" spans="1:16" ht="18.75" customHeight="1" x14ac:dyDescent="0.45">
      <c r="A20" s="184" t="s">
        <v>179</v>
      </c>
      <c r="B20"/>
      <c r="C20"/>
      <c r="D20"/>
      <c r="E20"/>
      <c r="F20"/>
      <c r="G20"/>
      <c r="H20"/>
      <c r="I20"/>
      <c r="J20"/>
      <c r="L20"/>
      <c r="M20"/>
      <c r="N20"/>
      <c r="O20"/>
      <c r="P20"/>
    </row>
    <row r="21" spans="1:16" ht="18" x14ac:dyDescent="0.45">
      <c r="A21" s="184" t="s">
        <v>41</v>
      </c>
      <c r="B21" s="182"/>
      <c r="C21" s="182"/>
      <c r="D21" s="182"/>
      <c r="E21" s="182"/>
      <c r="F21" s="182"/>
      <c r="G21" s="182"/>
      <c r="H21" s="182"/>
      <c r="I21" s="182"/>
      <c r="J21" s="182"/>
    </row>
    <row r="22" spans="1:16" ht="18" x14ac:dyDescent="0.45">
      <c r="A22" s="184" t="s">
        <v>328</v>
      </c>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F91D0-ECB7-4CF6-9077-A7E2F0870E3C}">
  <sheetPr>
    <tabColor rgb="FF002060"/>
  </sheetPr>
  <dimension ref="A1:AD24"/>
  <sheetViews>
    <sheetView showGridLines="0" rightToLeft="1" view="pageBreakPreview" zoomScale="60" zoomScaleNormal="80" workbookViewId="0">
      <selection activeCell="A4" sqref="A4:J4"/>
    </sheetView>
  </sheetViews>
  <sheetFormatPr defaultColWidth="8.85546875" defaultRowHeight="15" x14ac:dyDescent="0.25"/>
  <cols>
    <col min="1" max="1" width="18.42578125" style="174" customWidth="1"/>
    <col min="2" max="5" width="13" style="174" bestFit="1" customWidth="1"/>
    <col min="6" max="6" width="10.5703125" style="174" bestFit="1" customWidth="1"/>
    <col min="7" max="7" width="13" style="174" bestFit="1" customWidth="1"/>
    <col min="8" max="8" width="14.42578125" style="174" bestFit="1" customWidth="1"/>
    <col min="9" max="9" width="12.7109375" style="174" bestFit="1" customWidth="1"/>
    <col min="10" max="10" width="14.42578125" style="174" bestFit="1" customWidth="1"/>
    <col min="11" max="16384" width="8.85546875" style="174"/>
  </cols>
  <sheetData>
    <row r="1" spans="1:30" x14ac:dyDescent="0.25">
      <c r="H1" s="330" t="s">
        <v>323</v>
      </c>
      <c r="I1" s="330"/>
      <c r="J1" s="330"/>
    </row>
    <row r="2" spans="1:30" x14ac:dyDescent="0.25">
      <c r="H2" s="330"/>
      <c r="I2" s="330"/>
      <c r="J2" s="330"/>
    </row>
    <row r="3" spans="1:30" s="175" customFormat="1" ht="25.5" customHeight="1" x14ac:dyDescent="0.25">
      <c r="H3" s="328"/>
      <c r="I3" s="328"/>
      <c r="J3" s="328"/>
      <c r="K3" s="174"/>
      <c r="L3" s="174"/>
      <c r="M3" s="174"/>
      <c r="N3" s="174"/>
      <c r="O3" s="174"/>
      <c r="P3" s="174"/>
      <c r="Q3" s="174"/>
      <c r="R3" s="174"/>
      <c r="S3" s="174"/>
      <c r="T3" s="174"/>
      <c r="U3" s="174"/>
      <c r="V3" s="174"/>
      <c r="W3" s="174"/>
      <c r="X3" s="174"/>
      <c r="Y3" s="174"/>
      <c r="Z3" s="174"/>
      <c r="AA3" s="174"/>
      <c r="AB3" s="174"/>
      <c r="AC3" s="174"/>
      <c r="AD3" s="174"/>
    </row>
    <row r="4" spans="1:30" ht="22.5" x14ac:dyDescent="0.25">
      <c r="A4" s="329" t="s">
        <v>124</v>
      </c>
      <c r="B4" s="329"/>
      <c r="C4" s="329"/>
      <c r="D4" s="329"/>
      <c r="E4" s="329"/>
      <c r="F4" s="329"/>
      <c r="G4" s="329"/>
      <c r="H4" s="329"/>
      <c r="I4" s="329"/>
      <c r="J4" s="329"/>
    </row>
    <row r="5" spans="1:30" ht="22.5" x14ac:dyDescent="0.55000000000000004">
      <c r="A5" s="176" t="s">
        <v>167</v>
      </c>
      <c r="B5" s="312" t="s">
        <v>136</v>
      </c>
      <c r="C5" s="313"/>
      <c r="D5" s="313"/>
      <c r="E5" s="313"/>
      <c r="F5" s="313"/>
      <c r="G5" s="313"/>
      <c r="H5" s="313"/>
      <c r="I5" s="313"/>
      <c r="J5" s="314"/>
    </row>
    <row r="6" spans="1:30" ht="22.5" x14ac:dyDescent="0.25">
      <c r="A6" s="317" t="s">
        <v>17</v>
      </c>
      <c r="B6" s="315" t="s">
        <v>0</v>
      </c>
      <c r="C6" s="317"/>
      <c r="D6" s="317"/>
      <c r="E6" s="317" t="s">
        <v>1</v>
      </c>
      <c r="F6" s="317"/>
      <c r="G6" s="317"/>
      <c r="H6" s="317" t="s">
        <v>2</v>
      </c>
      <c r="I6" s="317"/>
      <c r="J6" s="318"/>
    </row>
    <row r="7" spans="1:30" ht="22.5" x14ac:dyDescent="0.25">
      <c r="A7" s="317"/>
      <c r="B7" s="24" t="s">
        <v>14</v>
      </c>
      <c r="C7" s="21" t="s">
        <v>15</v>
      </c>
      <c r="D7" s="21" t="s">
        <v>43</v>
      </c>
      <c r="E7" s="21" t="s">
        <v>14</v>
      </c>
      <c r="F7" s="21" t="s">
        <v>15</v>
      </c>
      <c r="G7" s="21" t="s">
        <v>43</v>
      </c>
      <c r="H7" s="21" t="s">
        <v>14</v>
      </c>
      <c r="I7" s="21" t="s">
        <v>15</v>
      </c>
      <c r="J7" s="22" t="s">
        <v>43</v>
      </c>
      <c r="L7" s="17"/>
      <c r="M7" s="18"/>
    </row>
    <row r="8" spans="1:30" ht="24" customHeight="1" x14ac:dyDescent="0.25">
      <c r="A8" s="178" t="s">
        <v>18</v>
      </c>
      <c r="B8" s="261">
        <v>821813</v>
      </c>
      <c r="C8" s="261">
        <v>563394</v>
      </c>
      <c r="D8" s="261">
        <f t="shared" ref="D8:D13" si="0">SUM(B8:C8)</f>
        <v>1385207</v>
      </c>
      <c r="E8" s="261">
        <v>4435197</v>
      </c>
      <c r="F8" s="261">
        <v>276043</v>
      </c>
      <c r="G8" s="261">
        <f t="shared" ref="G8:G13" si="1">SUM(E8:F8)</f>
        <v>4711240</v>
      </c>
      <c r="H8" s="261">
        <f>B8+E8</f>
        <v>5257010</v>
      </c>
      <c r="I8" s="261">
        <f>C8+F8</f>
        <v>839437</v>
      </c>
      <c r="J8" s="262">
        <f t="shared" ref="J8:J20" si="2">SUM(H8:I8)</f>
        <v>6096447</v>
      </c>
      <c r="N8" s="18"/>
      <c r="O8"/>
      <c r="P8" s="188"/>
    </row>
    <row r="9" spans="1:30" ht="24" customHeight="1" x14ac:dyDescent="0.25">
      <c r="A9" s="186" t="s">
        <v>19</v>
      </c>
      <c r="B9" s="263">
        <v>293004</v>
      </c>
      <c r="C9" s="263">
        <v>232812</v>
      </c>
      <c r="D9" s="263">
        <f t="shared" si="0"/>
        <v>525816</v>
      </c>
      <c r="E9" s="263">
        <v>1581995</v>
      </c>
      <c r="F9" s="263">
        <v>80564</v>
      </c>
      <c r="G9" s="263">
        <f t="shared" si="1"/>
        <v>1662559</v>
      </c>
      <c r="H9" s="263">
        <f t="shared" ref="H9:I20" si="3">B9+E9</f>
        <v>1874999</v>
      </c>
      <c r="I9" s="263">
        <f t="shared" si="3"/>
        <v>313376</v>
      </c>
      <c r="J9" s="264">
        <f t="shared" si="2"/>
        <v>2188375</v>
      </c>
      <c r="N9" s="18"/>
      <c r="O9"/>
      <c r="P9" s="188"/>
    </row>
    <row r="10" spans="1:30" ht="24" customHeight="1" x14ac:dyDescent="0.25">
      <c r="A10" s="178" t="s">
        <v>20</v>
      </c>
      <c r="B10" s="261">
        <v>56444</v>
      </c>
      <c r="C10" s="261">
        <v>37886</v>
      </c>
      <c r="D10" s="261">
        <f t="shared" si="0"/>
        <v>94330</v>
      </c>
      <c r="E10" s="261">
        <v>304774</v>
      </c>
      <c r="F10" s="261">
        <v>13132</v>
      </c>
      <c r="G10" s="261">
        <f t="shared" si="1"/>
        <v>317906</v>
      </c>
      <c r="H10" s="261">
        <f t="shared" si="3"/>
        <v>361218</v>
      </c>
      <c r="I10" s="261">
        <f t="shared" si="3"/>
        <v>51018</v>
      </c>
      <c r="J10" s="262">
        <f t="shared" si="2"/>
        <v>412236</v>
      </c>
      <c r="N10" s="18"/>
      <c r="O10"/>
      <c r="P10" s="188"/>
    </row>
    <row r="11" spans="1:30" ht="24" customHeight="1" x14ac:dyDescent="0.25">
      <c r="A11" s="186" t="s">
        <v>21</v>
      </c>
      <c r="B11" s="263">
        <v>39714</v>
      </c>
      <c r="C11" s="263">
        <v>29485</v>
      </c>
      <c r="D11" s="263">
        <f t="shared" si="0"/>
        <v>69199</v>
      </c>
      <c r="E11" s="263">
        <v>385736</v>
      </c>
      <c r="F11" s="263">
        <v>12842</v>
      </c>
      <c r="G11" s="263">
        <f t="shared" si="1"/>
        <v>398578</v>
      </c>
      <c r="H11" s="263">
        <f t="shared" si="3"/>
        <v>425450</v>
      </c>
      <c r="I11" s="263">
        <f t="shared" si="3"/>
        <v>42327</v>
      </c>
      <c r="J11" s="264">
        <f t="shared" si="2"/>
        <v>467777</v>
      </c>
      <c r="N11" s="18"/>
      <c r="O11"/>
      <c r="P11" s="188"/>
    </row>
    <row r="12" spans="1:30" ht="24" customHeight="1" x14ac:dyDescent="0.25">
      <c r="A12" s="178" t="s">
        <v>22</v>
      </c>
      <c r="B12" s="261">
        <v>425023</v>
      </c>
      <c r="C12" s="261">
        <v>200527</v>
      </c>
      <c r="D12" s="261">
        <f t="shared" si="0"/>
        <v>625550</v>
      </c>
      <c r="E12" s="261">
        <v>1705018</v>
      </c>
      <c r="F12" s="261">
        <v>70552</v>
      </c>
      <c r="G12" s="261">
        <f t="shared" si="1"/>
        <v>1775570</v>
      </c>
      <c r="H12" s="261">
        <f t="shared" si="3"/>
        <v>2130041</v>
      </c>
      <c r="I12" s="261">
        <f t="shared" si="3"/>
        <v>271079</v>
      </c>
      <c r="J12" s="262">
        <f t="shared" si="2"/>
        <v>2401120</v>
      </c>
      <c r="N12" s="18"/>
      <c r="O12"/>
      <c r="P12" s="188"/>
    </row>
    <row r="13" spans="1:30" ht="24" customHeight="1" x14ac:dyDescent="0.25">
      <c r="A13" s="186" t="s">
        <v>23</v>
      </c>
      <c r="B13" s="263">
        <v>39577</v>
      </c>
      <c r="C13" s="263">
        <v>31924</v>
      </c>
      <c r="D13" s="263">
        <f t="shared" si="0"/>
        <v>71501</v>
      </c>
      <c r="E13" s="263">
        <v>288480</v>
      </c>
      <c r="F13" s="263">
        <v>19706</v>
      </c>
      <c r="G13" s="263">
        <f t="shared" si="1"/>
        <v>308186</v>
      </c>
      <c r="H13" s="263">
        <f t="shared" si="3"/>
        <v>328057</v>
      </c>
      <c r="I13" s="263">
        <f t="shared" si="3"/>
        <v>51630</v>
      </c>
      <c r="J13" s="264">
        <f t="shared" si="2"/>
        <v>379687</v>
      </c>
      <c r="N13" s="18"/>
      <c r="O13"/>
      <c r="P13" s="188"/>
    </row>
    <row r="14" spans="1:30" ht="24" customHeight="1" x14ac:dyDescent="0.25">
      <c r="A14" s="178" t="s">
        <v>24</v>
      </c>
      <c r="B14" s="261">
        <v>15106</v>
      </c>
      <c r="C14" s="261">
        <v>14008</v>
      </c>
      <c r="D14" s="261">
        <f>B14+C14</f>
        <v>29114</v>
      </c>
      <c r="E14" s="261">
        <v>115095</v>
      </c>
      <c r="F14" s="261">
        <v>3728</v>
      </c>
      <c r="G14" s="261">
        <f>E14+F14</f>
        <v>118823</v>
      </c>
      <c r="H14" s="261">
        <f t="shared" si="3"/>
        <v>130201</v>
      </c>
      <c r="I14" s="261">
        <f t="shared" si="3"/>
        <v>17736</v>
      </c>
      <c r="J14" s="262">
        <f t="shared" si="2"/>
        <v>147937</v>
      </c>
      <c r="N14" s="18"/>
      <c r="O14"/>
      <c r="P14" s="188"/>
    </row>
    <row r="15" spans="1:30" ht="24" customHeight="1" x14ac:dyDescent="0.25">
      <c r="A15" s="186" t="s">
        <v>25</v>
      </c>
      <c r="B15" s="263">
        <v>12064</v>
      </c>
      <c r="C15" s="263">
        <v>11316</v>
      </c>
      <c r="D15" s="263">
        <f t="shared" ref="D15:D20" si="4">B15+C15</f>
        <v>23380</v>
      </c>
      <c r="E15" s="263">
        <v>144413</v>
      </c>
      <c r="F15" s="263">
        <v>5309</v>
      </c>
      <c r="G15" s="263">
        <f t="shared" ref="G15:G20" si="5">E15+F15</f>
        <v>149722</v>
      </c>
      <c r="H15" s="263">
        <f t="shared" si="3"/>
        <v>156477</v>
      </c>
      <c r="I15" s="263">
        <f t="shared" si="3"/>
        <v>16625</v>
      </c>
      <c r="J15" s="264">
        <f t="shared" si="2"/>
        <v>173102</v>
      </c>
      <c r="N15" s="18"/>
      <c r="O15"/>
      <c r="P15" s="188"/>
    </row>
    <row r="16" spans="1:30" ht="24" customHeight="1" x14ac:dyDescent="0.25">
      <c r="A16" s="178" t="s">
        <v>46</v>
      </c>
      <c r="B16" s="261">
        <v>5219</v>
      </c>
      <c r="C16" s="261">
        <v>4539</v>
      </c>
      <c r="D16" s="261">
        <f t="shared" si="4"/>
        <v>9758</v>
      </c>
      <c r="E16" s="261">
        <v>46007</v>
      </c>
      <c r="F16" s="261">
        <v>2404</v>
      </c>
      <c r="G16" s="261">
        <f t="shared" si="5"/>
        <v>48411</v>
      </c>
      <c r="H16" s="261">
        <f t="shared" si="3"/>
        <v>51226</v>
      </c>
      <c r="I16" s="261">
        <f t="shared" si="3"/>
        <v>6943</v>
      </c>
      <c r="J16" s="262">
        <f t="shared" si="2"/>
        <v>58169</v>
      </c>
      <c r="N16" s="18"/>
      <c r="O16"/>
      <c r="P16" s="188"/>
    </row>
    <row r="17" spans="1:16" ht="24" customHeight="1" x14ac:dyDescent="0.25">
      <c r="A17" s="186" t="s">
        <v>26</v>
      </c>
      <c r="B17" s="263">
        <v>16735</v>
      </c>
      <c r="C17" s="263">
        <v>16219</v>
      </c>
      <c r="D17" s="263">
        <f t="shared" si="4"/>
        <v>32954</v>
      </c>
      <c r="E17" s="263">
        <v>152502</v>
      </c>
      <c r="F17" s="263">
        <v>5067</v>
      </c>
      <c r="G17" s="263">
        <f t="shared" si="5"/>
        <v>157569</v>
      </c>
      <c r="H17" s="263">
        <f t="shared" si="3"/>
        <v>169237</v>
      </c>
      <c r="I17" s="263">
        <f t="shared" si="3"/>
        <v>21286</v>
      </c>
      <c r="J17" s="264">
        <f t="shared" si="2"/>
        <v>190523</v>
      </c>
      <c r="N17" s="18"/>
      <c r="O17"/>
      <c r="P17" s="188"/>
    </row>
    <row r="18" spans="1:16" ht="24" customHeight="1" x14ac:dyDescent="0.25">
      <c r="A18" s="178" t="s">
        <v>27</v>
      </c>
      <c r="B18" s="261">
        <v>14283</v>
      </c>
      <c r="C18" s="261">
        <v>10731</v>
      </c>
      <c r="D18" s="261">
        <f t="shared" si="4"/>
        <v>25014</v>
      </c>
      <c r="E18" s="261">
        <v>134435</v>
      </c>
      <c r="F18" s="261">
        <v>3857</v>
      </c>
      <c r="G18" s="261">
        <f t="shared" si="5"/>
        <v>138292</v>
      </c>
      <c r="H18" s="261">
        <f t="shared" si="3"/>
        <v>148718</v>
      </c>
      <c r="I18" s="261">
        <f t="shared" si="3"/>
        <v>14588</v>
      </c>
      <c r="J18" s="262">
        <f t="shared" si="2"/>
        <v>163306</v>
      </c>
      <c r="N18" s="18"/>
      <c r="O18"/>
      <c r="P18" s="188"/>
    </row>
    <row r="19" spans="1:16" ht="24" customHeight="1" x14ac:dyDescent="0.25">
      <c r="A19" s="186" t="s">
        <v>28</v>
      </c>
      <c r="B19" s="261">
        <v>5221</v>
      </c>
      <c r="C19" s="261">
        <v>4021</v>
      </c>
      <c r="D19" s="261">
        <f t="shared" si="4"/>
        <v>9242</v>
      </c>
      <c r="E19" s="261">
        <v>35971</v>
      </c>
      <c r="F19" s="261">
        <v>779</v>
      </c>
      <c r="G19" s="261">
        <f t="shared" si="5"/>
        <v>36750</v>
      </c>
      <c r="H19" s="261">
        <f t="shared" si="3"/>
        <v>41192</v>
      </c>
      <c r="I19" s="261">
        <f t="shared" si="3"/>
        <v>4800</v>
      </c>
      <c r="J19" s="262">
        <f t="shared" si="2"/>
        <v>45992</v>
      </c>
      <c r="N19" s="18"/>
      <c r="O19"/>
      <c r="P19" s="188"/>
    </row>
    <row r="20" spans="1:16" ht="24" customHeight="1" x14ac:dyDescent="0.25">
      <c r="A20" s="178" t="s">
        <v>29</v>
      </c>
      <c r="B20" s="263">
        <v>8318</v>
      </c>
      <c r="C20" s="263">
        <v>6517</v>
      </c>
      <c r="D20" s="263">
        <f t="shared" si="4"/>
        <v>14835</v>
      </c>
      <c r="E20" s="263">
        <v>57469</v>
      </c>
      <c r="F20" s="263">
        <v>1812</v>
      </c>
      <c r="G20" s="263">
        <f t="shared" si="5"/>
        <v>59281</v>
      </c>
      <c r="H20" s="263">
        <f t="shared" si="3"/>
        <v>65787</v>
      </c>
      <c r="I20" s="263">
        <f t="shared" si="3"/>
        <v>8329</v>
      </c>
      <c r="J20" s="264">
        <f t="shared" si="2"/>
        <v>74116</v>
      </c>
      <c r="N20" s="18"/>
      <c r="O20"/>
      <c r="P20" s="188"/>
    </row>
    <row r="21" spans="1:16" ht="24" customHeight="1" x14ac:dyDescent="0.25">
      <c r="A21" s="21" t="s">
        <v>30</v>
      </c>
      <c r="B21" s="255">
        <f>SUM(B8:B20)</f>
        <v>1752521</v>
      </c>
      <c r="C21" s="255">
        <f>SUM(C8:C20)</f>
        <v>1163379</v>
      </c>
      <c r="D21" s="255">
        <f t="shared" ref="D21:J21" si="6">SUM(D8:D20)</f>
        <v>2915900</v>
      </c>
      <c r="E21" s="255">
        <f t="shared" si="6"/>
        <v>9387092</v>
      </c>
      <c r="F21" s="255">
        <f t="shared" si="6"/>
        <v>495795</v>
      </c>
      <c r="G21" s="255">
        <f t="shared" si="6"/>
        <v>9882887</v>
      </c>
      <c r="H21" s="255">
        <f>SUM(H8:H20)</f>
        <v>11139613</v>
      </c>
      <c r="I21" s="255">
        <f>SUM(I8:I20)</f>
        <v>1659174</v>
      </c>
      <c r="J21" s="255">
        <f t="shared" si="6"/>
        <v>12798787</v>
      </c>
      <c r="L21" s="18"/>
      <c r="M21"/>
      <c r="P21" s="188"/>
    </row>
    <row r="22" spans="1:16" ht="18" x14ac:dyDescent="0.25">
      <c r="A22" s="180" t="s">
        <v>180</v>
      </c>
      <c r="B22"/>
      <c r="C22"/>
      <c r="D22"/>
      <c r="E22"/>
      <c r="F22"/>
      <c r="G22"/>
      <c r="H22"/>
      <c r="I22"/>
      <c r="J22"/>
      <c r="K22"/>
    </row>
    <row r="23" spans="1:16" ht="18" x14ac:dyDescent="0.45">
      <c r="A23" s="184" t="s">
        <v>41</v>
      </c>
      <c r="B23" s="182"/>
      <c r="C23" s="182"/>
      <c r="D23" s="182"/>
      <c r="E23" s="182"/>
      <c r="F23" s="182"/>
      <c r="G23" s="182"/>
      <c r="H23" s="182"/>
      <c r="I23" s="182"/>
      <c r="J23" s="182"/>
    </row>
    <row r="24" spans="1:16" ht="18" x14ac:dyDescent="0.45">
      <c r="A24" s="184" t="s">
        <v>328</v>
      </c>
      <c r="B24" s="182"/>
      <c r="C24" s="182"/>
      <c r="D24" s="182"/>
      <c r="E24" s="182"/>
      <c r="F24" s="182"/>
      <c r="G24" s="182"/>
      <c r="H24" s="182"/>
      <c r="I24" s="182"/>
      <c r="J24" s="183"/>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FEE99-4E1B-4EFA-BE7E-05263EC83D0B}">
  <sheetPr>
    <tabColor rgb="FF002060"/>
  </sheetPr>
  <dimension ref="A1:AB23"/>
  <sheetViews>
    <sheetView showGridLines="0" rightToLeft="1" view="pageBreakPreview" zoomScale="60" zoomScaleNormal="60" workbookViewId="0">
      <selection activeCell="I31" sqref="I31"/>
    </sheetView>
  </sheetViews>
  <sheetFormatPr defaultColWidth="8.85546875" defaultRowHeight="15" x14ac:dyDescent="0.25"/>
  <cols>
    <col min="1" max="1" width="51" style="46" customWidth="1"/>
    <col min="2" max="5" width="13.42578125" style="46" bestFit="1" customWidth="1"/>
    <col min="6" max="6" width="11.140625" style="46" bestFit="1" customWidth="1"/>
    <col min="7" max="7" width="13.42578125" style="46" bestFit="1" customWidth="1"/>
    <col min="8" max="8" width="14.85546875" style="46" bestFit="1" customWidth="1"/>
    <col min="9" max="9" width="13.28515625" style="46" bestFit="1" customWidth="1"/>
    <col min="10" max="10" width="14.85546875" style="46" bestFit="1" customWidth="1"/>
    <col min="11" max="16384" width="8.85546875" style="46"/>
  </cols>
  <sheetData>
    <row r="1" spans="1:28" x14ac:dyDescent="0.25">
      <c r="H1" s="335" t="s">
        <v>323</v>
      </c>
      <c r="I1" s="335"/>
      <c r="J1" s="335"/>
    </row>
    <row r="2" spans="1:28" x14ac:dyDescent="0.25">
      <c r="H2" s="335"/>
      <c r="I2" s="335"/>
      <c r="J2" s="335"/>
    </row>
    <row r="3" spans="1:28" s="47" customFormat="1" x14ac:dyDescent="0.25">
      <c r="H3" s="336"/>
      <c r="I3" s="336"/>
      <c r="J3" s="336"/>
      <c r="K3" s="46"/>
      <c r="L3" s="46"/>
      <c r="M3" s="46"/>
      <c r="N3" s="46"/>
      <c r="O3" s="46"/>
      <c r="P3" s="46"/>
      <c r="Q3" s="46"/>
      <c r="R3" s="46"/>
      <c r="S3" s="46"/>
      <c r="T3" s="46"/>
      <c r="U3" s="46"/>
      <c r="V3" s="46"/>
      <c r="W3" s="46"/>
      <c r="X3" s="46"/>
      <c r="Y3" s="46"/>
      <c r="Z3" s="46"/>
      <c r="AA3" s="46"/>
    </row>
    <row r="4" spans="1:28" ht="22.5" x14ac:dyDescent="0.25">
      <c r="A4" s="337" t="s">
        <v>207</v>
      </c>
      <c r="B4" s="337"/>
      <c r="C4" s="337"/>
      <c r="D4" s="337"/>
      <c r="E4" s="337"/>
      <c r="F4" s="337"/>
      <c r="G4" s="337"/>
      <c r="H4" s="337"/>
      <c r="I4" s="337"/>
      <c r="J4" s="337"/>
    </row>
    <row r="5" spans="1:28" ht="22.5" x14ac:dyDescent="0.55000000000000004">
      <c r="A5" s="48" t="s">
        <v>208</v>
      </c>
      <c r="B5" s="312" t="s">
        <v>136</v>
      </c>
      <c r="C5" s="313"/>
      <c r="D5" s="313"/>
      <c r="E5" s="313"/>
      <c r="F5" s="313"/>
      <c r="G5" s="313"/>
      <c r="H5" s="313"/>
      <c r="I5" s="313"/>
      <c r="J5" s="314"/>
    </row>
    <row r="6" spans="1:28" ht="22.5" x14ac:dyDescent="0.25">
      <c r="A6" s="317" t="s">
        <v>209</v>
      </c>
      <c r="B6" s="315" t="s">
        <v>0</v>
      </c>
      <c r="C6" s="317"/>
      <c r="D6" s="317"/>
      <c r="E6" s="317" t="s">
        <v>1</v>
      </c>
      <c r="F6" s="317"/>
      <c r="G6" s="317"/>
      <c r="H6" s="317" t="s">
        <v>2</v>
      </c>
      <c r="I6" s="317"/>
      <c r="J6" s="318"/>
    </row>
    <row r="7" spans="1:28" ht="22.5" x14ac:dyDescent="0.25">
      <c r="A7" s="317"/>
      <c r="B7" s="24" t="s">
        <v>14</v>
      </c>
      <c r="C7" s="21" t="s">
        <v>15</v>
      </c>
      <c r="D7" s="21" t="s">
        <v>43</v>
      </c>
      <c r="E7" s="21" t="s">
        <v>14</v>
      </c>
      <c r="F7" s="21" t="s">
        <v>15</v>
      </c>
      <c r="G7" s="21" t="s">
        <v>43</v>
      </c>
      <c r="H7" s="21" t="s">
        <v>14</v>
      </c>
      <c r="I7" s="21" t="s">
        <v>15</v>
      </c>
      <c r="J7" s="22" t="s">
        <v>43</v>
      </c>
    </row>
    <row r="8" spans="1:28" ht="22.5" customHeight="1" x14ac:dyDescent="0.25">
      <c r="A8" s="49" t="s">
        <v>210</v>
      </c>
      <c r="B8" s="50">
        <v>175185</v>
      </c>
      <c r="C8" s="50">
        <v>80043</v>
      </c>
      <c r="D8" s="50">
        <f>B8+C8</f>
        <v>255228</v>
      </c>
      <c r="E8" s="50">
        <v>126843</v>
      </c>
      <c r="F8" s="50">
        <v>6724</v>
      </c>
      <c r="G8" s="50">
        <f>E8+F8</f>
        <v>133567</v>
      </c>
      <c r="H8" s="50">
        <f>B8+E8</f>
        <v>302028</v>
      </c>
      <c r="I8" s="50">
        <f>C8+F8</f>
        <v>86767</v>
      </c>
      <c r="J8" s="50">
        <f t="shared" ref="J8:J17" si="0">SUM(H8:I8)</f>
        <v>388795</v>
      </c>
      <c r="U8" s="116"/>
      <c r="V8" s="116"/>
      <c r="W8" s="116"/>
      <c r="X8" s="116"/>
      <c r="Y8" s="116"/>
      <c r="Z8" s="116"/>
      <c r="AA8" s="116"/>
      <c r="AB8" s="116"/>
    </row>
    <row r="9" spans="1:28" ht="22.5" customHeight="1" x14ac:dyDescent="0.25">
      <c r="A9" s="51" t="s">
        <v>211</v>
      </c>
      <c r="B9" s="52">
        <v>479838</v>
      </c>
      <c r="C9" s="52">
        <v>451490</v>
      </c>
      <c r="D9" s="52">
        <f t="shared" ref="D9:D17" si="1">B9+C9</f>
        <v>931328</v>
      </c>
      <c r="E9" s="52">
        <v>679537</v>
      </c>
      <c r="F9" s="52">
        <v>128286</v>
      </c>
      <c r="G9" s="52">
        <f t="shared" ref="G9:G17" si="2">E9+F9</f>
        <v>807823</v>
      </c>
      <c r="H9" s="52">
        <f t="shared" ref="H9:I17" si="3">B9+E9</f>
        <v>1159375</v>
      </c>
      <c r="I9" s="52">
        <f t="shared" si="3"/>
        <v>579776</v>
      </c>
      <c r="J9" s="52">
        <f t="shared" si="0"/>
        <v>1739151</v>
      </c>
      <c r="U9" s="116"/>
      <c r="V9" s="116"/>
      <c r="W9" s="116"/>
      <c r="X9" s="116"/>
      <c r="Y9" s="116"/>
      <c r="Z9" s="116"/>
      <c r="AA9" s="116"/>
      <c r="AB9" s="116"/>
    </row>
    <row r="10" spans="1:28" ht="22.5" customHeight="1" x14ac:dyDescent="0.25">
      <c r="A10" s="49" t="s">
        <v>259</v>
      </c>
      <c r="B10" s="50">
        <v>363910</v>
      </c>
      <c r="C10" s="50">
        <v>176112</v>
      </c>
      <c r="D10" s="50">
        <f t="shared" si="1"/>
        <v>540022</v>
      </c>
      <c r="E10" s="50">
        <v>536091</v>
      </c>
      <c r="F10" s="50">
        <v>54687</v>
      </c>
      <c r="G10" s="50">
        <f t="shared" si="2"/>
        <v>590778</v>
      </c>
      <c r="H10" s="50">
        <f t="shared" si="3"/>
        <v>900001</v>
      </c>
      <c r="I10" s="50">
        <f t="shared" si="3"/>
        <v>230799</v>
      </c>
      <c r="J10" s="50">
        <f t="shared" si="0"/>
        <v>1130800</v>
      </c>
      <c r="U10" s="116"/>
      <c r="V10" s="116"/>
      <c r="W10" s="116"/>
      <c r="X10" s="116"/>
      <c r="Y10" s="116"/>
      <c r="Z10" s="116"/>
      <c r="AA10" s="116"/>
      <c r="AB10" s="116"/>
    </row>
    <row r="11" spans="1:28" ht="22.5" customHeight="1" x14ac:dyDescent="0.25">
      <c r="A11" s="51" t="s">
        <v>213</v>
      </c>
      <c r="B11" s="52">
        <v>260130</v>
      </c>
      <c r="C11" s="52">
        <v>305865</v>
      </c>
      <c r="D11" s="52">
        <f t="shared" si="1"/>
        <v>565995</v>
      </c>
      <c r="E11" s="52">
        <v>44836</v>
      </c>
      <c r="F11" s="52">
        <v>7744</v>
      </c>
      <c r="G11" s="52">
        <f t="shared" si="2"/>
        <v>52580</v>
      </c>
      <c r="H11" s="52">
        <f t="shared" si="3"/>
        <v>304966</v>
      </c>
      <c r="I11" s="52">
        <f t="shared" si="3"/>
        <v>313609</v>
      </c>
      <c r="J11" s="52">
        <f t="shared" si="0"/>
        <v>618575</v>
      </c>
      <c r="U11" s="116"/>
      <c r="V11" s="116"/>
      <c r="W11" s="116"/>
      <c r="X11" s="116"/>
      <c r="Y11" s="116"/>
      <c r="Z11" s="116"/>
      <c r="AA11" s="116"/>
      <c r="AB11" s="116"/>
    </row>
    <row r="12" spans="1:28" ht="22.5" customHeight="1" x14ac:dyDescent="0.25">
      <c r="A12" s="49" t="s">
        <v>214</v>
      </c>
      <c r="B12" s="50">
        <v>231806</v>
      </c>
      <c r="C12" s="50">
        <v>110439</v>
      </c>
      <c r="D12" s="50">
        <f t="shared" si="1"/>
        <v>342245</v>
      </c>
      <c r="E12" s="50">
        <v>558321</v>
      </c>
      <c r="F12" s="50">
        <v>53531</v>
      </c>
      <c r="G12" s="50">
        <f t="shared" si="2"/>
        <v>611852</v>
      </c>
      <c r="H12" s="50">
        <f t="shared" si="3"/>
        <v>790127</v>
      </c>
      <c r="I12" s="50">
        <f t="shared" si="3"/>
        <v>163970</v>
      </c>
      <c r="J12" s="50">
        <f t="shared" si="0"/>
        <v>954097</v>
      </c>
      <c r="U12" s="116"/>
      <c r="V12" s="116"/>
      <c r="W12" s="116"/>
      <c r="X12" s="116"/>
      <c r="Y12" s="116"/>
      <c r="Z12" s="116"/>
      <c r="AA12" s="116"/>
      <c r="AB12" s="116"/>
    </row>
    <row r="13" spans="1:28" ht="22.5" customHeight="1" x14ac:dyDescent="0.25">
      <c r="A13" s="51" t="s">
        <v>215</v>
      </c>
      <c r="B13" s="52">
        <v>1549</v>
      </c>
      <c r="C13" s="52">
        <v>158</v>
      </c>
      <c r="D13" s="52">
        <f t="shared" si="1"/>
        <v>1707</v>
      </c>
      <c r="E13" s="52">
        <v>33419</v>
      </c>
      <c r="F13" s="52">
        <v>10</v>
      </c>
      <c r="G13" s="52">
        <f t="shared" si="2"/>
        <v>33429</v>
      </c>
      <c r="H13" s="52">
        <f t="shared" si="3"/>
        <v>34968</v>
      </c>
      <c r="I13" s="52">
        <f t="shared" si="3"/>
        <v>168</v>
      </c>
      <c r="J13" s="52">
        <f t="shared" si="0"/>
        <v>35136</v>
      </c>
      <c r="U13" s="116"/>
      <c r="V13" s="116"/>
      <c r="W13" s="116"/>
      <c r="X13" s="116"/>
      <c r="Y13" s="116"/>
      <c r="Z13" s="116"/>
      <c r="AA13" s="116"/>
      <c r="AB13" s="116"/>
    </row>
    <row r="14" spans="1:28" ht="22.5" customHeight="1" x14ac:dyDescent="0.25">
      <c r="A14" s="49" t="s">
        <v>216</v>
      </c>
      <c r="B14" s="50">
        <v>47857</v>
      </c>
      <c r="C14" s="50">
        <v>6181</v>
      </c>
      <c r="D14" s="50">
        <f t="shared" si="1"/>
        <v>54038</v>
      </c>
      <c r="E14" s="50">
        <v>1240001</v>
      </c>
      <c r="F14" s="50">
        <v>10150</v>
      </c>
      <c r="G14" s="50">
        <f t="shared" si="2"/>
        <v>1250151</v>
      </c>
      <c r="H14" s="50">
        <f t="shared" si="3"/>
        <v>1287858</v>
      </c>
      <c r="I14" s="50">
        <f t="shared" si="3"/>
        <v>16331</v>
      </c>
      <c r="J14" s="50">
        <f t="shared" si="0"/>
        <v>1304189</v>
      </c>
      <c r="U14" s="116"/>
      <c r="V14" s="116"/>
      <c r="W14" s="116"/>
      <c r="X14" s="116"/>
      <c r="Y14" s="116"/>
      <c r="Z14" s="116"/>
      <c r="AA14" s="116"/>
      <c r="AB14" s="116"/>
    </row>
    <row r="15" spans="1:28" ht="22.5" customHeight="1" x14ac:dyDescent="0.25">
      <c r="A15" s="51" t="s">
        <v>217</v>
      </c>
      <c r="B15" s="52">
        <v>67273</v>
      </c>
      <c r="C15" s="52">
        <v>3767</v>
      </c>
      <c r="D15" s="52">
        <f t="shared" si="1"/>
        <v>71040</v>
      </c>
      <c r="E15" s="52">
        <v>1232532</v>
      </c>
      <c r="F15" s="52">
        <v>982</v>
      </c>
      <c r="G15" s="52">
        <f t="shared" si="2"/>
        <v>1233514</v>
      </c>
      <c r="H15" s="52">
        <f t="shared" si="3"/>
        <v>1299805</v>
      </c>
      <c r="I15" s="52">
        <f t="shared" si="3"/>
        <v>4749</v>
      </c>
      <c r="J15" s="52">
        <f t="shared" si="0"/>
        <v>1304554</v>
      </c>
      <c r="U15" s="116"/>
      <c r="V15" s="116"/>
      <c r="W15" s="116"/>
      <c r="X15" s="116"/>
      <c r="Y15" s="116"/>
      <c r="Z15" s="116"/>
      <c r="AA15" s="116"/>
      <c r="AB15" s="116"/>
    </row>
    <row r="16" spans="1:28" ht="22.5" customHeight="1" x14ac:dyDescent="0.25">
      <c r="A16" s="49" t="s">
        <v>218</v>
      </c>
      <c r="B16" s="50">
        <v>88883</v>
      </c>
      <c r="C16" s="50">
        <v>27502</v>
      </c>
      <c r="D16" s="50">
        <f t="shared" si="1"/>
        <v>116385</v>
      </c>
      <c r="E16" s="50">
        <v>4924678</v>
      </c>
      <c r="F16" s="50">
        <v>233642</v>
      </c>
      <c r="G16" s="50">
        <f t="shared" si="2"/>
        <v>5158320</v>
      </c>
      <c r="H16" s="50">
        <f t="shared" si="3"/>
        <v>5013561</v>
      </c>
      <c r="I16" s="50">
        <f t="shared" si="3"/>
        <v>261144</v>
      </c>
      <c r="J16" s="50">
        <f t="shared" si="0"/>
        <v>5274705</v>
      </c>
      <c r="U16" s="116"/>
      <c r="V16" s="116"/>
      <c r="W16" s="116"/>
      <c r="X16" s="116"/>
      <c r="Y16" s="116"/>
      <c r="Z16" s="116"/>
      <c r="AA16" s="116"/>
      <c r="AB16" s="116"/>
    </row>
    <row r="17" spans="1:28" ht="22.5" customHeight="1" x14ac:dyDescent="0.25">
      <c r="A17" s="51" t="s">
        <v>219</v>
      </c>
      <c r="B17" s="52">
        <v>36090</v>
      </c>
      <c r="C17" s="52">
        <v>1822</v>
      </c>
      <c r="D17" s="52">
        <f t="shared" si="1"/>
        <v>37912</v>
      </c>
      <c r="E17" s="52">
        <v>10834</v>
      </c>
      <c r="F17" s="52">
        <v>39</v>
      </c>
      <c r="G17" s="52">
        <f t="shared" si="2"/>
        <v>10873</v>
      </c>
      <c r="H17" s="52">
        <f t="shared" si="3"/>
        <v>46924</v>
      </c>
      <c r="I17" s="52">
        <f t="shared" si="3"/>
        <v>1861</v>
      </c>
      <c r="J17" s="52">
        <f t="shared" si="0"/>
        <v>48785</v>
      </c>
      <c r="U17" s="116"/>
      <c r="V17" s="116"/>
      <c r="W17" s="116"/>
      <c r="X17" s="116"/>
      <c r="Y17" s="116"/>
      <c r="Z17" s="116"/>
      <c r="AA17" s="116"/>
      <c r="AB17" s="116"/>
    </row>
    <row r="18" spans="1:28" ht="45" x14ac:dyDescent="0.25">
      <c r="A18" s="43" t="s">
        <v>49</v>
      </c>
      <c r="B18" s="23">
        <f>SUM(B8:B17)</f>
        <v>1752521</v>
      </c>
      <c r="C18" s="23">
        <f t="shared" ref="C18:J18" si="4">SUM(C8:C17)</f>
        <v>1163379</v>
      </c>
      <c r="D18" s="23">
        <f>SUM(D8:D17)</f>
        <v>2915900</v>
      </c>
      <c r="E18" s="23">
        <f t="shared" si="4"/>
        <v>9387092</v>
      </c>
      <c r="F18" s="23">
        <f t="shared" si="4"/>
        <v>495795</v>
      </c>
      <c r="G18" s="23">
        <f t="shared" si="4"/>
        <v>9882887</v>
      </c>
      <c r="H18" s="23">
        <f>SUM(H8:H17)</f>
        <v>11139613</v>
      </c>
      <c r="I18" s="23">
        <f t="shared" si="4"/>
        <v>1659174</v>
      </c>
      <c r="J18" s="23">
        <f t="shared" si="4"/>
        <v>12798787</v>
      </c>
      <c r="K18"/>
      <c r="L18"/>
      <c r="T18" s="116"/>
      <c r="U18" s="116"/>
      <c r="V18" s="116"/>
      <c r="W18" s="116"/>
      <c r="X18" s="116"/>
      <c r="Y18" s="116"/>
      <c r="Z18" s="116"/>
      <c r="AA18" s="116"/>
      <c r="AB18" s="116"/>
    </row>
    <row r="19" spans="1:28" ht="22.5" x14ac:dyDescent="0.25">
      <c r="A19" s="53" t="s">
        <v>181</v>
      </c>
      <c r="B19" s="274"/>
      <c r="C19" s="274"/>
      <c r="D19" s="274"/>
      <c r="E19" s="274"/>
      <c r="F19" s="274"/>
      <c r="G19" s="274"/>
      <c r="H19" s="274"/>
      <c r="I19" s="274"/>
      <c r="J19" s="274"/>
      <c r="K19"/>
      <c r="L19"/>
    </row>
    <row r="20" spans="1:28" ht="18" x14ac:dyDescent="0.25">
      <c r="A20" s="55" t="s">
        <v>41</v>
      </c>
      <c r="B20" s="188"/>
      <c r="C20" s="188"/>
      <c r="D20" s="188"/>
      <c r="E20" s="188"/>
      <c r="F20" s="188"/>
      <c r="G20" s="188"/>
      <c r="H20" s="188"/>
      <c r="I20" s="188"/>
      <c r="J20" s="188"/>
      <c r="K20"/>
      <c r="L20"/>
    </row>
    <row r="21" spans="1:28" ht="18" x14ac:dyDescent="0.45">
      <c r="A21" s="332" t="s">
        <v>220</v>
      </c>
      <c r="B21" s="332"/>
      <c r="C21" s="332"/>
      <c r="D21" s="332"/>
      <c r="E21" s="333"/>
      <c r="F21" s="333"/>
      <c r="G21" s="333"/>
      <c r="H21" s="333"/>
      <c r="I21" s="333"/>
      <c r="J21" s="333"/>
    </row>
    <row r="22" spans="1:28" s="57" customFormat="1" ht="21" customHeight="1" x14ac:dyDescent="0.25">
      <c r="A22" s="334" t="s">
        <v>221</v>
      </c>
      <c r="B22" s="334"/>
      <c r="C22" s="334"/>
      <c r="D22" s="334"/>
      <c r="E22" s="334"/>
      <c r="F22" s="334"/>
      <c r="G22" s="56" t="s">
        <v>187</v>
      </c>
      <c r="H22" s="56" t="s">
        <v>187</v>
      </c>
      <c r="I22" s="56" t="s">
        <v>187</v>
      </c>
      <c r="J22" s="56" t="s">
        <v>187</v>
      </c>
    </row>
    <row r="23" spans="1:28" s="123" customFormat="1" ht="18" x14ac:dyDescent="0.45">
      <c r="A23" s="184" t="s">
        <v>328</v>
      </c>
      <c r="B23" s="135"/>
      <c r="C23" s="135"/>
      <c r="D23" s="135"/>
      <c r="E23" s="135"/>
      <c r="F23" s="135"/>
      <c r="G23" s="135"/>
      <c r="H23" s="135"/>
      <c r="I23" s="135"/>
      <c r="J23" s="133"/>
    </row>
  </sheetData>
  <mergeCells count="11">
    <mergeCell ref="A21:D21"/>
    <mergeCell ref="E21:J21"/>
    <mergeCell ref="A22:F22"/>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2E804D-AEA8-4B5B-A5A3-005CF9A38504}">
  <ds:schemaRefs>
    <ds:schemaRef ds:uri="http://schemas.microsoft.com/sharepoint/v3/contenttype/forms"/>
  </ds:schemaRefs>
</ds:datastoreItem>
</file>

<file path=customXml/itemProps2.xml><?xml version="1.0" encoding="utf-8"?>
<ds:datastoreItem xmlns:ds="http://schemas.openxmlformats.org/officeDocument/2006/customXml" ds:itemID="{7D33E1B4-E01F-4CF4-8FE1-BD16F261EBBD}">
  <ds:schemaRefs>
    <ds:schemaRef ds:uri="http://schemas.microsoft.com/office/2006/documentManagement/types"/>
    <ds:schemaRef ds:uri="http://purl.org/dc/elements/1.1/"/>
    <ds:schemaRef ds:uri="http://purl.org/dc/term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a17a1987-68b7-4fdb-a976-18c8d1413576"/>
    <ds:schemaRef ds:uri="http://www.w3.org/XML/1998/namespace"/>
  </ds:schemaRefs>
</ds:datastoreItem>
</file>

<file path=customXml/itemProps3.xml><?xml version="1.0" encoding="utf-8"?>
<ds:datastoreItem xmlns:ds="http://schemas.openxmlformats.org/officeDocument/2006/customXml" ds:itemID="{5F71695F-B08C-4953-A370-410DA9492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أوراق العمل</vt:lpstr>
      </vt:variant>
      <vt:variant>
        <vt:i4>22</vt:i4>
      </vt:variant>
      <vt:variant>
        <vt:lpstr>النطاقات المسماة</vt:lpstr>
      </vt:variant>
      <vt:variant>
        <vt:i4>34</vt:i4>
      </vt:variant>
    </vt:vector>
  </HeadingPairs>
  <TitlesOfParts>
    <vt:vector size="56" baseType="lpstr">
      <vt:lpstr>الفهرس</vt:lpstr>
      <vt:lpstr>1</vt:lpstr>
      <vt:lpstr>2-2</vt:lpstr>
      <vt:lpstr>2-3</vt:lpstr>
      <vt:lpstr>3-1</vt:lpstr>
      <vt:lpstr>3-2 </vt:lpstr>
      <vt:lpstr>3-3</vt:lpstr>
      <vt:lpstr>3-4</vt:lpstr>
      <vt:lpstr>3-5</vt:lpstr>
      <vt:lpstr>3-6</vt:lpstr>
      <vt:lpstr>3-7</vt:lpstr>
      <vt:lpstr>3-8</vt:lpstr>
      <vt:lpstr>3-9</vt:lpstr>
      <vt:lpstr>3-10</vt:lpstr>
      <vt:lpstr>4-2</vt:lpstr>
      <vt:lpstr>4-3</vt:lpstr>
      <vt:lpstr>4-4</vt:lpstr>
      <vt:lpstr>5-2</vt:lpstr>
      <vt:lpstr>5-3</vt:lpstr>
      <vt:lpstr>5-4</vt:lpstr>
      <vt:lpstr>6-2 </vt:lpstr>
      <vt:lpstr>7-2</vt:lpstr>
      <vt:lpstr>'4-4'!_Toc488228445</vt:lpstr>
      <vt:lpstr>'4-2'!_Toc488228446</vt:lpstr>
      <vt:lpstr>'4-3'!_Toc488228447</vt:lpstr>
      <vt:lpstr>'3-4'!_Toc488228448</vt:lpstr>
      <vt:lpstr>'5-4'!_Toc488228448</vt:lpstr>
      <vt:lpstr>'3-3'!_Toc488228449</vt:lpstr>
      <vt:lpstr>'3-5'!_Toc488228450</vt:lpstr>
      <vt:lpstr>'3-6'!_Toc488228451</vt:lpstr>
      <vt:lpstr>'3-7'!_Toc488228452</vt:lpstr>
      <vt:lpstr>'3-8'!_Toc488228453</vt:lpstr>
      <vt:lpstr>'3-9'!_Toc488228454</vt:lpstr>
      <vt:lpstr>'3-10'!_Toc488228455</vt:lpstr>
      <vt:lpstr>'7-2'!_Toc488228456</vt:lpstr>
      <vt:lpstr>'2-2'!Print_Area</vt:lpstr>
      <vt:lpstr>'2-3'!Print_Area</vt:lpstr>
      <vt:lpstr>'3-1'!Print_Area</vt:lpstr>
      <vt:lpstr>'3-10'!Print_Area</vt:lpstr>
      <vt:lpstr>'3-2 '!Print_Area</vt:lpstr>
      <vt:lpstr>'3-3'!Print_Area</vt:lpstr>
      <vt:lpstr>'3-4'!Print_Area</vt:lpstr>
      <vt:lpstr>'3-5'!Print_Area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 '!Print_Area</vt:lpstr>
      <vt:lpstr>'7-2'!Print_Area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 Khalid AlKhaldi;ambaqshi@stats.gov.sa</dc:creator>
  <cp:lastModifiedBy>صالح الحربي - Saleh Alharbi</cp:lastModifiedBy>
  <cp:lastPrinted>2022-12-01T08:54:30Z</cp:lastPrinted>
  <dcterms:created xsi:type="dcterms:W3CDTF">2021-01-09T14:56:48Z</dcterms:created>
  <dcterms:modified xsi:type="dcterms:W3CDTF">2025-06-22T05:09:21Z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