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MFPU\الكتاب الاحصائي\"/>
    </mc:Choice>
  </mc:AlternateContent>
  <xr:revisionPtr revIDLastSave="0" documentId="10_ncr:100000_{8990DD81-E5DD-41A4-9DCF-F9CBBF6E5FA2}" xr6:coauthVersionLast="31" xr6:coauthVersionMax="31" xr10:uidLastSave="{00000000-0000-0000-0000-000000000000}"/>
  <bookViews>
    <workbookView xWindow="0" yWindow="0" windowWidth="28800" windowHeight="12375" activeTab="1" xr2:uid="{00000000-000D-0000-FFFF-FFFF00000000}"/>
  </bookViews>
  <sheets>
    <sheet name="13 - 16" sheetId="1" r:id="rId1"/>
    <sheet name="16 - 18" sheetId="2" r:id="rId2"/>
  </sheets>
  <definedNames>
    <definedName name="_xlnm.Print_Area" localSheetId="0">'13 - 16'!$A$3:$H$24</definedName>
    <definedName name="_xlnm.Print_Area" localSheetId="1">'16 - 18'!$A$2:$G$21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C11" i="1" l="1"/>
  <c r="D11" i="1"/>
  <c r="E11" i="1"/>
  <c r="F11" i="1"/>
  <c r="D8" i="1" l="1"/>
  <c r="D23" i="1" s="1"/>
  <c r="E8" i="1"/>
  <c r="E23" i="1" s="1"/>
  <c r="F8" i="1"/>
  <c r="F23" i="1" s="1"/>
  <c r="C8" i="1"/>
  <c r="C23" i="1" s="1"/>
  <c r="E7" i="2"/>
  <c r="E20" i="2" s="1"/>
</calcChain>
</file>

<file path=xl/sharedStrings.xml><?xml version="1.0" encoding="utf-8"?>
<sst xmlns="http://schemas.openxmlformats.org/spreadsheetml/2006/main" count="94" uniqueCount="76">
  <si>
    <t xml:space="preserve"> Budget Data
</t>
  </si>
  <si>
    <t>بيانات الميزانية</t>
  </si>
  <si>
    <t xml:space="preserve"> State Annual Budget Projections by Sector (Million Riyals)</t>
  </si>
  <si>
    <t>تقديرات الميزانية السنوية للدولة حسب القطاعات (مليون ريال)</t>
  </si>
  <si>
    <t>Sector</t>
  </si>
  <si>
    <t>1434/35</t>
  </si>
  <si>
    <t>1435/36</t>
  </si>
  <si>
    <t>1436/37</t>
  </si>
  <si>
    <t>1437/38</t>
  </si>
  <si>
    <t>1438/39</t>
  </si>
  <si>
    <t xml:space="preserve"> القطاعات</t>
  </si>
  <si>
    <t xml:space="preserve"> A. Revenues:</t>
  </si>
  <si>
    <t>الإيــــــــــــــــــــــــــــــــــرادات</t>
  </si>
  <si>
    <t>(أ)</t>
  </si>
  <si>
    <t>Oil Revenues</t>
  </si>
  <si>
    <t xml:space="preserve">  الإيرادات النفطية</t>
  </si>
  <si>
    <t xml:space="preserve">Other Revenues </t>
  </si>
  <si>
    <t xml:space="preserve">  إيرادات أخرى</t>
  </si>
  <si>
    <t xml:space="preserve"> B. Expenditures:</t>
  </si>
  <si>
    <t>المصروفـــــــــــــــــــــــــــات</t>
  </si>
  <si>
    <t>(ب)</t>
  </si>
  <si>
    <t xml:space="preserve">Human Resource Development </t>
  </si>
  <si>
    <t>تنمية الموارد البشرية</t>
  </si>
  <si>
    <t>Transport &amp; Communications</t>
  </si>
  <si>
    <t>النقل والمواصلات</t>
  </si>
  <si>
    <t>Economic Resource Development</t>
  </si>
  <si>
    <t>تنمية الموارد الإقتصادية</t>
  </si>
  <si>
    <t>Health &amp; Social Development</t>
  </si>
  <si>
    <t>الصحة والتنمية الإجتماعية</t>
  </si>
  <si>
    <t>Infrastructure Development</t>
  </si>
  <si>
    <t>تنمية تجهيزات البنية الأساسية</t>
  </si>
  <si>
    <t>Municipal Services</t>
  </si>
  <si>
    <t>الخدمات البلدية</t>
  </si>
  <si>
    <t>Defence &amp; Security</t>
  </si>
  <si>
    <t>الدفاع  والأمن القومي</t>
  </si>
  <si>
    <t>Public Administration and other Government Spending</t>
  </si>
  <si>
    <t>الإدارة العامة والمرافق والبنود العامة</t>
  </si>
  <si>
    <t>Government Specialized Credit Institutions</t>
  </si>
  <si>
    <t>مؤسسات الإقراض الحكومية المتخصصة (4)</t>
  </si>
  <si>
    <t>Subsidies</t>
  </si>
  <si>
    <t>الإعــانـــــات المحلية</t>
  </si>
  <si>
    <t>Budget Support Provision</t>
  </si>
  <si>
    <t>-</t>
  </si>
  <si>
    <t>مخصص دعم الميزانية العامة</t>
  </si>
  <si>
    <t>Deficit / Surplus ( Expected )</t>
  </si>
  <si>
    <t>الفائض / العجز (المتوقع)</t>
  </si>
  <si>
    <t>Source: Ministry of Finance.</t>
  </si>
  <si>
    <t>المصدر : وزارة المالية</t>
  </si>
  <si>
    <t>جدول 20-5</t>
  </si>
  <si>
    <t>Table 20-5</t>
  </si>
  <si>
    <t xml:space="preserve">الإدارة العامة </t>
  </si>
  <si>
    <t>القطاع العسكري</t>
  </si>
  <si>
    <t>قطاع الأمن والمناطق الإدارية</t>
  </si>
  <si>
    <t>الصحة والتنمية الاجتماعية</t>
  </si>
  <si>
    <t>الموارد الاقتصادية</t>
  </si>
  <si>
    <t>التجهيزات الأساسية والنقل</t>
  </si>
  <si>
    <t>وحدة البرامج العامة</t>
  </si>
  <si>
    <t>Public Administration</t>
  </si>
  <si>
    <t>Military</t>
  </si>
  <si>
    <t>Security and Regional Administration</t>
  </si>
  <si>
    <t>Infrastructure and Transport</t>
  </si>
  <si>
    <t>Public Programe Unit</t>
  </si>
  <si>
    <t>Education</t>
  </si>
  <si>
    <t>التعليم</t>
  </si>
  <si>
    <t>Economic Resources</t>
  </si>
  <si>
    <t>Deficit/Surplus ( Expected )</t>
  </si>
  <si>
    <t>1439/40</t>
  </si>
  <si>
    <t>Municipality Service</t>
  </si>
  <si>
    <t xml:space="preserve"> Budget Data</t>
  </si>
  <si>
    <t>(أ) الإيــــــــــــــــــــــــــــــــــرادات</t>
  </si>
  <si>
    <t>(ب) المصروفـــــــــــــــــــــــــــات</t>
  </si>
  <si>
    <t xml:space="preserve">تقديرات الميزانية السنوية للدولة حسب القطاعات </t>
  </si>
  <si>
    <t>(التصنيف الجديد) (مليون ريال)</t>
  </si>
  <si>
    <t>( new classification ) (Million Riyals)</t>
  </si>
  <si>
    <t>State Annual Budget Projections by Sector</t>
  </si>
  <si>
    <t>1440/41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</si>
</sst>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4"/>
      <color theme="1"/>
      <name val="Arial"/>
      <family val="2"/>
      <charset val="178"/>
      <scheme val="minor"/>
    </font>
    <font>
      <sz val="10"/>
      <name val="Arial (Arabic)"/>
      <charset val="178"/>
    </font>
    <font>
      <sz val="10"/>
      <color rgb="FF31869B"/>
      <name val="Frutiger LT Arabic 55 Roman"/>
    </font>
    <font>
      <sz val="11"/>
      <color theme="1"/>
      <name val="Neo Sans Arabic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theme="1"/>
      <name val="Neo Sans Arabic Medium"/>
      <family val="2"/>
    </font>
    <font>
      <sz val="10"/>
      <color theme="0"/>
      <name val="Neo Sans Arabic"/>
      <family val="2"/>
    </font>
    <font>
      <sz val="8"/>
      <color theme="1"/>
      <name val="Neo Sans Arabic"/>
      <family val="2"/>
    </font>
    <font>
      <sz val="8"/>
      <color theme="1"/>
      <name val="Frutiger LT Arabic 55 Roman"/>
    </font>
    <font>
      <sz val="10"/>
      <color theme="1"/>
      <name val="Neo Sans Arabic Medium"/>
      <family val="2"/>
    </font>
    <font>
      <sz val="10"/>
      <color theme="1"/>
      <name val="Neo Sans Arabic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4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3" fillId="0" borderId="0" xfId="2"/>
    <xf numFmtId="0" fontId="2" fillId="0" borderId="0" xfId="1" applyFont="1" applyBorder="1" applyAlignment="1">
      <alignment horizontal="right" vertical="center" wrapText="1" readingOrder="2"/>
    </xf>
    <xf numFmtId="0" fontId="3" fillId="0" borderId="0" xfId="2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/>
    </xf>
    <xf numFmtId="3" fontId="6" fillId="3" borderId="3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right" vertical="center" readingOrder="2"/>
    </xf>
    <xf numFmtId="0" fontId="6" fillId="3" borderId="3" xfId="2" applyFont="1" applyFill="1" applyBorder="1" applyAlignment="1">
      <alignment horizontal="center" vertical="center" readingOrder="2"/>
    </xf>
    <xf numFmtId="0" fontId="8" fillId="4" borderId="3" xfId="2" applyFont="1" applyFill="1" applyBorder="1" applyAlignment="1">
      <alignment horizontal="left" vertical="center"/>
    </xf>
    <xf numFmtId="3" fontId="8" fillId="4" borderId="3" xfId="2" applyNumberFormat="1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readingOrder="2"/>
    </xf>
    <xf numFmtId="37" fontId="3" fillId="0" borderId="0" xfId="2" applyNumberFormat="1"/>
    <xf numFmtId="0" fontId="8" fillId="3" borderId="3" xfId="2" applyFont="1" applyFill="1" applyBorder="1" applyAlignment="1">
      <alignment horizontal="left" vertical="center"/>
    </xf>
    <xf numFmtId="3" fontId="8" fillId="3" borderId="3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right" vertical="center" readingOrder="2"/>
    </xf>
    <xf numFmtId="0" fontId="8" fillId="3" borderId="3" xfId="2" applyFont="1" applyFill="1" applyBorder="1" applyAlignment="1">
      <alignment horizontal="center" vertical="center" readingOrder="2"/>
    </xf>
    <xf numFmtId="0" fontId="6" fillId="4" borderId="3" xfId="2" applyFont="1" applyFill="1" applyBorder="1" applyAlignment="1">
      <alignment horizontal="left" vertical="center"/>
    </xf>
    <xf numFmtId="3" fontId="6" fillId="4" borderId="3" xfId="2" applyNumberFormat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right" vertical="center" readingOrder="2"/>
    </xf>
    <xf numFmtId="0" fontId="6" fillId="4" borderId="3" xfId="2" applyFont="1" applyFill="1" applyBorder="1" applyAlignment="1">
      <alignment horizontal="center" vertical="center" readingOrder="2"/>
    </xf>
    <xf numFmtId="0" fontId="3" fillId="0" borderId="0" xfId="2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 readingOrder="2"/>
    </xf>
    <xf numFmtId="0" fontId="8" fillId="0" borderId="0" xfId="2" applyFont="1" applyAlignment="1">
      <alignment horizontal="left" vertical="center" readingOrder="2"/>
    </xf>
    <xf numFmtId="3" fontId="10" fillId="3" borderId="3" xfId="2" applyNumberFormat="1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right" vertical="center" readingOrder="2"/>
    </xf>
    <xf numFmtId="3" fontId="11" fillId="4" borderId="3" xfId="2" applyNumberFormat="1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right" vertical="center" readingOrder="2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left" vertical="center"/>
    </xf>
    <xf numFmtId="3" fontId="10" fillId="4" borderId="3" xfId="2" applyNumberFormat="1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right" vertical="center" readingOrder="2"/>
    </xf>
    <xf numFmtId="0" fontId="11" fillId="4" borderId="11" xfId="2" applyFont="1" applyFill="1" applyBorder="1" applyAlignment="1">
      <alignment horizontal="right" vertical="center" readingOrder="2"/>
    </xf>
    <xf numFmtId="0" fontId="11" fillId="3" borderId="11" xfId="2" applyFont="1" applyFill="1" applyBorder="1" applyAlignment="1">
      <alignment horizontal="right" vertical="center" readingOrder="2"/>
    </xf>
    <xf numFmtId="0" fontId="11" fillId="4" borderId="12" xfId="2" applyFont="1" applyFill="1" applyBorder="1" applyAlignment="1">
      <alignment horizontal="right" vertical="center" readingOrder="2"/>
    </xf>
    <xf numFmtId="0" fontId="11" fillId="4" borderId="10" xfId="2" applyFont="1" applyFill="1" applyBorder="1" applyAlignment="1">
      <alignment horizontal="center" vertical="center" readingOrder="2"/>
    </xf>
    <xf numFmtId="0" fontId="11" fillId="3" borderId="12" xfId="2" applyFont="1" applyFill="1" applyBorder="1" applyAlignment="1">
      <alignment horizontal="center" vertical="center" readingOrder="2"/>
    </xf>
    <xf numFmtId="0" fontId="11" fillId="4" borderId="10" xfId="2" applyFont="1" applyFill="1" applyBorder="1" applyAlignment="1">
      <alignment horizontal="left" vertical="center"/>
    </xf>
    <xf numFmtId="0" fontId="11" fillId="3" borderId="12" xfId="2" applyFont="1" applyFill="1" applyBorder="1" applyAlignment="1">
      <alignment horizontal="left" vertical="center"/>
    </xf>
    <xf numFmtId="0" fontId="2" fillId="0" borderId="0" xfId="1" applyFont="1" applyBorder="1" applyAlignment="1">
      <alignment horizontal="right" vertical="center" wrapText="1" readingOrder="2"/>
    </xf>
    <xf numFmtId="0" fontId="2" fillId="0" borderId="0" xfId="1" applyFont="1" applyBorder="1" applyAlignment="1">
      <alignment horizontal="left" vertical="center" readingOrder="2"/>
    </xf>
    <xf numFmtId="0" fontId="4" fillId="0" borderId="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readingOrder="2"/>
    </xf>
    <xf numFmtId="0" fontId="7" fillId="2" borderId="2" xfId="2" applyFont="1" applyFill="1" applyBorder="1" applyAlignment="1">
      <alignment horizontal="center" vertical="center" readingOrder="2"/>
    </xf>
    <xf numFmtId="0" fontId="7" fillId="2" borderId="4" xfId="2" applyFont="1" applyFill="1" applyBorder="1" applyAlignment="1">
      <alignment horizontal="center" vertical="center" readingOrder="2"/>
    </xf>
    <xf numFmtId="0" fontId="7" fillId="2" borderId="5" xfId="2" applyFont="1" applyFill="1" applyBorder="1" applyAlignment="1">
      <alignment horizontal="center" vertical="center" readingOrder="2"/>
    </xf>
    <xf numFmtId="1" fontId="7" fillId="2" borderId="1" xfId="2" applyNumberFormat="1" applyFont="1" applyFill="1" applyBorder="1" applyAlignment="1">
      <alignment horizontal="center" vertical="center"/>
    </xf>
    <xf numFmtId="1" fontId="7" fillId="2" borderId="2" xfId="2" applyNumberFormat="1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>
      <alignment horizontal="center" vertical="center"/>
    </xf>
    <xf numFmtId="1" fontId="7" fillId="2" borderId="5" xfId="2" applyNumberFormat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right" vertical="center"/>
    </xf>
    <xf numFmtId="0" fontId="10" fillId="3" borderId="7" xfId="2" applyFont="1" applyFill="1" applyBorder="1" applyAlignment="1">
      <alignment horizontal="right" vertical="center" readingOrder="2"/>
    </xf>
    <xf numFmtId="0" fontId="10" fillId="3" borderId="8" xfId="2" applyFont="1" applyFill="1" applyBorder="1" applyAlignment="1">
      <alignment horizontal="right" vertical="center" readingOrder="2"/>
    </xf>
    <xf numFmtId="0" fontId="10" fillId="4" borderId="7" xfId="2" applyFont="1" applyFill="1" applyBorder="1" applyAlignment="1">
      <alignment horizontal="right" vertical="center" readingOrder="2"/>
    </xf>
    <xf numFmtId="0" fontId="10" fillId="4" borderId="8" xfId="2" applyFont="1" applyFill="1" applyBorder="1" applyAlignment="1">
      <alignment horizontal="right" vertical="center" readingOrder="2"/>
    </xf>
    <xf numFmtId="0" fontId="2" fillId="0" borderId="0" xfId="1" applyFont="1" applyBorder="1" applyAlignment="1">
      <alignment horizontal="left" vertical="center" wrapText="1" readingOrder="2"/>
    </xf>
    <xf numFmtId="0" fontId="5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showGridLines="0" rightToLeft="1" workbookViewId="0">
      <selection activeCell="D32" sqref="D32"/>
    </sheetView>
  </sheetViews>
  <sheetFormatPr defaultColWidth="8.7265625" defaultRowHeight="14.25"/>
  <cols>
    <col min="1" max="1" width="2.08984375" style="1" customWidth="1"/>
    <col min="2" max="2" width="25.453125" style="1" bestFit="1" customWidth="1"/>
    <col min="3" max="6" width="6.36328125" style="1" customWidth="1"/>
    <col min="7" max="7" width="20.26953125" style="25" customWidth="1"/>
    <col min="8" max="8" width="2.08984375" style="25" customWidth="1"/>
    <col min="9" max="16384" width="8.7265625" style="1"/>
  </cols>
  <sheetData>
    <row r="1" spans="1:11" ht="18" customHeight="1">
      <c r="A1" s="46" t="s">
        <v>1</v>
      </c>
      <c r="B1" s="46"/>
      <c r="G1" s="47" t="s">
        <v>0</v>
      </c>
      <c r="H1" s="47"/>
      <c r="I1" s="2"/>
    </row>
    <row r="3" spans="1:11" s="3" customFormat="1" ht="18" customHeight="1">
      <c r="A3" s="48" t="s">
        <v>3</v>
      </c>
      <c r="B3" s="48"/>
      <c r="C3" s="48"/>
      <c r="D3" s="48"/>
      <c r="E3" s="48" t="s">
        <v>2</v>
      </c>
      <c r="F3" s="48"/>
      <c r="G3" s="48"/>
      <c r="H3" s="48"/>
    </row>
    <row r="4" spans="1:11" s="3" customFormat="1" ht="18" customHeight="1">
      <c r="A4" s="48"/>
      <c r="B4" s="48"/>
      <c r="C4" s="48"/>
      <c r="D4" s="48"/>
      <c r="E4" s="48"/>
      <c r="F4" s="48"/>
      <c r="G4" s="48"/>
      <c r="H4" s="48"/>
    </row>
    <row r="5" spans="1:11" s="3" customFormat="1" ht="18" customHeight="1">
      <c r="A5" s="4" t="s">
        <v>48</v>
      </c>
      <c r="B5" s="5"/>
      <c r="C5" s="5"/>
      <c r="D5" s="5"/>
      <c r="E5" s="5"/>
      <c r="F5" s="5"/>
      <c r="G5" s="5"/>
      <c r="H5" s="4" t="s">
        <v>49</v>
      </c>
    </row>
    <row r="6" spans="1:11" ht="18" customHeight="1">
      <c r="A6" s="49" t="s">
        <v>10</v>
      </c>
      <c r="B6" s="50"/>
      <c r="C6" s="6" t="s">
        <v>5</v>
      </c>
      <c r="D6" s="6" t="s">
        <v>6</v>
      </c>
      <c r="E6" s="6" t="s">
        <v>7</v>
      </c>
      <c r="F6" s="6" t="s">
        <v>8</v>
      </c>
      <c r="G6" s="53" t="s">
        <v>4</v>
      </c>
      <c r="H6" s="54"/>
    </row>
    <row r="7" spans="1:11">
      <c r="A7" s="51"/>
      <c r="B7" s="52"/>
      <c r="C7" s="7">
        <v>2013</v>
      </c>
      <c r="D7" s="7">
        <v>2014</v>
      </c>
      <c r="E7" s="7">
        <v>2015</v>
      </c>
      <c r="F7" s="7">
        <v>2016</v>
      </c>
      <c r="G7" s="55"/>
      <c r="H7" s="56"/>
    </row>
    <row r="8" spans="1:11" ht="20.100000000000001" customHeight="1">
      <c r="A8" s="11" t="s">
        <v>13</v>
      </c>
      <c r="B8" s="10" t="s">
        <v>12</v>
      </c>
      <c r="C8" s="9">
        <f>C9+C10</f>
        <v>829000</v>
      </c>
      <c r="D8" s="9">
        <f t="shared" ref="D8:F8" si="0">D9+D10</f>
        <v>855000</v>
      </c>
      <c r="E8" s="9">
        <f t="shared" si="0"/>
        <v>715000</v>
      </c>
      <c r="F8" s="9">
        <f t="shared" si="0"/>
        <v>513800</v>
      </c>
      <c r="G8" s="8"/>
      <c r="H8" s="8" t="s">
        <v>11</v>
      </c>
    </row>
    <row r="9" spans="1:11" ht="20.100000000000001" customHeight="1">
      <c r="A9" s="15"/>
      <c r="B9" s="14" t="s">
        <v>15</v>
      </c>
      <c r="C9" s="13">
        <v>727000</v>
      </c>
      <c r="D9" s="13">
        <v>735000</v>
      </c>
      <c r="E9" s="13">
        <v>581300</v>
      </c>
      <c r="F9" s="13">
        <v>333800</v>
      </c>
      <c r="G9" s="12" t="s">
        <v>14</v>
      </c>
      <c r="H9" s="12"/>
      <c r="K9" s="16"/>
    </row>
    <row r="10" spans="1:11" ht="20.100000000000001" customHeight="1">
      <c r="A10" s="20"/>
      <c r="B10" s="19" t="s">
        <v>17</v>
      </c>
      <c r="C10" s="18">
        <v>102000</v>
      </c>
      <c r="D10" s="18">
        <v>120000</v>
      </c>
      <c r="E10" s="18">
        <v>133700</v>
      </c>
      <c r="F10" s="18">
        <v>180000</v>
      </c>
      <c r="G10" s="17" t="s">
        <v>16</v>
      </c>
      <c r="H10" s="17"/>
      <c r="K10" s="16"/>
    </row>
    <row r="11" spans="1:11" ht="20.100000000000001" customHeight="1">
      <c r="A11" s="24" t="s">
        <v>20</v>
      </c>
      <c r="B11" s="23" t="s">
        <v>19</v>
      </c>
      <c r="C11" s="22">
        <f>SUM(C12:C22)</f>
        <v>820000</v>
      </c>
      <c r="D11" s="22">
        <f>SUM(D12:D22)</f>
        <v>855000</v>
      </c>
      <c r="E11" s="22">
        <f>SUM(E12:E22)</f>
        <v>860000</v>
      </c>
      <c r="F11" s="22">
        <f>SUM(F12:F22)</f>
        <v>840000</v>
      </c>
      <c r="G11" s="21"/>
      <c r="H11" s="21" t="s">
        <v>18</v>
      </c>
    </row>
    <row r="12" spans="1:11" ht="20.100000000000001" customHeight="1">
      <c r="A12" s="19"/>
      <c r="B12" s="19" t="s">
        <v>22</v>
      </c>
      <c r="C12" s="18">
        <v>203147</v>
      </c>
      <c r="D12" s="18">
        <v>209296</v>
      </c>
      <c r="E12" s="18">
        <v>216022</v>
      </c>
      <c r="F12" s="18">
        <v>191572</v>
      </c>
      <c r="G12" s="17" t="s">
        <v>21</v>
      </c>
      <c r="H12" s="19"/>
    </row>
    <row r="13" spans="1:11" ht="20.100000000000001" customHeight="1">
      <c r="A13" s="14"/>
      <c r="B13" s="14" t="s">
        <v>24</v>
      </c>
      <c r="C13" s="13">
        <v>22063</v>
      </c>
      <c r="D13" s="13">
        <v>23506</v>
      </c>
      <c r="E13" s="13">
        <v>22348</v>
      </c>
      <c r="F13" s="13">
        <v>12301</v>
      </c>
      <c r="G13" s="12" t="s">
        <v>23</v>
      </c>
      <c r="H13" s="14"/>
    </row>
    <row r="14" spans="1:11" ht="20.100000000000001" customHeight="1">
      <c r="A14" s="19"/>
      <c r="B14" s="19" t="s">
        <v>26</v>
      </c>
      <c r="C14" s="18">
        <v>46696</v>
      </c>
      <c r="D14" s="18">
        <v>49537</v>
      </c>
      <c r="E14" s="18">
        <v>48148</v>
      </c>
      <c r="F14" s="18">
        <v>26025</v>
      </c>
      <c r="G14" s="17" t="s">
        <v>25</v>
      </c>
      <c r="H14" s="19"/>
    </row>
    <row r="15" spans="1:11" ht="20.100000000000001" customHeight="1">
      <c r="A15" s="14"/>
      <c r="B15" s="14" t="s">
        <v>28</v>
      </c>
      <c r="C15" s="13">
        <v>70938</v>
      </c>
      <c r="D15" s="13">
        <v>78166</v>
      </c>
      <c r="E15" s="13">
        <v>82071</v>
      </c>
      <c r="F15" s="13">
        <v>79958</v>
      </c>
      <c r="G15" s="12" t="s">
        <v>27</v>
      </c>
      <c r="H15" s="14"/>
    </row>
    <row r="16" spans="1:11" ht="20.100000000000001" customHeight="1">
      <c r="A16" s="19"/>
      <c r="B16" s="19" t="s">
        <v>30</v>
      </c>
      <c r="C16" s="18">
        <v>11702</v>
      </c>
      <c r="D16" s="18">
        <v>13540</v>
      </c>
      <c r="E16" s="18">
        <v>12592</v>
      </c>
      <c r="F16" s="18">
        <v>7708</v>
      </c>
      <c r="G16" s="17" t="s">
        <v>29</v>
      </c>
      <c r="H16" s="19"/>
    </row>
    <row r="17" spans="1:11" ht="20.100000000000001" customHeight="1">
      <c r="A17" s="14"/>
      <c r="B17" s="14" t="s">
        <v>32</v>
      </c>
      <c r="C17" s="13">
        <v>31729</v>
      </c>
      <c r="D17" s="13">
        <v>34610</v>
      </c>
      <c r="E17" s="13">
        <v>34192</v>
      </c>
      <c r="F17" s="13">
        <v>21246</v>
      </c>
      <c r="G17" s="12" t="s">
        <v>31</v>
      </c>
      <c r="H17" s="14"/>
    </row>
    <row r="18" spans="1:11" ht="20.100000000000001" customHeight="1">
      <c r="A18" s="19"/>
      <c r="B18" s="19" t="s">
        <v>34</v>
      </c>
      <c r="C18" s="18">
        <v>251325</v>
      </c>
      <c r="D18" s="18">
        <v>302859</v>
      </c>
      <c r="E18" s="18">
        <v>306947</v>
      </c>
      <c r="F18" s="18">
        <v>213207</v>
      </c>
      <c r="G18" s="17" t="s">
        <v>33</v>
      </c>
      <c r="H18" s="19"/>
    </row>
    <row r="19" spans="1:11" ht="20.100000000000001" customHeight="1">
      <c r="A19" s="14"/>
      <c r="B19" s="14" t="s">
        <v>36</v>
      </c>
      <c r="C19" s="13">
        <v>119948</v>
      </c>
      <c r="D19" s="13">
        <v>84558</v>
      </c>
      <c r="E19" s="13">
        <v>80575</v>
      </c>
      <c r="F19" s="13">
        <v>68553</v>
      </c>
      <c r="G19" s="12" t="s">
        <v>35</v>
      </c>
      <c r="H19" s="14"/>
    </row>
    <row r="20" spans="1:11" ht="20.100000000000001" customHeight="1">
      <c r="A20" s="19"/>
      <c r="B20" s="19" t="s">
        <v>38</v>
      </c>
      <c r="C20" s="18">
        <v>14950</v>
      </c>
      <c r="D20" s="18">
        <v>15375</v>
      </c>
      <c r="E20" s="18">
        <v>14978</v>
      </c>
      <c r="F20" s="18">
        <v>3895</v>
      </c>
      <c r="G20" s="17" t="s">
        <v>37</v>
      </c>
      <c r="H20" s="19"/>
    </row>
    <row r="21" spans="1:11" ht="20.100000000000001" customHeight="1">
      <c r="A21" s="14"/>
      <c r="B21" s="14" t="s">
        <v>40</v>
      </c>
      <c r="C21" s="13">
        <v>47502</v>
      </c>
      <c r="D21" s="13">
        <v>43553</v>
      </c>
      <c r="E21" s="13">
        <v>42127</v>
      </c>
      <c r="F21" s="13">
        <v>32535</v>
      </c>
      <c r="G21" s="12" t="s">
        <v>39</v>
      </c>
      <c r="H21" s="14"/>
    </row>
    <row r="22" spans="1:11" ht="20.100000000000001" customHeight="1">
      <c r="A22" s="19"/>
      <c r="B22" s="19" t="s">
        <v>43</v>
      </c>
      <c r="C22" s="18" t="s">
        <v>42</v>
      </c>
      <c r="D22" s="18" t="s">
        <v>42</v>
      </c>
      <c r="E22" s="18" t="s">
        <v>42</v>
      </c>
      <c r="F22" s="18">
        <v>183000</v>
      </c>
      <c r="G22" s="17" t="s">
        <v>41</v>
      </c>
      <c r="H22" s="19"/>
    </row>
    <row r="23" spans="1:11" ht="20.100000000000001" customHeight="1">
      <c r="A23" s="14"/>
      <c r="B23" s="23" t="s">
        <v>45</v>
      </c>
      <c r="C23" s="22">
        <f t="shared" ref="C23:F23" si="1">C8-C11</f>
        <v>9000</v>
      </c>
      <c r="D23" s="22">
        <f t="shared" si="1"/>
        <v>0</v>
      </c>
      <c r="E23" s="22">
        <f t="shared" si="1"/>
        <v>-145000</v>
      </c>
      <c r="F23" s="22">
        <f t="shared" si="1"/>
        <v>-326200</v>
      </c>
      <c r="G23" s="21" t="s">
        <v>44</v>
      </c>
      <c r="H23" s="14"/>
      <c r="K23" s="16"/>
    </row>
    <row r="24" spans="1:11">
      <c r="A24" s="4" t="s">
        <v>47</v>
      </c>
      <c r="C24" s="16"/>
      <c r="D24" s="16"/>
      <c r="E24" s="16"/>
      <c r="F24" s="16"/>
      <c r="H24" s="4" t="s">
        <v>46</v>
      </c>
      <c r="I24" s="26"/>
      <c r="K24" s="16"/>
    </row>
    <row r="25" spans="1:11">
      <c r="B25" s="27"/>
      <c r="G25" s="28"/>
      <c r="H25" s="29"/>
    </row>
    <row r="29" spans="1:11">
      <c r="G29" s="1"/>
      <c r="H29" s="1"/>
    </row>
    <row r="30" spans="1:11">
      <c r="G30" s="1"/>
      <c r="H30" s="1"/>
    </row>
    <row r="31" spans="1:11">
      <c r="G31" s="1"/>
      <c r="H31" s="1"/>
    </row>
    <row r="32" spans="1:11">
      <c r="G32" s="1"/>
      <c r="H32" s="1"/>
    </row>
    <row r="33" spans="7:8">
      <c r="G33" s="1"/>
      <c r="H33" s="1"/>
    </row>
    <row r="34" spans="7:8">
      <c r="G34" s="1"/>
      <c r="H34" s="1"/>
    </row>
    <row r="35" spans="7:8">
      <c r="G35" s="1"/>
      <c r="H35" s="1"/>
    </row>
    <row r="36" spans="7:8">
      <c r="G36" s="1"/>
      <c r="H36" s="1"/>
    </row>
    <row r="37" spans="7:8">
      <c r="G37" s="1"/>
      <c r="H37" s="1"/>
    </row>
    <row r="38" spans="7:8">
      <c r="G38" s="1"/>
      <c r="H38" s="1"/>
    </row>
    <row r="39" spans="7:8">
      <c r="G39" s="1"/>
      <c r="H39" s="1"/>
    </row>
    <row r="40" spans="7:8">
      <c r="G40" s="1"/>
      <c r="H40" s="1"/>
    </row>
    <row r="41" spans="7:8">
      <c r="G41" s="1"/>
      <c r="H41" s="1"/>
    </row>
    <row r="42" spans="7:8">
      <c r="G42" s="1"/>
      <c r="H42" s="1"/>
    </row>
    <row r="43" spans="7:8">
      <c r="G43" s="1"/>
      <c r="H43" s="1"/>
    </row>
    <row r="44" spans="7:8">
      <c r="G44" s="1"/>
      <c r="H44" s="1"/>
    </row>
  </sheetData>
  <mergeCells count="6">
    <mergeCell ref="A1:B1"/>
    <mergeCell ref="G1:H1"/>
    <mergeCell ref="A3:D4"/>
    <mergeCell ref="E3:H4"/>
    <mergeCell ref="A6:B7"/>
    <mergeCell ref="G6:H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rightToLeft="1" tabSelected="1" workbookViewId="0">
      <selection activeCell="D11" sqref="D11:D19"/>
    </sheetView>
  </sheetViews>
  <sheetFormatPr defaultColWidth="8.7265625" defaultRowHeight="20.100000000000001" customHeight="1"/>
  <cols>
    <col min="1" max="1" width="2.08984375" style="1" customWidth="1"/>
    <col min="2" max="2" width="24.453125" style="1" customWidth="1"/>
    <col min="3" max="4" width="6.36328125" style="1" customWidth="1"/>
    <col min="5" max="5" width="6.81640625" style="1" bestFit="1" customWidth="1"/>
    <col min="6" max="6" width="24.453125" style="25" customWidth="1"/>
    <col min="7" max="7" width="2.08984375" style="25" customWidth="1"/>
    <col min="8" max="16384" width="8.7265625" style="1"/>
  </cols>
  <sheetData>
    <row r="1" spans="1:10" ht="20.100000000000001" customHeight="1">
      <c r="A1" s="46" t="s">
        <v>1</v>
      </c>
      <c r="B1" s="46"/>
      <c r="F1" s="67" t="s">
        <v>68</v>
      </c>
      <c r="G1" s="47"/>
      <c r="H1" s="2"/>
    </row>
    <row r="2" spans="1:10" s="3" customFormat="1" ht="23.25" customHeight="1">
      <c r="A2" s="70" t="s">
        <v>71</v>
      </c>
      <c r="B2" s="70"/>
      <c r="C2" s="70"/>
      <c r="E2" s="70" t="s">
        <v>74</v>
      </c>
      <c r="F2" s="70"/>
      <c r="G2" s="70"/>
    </row>
    <row r="3" spans="1:10" s="3" customFormat="1" ht="23.25" customHeight="1">
      <c r="A3" s="70" t="s">
        <v>72</v>
      </c>
      <c r="B3" s="70"/>
      <c r="C3" s="70"/>
      <c r="E3" s="70" t="s">
        <v>73</v>
      </c>
      <c r="F3" s="70"/>
      <c r="G3" s="70"/>
    </row>
    <row r="4" spans="1:10" s="3" customFormat="1" ht="20.100000000000001" customHeight="1">
      <c r="A4" s="69" t="s">
        <v>48</v>
      </c>
      <c r="B4" s="69"/>
      <c r="C4" s="5"/>
      <c r="D4" s="5"/>
      <c r="E4" s="5"/>
      <c r="F4" s="68" t="s">
        <v>49</v>
      </c>
      <c r="G4" s="68"/>
    </row>
    <row r="5" spans="1:10" ht="23.25" customHeight="1">
      <c r="A5" s="49" t="s">
        <v>10</v>
      </c>
      <c r="B5" s="50"/>
      <c r="C5" s="6" t="s">
        <v>9</v>
      </c>
      <c r="D5" s="6" t="s">
        <v>66</v>
      </c>
      <c r="E5" s="6" t="s">
        <v>75</v>
      </c>
      <c r="F5" s="53" t="s">
        <v>4</v>
      </c>
      <c r="G5" s="54"/>
    </row>
    <row r="6" spans="1:10" ht="23.25" customHeight="1">
      <c r="A6" s="51"/>
      <c r="B6" s="52"/>
      <c r="C6" s="7">
        <v>2017</v>
      </c>
      <c r="D6" s="7">
        <v>2018</v>
      </c>
      <c r="E6" s="7">
        <v>2019</v>
      </c>
      <c r="F6" s="55"/>
      <c r="G6" s="56"/>
    </row>
    <row r="7" spans="1:10" ht="20.100000000000001" customHeight="1">
      <c r="A7" s="63" t="s">
        <v>69</v>
      </c>
      <c r="B7" s="64"/>
      <c r="C7" s="30">
        <v>692000</v>
      </c>
      <c r="D7" s="30">
        <v>783343</v>
      </c>
      <c r="E7" s="30">
        <f>E8+E9</f>
        <v>975282.52176948113</v>
      </c>
      <c r="F7" s="59" t="s">
        <v>11</v>
      </c>
      <c r="G7" s="60"/>
    </row>
    <row r="8" spans="1:10" ht="20.100000000000001" customHeight="1">
      <c r="A8" s="42"/>
      <c r="B8" s="31" t="s">
        <v>15</v>
      </c>
      <c r="C8" s="32">
        <v>480000</v>
      </c>
      <c r="D8" s="32">
        <v>492000</v>
      </c>
      <c r="E8" s="32">
        <v>661875</v>
      </c>
      <c r="F8" s="33" t="s">
        <v>14</v>
      </c>
      <c r="G8" s="44"/>
      <c r="J8" s="16"/>
    </row>
    <row r="9" spans="1:10" ht="20.100000000000001" customHeight="1">
      <c r="A9" s="43"/>
      <c r="B9" s="34" t="s">
        <v>17</v>
      </c>
      <c r="C9" s="35">
        <v>212000</v>
      </c>
      <c r="D9" s="35">
        <v>291343</v>
      </c>
      <c r="E9" s="35">
        <v>313407.52176948113</v>
      </c>
      <c r="F9" s="36" t="s">
        <v>16</v>
      </c>
      <c r="G9" s="45"/>
      <c r="J9" s="16"/>
    </row>
    <row r="10" spans="1:10" ht="20.100000000000001" customHeight="1">
      <c r="A10" s="65" t="s">
        <v>70</v>
      </c>
      <c r="B10" s="66"/>
      <c r="C10" s="37">
        <v>890000</v>
      </c>
      <c r="D10" s="37">
        <v>978000.00000000012</v>
      </c>
      <c r="E10" s="37">
        <f>SUM(E11:E19)</f>
        <v>1106000.3154242714</v>
      </c>
      <c r="F10" s="57" t="s">
        <v>18</v>
      </c>
      <c r="G10" s="58"/>
    </row>
    <row r="11" spans="1:10" ht="20.100000000000001" customHeight="1">
      <c r="A11" s="38"/>
      <c r="B11" s="34" t="s">
        <v>50</v>
      </c>
      <c r="C11" s="35">
        <v>26716.039000000001</v>
      </c>
      <c r="D11" s="35">
        <v>26202.492639705946</v>
      </c>
      <c r="E11" s="35">
        <v>27542.114582646402</v>
      </c>
      <c r="F11" s="36" t="s">
        <v>57</v>
      </c>
      <c r="G11" s="38"/>
    </row>
    <row r="12" spans="1:10" ht="20.100000000000001" customHeight="1">
      <c r="A12" s="39"/>
      <c r="B12" s="31" t="s">
        <v>51</v>
      </c>
      <c r="C12" s="32">
        <v>190854.49</v>
      </c>
      <c r="D12" s="32">
        <v>210000</v>
      </c>
      <c r="E12" s="32">
        <v>190977.7096</v>
      </c>
      <c r="F12" s="33" t="s">
        <v>58</v>
      </c>
      <c r="G12" s="39"/>
    </row>
    <row r="13" spans="1:10" ht="20.100000000000001" customHeight="1">
      <c r="A13" s="40"/>
      <c r="B13" s="34" t="s">
        <v>52</v>
      </c>
      <c r="C13" s="35">
        <v>96687</v>
      </c>
      <c r="D13" s="35">
        <v>100764</v>
      </c>
      <c r="E13" s="35">
        <v>102827.127640573</v>
      </c>
      <c r="F13" s="36" t="s">
        <v>59</v>
      </c>
      <c r="G13" s="40"/>
    </row>
    <row r="14" spans="1:10" ht="20.100000000000001" customHeight="1">
      <c r="A14" s="39"/>
      <c r="B14" s="31" t="s">
        <v>32</v>
      </c>
      <c r="C14" s="32">
        <v>47942.214999999997</v>
      </c>
      <c r="D14" s="32">
        <v>53409.662396419197</v>
      </c>
      <c r="E14" s="32">
        <v>62237.969312511028</v>
      </c>
      <c r="F14" s="33" t="s">
        <v>67</v>
      </c>
      <c r="G14" s="39"/>
    </row>
    <row r="15" spans="1:10" ht="20.100000000000001" customHeight="1">
      <c r="A15" s="40"/>
      <c r="B15" s="34" t="s">
        <v>63</v>
      </c>
      <c r="C15" s="35">
        <v>200329.06599999999</v>
      </c>
      <c r="D15" s="35">
        <v>192361.34186615233</v>
      </c>
      <c r="E15" s="35">
        <v>192621.721243751</v>
      </c>
      <c r="F15" s="36" t="s">
        <v>62</v>
      </c>
      <c r="G15" s="40"/>
    </row>
    <row r="16" spans="1:10" ht="20.100000000000001" customHeight="1">
      <c r="A16" s="39"/>
      <c r="B16" s="31" t="s">
        <v>53</v>
      </c>
      <c r="C16" s="32">
        <v>120419.69100000001</v>
      </c>
      <c r="D16" s="32">
        <v>146548.87282439502</v>
      </c>
      <c r="E16" s="32">
        <v>172041.33119599699</v>
      </c>
      <c r="F16" s="33" t="s">
        <v>27</v>
      </c>
      <c r="G16" s="39"/>
    </row>
    <row r="17" spans="1:10" ht="20.100000000000001" customHeight="1">
      <c r="A17" s="40"/>
      <c r="B17" s="34" t="s">
        <v>54</v>
      </c>
      <c r="C17" s="35">
        <v>47260.813999999998</v>
      </c>
      <c r="D17" s="35">
        <v>105309.24461159747</v>
      </c>
      <c r="E17" s="35">
        <v>131340.36576414399</v>
      </c>
      <c r="F17" s="36" t="s">
        <v>64</v>
      </c>
      <c r="G17" s="40"/>
    </row>
    <row r="18" spans="1:10" ht="20.100000000000001" customHeight="1">
      <c r="A18" s="39"/>
      <c r="B18" s="31" t="s">
        <v>55</v>
      </c>
      <c r="C18" s="32">
        <v>52164</v>
      </c>
      <c r="D18" s="32">
        <v>54165.84281173013</v>
      </c>
      <c r="E18" s="32">
        <v>70242.753694061059</v>
      </c>
      <c r="F18" s="33" t="s">
        <v>60</v>
      </c>
      <c r="G18" s="39"/>
    </row>
    <row r="19" spans="1:10" ht="20.100000000000001" customHeight="1">
      <c r="A19" s="40"/>
      <c r="B19" s="34" t="s">
        <v>56</v>
      </c>
      <c r="C19" s="35">
        <v>107626.685</v>
      </c>
      <c r="D19" s="35">
        <v>89238.542849999998</v>
      </c>
      <c r="E19" s="35">
        <v>156169.22239058802</v>
      </c>
      <c r="F19" s="36" t="s">
        <v>61</v>
      </c>
      <c r="G19" s="40"/>
    </row>
    <row r="20" spans="1:10" ht="20.100000000000001" customHeight="1">
      <c r="A20" s="41"/>
      <c r="B20" s="31" t="s">
        <v>45</v>
      </c>
      <c r="C20" s="32">
        <v>-198000</v>
      </c>
      <c r="D20" s="32">
        <v>-194657.00000000012</v>
      </c>
      <c r="E20" s="32">
        <f>E7-E10</f>
        <v>-130717.79365479026</v>
      </c>
      <c r="F20" s="33" t="s">
        <v>65</v>
      </c>
      <c r="G20" s="41"/>
    </row>
    <row r="21" spans="1:10" ht="20.100000000000001" customHeight="1">
      <c r="A21" s="62" t="s">
        <v>47</v>
      </c>
      <c r="B21" s="62"/>
      <c r="C21" s="16"/>
      <c r="D21" s="16"/>
      <c r="E21" s="16"/>
      <c r="F21" s="61" t="s">
        <v>46</v>
      </c>
      <c r="G21" s="61"/>
      <c r="H21" s="26"/>
      <c r="J21" s="16"/>
    </row>
    <row r="22" spans="1:10" ht="20.100000000000001" customHeight="1">
      <c r="B22" s="27"/>
      <c r="F22" s="28"/>
      <c r="G22" s="29"/>
    </row>
    <row r="26" spans="1:10" ht="20.100000000000001" customHeight="1">
      <c r="F26" s="1"/>
      <c r="G26" s="1"/>
    </row>
    <row r="27" spans="1:10" ht="20.100000000000001" customHeight="1">
      <c r="F27" s="1"/>
      <c r="G27" s="1"/>
    </row>
    <row r="28" spans="1:10" ht="20.100000000000001" customHeight="1">
      <c r="F28" s="1"/>
      <c r="G28" s="1"/>
    </row>
    <row r="29" spans="1:10" ht="20.100000000000001" customHeight="1">
      <c r="F29" s="1"/>
      <c r="G29" s="1"/>
    </row>
    <row r="30" spans="1:10" ht="20.100000000000001" customHeight="1">
      <c r="F30" s="1"/>
      <c r="G30" s="1"/>
    </row>
    <row r="31" spans="1:10" ht="20.100000000000001" customHeight="1">
      <c r="F31" s="1"/>
      <c r="G31" s="1"/>
    </row>
    <row r="32" spans="1:10" ht="20.100000000000001" customHeight="1">
      <c r="F32" s="1"/>
      <c r="G32" s="1"/>
    </row>
    <row r="33" spans="6:7" ht="20.100000000000001" customHeight="1">
      <c r="F33" s="1"/>
      <c r="G33" s="1"/>
    </row>
    <row r="34" spans="6:7" ht="20.100000000000001" customHeight="1">
      <c r="F34" s="1"/>
      <c r="G34" s="1"/>
    </row>
    <row r="35" spans="6:7" ht="20.100000000000001" customHeight="1">
      <c r="F35" s="1"/>
      <c r="G35" s="1"/>
    </row>
    <row r="36" spans="6:7" ht="20.100000000000001" customHeight="1">
      <c r="F36" s="1"/>
      <c r="G36" s="1"/>
    </row>
    <row r="37" spans="6:7" ht="20.100000000000001" customHeight="1">
      <c r="F37" s="1"/>
      <c r="G37" s="1"/>
    </row>
    <row r="38" spans="6:7" ht="20.100000000000001" customHeight="1">
      <c r="F38" s="1"/>
      <c r="G38" s="1"/>
    </row>
    <row r="39" spans="6:7" ht="20.100000000000001" customHeight="1">
      <c r="F39" s="1"/>
      <c r="G39" s="1"/>
    </row>
    <row r="40" spans="6:7" ht="20.100000000000001" customHeight="1">
      <c r="F40" s="1"/>
      <c r="G40" s="1"/>
    </row>
    <row r="41" spans="6:7" ht="20.100000000000001" customHeight="1">
      <c r="F41" s="1"/>
      <c r="G41" s="1"/>
    </row>
  </sheetData>
  <mergeCells count="16">
    <mergeCell ref="A1:B1"/>
    <mergeCell ref="F1:G1"/>
    <mergeCell ref="A5:B6"/>
    <mergeCell ref="F5:G6"/>
    <mergeCell ref="F4:G4"/>
    <mergeCell ref="A4:B4"/>
    <mergeCell ref="A2:C2"/>
    <mergeCell ref="A3:C3"/>
    <mergeCell ref="E3:G3"/>
    <mergeCell ref="E2:G2"/>
    <mergeCell ref="F10:G10"/>
    <mergeCell ref="F7:G7"/>
    <mergeCell ref="F21:G21"/>
    <mergeCell ref="A21:B21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13 - 16</vt:lpstr>
      <vt:lpstr>16 - 18</vt:lpstr>
      <vt:lpstr>'13 - 16'!Print_Area</vt:lpstr>
      <vt:lpstr>'16 - 18'!Print_Area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افنان عبدالله الخليفي</cp:lastModifiedBy>
  <cp:lastPrinted>2018-03-15T07:36:41Z</cp:lastPrinted>
  <dcterms:created xsi:type="dcterms:W3CDTF">2018-03-15T06:35:55Z</dcterms:created>
  <dcterms:modified xsi:type="dcterms:W3CDTF">2019-01-16T12:51:31Z</dcterms:modified>
</cp:coreProperties>
</file>