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/>
  <c r="H58" i="1" l="1"/>
  <c r="E58" i="1"/>
  <c r="B58" i="1"/>
  <c r="H57" i="1"/>
  <c r="E57" i="1"/>
  <c r="B57" i="1"/>
  <c r="J56" i="1"/>
  <c r="I56" i="1"/>
  <c r="G56" i="1"/>
  <c r="F56" i="1"/>
  <c r="D56" i="1"/>
  <c r="C56" i="1"/>
  <c r="H55" i="1"/>
  <c r="E55" i="1"/>
  <c r="B55" i="1"/>
  <c r="H54" i="1"/>
  <c r="E54" i="1"/>
  <c r="B54" i="1"/>
  <c r="J53" i="1"/>
  <c r="I53" i="1"/>
  <c r="G53" i="1"/>
  <c r="F53" i="1"/>
  <c r="D53" i="1"/>
  <c r="C53" i="1"/>
  <c r="H52" i="1"/>
  <c r="E52" i="1"/>
  <c r="B52" i="1"/>
  <c r="H51" i="1"/>
  <c r="E51" i="1"/>
  <c r="B51" i="1"/>
  <c r="J50" i="1"/>
  <c r="J49" i="1" s="1"/>
  <c r="I50" i="1"/>
  <c r="G50" i="1"/>
  <c r="G49" i="1" s="1"/>
  <c r="F50" i="1"/>
  <c r="E50" i="1"/>
  <c r="D50" i="1"/>
  <c r="C50" i="1"/>
  <c r="B50" i="1" s="1"/>
  <c r="F49" i="1"/>
  <c r="H48" i="1"/>
  <c r="E48" i="1"/>
  <c r="B48" i="1"/>
  <c r="H47" i="1"/>
  <c r="E47" i="1"/>
  <c r="B47" i="1"/>
  <c r="J46" i="1"/>
  <c r="I46" i="1"/>
  <c r="H46" i="1" s="1"/>
  <c r="G46" i="1"/>
  <c r="F46" i="1"/>
  <c r="E46" i="1" s="1"/>
  <c r="D46" i="1"/>
  <c r="C46" i="1"/>
  <c r="H45" i="1"/>
  <c r="E45" i="1"/>
  <c r="B45" i="1"/>
  <c r="H44" i="1"/>
  <c r="E44" i="1"/>
  <c r="B44" i="1"/>
  <c r="J43" i="1"/>
  <c r="I43" i="1"/>
  <c r="H43" i="1" s="1"/>
  <c r="G43" i="1"/>
  <c r="F43" i="1"/>
  <c r="D43" i="1"/>
  <c r="C43" i="1"/>
  <c r="H42" i="1"/>
  <c r="E42" i="1"/>
  <c r="B42" i="1"/>
  <c r="H41" i="1"/>
  <c r="E41" i="1"/>
  <c r="B41" i="1"/>
  <c r="J40" i="1"/>
  <c r="I40" i="1"/>
  <c r="G40" i="1"/>
  <c r="G39" i="1" s="1"/>
  <c r="F40" i="1"/>
  <c r="D40" i="1"/>
  <c r="C40" i="1"/>
  <c r="F39" i="1"/>
  <c r="H38" i="1"/>
  <c r="E38" i="1"/>
  <c r="B38" i="1"/>
  <c r="H37" i="1"/>
  <c r="E37" i="1"/>
  <c r="B37" i="1"/>
  <c r="J36" i="1"/>
  <c r="I36" i="1"/>
  <c r="H36" i="1" s="1"/>
  <c r="G36" i="1"/>
  <c r="F36" i="1"/>
  <c r="D36" i="1"/>
  <c r="C36" i="1"/>
  <c r="H35" i="1"/>
  <c r="E35" i="1"/>
  <c r="B35" i="1"/>
  <c r="H34" i="1"/>
  <c r="E34" i="1"/>
  <c r="B34" i="1"/>
  <c r="J33" i="1"/>
  <c r="I33" i="1"/>
  <c r="G33" i="1"/>
  <c r="F33" i="1"/>
  <c r="E33" i="1" s="1"/>
  <c r="D33" i="1"/>
  <c r="C33" i="1"/>
  <c r="H32" i="1"/>
  <c r="E32" i="1"/>
  <c r="B32" i="1"/>
  <c r="H31" i="1"/>
  <c r="E31" i="1"/>
  <c r="B31" i="1"/>
  <c r="J30" i="1"/>
  <c r="I30" i="1"/>
  <c r="H30" i="1" s="1"/>
  <c r="G30" i="1"/>
  <c r="G29" i="1" s="1"/>
  <c r="F30" i="1"/>
  <c r="E30" i="1" s="1"/>
  <c r="D30" i="1"/>
  <c r="D29" i="1" s="1"/>
  <c r="C30" i="1"/>
  <c r="J29" i="1"/>
  <c r="H28" i="1"/>
  <c r="E28" i="1"/>
  <c r="B28" i="1"/>
  <c r="H27" i="1"/>
  <c r="E27" i="1"/>
  <c r="B27" i="1"/>
  <c r="J26" i="1"/>
  <c r="J19" i="1" s="1"/>
  <c r="I26" i="1"/>
  <c r="G26" i="1"/>
  <c r="F26" i="1"/>
  <c r="E26" i="1"/>
  <c r="D26" i="1"/>
  <c r="D19" i="1" s="1"/>
  <c r="C26" i="1"/>
  <c r="H25" i="1"/>
  <c r="E25" i="1"/>
  <c r="B25" i="1"/>
  <c r="H24" i="1"/>
  <c r="E24" i="1"/>
  <c r="B24" i="1"/>
  <c r="J23" i="1"/>
  <c r="I23" i="1"/>
  <c r="H23" i="1" s="1"/>
  <c r="G23" i="1"/>
  <c r="F23" i="1"/>
  <c r="D23" i="1"/>
  <c r="C23" i="1"/>
  <c r="H22" i="1"/>
  <c r="E22" i="1"/>
  <c r="B22" i="1"/>
  <c r="H21" i="1"/>
  <c r="E21" i="1"/>
  <c r="B21" i="1"/>
  <c r="J20" i="1"/>
  <c r="I20" i="1"/>
  <c r="G20" i="1"/>
  <c r="F20" i="1"/>
  <c r="D20" i="1"/>
  <c r="C20" i="1"/>
  <c r="F19" i="1"/>
  <c r="H18" i="1"/>
  <c r="B18" i="1"/>
  <c r="H17" i="1"/>
  <c r="B17" i="1"/>
  <c r="J16" i="1"/>
  <c r="I16" i="1"/>
  <c r="G16" i="1"/>
  <c r="F16" i="1"/>
  <c r="D16" i="1"/>
  <c r="C16" i="1"/>
  <c r="H15" i="1"/>
  <c r="E15" i="1"/>
  <c r="B15" i="1"/>
  <c r="H14" i="1"/>
  <c r="E14" i="1"/>
  <c r="B14" i="1"/>
  <c r="J13" i="1"/>
  <c r="I13" i="1"/>
  <c r="G13" i="1"/>
  <c r="F13" i="1"/>
  <c r="D13" i="1"/>
  <c r="C13" i="1"/>
  <c r="H12" i="1"/>
  <c r="E12" i="1"/>
  <c r="B12" i="1"/>
  <c r="H11" i="1"/>
  <c r="E11" i="1"/>
  <c r="B11" i="1"/>
  <c r="J10" i="1"/>
  <c r="I10" i="1"/>
  <c r="G10" i="1"/>
  <c r="G9" i="1" s="1"/>
  <c r="F10" i="1"/>
  <c r="D10" i="1"/>
  <c r="C10" i="1"/>
  <c r="J9" i="1"/>
  <c r="E10" i="1" l="1"/>
  <c r="H10" i="1"/>
  <c r="E13" i="1"/>
  <c r="H16" i="1"/>
  <c r="G19" i="1"/>
  <c r="B40" i="1"/>
  <c r="H40" i="1"/>
  <c r="H39" i="1" s="1"/>
  <c r="E43" i="1"/>
  <c r="J39" i="1"/>
  <c r="J8" i="1" s="1"/>
  <c r="H53" i="1"/>
  <c r="E56" i="1"/>
  <c r="B23" i="1"/>
  <c r="B13" i="1"/>
  <c r="D49" i="1"/>
  <c r="F9" i="1"/>
  <c r="G8" i="1"/>
  <c r="H13" i="1"/>
  <c r="E16" i="1"/>
  <c r="E9" i="1" s="1"/>
  <c r="B20" i="1"/>
  <c r="H20" i="1"/>
  <c r="E23" i="1"/>
  <c r="H26" i="1"/>
  <c r="F29" i="1"/>
  <c r="B33" i="1"/>
  <c r="H33" i="1"/>
  <c r="H29" i="1" s="1"/>
  <c r="E36" i="1"/>
  <c r="D39" i="1"/>
  <c r="B46" i="1"/>
  <c r="H50" i="1"/>
  <c r="B53" i="1"/>
  <c r="E53" i="1"/>
  <c r="E49" i="1" s="1"/>
  <c r="H56" i="1"/>
  <c r="H49" i="1" s="1"/>
  <c r="D9" i="1"/>
  <c r="B56" i="1"/>
  <c r="B43" i="1"/>
  <c r="B36" i="1"/>
  <c r="B26" i="1"/>
  <c r="B16" i="1"/>
  <c r="B30" i="1"/>
  <c r="B10" i="1"/>
  <c r="E29" i="1"/>
  <c r="H9" i="1"/>
  <c r="H19" i="1"/>
  <c r="E20" i="1"/>
  <c r="E19" i="1" s="1"/>
  <c r="E40" i="1"/>
  <c r="E39" i="1" s="1"/>
  <c r="I9" i="1"/>
  <c r="C19" i="1"/>
  <c r="I29" i="1"/>
  <c r="C39" i="1"/>
  <c r="I49" i="1"/>
  <c r="C9" i="1"/>
  <c r="I19" i="1"/>
  <c r="C29" i="1"/>
  <c r="I39" i="1"/>
  <c r="C49" i="1"/>
  <c r="B39" i="1" l="1"/>
  <c r="B29" i="1"/>
  <c r="B49" i="1"/>
  <c r="B19" i="1"/>
  <c r="E8" i="1"/>
  <c r="D8" i="1"/>
  <c r="F8" i="1"/>
  <c r="B9" i="1"/>
  <c r="C8" i="1"/>
  <c r="I8" i="1"/>
  <c r="H8" i="1"/>
  <c r="B8" i="1" l="1"/>
</calcChain>
</file>

<file path=xl/sharedStrings.xml><?xml version="1.0" encoding="utf-8"?>
<sst xmlns="http://schemas.openxmlformats.org/spreadsheetml/2006/main" count="136" uniqueCount="51">
  <si>
    <t>Health</t>
  </si>
  <si>
    <t>الصحة</t>
  </si>
  <si>
    <t xml:space="preserve">    Health Personnel by Profession, Sector, Nationality, and Gender        </t>
  </si>
  <si>
    <t xml:space="preserve">  العاملون الصحيون حسب المهنة والقطاع والجنسية والجنس  </t>
  </si>
  <si>
    <t>Table3-1</t>
  </si>
  <si>
    <t>جدول 3-1</t>
  </si>
  <si>
    <t>The Profession</t>
  </si>
  <si>
    <t>1440هـ</t>
  </si>
  <si>
    <t>1439هـ</t>
  </si>
  <si>
    <t>1438هـ</t>
  </si>
  <si>
    <t>المهنــة</t>
  </si>
  <si>
    <t>(2019-2018)</t>
  </si>
  <si>
    <t>(2018-2017)</t>
  </si>
  <si>
    <t>(2017-2016)</t>
  </si>
  <si>
    <t>الجملة</t>
  </si>
  <si>
    <t>إناث</t>
  </si>
  <si>
    <t>ذكور</t>
  </si>
  <si>
    <t>Total</t>
  </si>
  <si>
    <t>Female</t>
  </si>
  <si>
    <t>Male</t>
  </si>
  <si>
    <t>TOTAL</t>
  </si>
  <si>
    <t xml:space="preserve">الإجمالي </t>
  </si>
  <si>
    <t>Physician</t>
  </si>
  <si>
    <t>الأطباء البشريون</t>
  </si>
  <si>
    <t xml:space="preserve">  Ministry of Health</t>
  </si>
  <si>
    <t xml:space="preserve"> وزارة الصحة</t>
  </si>
  <si>
    <t>Saudi</t>
  </si>
  <si>
    <t>سعودي</t>
  </si>
  <si>
    <t>Non-Saudi</t>
  </si>
  <si>
    <t>غير سعودي</t>
  </si>
  <si>
    <t>Other Gov. Sector</t>
  </si>
  <si>
    <t>الجهات الحكومية الأخرى</t>
  </si>
  <si>
    <t>Private Sector</t>
  </si>
  <si>
    <t>القطاع الخاص</t>
  </si>
  <si>
    <t>Dentists</t>
  </si>
  <si>
    <t>أطباء الأسنان</t>
  </si>
  <si>
    <t xml:space="preserve">    وزارة الصحة</t>
  </si>
  <si>
    <t xml:space="preserve">  Other Gov. Sector</t>
  </si>
  <si>
    <t xml:space="preserve">  الجهات الحكومية الأخرى</t>
  </si>
  <si>
    <t xml:space="preserve">  Private Sector</t>
  </si>
  <si>
    <t xml:space="preserve">  القطاع الخاص</t>
  </si>
  <si>
    <t>Nurse</t>
  </si>
  <si>
    <t>العاملون بالتمريض</t>
  </si>
  <si>
    <t xml:space="preserve">   وزارة الصحة</t>
  </si>
  <si>
    <t xml:space="preserve"> الجهات الحكومية الأخرى</t>
  </si>
  <si>
    <t>Pharmacist</t>
  </si>
  <si>
    <t>صيادلة</t>
  </si>
  <si>
    <t>Allied Health Personnel</t>
  </si>
  <si>
    <t>الفئات الطبية المساعدة</t>
  </si>
  <si>
    <t>Source: MOH</t>
  </si>
  <si>
    <t>المصدر : وزارة الصحة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</si>
</sst>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Neo Sans Arabic"/>
      <family val="2"/>
    </font>
    <font>
      <sz val="10"/>
      <color rgb="FF31869B"/>
      <name val="Frutiger LT Arabic 45 Light"/>
    </font>
    <font>
      <sz val="11"/>
      <color theme="1"/>
      <name val="Frutiger LT Arabic 45 Light"/>
    </font>
    <font>
      <sz val="12"/>
      <color rgb="FF474D9B"/>
      <name val="Frutiger LT Arabic 55 Roman"/>
    </font>
    <font>
      <sz val="8"/>
      <color rgb="FF8C96A7"/>
      <name val="Frutiger LT Arabic 45 Light"/>
    </font>
    <font>
      <sz val="10"/>
      <color theme="0"/>
      <name val="Frutiger LT Arabic 45 Light"/>
    </font>
    <font>
      <sz val="10"/>
      <color theme="1"/>
      <name val="Frutiger LT Arabic 45 Light"/>
    </font>
    <font>
      <sz val="10"/>
      <name val="Frutiger LT Arabic 45 Light"/>
    </font>
    <font>
      <sz val="10"/>
      <name val="Arial"/>
      <family val="2"/>
    </font>
    <font>
      <sz val="10"/>
      <name val="MS Sans Serif"/>
      <family val="2"/>
      <charset val="178"/>
    </font>
    <font>
      <sz val="10"/>
      <name val="MS Sans Serif"/>
      <charset val="178"/>
    </font>
    <font>
      <sz val="12"/>
      <name val="Neo Sans Arabic Regular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0" fontId="10" fillId="0" borderId="0"/>
    <xf numFmtId="0" fontId="11" fillId="3" borderId="4">
      <alignment horizontal="right" vertical="center"/>
    </xf>
    <xf numFmtId="0" fontId="8" fillId="0" borderId="0"/>
    <xf numFmtId="0" fontId="9" fillId="0" borderId="0"/>
    <xf numFmtId="0" fontId="9" fillId="0" borderId="0"/>
    <xf numFmtId="0" fontId="1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readingOrder="2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readingOrder="2"/>
    </xf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5" fillId="2" borderId="1" xfId="0" applyFont="1" applyFill="1" applyBorder="1" applyAlignment="1">
      <alignment vertical="center" wrapText="1" readingOrder="2"/>
    </xf>
    <xf numFmtId="3" fontId="7" fillId="3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readingOrder="2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readingOrder="2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horizontal="left"/>
    </xf>
  </cellXfs>
  <cellStyles count="10">
    <cellStyle name="3" xfId="4"/>
    <cellStyle name="Normal" xfId="0" builtinId="0"/>
    <cellStyle name="Normal 12" xfId="9"/>
    <cellStyle name="Normal 2" xfId="1"/>
    <cellStyle name="Normal 2 2" xfId="6"/>
    <cellStyle name="Normal 2 2 4" xfId="7"/>
    <cellStyle name="Normal 2 6" xfId="8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zoomScaleSheetLayoutView="130" workbookViewId="0">
      <selection activeCell="A3" sqref="A3"/>
    </sheetView>
  </sheetViews>
  <sheetFormatPr defaultRowHeight="20.100000000000001" customHeight="1"/>
  <cols>
    <col min="1" max="1" width="21.5" style="23" customWidth="1"/>
    <col min="2" max="10" width="9.5" customWidth="1"/>
    <col min="11" max="11" width="21.5" style="24" customWidth="1"/>
    <col min="12" max="14" width="9" customWidth="1"/>
  </cols>
  <sheetData>
    <row r="1" spans="1:1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36.75" customHeight="1">
      <c r="A2" s="25" t="s">
        <v>2</v>
      </c>
      <c r="B2" s="25"/>
      <c r="C2" s="25"/>
      <c r="D2" s="25"/>
      <c r="E2" s="25"/>
      <c r="F2" s="25"/>
      <c r="G2" s="25" t="s">
        <v>3</v>
      </c>
      <c r="H2" s="25"/>
      <c r="I2" s="25"/>
      <c r="J2" s="25"/>
      <c r="K2" s="25"/>
    </row>
    <row r="3" spans="1:11" ht="20.100000000000001" customHeight="1">
      <c r="A3" s="31" t="s">
        <v>4</v>
      </c>
      <c r="B3" s="2"/>
      <c r="C3" s="2"/>
      <c r="D3" s="2"/>
      <c r="E3" s="2"/>
      <c r="F3" s="2"/>
      <c r="G3" s="2"/>
      <c r="H3" s="2"/>
      <c r="I3" s="2"/>
      <c r="J3" s="2"/>
      <c r="K3" s="30" t="s">
        <v>5</v>
      </c>
    </row>
    <row r="4" spans="1:11" ht="15" customHeight="1">
      <c r="A4" s="26" t="s">
        <v>6</v>
      </c>
      <c r="B4" s="27" t="s">
        <v>7</v>
      </c>
      <c r="C4" s="27"/>
      <c r="D4" s="27"/>
      <c r="E4" s="27" t="s">
        <v>8</v>
      </c>
      <c r="F4" s="27"/>
      <c r="G4" s="27"/>
      <c r="H4" s="27" t="s">
        <v>9</v>
      </c>
      <c r="I4" s="27"/>
      <c r="J4" s="27"/>
      <c r="K4" s="28" t="s">
        <v>10</v>
      </c>
    </row>
    <row r="5" spans="1:11" ht="15" customHeight="1">
      <c r="A5" s="26"/>
      <c r="B5" s="29" t="s">
        <v>11</v>
      </c>
      <c r="C5" s="29"/>
      <c r="D5" s="29"/>
      <c r="E5" s="29" t="s">
        <v>12</v>
      </c>
      <c r="F5" s="29"/>
      <c r="G5" s="29"/>
      <c r="H5" s="29" t="s">
        <v>13</v>
      </c>
      <c r="I5" s="29"/>
      <c r="J5" s="29"/>
      <c r="K5" s="28"/>
    </row>
    <row r="6" spans="1:11" ht="16.5" customHeight="1">
      <c r="A6" s="26"/>
      <c r="B6" s="6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6" t="s">
        <v>14</v>
      </c>
      <c r="I6" s="6" t="s">
        <v>15</v>
      </c>
      <c r="J6" s="6" t="s">
        <v>16</v>
      </c>
      <c r="K6" s="28"/>
    </row>
    <row r="7" spans="1:11" ht="16.5" customHeight="1">
      <c r="A7" s="26"/>
      <c r="B7" s="7" t="s">
        <v>17</v>
      </c>
      <c r="C7" s="7" t="s">
        <v>18</v>
      </c>
      <c r="D7" s="7" t="s">
        <v>19</v>
      </c>
      <c r="E7" s="7" t="s">
        <v>17</v>
      </c>
      <c r="F7" s="7" t="s">
        <v>18</v>
      </c>
      <c r="G7" s="7" t="s">
        <v>19</v>
      </c>
      <c r="H7" s="7" t="s">
        <v>17</v>
      </c>
      <c r="I7" s="7" t="s">
        <v>18</v>
      </c>
      <c r="J7" s="7" t="s">
        <v>19</v>
      </c>
      <c r="K7" s="28"/>
    </row>
    <row r="8" spans="1:11" ht="20.100000000000001" customHeight="1">
      <c r="A8" s="8" t="s">
        <v>20</v>
      </c>
      <c r="B8" s="8">
        <f t="shared" ref="B8:J8" si="0">SUM(B9,B19,B29,B39,B49)</f>
        <v>467650</v>
      </c>
      <c r="C8" s="8">
        <f t="shared" si="0"/>
        <v>237333</v>
      </c>
      <c r="D8" s="8">
        <f t="shared" si="0"/>
        <v>230317</v>
      </c>
      <c r="E8" s="8">
        <f t="shared" si="0"/>
        <v>442699</v>
      </c>
      <c r="F8" s="8">
        <f t="shared" si="0"/>
        <v>223257</v>
      </c>
      <c r="G8" s="8">
        <f t="shared" si="0"/>
        <v>219442</v>
      </c>
      <c r="H8" s="8">
        <f t="shared" si="0"/>
        <v>423940</v>
      </c>
      <c r="I8" s="8">
        <f t="shared" si="0"/>
        <v>217959</v>
      </c>
      <c r="J8" s="8">
        <f t="shared" si="0"/>
        <v>205981</v>
      </c>
      <c r="K8" s="8" t="s">
        <v>21</v>
      </c>
    </row>
    <row r="9" spans="1:11" ht="20.100000000000001" customHeight="1">
      <c r="A9" s="8" t="s">
        <v>22</v>
      </c>
      <c r="B9" s="8">
        <f t="shared" ref="B9:I9" si="1">SUM(B10,B13,B16)</f>
        <v>94333</v>
      </c>
      <c r="C9" s="8">
        <f t="shared" si="1"/>
        <v>31018</v>
      </c>
      <c r="D9" s="8">
        <f t="shared" si="1"/>
        <v>63315</v>
      </c>
      <c r="E9" s="8">
        <f t="shared" si="1"/>
        <v>88023</v>
      </c>
      <c r="F9" s="8">
        <f t="shared" si="1"/>
        <v>28670</v>
      </c>
      <c r="G9" s="8">
        <f t="shared" si="1"/>
        <v>59353</v>
      </c>
      <c r="H9" s="8">
        <f t="shared" si="1"/>
        <v>82375</v>
      </c>
      <c r="I9" s="8">
        <f t="shared" si="1"/>
        <v>25718</v>
      </c>
      <c r="J9" s="8">
        <f>SUM(J16,J13,J10)</f>
        <v>56657</v>
      </c>
      <c r="K9" s="8" t="s">
        <v>23</v>
      </c>
    </row>
    <row r="10" spans="1:11" ht="20.100000000000001" customHeight="1">
      <c r="A10" s="8" t="s">
        <v>24</v>
      </c>
      <c r="B10" s="8">
        <f t="shared" ref="B10:B18" si="2">SUM(C10:D10)</f>
        <v>49139</v>
      </c>
      <c r="C10" s="8">
        <f>SUM(C11:C12)</f>
        <v>16849</v>
      </c>
      <c r="D10" s="8">
        <f>SUM(D11:D12)</f>
        <v>32290</v>
      </c>
      <c r="E10" s="8">
        <f t="shared" ref="E10:E18" si="3">SUM(F10:G10)</f>
        <v>45571</v>
      </c>
      <c r="F10" s="8">
        <f>SUM(F11:F12)</f>
        <v>15386</v>
      </c>
      <c r="G10" s="8">
        <f>SUM(G11:G12)</f>
        <v>30185</v>
      </c>
      <c r="H10" s="8">
        <f t="shared" ref="H10:H18" si="4">SUM(I10:J10)</f>
        <v>42609</v>
      </c>
      <c r="I10" s="8">
        <f>SUM(I11:I12)</f>
        <v>13626</v>
      </c>
      <c r="J10" s="8">
        <f>SUM(J11:J12)</f>
        <v>28983</v>
      </c>
      <c r="K10" s="8" t="s">
        <v>25</v>
      </c>
    </row>
    <row r="11" spans="1:11" ht="20.100000000000001" customHeight="1">
      <c r="A11" s="9" t="s">
        <v>26</v>
      </c>
      <c r="B11" s="10">
        <f t="shared" si="2"/>
        <v>19615</v>
      </c>
      <c r="C11" s="10">
        <v>7741</v>
      </c>
      <c r="D11" s="10">
        <v>11874</v>
      </c>
      <c r="E11" s="10">
        <f t="shared" si="3"/>
        <v>16706</v>
      </c>
      <c r="F11" s="10">
        <v>6530</v>
      </c>
      <c r="G11" s="10">
        <v>10176</v>
      </c>
      <c r="H11" s="10">
        <f t="shared" si="4"/>
        <v>13411</v>
      </c>
      <c r="I11" s="10">
        <v>4833</v>
      </c>
      <c r="J11" s="10">
        <v>8578</v>
      </c>
      <c r="K11" s="11" t="s">
        <v>27</v>
      </c>
    </row>
    <row r="12" spans="1:11" ht="20.100000000000001" customHeight="1">
      <c r="A12" s="12" t="s">
        <v>28</v>
      </c>
      <c r="B12" s="13">
        <f t="shared" si="2"/>
        <v>29524</v>
      </c>
      <c r="C12" s="13">
        <v>9108</v>
      </c>
      <c r="D12" s="13">
        <v>20416</v>
      </c>
      <c r="E12" s="13">
        <f t="shared" si="3"/>
        <v>28865</v>
      </c>
      <c r="F12" s="13">
        <v>8856</v>
      </c>
      <c r="G12" s="13">
        <v>20009</v>
      </c>
      <c r="H12" s="13">
        <f t="shared" si="4"/>
        <v>29198</v>
      </c>
      <c r="I12" s="13">
        <v>8793</v>
      </c>
      <c r="J12" s="13">
        <v>20405</v>
      </c>
      <c r="K12" s="14" t="s">
        <v>29</v>
      </c>
    </row>
    <row r="13" spans="1:11" ht="20.100000000000001" customHeight="1">
      <c r="A13" s="15" t="s">
        <v>30</v>
      </c>
      <c r="B13" s="16">
        <f t="shared" si="2"/>
        <v>18462</v>
      </c>
      <c r="C13" s="16">
        <f>SUM(C14:C15)</f>
        <v>5354</v>
      </c>
      <c r="D13" s="16">
        <f>SUM(D14:D15)</f>
        <v>13108</v>
      </c>
      <c r="E13" s="16">
        <f t="shared" si="3"/>
        <v>18155</v>
      </c>
      <c r="F13" s="16">
        <f>SUM(F14:F15)</f>
        <v>5270</v>
      </c>
      <c r="G13" s="16">
        <f>SUM(G14:G15)</f>
        <v>12885</v>
      </c>
      <c r="H13" s="16">
        <f t="shared" si="4"/>
        <v>16346</v>
      </c>
      <c r="I13" s="16">
        <f>SUM(I14:I15)</f>
        <v>4661</v>
      </c>
      <c r="J13" s="16">
        <f>SUM(J14:J15)</f>
        <v>11685</v>
      </c>
      <c r="K13" s="17" t="s">
        <v>31</v>
      </c>
    </row>
    <row r="14" spans="1:11" ht="20.100000000000001" customHeight="1">
      <c r="A14" s="9" t="s">
        <v>26</v>
      </c>
      <c r="B14" s="10">
        <f t="shared" si="2"/>
        <v>9364</v>
      </c>
      <c r="C14" s="10">
        <v>3294</v>
      </c>
      <c r="D14" s="10">
        <v>6070</v>
      </c>
      <c r="E14" s="10">
        <f t="shared" si="3"/>
        <v>9316</v>
      </c>
      <c r="F14" s="10">
        <v>3189</v>
      </c>
      <c r="G14" s="10">
        <v>6127</v>
      </c>
      <c r="H14" s="10">
        <f t="shared" si="4"/>
        <v>8158</v>
      </c>
      <c r="I14" s="10">
        <v>2808</v>
      </c>
      <c r="J14" s="10">
        <v>5350</v>
      </c>
      <c r="K14" s="11" t="s">
        <v>27</v>
      </c>
    </row>
    <row r="15" spans="1:11" ht="20.100000000000001" customHeight="1">
      <c r="A15" s="12" t="s">
        <v>28</v>
      </c>
      <c r="B15" s="13">
        <f t="shared" si="2"/>
        <v>9098</v>
      </c>
      <c r="C15" s="13">
        <v>2060</v>
      </c>
      <c r="D15" s="13">
        <v>7038</v>
      </c>
      <c r="E15" s="13">
        <f t="shared" si="3"/>
        <v>8839</v>
      </c>
      <c r="F15" s="13">
        <v>2081</v>
      </c>
      <c r="G15" s="13">
        <v>6758</v>
      </c>
      <c r="H15" s="13">
        <f t="shared" si="4"/>
        <v>8188</v>
      </c>
      <c r="I15" s="13">
        <v>1853</v>
      </c>
      <c r="J15" s="13">
        <v>6335</v>
      </c>
      <c r="K15" s="14" t="s">
        <v>29</v>
      </c>
    </row>
    <row r="16" spans="1:11" ht="20.100000000000001" customHeight="1">
      <c r="A16" s="15" t="s">
        <v>32</v>
      </c>
      <c r="B16" s="16">
        <f t="shared" si="2"/>
        <v>26732</v>
      </c>
      <c r="C16" s="16">
        <f>SUM(C17:C18)</f>
        <v>8815</v>
      </c>
      <c r="D16" s="16">
        <f>SUM(D17:D18)</f>
        <v>17917</v>
      </c>
      <c r="E16" s="16">
        <f t="shared" si="3"/>
        <v>24297</v>
      </c>
      <c r="F16" s="16">
        <f>SUM(F17:F18)</f>
        <v>8014</v>
      </c>
      <c r="G16" s="16">
        <f>SUM(G17:G18)</f>
        <v>16283</v>
      </c>
      <c r="H16" s="16">
        <f t="shared" si="4"/>
        <v>23420</v>
      </c>
      <c r="I16" s="16">
        <f>SUM(I17:I18)</f>
        <v>7431</v>
      </c>
      <c r="J16" s="16">
        <f>SUM(J17:J18)</f>
        <v>15989</v>
      </c>
      <c r="K16" s="18" t="s">
        <v>33</v>
      </c>
    </row>
    <row r="17" spans="1:11" ht="20.100000000000001" customHeight="1">
      <c r="A17" s="9" t="s">
        <v>26</v>
      </c>
      <c r="B17" s="10">
        <f t="shared" si="2"/>
        <v>2165</v>
      </c>
      <c r="C17" s="10">
        <v>499</v>
      </c>
      <c r="D17" s="10">
        <v>1666</v>
      </c>
      <c r="E17" s="10">
        <f t="shared" si="3"/>
        <v>1966</v>
      </c>
      <c r="F17" s="10">
        <v>454</v>
      </c>
      <c r="G17" s="10">
        <v>1512</v>
      </c>
      <c r="H17" s="10">
        <f t="shared" si="4"/>
        <v>1792</v>
      </c>
      <c r="I17" s="10">
        <v>389</v>
      </c>
      <c r="J17" s="10">
        <v>1403</v>
      </c>
      <c r="K17" s="11" t="s">
        <v>27</v>
      </c>
    </row>
    <row r="18" spans="1:11" ht="20.100000000000001" customHeight="1">
      <c r="A18" s="12" t="s">
        <v>28</v>
      </c>
      <c r="B18" s="13">
        <f t="shared" si="2"/>
        <v>24567</v>
      </c>
      <c r="C18" s="13">
        <v>8316</v>
      </c>
      <c r="D18" s="13">
        <v>16251</v>
      </c>
      <c r="E18" s="13">
        <f t="shared" si="3"/>
        <v>22331</v>
      </c>
      <c r="F18" s="13">
        <v>7560</v>
      </c>
      <c r="G18" s="13">
        <v>14771</v>
      </c>
      <c r="H18" s="13">
        <f t="shared" si="4"/>
        <v>21628</v>
      </c>
      <c r="I18" s="13">
        <v>7042</v>
      </c>
      <c r="J18" s="13">
        <v>14586</v>
      </c>
      <c r="K18" s="14" t="s">
        <v>29</v>
      </c>
    </row>
    <row r="19" spans="1:11" ht="20.100000000000001" customHeight="1">
      <c r="A19" s="15" t="s">
        <v>34</v>
      </c>
      <c r="B19" s="16">
        <f t="shared" ref="B19:J19" si="5">SUM(B20,B23,B26)</f>
        <v>18813</v>
      </c>
      <c r="C19" s="16">
        <f t="shared" si="5"/>
        <v>7299</v>
      </c>
      <c r="D19" s="16">
        <f t="shared" si="5"/>
        <v>11514</v>
      </c>
      <c r="E19" s="16">
        <f t="shared" si="5"/>
        <v>16736</v>
      </c>
      <c r="F19" s="16">
        <f t="shared" si="5"/>
        <v>6478</v>
      </c>
      <c r="G19" s="16">
        <f t="shared" si="5"/>
        <v>10258</v>
      </c>
      <c r="H19" s="16">
        <f t="shared" si="5"/>
        <v>15699</v>
      </c>
      <c r="I19" s="16">
        <f t="shared" si="5"/>
        <v>5949</v>
      </c>
      <c r="J19" s="16">
        <f t="shared" si="5"/>
        <v>9750</v>
      </c>
      <c r="K19" s="18" t="s">
        <v>35</v>
      </c>
    </row>
    <row r="20" spans="1:11" ht="20.100000000000001" customHeight="1">
      <c r="A20" s="15" t="s">
        <v>24</v>
      </c>
      <c r="B20" s="16">
        <f>SUM(C20:D20)</f>
        <v>4843</v>
      </c>
      <c r="C20" s="16">
        <f>SUM(C21:C22)</f>
        <v>1329</v>
      </c>
      <c r="D20" s="16">
        <f>SUM(D21:D22)</f>
        <v>3514</v>
      </c>
      <c r="E20" s="16">
        <f t="shared" ref="E20:E28" si="6">SUM(F20:G20)</f>
        <v>4137</v>
      </c>
      <c r="F20" s="16">
        <f>SUM(F21:F22)</f>
        <v>1109</v>
      </c>
      <c r="G20" s="16">
        <f>SUM(G21:G22)</f>
        <v>3028</v>
      </c>
      <c r="H20" s="16">
        <f t="shared" ref="H20:H28" si="7">SUM(I20:J20)</f>
        <v>3996</v>
      </c>
      <c r="I20" s="16">
        <f>SUM(I21:I22)</f>
        <v>1040</v>
      </c>
      <c r="J20" s="16">
        <f>SUM(J21:J22)</f>
        <v>2956</v>
      </c>
      <c r="K20" s="18" t="s">
        <v>36</v>
      </c>
    </row>
    <row r="21" spans="1:11" ht="20.100000000000001" customHeight="1">
      <c r="A21" s="9" t="s">
        <v>26</v>
      </c>
      <c r="B21" s="10">
        <f>SUM(C21:D21)</f>
        <v>4270</v>
      </c>
      <c r="C21" s="10">
        <v>1213</v>
      </c>
      <c r="D21" s="10">
        <v>3057</v>
      </c>
      <c r="E21" s="10">
        <f t="shared" si="6"/>
        <v>3546</v>
      </c>
      <c r="F21" s="10">
        <v>983</v>
      </c>
      <c r="G21" s="10">
        <v>2563</v>
      </c>
      <c r="H21" s="10">
        <f t="shared" si="7"/>
        <v>3349</v>
      </c>
      <c r="I21" s="10">
        <v>907</v>
      </c>
      <c r="J21" s="10">
        <v>2442</v>
      </c>
      <c r="K21" s="11" t="s">
        <v>27</v>
      </c>
    </row>
    <row r="22" spans="1:11" ht="20.100000000000001" customHeight="1">
      <c r="A22" s="12" t="s">
        <v>28</v>
      </c>
      <c r="B22" s="13">
        <f>SUM(C22:D22)</f>
        <v>573</v>
      </c>
      <c r="C22" s="13">
        <v>116</v>
      </c>
      <c r="D22" s="13">
        <v>457</v>
      </c>
      <c r="E22" s="13">
        <f t="shared" si="6"/>
        <v>591</v>
      </c>
      <c r="F22" s="13">
        <v>126</v>
      </c>
      <c r="G22" s="13">
        <v>465</v>
      </c>
      <c r="H22" s="13">
        <f t="shared" si="7"/>
        <v>647</v>
      </c>
      <c r="I22" s="13">
        <v>133</v>
      </c>
      <c r="J22" s="13">
        <v>514</v>
      </c>
      <c r="K22" s="14" t="s">
        <v>29</v>
      </c>
    </row>
    <row r="23" spans="1:11" ht="20.100000000000001" customHeight="1">
      <c r="A23" s="15" t="s">
        <v>37</v>
      </c>
      <c r="B23" s="16">
        <f>SUM(C23:D23)</f>
        <v>1685</v>
      </c>
      <c r="C23" s="16">
        <f>SUM(C24:C25)</f>
        <v>723</v>
      </c>
      <c r="D23" s="16">
        <f>SUM(D24:D25)</f>
        <v>962</v>
      </c>
      <c r="E23" s="16">
        <f t="shared" si="6"/>
        <v>1415</v>
      </c>
      <c r="F23" s="16">
        <f>SUM(F24:F25)</f>
        <v>594</v>
      </c>
      <c r="G23" s="16">
        <f>SUM(G24:G25)</f>
        <v>821</v>
      </c>
      <c r="H23" s="16">
        <f t="shared" si="7"/>
        <v>1283</v>
      </c>
      <c r="I23" s="16">
        <f>SUM(I24:I25)</f>
        <v>555</v>
      </c>
      <c r="J23" s="16">
        <f>SUM(J24:J25)</f>
        <v>728</v>
      </c>
      <c r="K23" s="18" t="s">
        <v>38</v>
      </c>
    </row>
    <row r="24" spans="1:11" ht="20.100000000000001" customHeight="1">
      <c r="A24" s="9" t="s">
        <v>26</v>
      </c>
      <c r="B24" s="10">
        <f t="shared" ref="B24:B25" si="8">SUM(C24:D24)</f>
        <v>1424</v>
      </c>
      <c r="C24" s="10">
        <v>634</v>
      </c>
      <c r="D24" s="10">
        <v>790</v>
      </c>
      <c r="E24" s="10">
        <f t="shared" si="6"/>
        <v>1116</v>
      </c>
      <c r="F24" s="10">
        <v>507</v>
      </c>
      <c r="G24" s="10">
        <v>609</v>
      </c>
      <c r="H24" s="10">
        <f t="shared" si="7"/>
        <v>965</v>
      </c>
      <c r="I24" s="10">
        <v>454</v>
      </c>
      <c r="J24" s="10">
        <v>511</v>
      </c>
      <c r="K24" s="11" t="s">
        <v>27</v>
      </c>
    </row>
    <row r="25" spans="1:11" ht="20.100000000000001" customHeight="1">
      <c r="A25" s="12" t="s">
        <v>28</v>
      </c>
      <c r="B25" s="13">
        <f t="shared" si="8"/>
        <v>261</v>
      </c>
      <c r="C25" s="13">
        <v>89</v>
      </c>
      <c r="D25" s="13">
        <v>172</v>
      </c>
      <c r="E25" s="13">
        <f t="shared" si="6"/>
        <v>299</v>
      </c>
      <c r="F25" s="13">
        <v>87</v>
      </c>
      <c r="G25" s="13">
        <v>212</v>
      </c>
      <c r="H25" s="13">
        <f t="shared" si="7"/>
        <v>318</v>
      </c>
      <c r="I25" s="13">
        <v>101</v>
      </c>
      <c r="J25" s="13">
        <v>217</v>
      </c>
      <c r="K25" s="14" t="s">
        <v>29</v>
      </c>
    </row>
    <row r="26" spans="1:11" ht="20.100000000000001" customHeight="1">
      <c r="A26" s="15" t="s">
        <v>39</v>
      </c>
      <c r="B26" s="16">
        <f>SUM(C26:D26)</f>
        <v>12285</v>
      </c>
      <c r="C26" s="16">
        <f>SUM(C27:C28)</f>
        <v>5247</v>
      </c>
      <c r="D26" s="16">
        <f>SUM(D27:D28)</f>
        <v>7038</v>
      </c>
      <c r="E26" s="16">
        <f t="shared" si="6"/>
        <v>11184</v>
      </c>
      <c r="F26" s="16">
        <f>SUM(F27:F28)</f>
        <v>4775</v>
      </c>
      <c r="G26" s="16">
        <f>SUM(G27:G28)</f>
        <v>6409</v>
      </c>
      <c r="H26" s="16">
        <f t="shared" si="7"/>
        <v>10420</v>
      </c>
      <c r="I26" s="16">
        <f>SUM(I27:I28)</f>
        <v>4354</v>
      </c>
      <c r="J26" s="16">
        <f>SUM(J27:J28)</f>
        <v>6066</v>
      </c>
      <c r="K26" s="18" t="s">
        <v>40</v>
      </c>
    </row>
    <row r="27" spans="1:11" ht="20.100000000000001" customHeight="1">
      <c r="A27" s="9" t="s">
        <v>26</v>
      </c>
      <c r="B27" s="10">
        <f>SUM(C27:D27)</f>
        <v>1904</v>
      </c>
      <c r="C27" s="10">
        <v>923</v>
      </c>
      <c r="D27" s="10">
        <v>981</v>
      </c>
      <c r="E27" s="10">
        <f t="shared" si="6"/>
        <v>1728</v>
      </c>
      <c r="F27" s="10">
        <v>836</v>
      </c>
      <c r="G27" s="10">
        <v>892</v>
      </c>
      <c r="H27" s="10">
        <f t="shared" si="7"/>
        <v>1221</v>
      </c>
      <c r="I27" s="10">
        <v>545</v>
      </c>
      <c r="J27" s="10">
        <v>676</v>
      </c>
      <c r="K27" s="11" t="s">
        <v>27</v>
      </c>
    </row>
    <row r="28" spans="1:11" ht="20.100000000000001" customHeight="1">
      <c r="A28" s="12" t="s">
        <v>28</v>
      </c>
      <c r="B28" s="13">
        <f>SUM(C28:D28)</f>
        <v>10381</v>
      </c>
      <c r="C28" s="13">
        <v>4324</v>
      </c>
      <c r="D28" s="13">
        <v>6057</v>
      </c>
      <c r="E28" s="13">
        <f t="shared" si="6"/>
        <v>9456</v>
      </c>
      <c r="F28" s="13">
        <v>3939</v>
      </c>
      <c r="G28" s="13">
        <v>5517</v>
      </c>
      <c r="H28" s="13">
        <f t="shared" si="7"/>
        <v>9199</v>
      </c>
      <c r="I28" s="13">
        <v>3809</v>
      </c>
      <c r="J28" s="13">
        <v>5390</v>
      </c>
      <c r="K28" s="14" t="s">
        <v>29</v>
      </c>
    </row>
    <row r="29" spans="1:11" ht="20.100000000000001" customHeight="1">
      <c r="A29" s="15" t="s">
        <v>41</v>
      </c>
      <c r="B29" s="16">
        <f t="shared" ref="B29:J29" si="9">SUM(B30,B33,B36)</f>
        <v>199013</v>
      </c>
      <c r="C29" s="16">
        <f t="shared" si="9"/>
        <v>153783</v>
      </c>
      <c r="D29" s="16">
        <f t="shared" si="9"/>
        <v>45230</v>
      </c>
      <c r="E29" s="16">
        <f t="shared" si="9"/>
        <v>184489</v>
      </c>
      <c r="F29" s="16">
        <f t="shared" si="9"/>
        <v>146845</v>
      </c>
      <c r="G29" s="16">
        <f t="shared" si="9"/>
        <v>37644</v>
      </c>
      <c r="H29" s="16">
        <f t="shared" si="9"/>
        <v>185693</v>
      </c>
      <c r="I29" s="16">
        <f t="shared" si="9"/>
        <v>148078</v>
      </c>
      <c r="J29" s="16">
        <f t="shared" si="9"/>
        <v>37615</v>
      </c>
      <c r="K29" s="18" t="s">
        <v>42</v>
      </c>
    </row>
    <row r="30" spans="1:11" ht="20.100000000000001" customHeight="1">
      <c r="A30" s="15" t="s">
        <v>24</v>
      </c>
      <c r="B30" s="16">
        <f>SUM(C30:D30)</f>
        <v>107092</v>
      </c>
      <c r="C30" s="16">
        <f>SUM(C31:C32)</f>
        <v>80429</v>
      </c>
      <c r="D30" s="16">
        <f>SUM(D31:D32)</f>
        <v>26663</v>
      </c>
      <c r="E30" s="16">
        <f>SUM(F30:G30)</f>
        <v>105473</v>
      </c>
      <c r="F30" s="16">
        <f>SUM(F31:F32)</f>
        <v>79259</v>
      </c>
      <c r="G30" s="16">
        <f>SUM(G31:G32)</f>
        <v>26214</v>
      </c>
      <c r="H30" s="16">
        <f>SUM(I30:J30)</f>
        <v>103990</v>
      </c>
      <c r="I30" s="16">
        <f>SUM(I31:I32)</f>
        <v>78088</v>
      </c>
      <c r="J30" s="16">
        <f>SUM(J31:J32)</f>
        <v>25902</v>
      </c>
      <c r="K30" s="18" t="s">
        <v>43</v>
      </c>
    </row>
    <row r="31" spans="1:11" ht="20.100000000000001" customHeight="1">
      <c r="A31" s="9" t="s">
        <v>26</v>
      </c>
      <c r="B31" s="10">
        <f>SUM(C31:D31)</f>
        <v>63885</v>
      </c>
      <c r="C31" s="10">
        <v>39107</v>
      </c>
      <c r="D31" s="10">
        <v>24778</v>
      </c>
      <c r="E31" s="10">
        <f>SUM(F31:G31)</f>
        <v>62685</v>
      </c>
      <c r="F31" s="10">
        <v>38487</v>
      </c>
      <c r="G31" s="10">
        <v>24198</v>
      </c>
      <c r="H31" s="10">
        <f>SUM(I31:J31)</f>
        <v>60240</v>
      </c>
      <c r="I31" s="10">
        <v>36349</v>
      </c>
      <c r="J31" s="10">
        <v>23891</v>
      </c>
      <c r="K31" s="11" t="s">
        <v>27</v>
      </c>
    </row>
    <row r="32" spans="1:11" ht="20.100000000000001" customHeight="1">
      <c r="A32" s="12" t="s">
        <v>28</v>
      </c>
      <c r="B32" s="13">
        <f>SUM(C32:D32)</f>
        <v>43207</v>
      </c>
      <c r="C32" s="13">
        <v>41322</v>
      </c>
      <c r="D32" s="13">
        <v>1885</v>
      </c>
      <c r="E32" s="13">
        <f>SUM(F32:G32)</f>
        <v>42788</v>
      </c>
      <c r="F32" s="13">
        <v>40772</v>
      </c>
      <c r="G32" s="13">
        <v>2016</v>
      </c>
      <c r="H32" s="13">
        <f>SUM(I32:J32)</f>
        <v>43750</v>
      </c>
      <c r="I32" s="13">
        <v>41739</v>
      </c>
      <c r="J32" s="13">
        <v>2011</v>
      </c>
      <c r="K32" s="14" t="s">
        <v>29</v>
      </c>
    </row>
    <row r="33" spans="1:11" ht="20.100000000000001" customHeight="1">
      <c r="A33" s="15" t="s">
        <v>37</v>
      </c>
      <c r="B33" s="16">
        <f>SUM(C33:D33)</f>
        <v>44188</v>
      </c>
      <c r="C33" s="16">
        <f>SUM(C34:C35)</f>
        <v>32068</v>
      </c>
      <c r="D33" s="16">
        <f>SUM(D34:D35)</f>
        <v>12120</v>
      </c>
      <c r="E33" s="16">
        <f>SUM(F33:G33)</f>
        <v>35621</v>
      </c>
      <c r="F33" s="16">
        <f>SUM(F34:F35)</f>
        <v>30051</v>
      </c>
      <c r="G33" s="16">
        <f>SUM(G34:G35)</f>
        <v>5570</v>
      </c>
      <c r="H33" s="16">
        <f>SUM(I33:J33)</f>
        <v>35808</v>
      </c>
      <c r="I33" s="16">
        <f>SUM(I34:I35)</f>
        <v>30757</v>
      </c>
      <c r="J33" s="16">
        <f>SUM(J34:J35)</f>
        <v>5051</v>
      </c>
      <c r="K33" s="19" t="s">
        <v>44</v>
      </c>
    </row>
    <row r="34" spans="1:11" ht="20.100000000000001" customHeight="1">
      <c r="A34" s="9" t="s">
        <v>26</v>
      </c>
      <c r="B34" s="10">
        <f t="shared" ref="B34:B35" si="10">SUM(C34:D34)</f>
        <v>13678</v>
      </c>
      <c r="C34" s="10">
        <v>5248</v>
      </c>
      <c r="D34" s="10">
        <v>8430</v>
      </c>
      <c r="E34" s="10">
        <f t="shared" ref="E34:E35" si="11">SUM(F34:G34)</f>
        <v>5889</v>
      </c>
      <c r="F34" s="10">
        <v>3540</v>
      </c>
      <c r="G34" s="10">
        <v>2349</v>
      </c>
      <c r="H34" s="10">
        <f t="shared" ref="H34:H35" si="12">SUM(I34:J34)</f>
        <v>5156</v>
      </c>
      <c r="I34" s="10">
        <v>3336</v>
      </c>
      <c r="J34" s="10">
        <v>1820</v>
      </c>
      <c r="K34" s="11" t="s">
        <v>27</v>
      </c>
    </row>
    <row r="35" spans="1:11" ht="20.100000000000001" customHeight="1">
      <c r="A35" s="12" t="s">
        <v>28</v>
      </c>
      <c r="B35" s="13">
        <f t="shared" si="10"/>
        <v>30510</v>
      </c>
      <c r="C35" s="13">
        <v>26820</v>
      </c>
      <c r="D35" s="13">
        <v>3690</v>
      </c>
      <c r="E35" s="13">
        <f t="shared" si="11"/>
        <v>29732</v>
      </c>
      <c r="F35" s="13">
        <v>26511</v>
      </c>
      <c r="G35" s="13">
        <v>3221</v>
      </c>
      <c r="H35" s="13">
        <f t="shared" si="12"/>
        <v>30652</v>
      </c>
      <c r="I35" s="13">
        <v>27421</v>
      </c>
      <c r="J35" s="13">
        <v>3231</v>
      </c>
      <c r="K35" s="14" t="s">
        <v>29</v>
      </c>
    </row>
    <row r="36" spans="1:11" ht="20.100000000000001" customHeight="1">
      <c r="A36" s="15" t="s">
        <v>39</v>
      </c>
      <c r="B36" s="16">
        <f>SUM(C36:D36)</f>
        <v>47733</v>
      </c>
      <c r="C36" s="16">
        <f>SUM(C37:C38)</f>
        <v>41286</v>
      </c>
      <c r="D36" s="16">
        <f>SUM(D37:D38)</f>
        <v>6447</v>
      </c>
      <c r="E36" s="16">
        <f>SUM(F36:G36)</f>
        <v>43395</v>
      </c>
      <c r="F36" s="16">
        <f>SUM(F37:F38)</f>
        <v>37535</v>
      </c>
      <c r="G36" s="16">
        <f>SUM(G37:G38)</f>
        <v>5860</v>
      </c>
      <c r="H36" s="16">
        <f>SUM(I36:J36)</f>
        <v>45895</v>
      </c>
      <c r="I36" s="16">
        <f>SUM(I37:I38)</f>
        <v>39233</v>
      </c>
      <c r="J36" s="16">
        <f>SUM(J37:J38)</f>
        <v>6662</v>
      </c>
      <c r="K36" s="18" t="s">
        <v>40</v>
      </c>
    </row>
    <row r="37" spans="1:11" ht="20.100000000000001" customHeight="1">
      <c r="A37" s="9" t="s">
        <v>26</v>
      </c>
      <c r="B37" s="10">
        <f t="shared" ref="B37:B38" si="13">SUM(C37:D37)</f>
        <v>2342</v>
      </c>
      <c r="C37" s="10">
        <v>1807</v>
      </c>
      <c r="D37" s="10">
        <v>535</v>
      </c>
      <c r="E37" s="10">
        <f>SUM(F37:G37)</f>
        <v>2125</v>
      </c>
      <c r="F37" s="10">
        <v>1643</v>
      </c>
      <c r="G37" s="10">
        <v>482</v>
      </c>
      <c r="H37" s="10">
        <f>SUM(I37:J37)</f>
        <v>2679</v>
      </c>
      <c r="I37" s="10">
        <v>1583</v>
      </c>
      <c r="J37" s="10">
        <v>1096</v>
      </c>
      <c r="K37" s="11" t="s">
        <v>27</v>
      </c>
    </row>
    <row r="38" spans="1:11" ht="20.100000000000001" customHeight="1">
      <c r="A38" s="12" t="s">
        <v>28</v>
      </c>
      <c r="B38" s="13">
        <f t="shared" si="13"/>
        <v>45391</v>
      </c>
      <c r="C38" s="13">
        <v>39479</v>
      </c>
      <c r="D38" s="13">
        <v>5912</v>
      </c>
      <c r="E38" s="13">
        <f>SUM(F38:G38)</f>
        <v>41270</v>
      </c>
      <c r="F38" s="13">
        <v>35892</v>
      </c>
      <c r="G38" s="13">
        <v>5378</v>
      </c>
      <c r="H38" s="13">
        <f>SUM(I38:J38)</f>
        <v>43216</v>
      </c>
      <c r="I38" s="13">
        <v>37650</v>
      </c>
      <c r="J38" s="13">
        <v>5566</v>
      </c>
      <c r="K38" s="14" t="s">
        <v>29</v>
      </c>
    </row>
    <row r="39" spans="1:11" ht="20.100000000000001" customHeight="1">
      <c r="A39" s="15" t="s">
        <v>45</v>
      </c>
      <c r="B39" s="16">
        <f t="shared" ref="B39:J39" si="14">SUM(B40,B43,B46)</f>
        <v>31872</v>
      </c>
      <c r="C39" s="16">
        <f t="shared" si="14"/>
        <v>4305</v>
      </c>
      <c r="D39" s="16">
        <f t="shared" si="14"/>
        <v>27567</v>
      </c>
      <c r="E39" s="16">
        <f t="shared" si="14"/>
        <v>29151</v>
      </c>
      <c r="F39" s="16">
        <f t="shared" si="14"/>
        <v>3973</v>
      </c>
      <c r="G39" s="16">
        <f t="shared" si="14"/>
        <v>25178</v>
      </c>
      <c r="H39" s="16">
        <f t="shared" si="14"/>
        <v>28312</v>
      </c>
      <c r="I39" s="16">
        <f t="shared" si="14"/>
        <v>3639</v>
      </c>
      <c r="J39" s="16">
        <f t="shared" si="14"/>
        <v>24673</v>
      </c>
      <c r="K39" s="18" t="s">
        <v>46</v>
      </c>
    </row>
    <row r="40" spans="1:11" ht="20.100000000000001" customHeight="1">
      <c r="A40" s="15" t="s">
        <v>24</v>
      </c>
      <c r="B40" s="16">
        <f>SUM(C40:D40)</f>
        <v>4221</v>
      </c>
      <c r="C40" s="16">
        <f>SUM(C41:C42)</f>
        <v>1601</v>
      </c>
      <c r="D40" s="16">
        <f>SUM(D41:D42)</f>
        <v>2620</v>
      </c>
      <c r="E40" s="16">
        <f>SUM(F40:G40)</f>
        <v>4006</v>
      </c>
      <c r="F40" s="16">
        <f>SUM(F41:F42)</f>
        <v>1502</v>
      </c>
      <c r="G40" s="16">
        <f>SUM(G41:G42)</f>
        <v>2504</v>
      </c>
      <c r="H40" s="16">
        <f>SUM(I40:J40)</f>
        <v>3853</v>
      </c>
      <c r="I40" s="16">
        <f>SUM(I41:I42)</f>
        <v>1436</v>
      </c>
      <c r="J40" s="16">
        <f>SUM(J41:J42)</f>
        <v>2417</v>
      </c>
      <c r="K40" s="18" t="s">
        <v>43</v>
      </c>
    </row>
    <row r="41" spans="1:11" ht="20.100000000000001" customHeight="1">
      <c r="A41" s="9" t="s">
        <v>26</v>
      </c>
      <c r="B41" s="10">
        <f>SUM(C41:D41)</f>
        <v>3930</v>
      </c>
      <c r="C41" s="10">
        <v>1401</v>
      </c>
      <c r="D41" s="10">
        <v>2529</v>
      </c>
      <c r="E41" s="10">
        <f>SUM(F41:G41)</f>
        <v>3740</v>
      </c>
      <c r="F41" s="10">
        <v>1337</v>
      </c>
      <c r="G41" s="10">
        <v>2403</v>
      </c>
      <c r="H41" s="10">
        <f>SUM(I41:J41)</f>
        <v>3589</v>
      </c>
      <c r="I41" s="10">
        <v>1278</v>
      </c>
      <c r="J41" s="10">
        <v>2311</v>
      </c>
      <c r="K41" s="11" t="s">
        <v>27</v>
      </c>
    </row>
    <row r="42" spans="1:11" ht="20.100000000000001" customHeight="1">
      <c r="A42" s="12" t="s">
        <v>28</v>
      </c>
      <c r="B42" s="13">
        <f>SUM(C42:D42)</f>
        <v>291</v>
      </c>
      <c r="C42" s="13">
        <v>200</v>
      </c>
      <c r="D42" s="13">
        <v>91</v>
      </c>
      <c r="E42" s="13">
        <f>SUM(F42:G42)</f>
        <v>266</v>
      </c>
      <c r="F42" s="13">
        <v>165</v>
      </c>
      <c r="G42" s="13">
        <v>101</v>
      </c>
      <c r="H42" s="13">
        <f>SUM(I42:J42)</f>
        <v>264</v>
      </c>
      <c r="I42" s="13">
        <v>158</v>
      </c>
      <c r="J42" s="13">
        <v>106</v>
      </c>
      <c r="K42" s="14" t="s">
        <v>29</v>
      </c>
    </row>
    <row r="43" spans="1:11" ht="20.100000000000001" customHeight="1">
      <c r="A43" s="15" t="s">
        <v>37</v>
      </c>
      <c r="B43" s="16">
        <f>SUM(C43:D43)</f>
        <v>2940</v>
      </c>
      <c r="C43" s="16">
        <f>SUM(C44:C45)</f>
        <v>1329</v>
      </c>
      <c r="D43" s="16">
        <f>SUM(D44:D45)</f>
        <v>1611</v>
      </c>
      <c r="E43" s="16">
        <f>SUM(F43:G43)</f>
        <v>2678</v>
      </c>
      <c r="F43" s="16">
        <f>SUM(F44:F45)</f>
        <v>1225</v>
      </c>
      <c r="G43" s="16">
        <f>SUM(G44:G45)</f>
        <v>1453</v>
      </c>
      <c r="H43" s="16">
        <f>SUM(I43:J43)</f>
        <v>2304</v>
      </c>
      <c r="I43" s="16">
        <f>SUM(I44:I45)</f>
        <v>1102</v>
      </c>
      <c r="J43" s="16">
        <f>SUM(J44:J45)</f>
        <v>1202</v>
      </c>
      <c r="K43" s="18" t="s">
        <v>38</v>
      </c>
    </row>
    <row r="44" spans="1:11" ht="20.100000000000001" customHeight="1">
      <c r="A44" s="9" t="s">
        <v>26</v>
      </c>
      <c r="B44" s="10">
        <f t="shared" ref="B44:B45" si="15">SUM(C44:D44)</f>
        <v>2336</v>
      </c>
      <c r="C44" s="10">
        <v>1023</v>
      </c>
      <c r="D44" s="10">
        <v>1313</v>
      </c>
      <c r="E44" s="10">
        <f t="shared" ref="E44:E45" si="16">SUM(F44:G44)</f>
        <v>1908</v>
      </c>
      <c r="F44" s="10">
        <v>838</v>
      </c>
      <c r="G44" s="10">
        <v>1070</v>
      </c>
      <c r="H44" s="10">
        <f t="shared" ref="H44:H45" si="17">SUM(I44:J44)</f>
        <v>1558</v>
      </c>
      <c r="I44" s="10">
        <v>732</v>
      </c>
      <c r="J44" s="10">
        <v>826</v>
      </c>
      <c r="K44" s="11" t="s">
        <v>27</v>
      </c>
    </row>
    <row r="45" spans="1:11" ht="20.100000000000001" customHeight="1">
      <c r="A45" s="12" t="s">
        <v>28</v>
      </c>
      <c r="B45" s="13">
        <f t="shared" si="15"/>
        <v>604</v>
      </c>
      <c r="C45" s="13">
        <v>306</v>
      </c>
      <c r="D45" s="13">
        <v>298</v>
      </c>
      <c r="E45" s="13">
        <f t="shared" si="16"/>
        <v>770</v>
      </c>
      <c r="F45" s="13">
        <v>387</v>
      </c>
      <c r="G45" s="13">
        <v>383</v>
      </c>
      <c r="H45" s="13">
        <f t="shared" si="17"/>
        <v>746</v>
      </c>
      <c r="I45" s="13">
        <v>370</v>
      </c>
      <c r="J45" s="13">
        <v>376</v>
      </c>
      <c r="K45" s="14" t="s">
        <v>29</v>
      </c>
    </row>
    <row r="46" spans="1:11" ht="20.100000000000001" customHeight="1">
      <c r="A46" s="15" t="s">
        <v>39</v>
      </c>
      <c r="B46" s="16">
        <f>SUM(C46:D46)</f>
        <v>24711</v>
      </c>
      <c r="C46" s="16">
        <f>SUM(C47:C48)</f>
        <v>1375</v>
      </c>
      <c r="D46" s="16">
        <f>SUM(D47:D48)</f>
        <v>23336</v>
      </c>
      <c r="E46" s="16">
        <f>SUM(F46:G46)</f>
        <v>22467</v>
      </c>
      <c r="F46" s="16">
        <f>SUM(F47:F48)</f>
        <v>1246</v>
      </c>
      <c r="G46" s="16">
        <f>SUM(G47:G48)</f>
        <v>21221</v>
      </c>
      <c r="H46" s="16">
        <f>SUM(I46:J46)</f>
        <v>22155</v>
      </c>
      <c r="I46" s="16">
        <f>SUM(I47:I48)</f>
        <v>1101</v>
      </c>
      <c r="J46" s="16">
        <f>SUM(J47:J48)</f>
        <v>21054</v>
      </c>
      <c r="K46" s="18" t="s">
        <v>40</v>
      </c>
    </row>
    <row r="47" spans="1:11" ht="20.100000000000001" customHeight="1">
      <c r="A47" s="9" t="s">
        <v>26</v>
      </c>
      <c r="B47" s="10">
        <f t="shared" ref="B47:B48" si="18">SUM(C47:D47)</f>
        <v>1590</v>
      </c>
      <c r="C47" s="10">
        <v>497</v>
      </c>
      <c r="D47" s="10">
        <v>1093</v>
      </c>
      <c r="E47" s="10">
        <f t="shared" ref="E47:E48" si="19">SUM(F47:G47)</f>
        <v>1443</v>
      </c>
      <c r="F47" s="10">
        <v>451</v>
      </c>
      <c r="G47" s="10">
        <v>992</v>
      </c>
      <c r="H47" s="10">
        <f t="shared" ref="H47:H48" si="20">SUM(I47:J47)</f>
        <v>1134</v>
      </c>
      <c r="I47" s="10">
        <v>314</v>
      </c>
      <c r="J47" s="10">
        <v>820</v>
      </c>
      <c r="K47" s="11" t="s">
        <v>27</v>
      </c>
    </row>
    <row r="48" spans="1:11" ht="20.100000000000001" customHeight="1">
      <c r="A48" s="12" t="s">
        <v>28</v>
      </c>
      <c r="B48" s="13">
        <f t="shared" si="18"/>
        <v>23121</v>
      </c>
      <c r="C48" s="13">
        <v>878</v>
      </c>
      <c r="D48" s="13">
        <v>22243</v>
      </c>
      <c r="E48" s="13">
        <f t="shared" si="19"/>
        <v>21024</v>
      </c>
      <c r="F48" s="13">
        <v>795</v>
      </c>
      <c r="G48" s="13">
        <v>20229</v>
      </c>
      <c r="H48" s="13">
        <f t="shared" si="20"/>
        <v>21021</v>
      </c>
      <c r="I48" s="13">
        <v>787</v>
      </c>
      <c r="J48" s="13">
        <v>20234</v>
      </c>
      <c r="K48" s="14" t="s">
        <v>29</v>
      </c>
    </row>
    <row r="49" spans="1:11" ht="20.100000000000001" customHeight="1">
      <c r="A49" s="15" t="s">
        <v>47</v>
      </c>
      <c r="B49" s="16">
        <f t="shared" ref="B49:J49" si="21">SUM(B50,B53,B56)</f>
        <v>123619</v>
      </c>
      <c r="C49" s="16">
        <f t="shared" si="21"/>
        <v>40928</v>
      </c>
      <c r="D49" s="16">
        <f t="shared" si="21"/>
        <v>82691</v>
      </c>
      <c r="E49" s="16">
        <f t="shared" si="21"/>
        <v>124300</v>
      </c>
      <c r="F49" s="16">
        <f t="shared" si="21"/>
        <v>37291</v>
      </c>
      <c r="G49" s="16">
        <f t="shared" si="21"/>
        <v>87009</v>
      </c>
      <c r="H49" s="16">
        <f t="shared" si="21"/>
        <v>111861</v>
      </c>
      <c r="I49" s="16">
        <f t="shared" si="21"/>
        <v>34575</v>
      </c>
      <c r="J49" s="16">
        <f t="shared" si="21"/>
        <v>77286</v>
      </c>
      <c r="K49" s="18" t="s">
        <v>48</v>
      </c>
    </row>
    <row r="50" spans="1:11" ht="20.100000000000001" customHeight="1">
      <c r="A50" s="15" t="s">
        <v>24</v>
      </c>
      <c r="B50" s="16">
        <f>SUM(C50:D50)</f>
        <v>71284</v>
      </c>
      <c r="C50" s="16">
        <f>SUM(C51:C52)</f>
        <v>19082</v>
      </c>
      <c r="D50" s="16">
        <f>SUM(D51:D52)</f>
        <v>52202</v>
      </c>
      <c r="E50" s="16">
        <f>SUM(F50:G50)</f>
        <v>69530</v>
      </c>
      <c r="F50" s="16">
        <f>SUM(F51:F52)</f>
        <v>16573</v>
      </c>
      <c r="G50" s="16">
        <f>SUM(G51:G52)</f>
        <v>52957</v>
      </c>
      <c r="H50" s="16">
        <f>SUM(I50:J50)</f>
        <v>59646</v>
      </c>
      <c r="I50" s="16">
        <f>SUM(I51:I52)</f>
        <v>14922</v>
      </c>
      <c r="J50" s="16">
        <f>SUM(J51:J52)</f>
        <v>44724</v>
      </c>
      <c r="K50" s="18" t="s">
        <v>43</v>
      </c>
    </row>
    <row r="51" spans="1:11" ht="20.100000000000001" customHeight="1">
      <c r="A51" s="9" t="s">
        <v>26</v>
      </c>
      <c r="B51" s="10">
        <f>SUM(C51:D51)</f>
        <v>67949</v>
      </c>
      <c r="C51" s="10">
        <v>17002</v>
      </c>
      <c r="D51" s="10">
        <v>50947</v>
      </c>
      <c r="E51" s="10">
        <f>SUM(F51:G51)</f>
        <v>65515</v>
      </c>
      <c r="F51" s="10">
        <v>14040</v>
      </c>
      <c r="G51" s="10">
        <v>51475</v>
      </c>
      <c r="H51" s="10">
        <f>SUM(I51:J51)</f>
        <v>55471</v>
      </c>
      <c r="I51" s="10">
        <v>12283</v>
      </c>
      <c r="J51" s="10">
        <v>43188</v>
      </c>
      <c r="K51" s="11" t="s">
        <v>27</v>
      </c>
    </row>
    <row r="52" spans="1:11" ht="20.100000000000001" customHeight="1">
      <c r="A52" s="12" t="s">
        <v>28</v>
      </c>
      <c r="B52" s="13">
        <f>SUM(C52:D52)</f>
        <v>3335</v>
      </c>
      <c r="C52" s="13">
        <v>2080</v>
      </c>
      <c r="D52" s="13">
        <v>1255</v>
      </c>
      <c r="E52" s="13">
        <f>SUM(F52:G52)</f>
        <v>4015</v>
      </c>
      <c r="F52" s="13">
        <v>2533</v>
      </c>
      <c r="G52" s="13">
        <v>1482</v>
      </c>
      <c r="H52" s="13">
        <f>SUM(I52:J52)</f>
        <v>4175</v>
      </c>
      <c r="I52" s="13">
        <v>2639</v>
      </c>
      <c r="J52" s="13">
        <v>1536</v>
      </c>
      <c r="K52" s="14" t="s">
        <v>29</v>
      </c>
    </row>
    <row r="53" spans="1:11" ht="20.100000000000001" customHeight="1">
      <c r="A53" s="15" t="s">
        <v>37</v>
      </c>
      <c r="B53" s="16">
        <f>SUM(C53:D53)</f>
        <v>26032</v>
      </c>
      <c r="C53" s="16">
        <f>SUM(C54:C55)</f>
        <v>10535</v>
      </c>
      <c r="D53" s="16">
        <f>SUM(D54:D55)</f>
        <v>15497</v>
      </c>
      <c r="E53" s="16">
        <f>SUM(F53:G53)</f>
        <v>30845</v>
      </c>
      <c r="F53" s="16">
        <f>SUM(F54:F55)</f>
        <v>10430</v>
      </c>
      <c r="G53" s="16">
        <f>SUM(G54:G55)</f>
        <v>20415</v>
      </c>
      <c r="H53" s="16">
        <f>SUM(I53:J53)</f>
        <v>30214</v>
      </c>
      <c r="I53" s="16">
        <f>SUM(I54:I55)</f>
        <v>10205</v>
      </c>
      <c r="J53" s="16">
        <f>SUM(J54:J55)</f>
        <v>20009</v>
      </c>
      <c r="K53" s="18" t="s">
        <v>38</v>
      </c>
    </row>
    <row r="54" spans="1:11" ht="20.100000000000001" customHeight="1">
      <c r="A54" s="9" t="s">
        <v>26</v>
      </c>
      <c r="B54" s="10">
        <f t="shared" ref="B54:B55" si="22">SUM(C54:D54)</f>
        <v>19616</v>
      </c>
      <c r="C54" s="10">
        <v>6495</v>
      </c>
      <c r="D54" s="10">
        <v>13121</v>
      </c>
      <c r="E54" s="10">
        <f t="shared" ref="E54:E55" si="23">SUM(F54:G54)</f>
        <v>23586</v>
      </c>
      <c r="F54" s="10">
        <v>6084</v>
      </c>
      <c r="G54" s="10">
        <v>17502</v>
      </c>
      <c r="H54" s="10">
        <f t="shared" ref="H54:H55" si="24">SUM(I54:J54)</f>
        <v>22147</v>
      </c>
      <c r="I54" s="10">
        <v>5109</v>
      </c>
      <c r="J54" s="10">
        <v>17038</v>
      </c>
      <c r="K54" s="11" t="s">
        <v>27</v>
      </c>
    </row>
    <row r="55" spans="1:11" ht="20.100000000000001" customHeight="1">
      <c r="A55" s="12" t="s">
        <v>28</v>
      </c>
      <c r="B55" s="13">
        <f t="shared" si="22"/>
        <v>6416</v>
      </c>
      <c r="C55" s="13">
        <v>4040</v>
      </c>
      <c r="D55" s="13">
        <v>2376</v>
      </c>
      <c r="E55" s="13">
        <f t="shared" si="23"/>
        <v>7259</v>
      </c>
      <c r="F55" s="13">
        <v>4346</v>
      </c>
      <c r="G55" s="13">
        <v>2913</v>
      </c>
      <c r="H55" s="13">
        <f t="shared" si="24"/>
        <v>8067</v>
      </c>
      <c r="I55" s="13">
        <v>5096</v>
      </c>
      <c r="J55" s="13">
        <v>2971</v>
      </c>
      <c r="K55" s="14" t="s">
        <v>29</v>
      </c>
    </row>
    <row r="56" spans="1:11" ht="20.100000000000001" customHeight="1">
      <c r="A56" s="15" t="s">
        <v>39</v>
      </c>
      <c r="B56" s="16">
        <f>SUM(C56:D56)</f>
        <v>26303</v>
      </c>
      <c r="C56" s="16">
        <f>SUM(C57:C58)</f>
        <v>11311</v>
      </c>
      <c r="D56" s="16">
        <f>SUM(D57:D58)</f>
        <v>14992</v>
      </c>
      <c r="E56" s="16">
        <f>SUM(F56:G56)</f>
        <v>23925</v>
      </c>
      <c r="F56" s="16">
        <f>SUM(F57:F58)</f>
        <v>10288</v>
      </c>
      <c r="G56" s="16">
        <f>SUM(G57:G58)</f>
        <v>13637</v>
      </c>
      <c r="H56" s="16">
        <f>SUM(I56:J56)</f>
        <v>22001</v>
      </c>
      <c r="I56" s="16">
        <f>SUM(I57:I58)</f>
        <v>9448</v>
      </c>
      <c r="J56" s="16">
        <f>SUM(J57:J58)</f>
        <v>12553</v>
      </c>
      <c r="K56" s="18" t="s">
        <v>40</v>
      </c>
    </row>
    <row r="57" spans="1:11" ht="20.100000000000001" customHeight="1">
      <c r="A57" s="9" t="s">
        <v>26</v>
      </c>
      <c r="B57" s="10">
        <f>SUM(C57:D57)</f>
        <v>8582</v>
      </c>
      <c r="C57" s="20">
        <v>3820</v>
      </c>
      <c r="D57" s="20">
        <v>4762</v>
      </c>
      <c r="E57" s="10">
        <f>SUM(F57:G57)</f>
        <v>7807</v>
      </c>
      <c r="F57" s="20">
        <v>3475</v>
      </c>
      <c r="G57" s="20">
        <v>4332</v>
      </c>
      <c r="H57" s="10">
        <f>SUM(I57:J57)</f>
        <v>5933</v>
      </c>
      <c r="I57" s="10">
        <v>2680</v>
      </c>
      <c r="J57" s="10">
        <v>3253</v>
      </c>
      <c r="K57" s="11" t="s">
        <v>27</v>
      </c>
    </row>
    <row r="58" spans="1:11" ht="20.100000000000001" customHeight="1">
      <c r="A58" s="12" t="s">
        <v>28</v>
      </c>
      <c r="B58" s="13">
        <f>SUM(C58:D58)</f>
        <v>17721</v>
      </c>
      <c r="C58" s="21">
        <v>7491</v>
      </c>
      <c r="D58" s="21">
        <v>10230</v>
      </c>
      <c r="E58" s="13">
        <f>SUM(F58:G58)</f>
        <v>16118</v>
      </c>
      <c r="F58" s="21">
        <v>6813</v>
      </c>
      <c r="G58" s="21">
        <v>9305</v>
      </c>
      <c r="H58" s="13">
        <f>SUM(I58:J58)</f>
        <v>16068</v>
      </c>
      <c r="I58" s="13">
        <v>6768</v>
      </c>
      <c r="J58" s="13">
        <v>9300</v>
      </c>
      <c r="K58" s="14" t="s">
        <v>29</v>
      </c>
    </row>
    <row r="59" spans="1:11" ht="20.100000000000001" customHeight="1">
      <c r="A59" s="4" t="s">
        <v>49</v>
      </c>
      <c r="B59" s="22"/>
      <c r="C59" s="2"/>
      <c r="D59" s="2"/>
      <c r="E59" s="2"/>
      <c r="F59" s="2"/>
      <c r="G59" s="2"/>
      <c r="H59" s="2"/>
      <c r="I59" s="2"/>
      <c r="J59" s="2"/>
      <c r="K59" s="5" t="s">
        <v>50</v>
      </c>
    </row>
  </sheetData>
  <mergeCells count="10">
    <mergeCell ref="A2:F2"/>
    <mergeCell ref="G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73" right="0.77" top="0.23622047244094491" bottom="0.43" header="0.19685039370078741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Ãبو روازن</cp:lastModifiedBy>
  <cp:lastPrinted>2020-01-13T05:56:13Z</cp:lastPrinted>
  <dcterms:created xsi:type="dcterms:W3CDTF">2019-12-31T10:04:45Z</dcterms:created>
  <dcterms:modified xsi:type="dcterms:W3CDTF">2020-06-21T14:28:12Z</dcterms:modified>
</cp:coreProperties>
</file>