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الخدمات الادارية 10\وزارة العدل\"/>
    </mc:Choice>
  </mc:AlternateContent>
  <bookViews>
    <workbookView xWindow="0" yWindow="0" windowWidth="24000" windowHeight="9615" tabRatio="601"/>
  </bookViews>
  <sheets>
    <sheet name="ورقة1" sheetId="1" r:id="rId1"/>
    <sheet name="ورقة2" sheetId="3" r:id="rId2"/>
  </sheets>
  <definedNames>
    <definedName name="_xlnm.Print_Area" localSheetId="0">ورقة1!$A$1:$Q$21</definedName>
    <definedName name="_xlnm.Print_Area" localSheetId="1">ورقة2!$A$1:$P$24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  <c r="P13" i="1"/>
  <c r="P12" i="1"/>
  <c r="P11" i="1"/>
  <c r="P10" i="1"/>
  <c r="P9" i="1"/>
  <c r="P8" i="1"/>
  <c r="P7" i="1"/>
  <c r="N9" i="1" l="1"/>
  <c r="N10" i="1"/>
  <c r="N11" i="1"/>
  <c r="N12" i="1"/>
  <c r="N13" i="1"/>
  <c r="N14" i="1"/>
  <c r="N15" i="1"/>
  <c r="N16" i="1"/>
  <c r="N17" i="1"/>
  <c r="N18" i="1"/>
  <c r="N19" i="1"/>
  <c r="N8" i="1"/>
  <c r="N7" i="1"/>
  <c r="B20" i="1" l="1"/>
  <c r="C20" i="1"/>
  <c r="D20" i="1"/>
  <c r="E20" i="1"/>
  <c r="F20" i="1"/>
  <c r="G20" i="1"/>
  <c r="H20" i="1"/>
  <c r="I20" i="1"/>
  <c r="J20" i="1"/>
  <c r="K20" i="1"/>
  <c r="L20" i="1"/>
  <c r="M20" i="1"/>
  <c r="O20" i="1"/>
  <c r="N20" i="1" l="1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20" i="1" l="1"/>
</calcChain>
</file>

<file path=xl/sharedStrings.xml><?xml version="1.0" encoding="utf-8"?>
<sst xmlns="http://schemas.openxmlformats.org/spreadsheetml/2006/main" count="125" uniqueCount="104">
  <si>
    <t>المجموع</t>
  </si>
  <si>
    <t>الرياض</t>
  </si>
  <si>
    <t>القصيم</t>
  </si>
  <si>
    <t>عسير</t>
  </si>
  <si>
    <t>تبوك</t>
  </si>
  <si>
    <t>حائل</t>
  </si>
  <si>
    <t>جازان</t>
  </si>
  <si>
    <t>نجران</t>
  </si>
  <si>
    <t>الباحة</t>
  </si>
  <si>
    <t>جوف</t>
  </si>
  <si>
    <t xml:space="preserve">Riyadh </t>
  </si>
  <si>
    <t>Makkah</t>
  </si>
  <si>
    <t xml:space="preserve">Madinah </t>
  </si>
  <si>
    <t xml:space="preserve">Eastern </t>
  </si>
  <si>
    <t>Assir</t>
  </si>
  <si>
    <t xml:space="preserve">Tabouk </t>
  </si>
  <si>
    <t xml:space="preserve">Hail </t>
  </si>
  <si>
    <t xml:space="preserve">Jazan </t>
  </si>
  <si>
    <t>Najran</t>
  </si>
  <si>
    <t>Al-Baha</t>
  </si>
  <si>
    <t>مبايعات  sales</t>
  </si>
  <si>
    <t>أخرى  Others</t>
  </si>
  <si>
    <t>انهاء وكالات End Proxies</t>
  </si>
  <si>
    <t>الرهونات Mortgages</t>
  </si>
  <si>
    <t>Total</t>
  </si>
  <si>
    <t>Source:Ministry of justice .</t>
  </si>
  <si>
    <t>المصدر : وزارة العدل</t>
  </si>
  <si>
    <t>فسخ وكالات Dissolution Proxies</t>
  </si>
  <si>
    <t>رهن Mortgage</t>
  </si>
  <si>
    <t>فك Untying</t>
  </si>
  <si>
    <t>Proxies</t>
  </si>
  <si>
    <t>وكالات</t>
  </si>
  <si>
    <t>Evidence</t>
  </si>
  <si>
    <t>ادلة</t>
  </si>
  <si>
    <t>Corporate Contracts</t>
  </si>
  <si>
    <t>Damaged</t>
  </si>
  <si>
    <t xml:space="preserve">بدل مفقود أو تالف </t>
  </si>
  <si>
    <t>Modified instruments</t>
  </si>
  <si>
    <t xml:space="preserve">تـــعــديــل الــصـــكــــوك </t>
  </si>
  <si>
    <t xml:space="preserve">المجموع </t>
  </si>
  <si>
    <t>Number of notaries</t>
  </si>
  <si>
    <t xml:space="preserve">عــــــدد كتّـــاب الـــعــــدل </t>
  </si>
  <si>
    <t>Proporation of the work aeae</t>
  </si>
  <si>
    <t xml:space="preserve">نسبة عـمــل المنطقة </t>
  </si>
  <si>
    <t>مكة 
المكرمة</t>
  </si>
  <si>
    <t>المدينة 
المنورة</t>
  </si>
  <si>
    <t>المنطقة
 الشرقية</t>
  </si>
  <si>
    <t>الحدود
 الشمالية</t>
  </si>
  <si>
    <t>Northern
Boarders</t>
  </si>
  <si>
    <t>عــقــود الــــشركـات</t>
  </si>
  <si>
    <t xml:space="preserve">Qasseem </t>
  </si>
  <si>
    <t>إلغاء الوكالة cancellation proxies</t>
  </si>
  <si>
    <t xml:space="preserve">أنشطة كتابات العدل على مستوى المناطق 
خلال عام 1436هـ </t>
  </si>
  <si>
    <t xml:space="preserve"> Activites of Notary Public Offices
 By Regions 1436 A.H.</t>
  </si>
  <si>
    <t xml:space="preserve">جدول 5-34
</t>
  </si>
  <si>
    <t xml:space="preserve">Table 5-34
</t>
  </si>
  <si>
    <t xml:space="preserve">المنطقة 
و نوع الصك
Region and type of instrument
</t>
  </si>
  <si>
    <t xml:space="preserve">المجموع
Total </t>
  </si>
  <si>
    <t xml:space="preserve">Jouf </t>
  </si>
  <si>
    <t>Baha</t>
  </si>
  <si>
    <t xml:space="preserve">أخرى 
 Others
</t>
  </si>
  <si>
    <t xml:space="preserve">فك 
Untying
</t>
  </si>
  <si>
    <t xml:space="preserve"> انتقال ملكية 
 Transfer  Of Ownership   </t>
  </si>
  <si>
    <t>وكالات
Proxies</t>
  </si>
  <si>
    <t>إنهاء وكالات
 End Proxies</t>
  </si>
  <si>
    <t xml:space="preserve">كفالات
Guarantees </t>
  </si>
  <si>
    <t>الرهونات 
Mortgages</t>
  </si>
  <si>
    <t>أدلة
Evidence</t>
  </si>
  <si>
    <t>تسجيل صك يدوي على النظام
Manual recording instruments on the system</t>
  </si>
  <si>
    <t>عــقــود الــــشركـات
Corporate Contracts</t>
  </si>
  <si>
    <t>بدل مفقود أو تالف 
Damaged</t>
  </si>
  <si>
    <t>تهميشات
Thmichat</t>
  </si>
  <si>
    <t xml:space="preserve">المجموع
Total </t>
  </si>
  <si>
    <t>عــــــدد كتّـــاب الـــعــــدل 
Number of notaries</t>
  </si>
  <si>
    <t>عــدد كتابات الــــعــــدل 
Number of notaries</t>
  </si>
  <si>
    <t>نسبة عـمــل المنطقة 
Proporation of the work area</t>
  </si>
  <si>
    <t xml:space="preserve">الخدمات الاجتماعية
</t>
  </si>
  <si>
    <t xml:space="preserve">
Social Services</t>
  </si>
  <si>
    <t xml:space="preserve"> انتقال ملكية 
  Transfer  Of Ownership</t>
  </si>
  <si>
    <t xml:space="preserve">المنطقة 
</t>
  </si>
  <si>
    <t xml:space="preserve">Region  </t>
  </si>
  <si>
    <t xml:space="preserve"> نوع الصك                            type of instrument</t>
  </si>
  <si>
    <t>الجوف</t>
  </si>
  <si>
    <t>عمليات أخرى</t>
  </si>
  <si>
    <t xml:space="preserve">إقرار </t>
  </si>
  <si>
    <t>جدول10-6</t>
  </si>
  <si>
    <t>Table10-6</t>
  </si>
  <si>
    <t>Administrative Services</t>
  </si>
  <si>
    <t>Al-Riyadh</t>
  </si>
  <si>
    <t>Makkah Al-Mokarramah</t>
  </si>
  <si>
    <t>Al-Madinah Al-Monawarah</t>
  </si>
  <si>
    <t>Al-Qaseem</t>
  </si>
  <si>
    <t>Eastern Region</t>
  </si>
  <si>
    <t>Aseer</t>
  </si>
  <si>
    <t>Tabouk</t>
  </si>
  <si>
    <t>Hail</t>
  </si>
  <si>
    <t>Northern Borders</t>
  </si>
  <si>
    <t>Jazan</t>
  </si>
  <si>
    <t>Al-Jouf</t>
  </si>
  <si>
    <t>Endorsement</t>
  </si>
  <si>
    <t>Other Operations</t>
  </si>
  <si>
    <t>الخدمات الإدارية</t>
  </si>
  <si>
    <t>أنشطة كتابات العدل حسب المناطق خلال عام 1440هـ  - 2019م</t>
  </si>
  <si>
    <t xml:space="preserve"> Activites of Notary Public Offices By Regions 1440 A.H - 2019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</si>
</sst>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>
    <font>
      <sz val="10"/>
      <name val="Arial"/>
      <charset val="178"/>
    </font>
    <font>
      <sz val="10"/>
      <name val="Frutiger LT Arabic 55 Roman"/>
    </font>
    <font>
      <sz val="9"/>
      <name val="Frutiger LT Arabic 55 Roman"/>
    </font>
    <font>
      <sz val="12"/>
      <name val="Frutiger LT Arabic 55 Roman"/>
    </font>
    <font>
      <sz val="11"/>
      <name val="Frutiger LT Arabic 55 Roman"/>
    </font>
    <font>
      <sz val="16"/>
      <name val="Frutiger LT Arabic 45 Light"/>
    </font>
    <font>
      <sz val="14"/>
      <name val="Frutiger LT Arabic 55 Roman"/>
    </font>
    <font>
      <sz val="13"/>
      <name val="Frutiger LT Arabic 55 Roman"/>
    </font>
    <font>
      <b/>
      <sz val="10"/>
      <name val="Frutiger LT Arabic 55 Roman"/>
    </font>
    <font>
      <b/>
      <sz val="12"/>
      <name val="Frutiger LT Arabic 55 Roman"/>
    </font>
    <font>
      <b/>
      <sz val="16"/>
      <name val="Frutiger LT Arabic 45 Light"/>
    </font>
    <font>
      <sz val="12"/>
      <name val="Frutiger LT Arabic 45 Light"/>
    </font>
    <font>
      <sz val="11"/>
      <color theme="0"/>
      <name val="Frutiger LT Arabic 55 Roman"/>
    </font>
    <font>
      <sz val="10"/>
      <color theme="0"/>
      <name val="Frutiger LT Arabic 55 Roman"/>
    </font>
    <font>
      <sz val="10"/>
      <color rgb="FFFFFFFF"/>
      <name val="Frutiger LT Arabic 55 Roman"/>
    </font>
    <font>
      <b/>
      <sz val="10"/>
      <color rgb="FFFFFFFF"/>
      <name val="Frutiger LT Arabic 55 Roman"/>
    </font>
    <font>
      <b/>
      <sz val="11"/>
      <color rgb="FFFFFFFF"/>
      <name val="Frutiger LT Arabic 55 Roman"/>
    </font>
    <font>
      <sz val="14"/>
      <color rgb="FF31869B"/>
      <name val="Frutiger LT Arabic 55 Roman"/>
    </font>
    <font>
      <sz val="9"/>
      <color rgb="FF8C96A7"/>
      <name val="Frutiger LT Arabic 55 Roman"/>
    </font>
    <font>
      <sz val="12"/>
      <color rgb="FF8C96A7"/>
      <name val="Frutiger LT Arabic 55 Roman"/>
    </font>
    <font>
      <sz val="16"/>
      <color rgb="FF474D9B"/>
      <name val="Frutiger LT Arabic 45 Light"/>
    </font>
    <font>
      <sz val="12"/>
      <color theme="0"/>
      <name val="Frutiger LT Arabic 55 Roman"/>
    </font>
    <font>
      <sz val="9"/>
      <color rgb="FF474D9B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  <font>
      <sz val="10"/>
      <color rgb="FF8C96A7"/>
      <name val="Frutiger LT Arabic 55 Roman"/>
    </font>
    <font>
      <sz val="8"/>
      <color rgb="FF8C96A7"/>
      <name val="Frutiger LT Arabic 55 Roman"/>
    </font>
    <font>
      <sz val="11"/>
      <color rgb="FF000000"/>
      <name val="Arial"/>
      <family val="2"/>
      <scheme val="minor"/>
    </font>
    <font>
      <sz val="10"/>
      <name val="Arial"/>
      <family val="2"/>
    </font>
    <font>
      <sz val="9.5"/>
      <color rgb="FFFFFFFF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27" fillId="0" borderId="0"/>
    <xf numFmtId="9" fontId="28" fillId="0" borderId="0" applyFont="0" applyFill="0" applyBorder="0" applyAlignment="0" applyProtection="0"/>
    <xf numFmtId="0" fontId="28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1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Fill="1"/>
    <xf numFmtId="0" fontId="9" fillId="0" borderId="0" xfId="0" applyFont="1" applyFill="1" applyBorder="1"/>
    <xf numFmtId="0" fontId="4" fillId="0" borderId="0" xfId="0" applyFont="1" applyBorder="1"/>
    <xf numFmtId="0" fontId="1" fillId="0" borderId="0" xfId="0" applyFont="1" applyBorder="1"/>
    <xf numFmtId="0" fontId="8" fillId="0" borderId="0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9" fontId="1" fillId="3" borderId="8" xfId="2" applyFont="1" applyFill="1" applyBorder="1" applyAlignment="1">
      <alignment horizontal="center" vertical="center"/>
    </xf>
    <xf numFmtId="9" fontId="1" fillId="4" borderId="8" xfId="2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9" fontId="14" fillId="2" borderId="8" xfId="2" applyFont="1" applyFill="1" applyBorder="1" applyAlignment="1">
      <alignment horizontal="center" vertical="center"/>
    </xf>
    <xf numFmtId="0" fontId="1" fillId="3" borderId="8" xfId="3" applyFont="1" applyFill="1" applyBorder="1" applyAlignment="1">
      <alignment horizontal="center" vertical="center"/>
    </xf>
    <xf numFmtId="0" fontId="1" fillId="4" borderId="8" xfId="3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5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/>
    </xf>
    <xf numFmtId="0" fontId="14" fillId="2" borderId="8" xfId="0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readingOrder="2"/>
    </xf>
    <xf numFmtId="0" fontId="19" fillId="0" borderId="0" xfId="0" applyFont="1" applyAlignment="1">
      <alignment horizontal="left" vertical="center" readingOrder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readingOrder="2"/>
    </xf>
    <xf numFmtId="0" fontId="1" fillId="3" borderId="8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readingOrder="2"/>
    </xf>
    <xf numFmtId="0" fontId="17" fillId="0" borderId="0" xfId="0" applyFont="1" applyBorder="1" applyAlignment="1">
      <alignment horizontal="right" readingOrder="2"/>
    </xf>
    <xf numFmtId="0" fontId="17" fillId="0" borderId="0" xfId="0" applyFont="1" applyBorder="1" applyAlignment="1">
      <alignment horizontal="left" readingOrder="2"/>
    </xf>
    <xf numFmtId="0" fontId="22" fillId="0" borderId="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3" xfId="1"/>
    <cellStyle name="Percent" xfId="2" builtinId="5"/>
  </cellStyles>
  <dxfs count="0"/>
  <tableStyles count="0" defaultTableStyle="TableStyleMedium9" defaultPivotStyle="PivotStyleLight16"/>
  <colors>
    <mruColors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rightToLeft="1" tabSelected="1" zoomScale="80" zoomScaleNormal="80" zoomScaleSheetLayoutView="80" zoomScalePageLayoutView="110" workbookViewId="0">
      <selection activeCell="I1" sqref="I1"/>
    </sheetView>
  </sheetViews>
  <sheetFormatPr defaultRowHeight="14.25"/>
  <cols>
    <col min="1" max="1" width="25.28515625" style="38" customWidth="1"/>
    <col min="2" max="13" width="13.28515625" style="38" customWidth="1"/>
    <col min="14" max="16" width="13.28515625" style="1" customWidth="1"/>
    <col min="17" max="17" width="25.28515625" style="1" customWidth="1"/>
    <col min="18" max="18" width="12.5703125" style="1" customWidth="1"/>
    <col min="19" max="16384" width="9.140625" style="1"/>
  </cols>
  <sheetData>
    <row r="1" spans="1:46" s="39" customFormat="1" ht="21" customHeight="1">
      <c r="A1" s="64" t="s">
        <v>101</v>
      </c>
      <c r="B1" s="65"/>
      <c r="C1" s="65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69" t="s">
        <v>87</v>
      </c>
      <c r="Q1" s="69"/>
    </row>
    <row r="2" spans="1:46" s="40" customFormat="1" ht="38.25" customHeight="1">
      <c r="A2" s="70" t="s">
        <v>102</v>
      </c>
      <c r="B2" s="70"/>
      <c r="C2" s="70"/>
      <c r="D2" s="70"/>
      <c r="E2" s="70"/>
      <c r="F2" s="70"/>
      <c r="G2" s="70"/>
      <c r="H2" s="70"/>
      <c r="I2" s="61"/>
      <c r="J2" s="70" t="s">
        <v>103</v>
      </c>
      <c r="K2" s="70"/>
      <c r="L2" s="70"/>
      <c r="M2" s="70"/>
      <c r="N2" s="70"/>
      <c r="O2" s="70"/>
      <c r="P2" s="70"/>
      <c r="Q2" s="70"/>
    </row>
    <row r="3" spans="1:46" s="42" customFormat="1">
      <c r="A3" s="63" t="s">
        <v>85</v>
      </c>
      <c r="B3" s="44"/>
      <c r="C3" s="45"/>
      <c r="D3" s="45"/>
      <c r="E3" s="45"/>
      <c r="F3" s="45"/>
      <c r="G3" s="45"/>
      <c r="H3" s="44"/>
      <c r="I3" s="45"/>
      <c r="J3" s="45"/>
      <c r="K3" s="45"/>
      <c r="L3" s="45"/>
      <c r="M3" s="45"/>
      <c r="N3" s="45"/>
      <c r="O3" s="45"/>
      <c r="P3" s="45"/>
      <c r="Q3" s="62" t="s">
        <v>86</v>
      </c>
      <c r="R3" s="41"/>
      <c r="T3" s="71"/>
    </row>
    <row r="4" spans="1:46" s="23" customFormat="1" ht="30" customHeight="1">
      <c r="A4" s="68" t="s">
        <v>79</v>
      </c>
      <c r="B4" s="67" t="s">
        <v>81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 t="s">
        <v>80</v>
      </c>
      <c r="R4" s="22"/>
      <c r="T4" s="71"/>
    </row>
    <row r="5" spans="1:46" s="24" customFormat="1" ht="30" customHeight="1">
      <c r="A5" s="68"/>
      <c r="B5" s="66" t="s">
        <v>78</v>
      </c>
      <c r="C5" s="66"/>
      <c r="D5" s="46" t="s">
        <v>31</v>
      </c>
      <c r="E5" s="54" t="s">
        <v>22</v>
      </c>
      <c r="F5" s="46" t="s">
        <v>84</v>
      </c>
      <c r="G5" s="68" t="s">
        <v>23</v>
      </c>
      <c r="H5" s="68"/>
      <c r="I5" s="46" t="s">
        <v>33</v>
      </c>
      <c r="J5" s="46" t="s">
        <v>49</v>
      </c>
      <c r="K5" s="46" t="s">
        <v>36</v>
      </c>
      <c r="L5" s="46" t="s">
        <v>38</v>
      </c>
      <c r="M5" s="46" t="s">
        <v>83</v>
      </c>
      <c r="N5" s="46" t="s">
        <v>39</v>
      </c>
      <c r="O5" s="46" t="s">
        <v>41</v>
      </c>
      <c r="P5" s="46" t="s">
        <v>43</v>
      </c>
      <c r="Q5" s="68"/>
      <c r="T5" s="71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1:46" s="24" customFormat="1" ht="37.5" customHeight="1">
      <c r="A6" s="68"/>
      <c r="B6" s="50" t="s">
        <v>20</v>
      </c>
      <c r="C6" s="50" t="s">
        <v>21</v>
      </c>
      <c r="D6" s="49" t="s">
        <v>30</v>
      </c>
      <c r="E6" s="54" t="s">
        <v>27</v>
      </c>
      <c r="F6" s="55" t="s">
        <v>99</v>
      </c>
      <c r="G6" s="50" t="s">
        <v>28</v>
      </c>
      <c r="H6" s="50" t="s">
        <v>29</v>
      </c>
      <c r="I6" s="49" t="s">
        <v>32</v>
      </c>
      <c r="J6" s="49" t="s">
        <v>34</v>
      </c>
      <c r="K6" s="49" t="s">
        <v>35</v>
      </c>
      <c r="L6" s="49" t="s">
        <v>37</v>
      </c>
      <c r="M6" s="49" t="s">
        <v>100</v>
      </c>
      <c r="N6" s="49" t="s">
        <v>24</v>
      </c>
      <c r="O6" s="49" t="s">
        <v>40</v>
      </c>
      <c r="P6" s="49" t="s">
        <v>42</v>
      </c>
      <c r="Q6" s="68"/>
      <c r="X6" s="25"/>
      <c r="Y6" s="76"/>
      <c r="Z6" s="76"/>
      <c r="AA6" s="26"/>
      <c r="AB6" s="27"/>
      <c r="AC6" s="27"/>
      <c r="AD6" s="26"/>
      <c r="AE6" s="27"/>
      <c r="AF6" s="26"/>
      <c r="AG6" s="26"/>
      <c r="AH6" s="26"/>
      <c r="AI6" s="27"/>
      <c r="AJ6" s="26"/>
      <c r="AK6" s="26"/>
      <c r="AL6" s="26"/>
      <c r="AM6" s="26"/>
      <c r="AN6" s="28"/>
      <c r="AO6" s="25"/>
      <c r="AP6" s="25"/>
      <c r="AQ6" s="25"/>
      <c r="AR6" s="25"/>
      <c r="AS6" s="25"/>
      <c r="AT6" s="25"/>
    </row>
    <row r="7" spans="1:46" s="24" customFormat="1" ht="20.100000000000001" customHeight="1">
      <c r="A7" s="47" t="s">
        <v>1</v>
      </c>
      <c r="B7" s="47">
        <v>104507</v>
      </c>
      <c r="C7" s="47">
        <v>34455</v>
      </c>
      <c r="D7" s="47">
        <v>773768</v>
      </c>
      <c r="E7" s="47">
        <v>386192</v>
      </c>
      <c r="F7" s="47">
        <v>7195</v>
      </c>
      <c r="G7" s="47">
        <v>9678</v>
      </c>
      <c r="H7" s="47">
        <v>4135</v>
      </c>
      <c r="I7" s="47">
        <v>78642</v>
      </c>
      <c r="J7" s="47">
        <v>6004</v>
      </c>
      <c r="K7" s="47">
        <v>3565</v>
      </c>
      <c r="L7" s="47">
        <v>11536</v>
      </c>
      <c r="M7" s="47">
        <v>95141</v>
      </c>
      <c r="N7" s="59">
        <f>SUM(B7:M7)</f>
        <v>1514818</v>
      </c>
      <c r="O7" s="47">
        <v>260</v>
      </c>
      <c r="P7" s="52">
        <f t="shared" ref="P7:P19" si="0">N7/$N$20</f>
        <v>0.42837488974737548</v>
      </c>
      <c r="Q7" s="47" t="s">
        <v>88</v>
      </c>
      <c r="X7" s="25"/>
      <c r="Y7" s="74"/>
      <c r="Z7" s="29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1"/>
      <c r="AO7" s="25"/>
      <c r="AP7" s="25"/>
      <c r="AQ7" s="25"/>
      <c r="AR7" s="25"/>
      <c r="AS7" s="25"/>
      <c r="AT7" s="25"/>
    </row>
    <row r="8" spans="1:46" s="24" customFormat="1" ht="20.100000000000001" customHeight="1">
      <c r="A8" s="48" t="s">
        <v>44</v>
      </c>
      <c r="B8" s="48">
        <v>44765</v>
      </c>
      <c r="C8" s="48">
        <v>18356</v>
      </c>
      <c r="D8" s="48">
        <v>355572</v>
      </c>
      <c r="E8" s="48">
        <v>6206</v>
      </c>
      <c r="F8" s="48">
        <v>3811</v>
      </c>
      <c r="G8" s="48">
        <v>8392</v>
      </c>
      <c r="H8" s="48">
        <v>1453</v>
      </c>
      <c r="I8" s="48">
        <v>49025</v>
      </c>
      <c r="J8" s="48">
        <v>3328</v>
      </c>
      <c r="K8" s="48">
        <v>1837</v>
      </c>
      <c r="L8" s="48">
        <v>5449</v>
      </c>
      <c r="M8" s="48">
        <v>71685</v>
      </c>
      <c r="N8" s="60">
        <f>SUM(B8:M8)</f>
        <v>569879</v>
      </c>
      <c r="O8" s="48">
        <v>190</v>
      </c>
      <c r="P8" s="53">
        <f t="shared" si="0"/>
        <v>0.16115589714034598</v>
      </c>
      <c r="Q8" s="48" t="s">
        <v>89</v>
      </c>
      <c r="X8" s="25"/>
      <c r="Y8" s="74"/>
      <c r="Z8" s="29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1"/>
      <c r="AO8" s="25"/>
      <c r="AP8" s="25"/>
      <c r="AQ8" s="25"/>
      <c r="AR8" s="25"/>
      <c r="AS8" s="25"/>
      <c r="AT8" s="25"/>
    </row>
    <row r="9" spans="1:46" s="24" customFormat="1" ht="20.100000000000001" customHeight="1">
      <c r="A9" s="47" t="s">
        <v>45</v>
      </c>
      <c r="B9" s="47">
        <v>15557</v>
      </c>
      <c r="C9" s="47">
        <v>4061</v>
      </c>
      <c r="D9" s="47">
        <v>99968</v>
      </c>
      <c r="E9" s="47">
        <v>1770</v>
      </c>
      <c r="F9" s="47">
        <v>1115</v>
      </c>
      <c r="G9" s="47">
        <v>3274</v>
      </c>
      <c r="H9" s="47">
        <v>361</v>
      </c>
      <c r="I9" s="47">
        <v>13795</v>
      </c>
      <c r="J9" s="47">
        <v>170</v>
      </c>
      <c r="K9" s="47">
        <v>666</v>
      </c>
      <c r="L9" s="47">
        <v>1913</v>
      </c>
      <c r="M9" s="47">
        <v>20900</v>
      </c>
      <c r="N9" s="59">
        <f t="shared" ref="N9:N19" si="1">SUM(B9:M9)</f>
        <v>163550</v>
      </c>
      <c r="O9" s="47">
        <v>66</v>
      </c>
      <c r="P9" s="52">
        <f t="shared" si="0"/>
        <v>4.6250251329323568E-2</v>
      </c>
      <c r="Q9" s="47" t="s">
        <v>90</v>
      </c>
      <c r="X9" s="25"/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1"/>
      <c r="AO9" s="25"/>
      <c r="AP9" s="25"/>
      <c r="AQ9" s="25"/>
      <c r="AR9" s="25"/>
      <c r="AS9" s="25"/>
      <c r="AT9" s="25"/>
    </row>
    <row r="10" spans="1:46" s="24" customFormat="1" ht="20.100000000000001" customHeight="1">
      <c r="A10" s="48" t="s">
        <v>2</v>
      </c>
      <c r="B10" s="48">
        <v>26362</v>
      </c>
      <c r="C10" s="48">
        <v>6653</v>
      </c>
      <c r="D10" s="48">
        <v>94835</v>
      </c>
      <c r="E10" s="48">
        <v>2561</v>
      </c>
      <c r="F10" s="48">
        <v>1757</v>
      </c>
      <c r="G10" s="48">
        <v>3640</v>
      </c>
      <c r="H10" s="48">
        <v>1285</v>
      </c>
      <c r="I10" s="48">
        <v>22957</v>
      </c>
      <c r="J10" s="48">
        <v>273</v>
      </c>
      <c r="K10" s="48">
        <v>1140</v>
      </c>
      <c r="L10" s="48">
        <v>3084</v>
      </c>
      <c r="M10" s="48">
        <v>30094</v>
      </c>
      <c r="N10" s="60">
        <f t="shared" si="1"/>
        <v>194641</v>
      </c>
      <c r="O10" s="48">
        <v>94</v>
      </c>
      <c r="P10" s="53">
        <f t="shared" si="0"/>
        <v>5.5042465111530832E-2</v>
      </c>
      <c r="Q10" s="48" t="s">
        <v>91</v>
      </c>
      <c r="X10" s="25"/>
      <c r="Y10" s="75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1"/>
      <c r="AO10" s="25"/>
      <c r="AP10" s="25"/>
      <c r="AQ10" s="25"/>
      <c r="AR10" s="25"/>
      <c r="AS10" s="25"/>
      <c r="AT10" s="25"/>
    </row>
    <row r="11" spans="1:46" s="24" customFormat="1" ht="20.100000000000001" customHeight="1">
      <c r="A11" s="47" t="s">
        <v>46</v>
      </c>
      <c r="B11" s="47">
        <v>44422</v>
      </c>
      <c r="C11" s="47">
        <v>20844</v>
      </c>
      <c r="D11" s="47">
        <v>242976</v>
      </c>
      <c r="E11" s="47">
        <v>3376</v>
      </c>
      <c r="F11" s="47">
        <v>2809</v>
      </c>
      <c r="G11" s="47">
        <v>7702</v>
      </c>
      <c r="H11" s="47">
        <v>2162</v>
      </c>
      <c r="I11" s="47">
        <v>38019</v>
      </c>
      <c r="J11" s="47">
        <v>2582</v>
      </c>
      <c r="K11" s="47">
        <v>1700</v>
      </c>
      <c r="L11" s="47">
        <v>6348</v>
      </c>
      <c r="M11" s="47">
        <v>60307</v>
      </c>
      <c r="N11" s="59">
        <f t="shared" si="1"/>
        <v>433247</v>
      </c>
      <c r="O11" s="47">
        <v>114</v>
      </c>
      <c r="P11" s="52">
        <f t="shared" si="0"/>
        <v>0.12251777827988655</v>
      </c>
      <c r="Q11" s="47" t="s">
        <v>92</v>
      </c>
      <c r="X11" s="25"/>
      <c r="Y11" s="75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1"/>
      <c r="AO11" s="25"/>
      <c r="AP11" s="25"/>
      <c r="AQ11" s="25"/>
      <c r="AR11" s="25"/>
      <c r="AS11" s="25"/>
      <c r="AT11" s="25"/>
    </row>
    <row r="12" spans="1:46" s="24" customFormat="1" ht="20.100000000000001" customHeight="1">
      <c r="A12" s="48" t="s">
        <v>3</v>
      </c>
      <c r="B12" s="48">
        <v>16708</v>
      </c>
      <c r="C12" s="48">
        <v>6233</v>
      </c>
      <c r="D12" s="48">
        <v>120000</v>
      </c>
      <c r="E12" s="48">
        <v>2229</v>
      </c>
      <c r="F12" s="48">
        <v>5117</v>
      </c>
      <c r="G12" s="48">
        <v>3980</v>
      </c>
      <c r="H12" s="48">
        <v>680</v>
      </c>
      <c r="I12" s="48">
        <v>18123</v>
      </c>
      <c r="J12" s="48">
        <v>98</v>
      </c>
      <c r="K12" s="48">
        <v>450</v>
      </c>
      <c r="L12" s="48">
        <v>2067</v>
      </c>
      <c r="M12" s="48">
        <v>31572</v>
      </c>
      <c r="N12" s="60">
        <f t="shared" si="1"/>
        <v>207257</v>
      </c>
      <c r="O12" s="48">
        <v>81</v>
      </c>
      <c r="P12" s="53">
        <f t="shared" si="0"/>
        <v>5.8610139650025157E-2</v>
      </c>
      <c r="Q12" s="48" t="s">
        <v>93</v>
      </c>
      <c r="X12" s="25"/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1"/>
      <c r="AO12" s="25"/>
      <c r="AP12" s="25"/>
      <c r="AQ12" s="25"/>
      <c r="AR12" s="25"/>
      <c r="AS12" s="25"/>
      <c r="AT12" s="25"/>
    </row>
    <row r="13" spans="1:46" s="24" customFormat="1" ht="20.100000000000001" customHeight="1">
      <c r="A13" s="47" t="s">
        <v>4</v>
      </c>
      <c r="B13" s="47">
        <v>6995</v>
      </c>
      <c r="C13" s="47">
        <v>2882</v>
      </c>
      <c r="D13" s="47">
        <v>44791</v>
      </c>
      <c r="E13" s="47">
        <v>781</v>
      </c>
      <c r="F13" s="47">
        <v>890</v>
      </c>
      <c r="G13" s="47">
        <v>1207</v>
      </c>
      <c r="H13" s="47">
        <v>404</v>
      </c>
      <c r="I13" s="47">
        <v>4776</v>
      </c>
      <c r="J13" s="47">
        <v>28</v>
      </c>
      <c r="K13" s="47">
        <v>243</v>
      </c>
      <c r="L13" s="47">
        <v>478</v>
      </c>
      <c r="M13" s="47">
        <v>9830</v>
      </c>
      <c r="N13" s="59">
        <f t="shared" si="1"/>
        <v>73305</v>
      </c>
      <c r="O13" s="47">
        <v>31</v>
      </c>
      <c r="P13" s="52">
        <f t="shared" si="0"/>
        <v>2.0729897118288376E-2</v>
      </c>
      <c r="Q13" s="47" t="s">
        <v>94</v>
      </c>
      <c r="X13" s="25"/>
      <c r="Y13" s="76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1"/>
      <c r="AO13" s="25"/>
      <c r="AP13" s="25"/>
      <c r="AQ13" s="25"/>
      <c r="AR13" s="25"/>
      <c r="AS13" s="25"/>
      <c r="AT13" s="25"/>
    </row>
    <row r="14" spans="1:46" s="24" customFormat="1" ht="20.100000000000001" customHeight="1">
      <c r="A14" s="48" t="s">
        <v>5</v>
      </c>
      <c r="B14" s="48">
        <v>12357</v>
      </c>
      <c r="C14" s="48">
        <v>3516</v>
      </c>
      <c r="D14" s="48">
        <v>39868</v>
      </c>
      <c r="E14" s="48">
        <v>575</v>
      </c>
      <c r="F14" s="48">
        <v>830</v>
      </c>
      <c r="G14" s="48">
        <v>1411</v>
      </c>
      <c r="H14" s="48">
        <v>156</v>
      </c>
      <c r="I14" s="48">
        <v>11021</v>
      </c>
      <c r="J14" s="48">
        <v>52</v>
      </c>
      <c r="K14" s="48">
        <v>348</v>
      </c>
      <c r="L14" s="48">
        <v>717</v>
      </c>
      <c r="M14" s="48">
        <v>12957</v>
      </c>
      <c r="N14" s="60">
        <f t="shared" si="1"/>
        <v>83808</v>
      </c>
      <c r="O14" s="48">
        <v>41</v>
      </c>
      <c r="P14" s="53">
        <f t="shared" si="0"/>
        <v>2.3700037073726379E-2</v>
      </c>
      <c r="Q14" s="48" t="s">
        <v>95</v>
      </c>
      <c r="X14" s="25"/>
      <c r="Y14" s="76"/>
      <c r="Z14" s="2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1"/>
      <c r="AO14" s="25"/>
      <c r="AP14" s="25"/>
      <c r="AQ14" s="25"/>
      <c r="AR14" s="25"/>
      <c r="AS14" s="25"/>
      <c r="AT14" s="25"/>
    </row>
    <row r="15" spans="1:46" s="24" customFormat="1" ht="20.100000000000001" customHeight="1">
      <c r="A15" s="47" t="s">
        <v>47</v>
      </c>
      <c r="B15" s="47">
        <v>8780</v>
      </c>
      <c r="C15" s="47">
        <v>4069</v>
      </c>
      <c r="D15" s="47">
        <v>20740</v>
      </c>
      <c r="E15" s="47">
        <v>175</v>
      </c>
      <c r="F15" s="47">
        <v>558</v>
      </c>
      <c r="G15" s="47">
        <v>1422</v>
      </c>
      <c r="H15" s="47">
        <v>346</v>
      </c>
      <c r="I15" s="47">
        <v>3536</v>
      </c>
      <c r="J15" s="47">
        <v>15</v>
      </c>
      <c r="K15" s="47">
        <v>406</v>
      </c>
      <c r="L15" s="47">
        <v>948</v>
      </c>
      <c r="M15" s="47">
        <v>5916</v>
      </c>
      <c r="N15" s="59">
        <f t="shared" si="1"/>
        <v>46911</v>
      </c>
      <c r="O15" s="47">
        <v>20</v>
      </c>
      <c r="P15" s="52">
        <f t="shared" si="0"/>
        <v>1.3265946439069995E-2</v>
      </c>
      <c r="Q15" s="47" t="s">
        <v>96</v>
      </c>
      <c r="X15" s="25"/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1"/>
      <c r="AO15" s="25"/>
      <c r="AP15" s="25"/>
      <c r="AQ15" s="25"/>
      <c r="AR15" s="25"/>
      <c r="AS15" s="25"/>
      <c r="AT15" s="25"/>
    </row>
    <row r="16" spans="1:46" s="24" customFormat="1" ht="20.100000000000001" customHeight="1">
      <c r="A16" s="48" t="s">
        <v>6</v>
      </c>
      <c r="B16" s="48">
        <v>5458</v>
      </c>
      <c r="C16" s="48">
        <v>1443</v>
      </c>
      <c r="D16" s="48">
        <v>66180</v>
      </c>
      <c r="E16" s="48">
        <v>1726</v>
      </c>
      <c r="F16" s="48">
        <v>2257</v>
      </c>
      <c r="G16" s="48">
        <v>1121</v>
      </c>
      <c r="H16" s="48">
        <v>63</v>
      </c>
      <c r="I16" s="48">
        <v>6606</v>
      </c>
      <c r="J16" s="48">
        <v>24</v>
      </c>
      <c r="K16" s="48">
        <v>185</v>
      </c>
      <c r="L16" s="48">
        <v>640</v>
      </c>
      <c r="M16" s="48">
        <v>12468</v>
      </c>
      <c r="N16" s="60">
        <f t="shared" si="1"/>
        <v>98171</v>
      </c>
      <c r="O16" s="48">
        <v>38</v>
      </c>
      <c r="P16" s="53">
        <f t="shared" si="0"/>
        <v>2.7761745174264895E-2</v>
      </c>
      <c r="Q16" s="48" t="s">
        <v>97</v>
      </c>
      <c r="X16" s="25"/>
      <c r="Y16" s="29"/>
      <c r="Z16" s="57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1"/>
      <c r="AO16" s="25"/>
      <c r="AP16" s="25"/>
      <c r="AQ16" s="25"/>
      <c r="AR16" s="25"/>
      <c r="AS16" s="25"/>
      <c r="AT16" s="25"/>
    </row>
    <row r="17" spans="1:46" s="24" customFormat="1" ht="20.100000000000001" customHeight="1">
      <c r="A17" s="47" t="s">
        <v>7</v>
      </c>
      <c r="B17" s="47">
        <v>4544</v>
      </c>
      <c r="C17" s="47">
        <v>1027</v>
      </c>
      <c r="D17" s="47">
        <v>31580</v>
      </c>
      <c r="E17" s="47">
        <v>364</v>
      </c>
      <c r="F17" s="47">
        <v>990</v>
      </c>
      <c r="G17" s="47">
        <v>561</v>
      </c>
      <c r="H17" s="47">
        <v>100</v>
      </c>
      <c r="I17" s="47">
        <v>2714</v>
      </c>
      <c r="J17" s="47">
        <v>27</v>
      </c>
      <c r="K17" s="47">
        <v>201</v>
      </c>
      <c r="L17" s="47">
        <v>409</v>
      </c>
      <c r="M17" s="47">
        <v>6522</v>
      </c>
      <c r="N17" s="59">
        <f t="shared" si="1"/>
        <v>49039</v>
      </c>
      <c r="O17" s="47">
        <v>17</v>
      </c>
      <c r="P17" s="52">
        <f t="shared" si="0"/>
        <v>1.3867722867249761E-2</v>
      </c>
      <c r="Q17" s="47" t="s">
        <v>18</v>
      </c>
      <c r="X17" s="25"/>
      <c r="Y17" s="29"/>
      <c r="Z17" s="2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1"/>
      <c r="AO17" s="25"/>
      <c r="AP17" s="25"/>
      <c r="AQ17" s="25"/>
      <c r="AR17" s="25"/>
      <c r="AS17" s="25"/>
      <c r="AT17" s="25"/>
    </row>
    <row r="18" spans="1:46" s="24" customFormat="1" ht="20.100000000000001" customHeight="1">
      <c r="A18" s="48" t="s">
        <v>8</v>
      </c>
      <c r="B18" s="48">
        <v>1787</v>
      </c>
      <c r="C18" s="48">
        <v>1036</v>
      </c>
      <c r="D18" s="48">
        <v>23419</v>
      </c>
      <c r="E18" s="48">
        <v>450</v>
      </c>
      <c r="F18" s="48">
        <v>1211</v>
      </c>
      <c r="G18" s="48">
        <v>654</v>
      </c>
      <c r="H18" s="48">
        <v>95</v>
      </c>
      <c r="I18" s="48">
        <v>2136</v>
      </c>
      <c r="J18" s="48">
        <v>7</v>
      </c>
      <c r="K18" s="48">
        <v>53</v>
      </c>
      <c r="L18" s="48">
        <v>448</v>
      </c>
      <c r="M18" s="48">
        <v>6433</v>
      </c>
      <c r="N18" s="60">
        <f t="shared" si="1"/>
        <v>37729</v>
      </c>
      <c r="O18" s="48">
        <v>16</v>
      </c>
      <c r="P18" s="53">
        <f t="shared" si="0"/>
        <v>1.0669371644170277E-2</v>
      </c>
      <c r="Q18" s="48" t="s">
        <v>19</v>
      </c>
      <c r="X18" s="25"/>
      <c r="Y18" s="29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1"/>
      <c r="AO18" s="25"/>
      <c r="AP18" s="25"/>
      <c r="AQ18" s="25"/>
      <c r="AR18" s="25"/>
      <c r="AS18" s="25"/>
      <c r="AT18" s="25"/>
    </row>
    <row r="19" spans="1:46" s="24" customFormat="1" ht="20.100000000000001" customHeight="1">
      <c r="A19" s="47" t="s">
        <v>82</v>
      </c>
      <c r="B19" s="47">
        <v>7515</v>
      </c>
      <c r="C19" s="47">
        <v>5069</v>
      </c>
      <c r="D19" s="47">
        <v>33105</v>
      </c>
      <c r="E19" s="47">
        <v>509</v>
      </c>
      <c r="F19" s="47">
        <v>1016</v>
      </c>
      <c r="G19" s="47">
        <v>1161</v>
      </c>
      <c r="H19" s="47">
        <v>220</v>
      </c>
      <c r="I19" s="47">
        <v>4152</v>
      </c>
      <c r="J19" s="47">
        <v>19</v>
      </c>
      <c r="K19" s="47">
        <v>262</v>
      </c>
      <c r="L19" s="47">
        <v>959</v>
      </c>
      <c r="M19" s="47">
        <v>9855</v>
      </c>
      <c r="N19" s="59">
        <f t="shared" si="1"/>
        <v>63842</v>
      </c>
      <c r="O19" s="47">
        <v>27</v>
      </c>
      <c r="P19" s="52">
        <f t="shared" si="0"/>
        <v>1.805385842474274E-2</v>
      </c>
      <c r="Q19" s="47" t="s">
        <v>98</v>
      </c>
      <c r="X19" s="25"/>
      <c r="Y19" s="56"/>
      <c r="Z19" s="56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1"/>
      <c r="AO19" s="25"/>
      <c r="AP19" s="25"/>
      <c r="AQ19" s="25"/>
      <c r="AR19" s="25"/>
      <c r="AS19" s="25"/>
      <c r="AT19" s="25"/>
    </row>
    <row r="20" spans="1:46" s="24" customFormat="1" ht="20.100000000000001" customHeight="1">
      <c r="A20" s="51" t="s">
        <v>0</v>
      </c>
      <c r="B20" s="51">
        <f t="shared" ref="B20:O20" si="2">SUM(B7:B19)</f>
        <v>299757</v>
      </c>
      <c r="C20" s="51">
        <f t="shared" si="2"/>
        <v>109644</v>
      </c>
      <c r="D20" s="51">
        <f t="shared" si="2"/>
        <v>1946802</v>
      </c>
      <c r="E20" s="51">
        <f t="shared" si="2"/>
        <v>406914</v>
      </c>
      <c r="F20" s="51">
        <f t="shared" si="2"/>
        <v>29556</v>
      </c>
      <c r="G20" s="51">
        <f t="shared" si="2"/>
        <v>44203</v>
      </c>
      <c r="H20" s="51">
        <f t="shared" si="2"/>
        <v>11460</v>
      </c>
      <c r="I20" s="51">
        <f t="shared" si="2"/>
        <v>255502</v>
      </c>
      <c r="J20" s="51">
        <f t="shared" si="2"/>
        <v>12627</v>
      </c>
      <c r="K20" s="51">
        <f t="shared" si="2"/>
        <v>11056</v>
      </c>
      <c r="L20" s="51">
        <f t="shared" si="2"/>
        <v>34996</v>
      </c>
      <c r="M20" s="51">
        <f t="shared" si="2"/>
        <v>373680</v>
      </c>
      <c r="N20" s="51">
        <f t="shared" si="2"/>
        <v>3536197</v>
      </c>
      <c r="O20" s="51">
        <f t="shared" si="2"/>
        <v>995</v>
      </c>
      <c r="P20" s="58">
        <f t="shared" ref="P20" si="3">SUM(P7:P19)</f>
        <v>0.99999999999999989</v>
      </c>
      <c r="Q20" s="51" t="s">
        <v>24</v>
      </c>
      <c r="X20" s="25"/>
      <c r="Y20" s="29"/>
      <c r="Z20" s="2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1"/>
      <c r="AO20" s="25"/>
      <c r="AP20" s="25"/>
      <c r="AQ20" s="25"/>
      <c r="AR20" s="25"/>
      <c r="AS20" s="25"/>
      <c r="AT20" s="25"/>
    </row>
    <row r="21" spans="1:46" s="33" customFormat="1" ht="20.100000000000001" customHeight="1">
      <c r="A21" s="73" t="s">
        <v>26</v>
      </c>
      <c r="B21" s="7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72" t="s">
        <v>25</v>
      </c>
      <c r="Q21" s="72"/>
      <c r="X21" s="34"/>
      <c r="Y21" s="29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1"/>
      <c r="AO21" s="34"/>
      <c r="AP21" s="34"/>
      <c r="AQ21" s="34"/>
      <c r="AR21" s="34"/>
      <c r="AS21" s="34"/>
      <c r="AT21" s="34"/>
    </row>
    <row r="22" spans="1:46" s="37" customFormat="1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X22" s="25"/>
      <c r="Y22" s="29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1"/>
      <c r="AO22" s="25"/>
      <c r="AP22" s="25"/>
      <c r="AQ22" s="25"/>
      <c r="AR22" s="25"/>
      <c r="AS22" s="25"/>
      <c r="AT22" s="25"/>
    </row>
  </sheetData>
  <mergeCells count="16">
    <mergeCell ref="T3:T5"/>
    <mergeCell ref="P21:Q21"/>
    <mergeCell ref="A21:B21"/>
    <mergeCell ref="Y7:Y8"/>
    <mergeCell ref="Y10:Y11"/>
    <mergeCell ref="Y13:Y14"/>
    <mergeCell ref="Y6:Z6"/>
    <mergeCell ref="A1:C1"/>
    <mergeCell ref="B5:C5"/>
    <mergeCell ref="B4:P4"/>
    <mergeCell ref="A4:A6"/>
    <mergeCell ref="G5:H5"/>
    <mergeCell ref="P1:Q1"/>
    <mergeCell ref="Q4:Q6"/>
    <mergeCell ref="A2:H2"/>
    <mergeCell ref="J2:Q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50" orientation="landscape" r:id="rId1"/>
  <headerFooter alignWithMargins="0">
    <oddFooter>&amp;C&amp;14 5 - 54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rightToLeft="1" zoomScaleSheetLayoutView="80" workbookViewId="0">
      <selection activeCell="B12" sqref="B12"/>
    </sheetView>
  </sheetViews>
  <sheetFormatPr defaultRowHeight="12.75"/>
  <cols>
    <col min="1" max="1" width="11.7109375" style="1" customWidth="1"/>
    <col min="2" max="2" width="12.28515625" style="1" customWidth="1"/>
    <col min="3" max="16" width="8.7109375" style="1" customWidth="1"/>
    <col min="17" max="16384" width="9.140625" style="1"/>
  </cols>
  <sheetData>
    <row r="1" spans="1:16" s="21" customFormat="1" ht="21" customHeight="1">
      <c r="A1" s="104" t="s">
        <v>76</v>
      </c>
      <c r="B1" s="104"/>
      <c r="M1" s="105" t="s">
        <v>77</v>
      </c>
      <c r="N1" s="105"/>
      <c r="O1" s="105"/>
      <c r="P1" s="105"/>
    </row>
    <row r="2" spans="1:16" s="18" customFormat="1" ht="60" customHeight="1">
      <c r="A2" s="79" t="s">
        <v>52</v>
      </c>
      <c r="B2" s="80"/>
      <c r="C2" s="80"/>
      <c r="D2" s="80"/>
      <c r="E2" s="80"/>
      <c r="F2" s="80"/>
      <c r="G2" s="80"/>
      <c r="H2" s="80"/>
      <c r="I2" s="79" t="s">
        <v>53</v>
      </c>
      <c r="J2" s="80"/>
      <c r="K2" s="80"/>
      <c r="L2" s="80"/>
      <c r="M2" s="80"/>
      <c r="N2" s="80"/>
      <c r="O2" s="80"/>
      <c r="P2" s="80"/>
    </row>
    <row r="3" spans="1:16" s="2" customFormat="1" ht="15" customHeight="1">
      <c r="A3" s="97" t="s">
        <v>54</v>
      </c>
      <c r="B3" s="97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3" t="s">
        <v>55</v>
      </c>
      <c r="P3" s="103"/>
    </row>
    <row r="4" spans="1:16" ht="25.5">
      <c r="A4" s="108" t="s">
        <v>56</v>
      </c>
      <c r="B4" s="109"/>
      <c r="C4" s="19" t="s">
        <v>1</v>
      </c>
      <c r="D4" s="20" t="s">
        <v>44</v>
      </c>
      <c r="E4" s="20" t="s">
        <v>45</v>
      </c>
      <c r="F4" s="19" t="s">
        <v>2</v>
      </c>
      <c r="G4" s="20" t="s">
        <v>46</v>
      </c>
      <c r="H4" s="19" t="s">
        <v>3</v>
      </c>
      <c r="I4" s="19" t="s">
        <v>4</v>
      </c>
      <c r="J4" s="19" t="s">
        <v>5</v>
      </c>
      <c r="K4" s="20" t="s">
        <v>47</v>
      </c>
      <c r="L4" s="19" t="s">
        <v>6</v>
      </c>
      <c r="M4" s="19" t="s">
        <v>7</v>
      </c>
      <c r="N4" s="19" t="s">
        <v>8</v>
      </c>
      <c r="O4" s="19" t="s">
        <v>9</v>
      </c>
      <c r="P4" s="101" t="s">
        <v>57</v>
      </c>
    </row>
    <row r="5" spans="1:16" ht="25.5">
      <c r="A5" s="110"/>
      <c r="B5" s="111"/>
      <c r="C5" s="19" t="s">
        <v>10</v>
      </c>
      <c r="D5" s="19" t="s">
        <v>11</v>
      </c>
      <c r="E5" s="19" t="s">
        <v>12</v>
      </c>
      <c r="F5" s="19" t="s">
        <v>50</v>
      </c>
      <c r="G5" s="19" t="s">
        <v>13</v>
      </c>
      <c r="H5" s="19" t="s">
        <v>14</v>
      </c>
      <c r="I5" s="19" t="s">
        <v>15</v>
      </c>
      <c r="J5" s="19" t="s">
        <v>16</v>
      </c>
      <c r="K5" s="20" t="s">
        <v>48</v>
      </c>
      <c r="L5" s="19" t="s">
        <v>17</v>
      </c>
      <c r="M5" s="19" t="s">
        <v>18</v>
      </c>
      <c r="N5" s="19" t="s">
        <v>59</v>
      </c>
      <c r="O5" s="19" t="s">
        <v>58</v>
      </c>
      <c r="P5" s="102"/>
    </row>
    <row r="6" spans="1:16" ht="30">
      <c r="A6" s="98" t="s">
        <v>62</v>
      </c>
      <c r="B6" s="4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>
        <f t="shared" ref="P6:P23" si="0">SUM(C6:O6)</f>
        <v>0</v>
      </c>
    </row>
    <row r="7" spans="1:16" ht="42.75">
      <c r="A7" s="98"/>
      <c r="B7" s="7" t="s">
        <v>60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>
        <f t="shared" si="0"/>
        <v>0</v>
      </c>
    </row>
    <row r="8" spans="1:16" ht="15">
      <c r="A8" s="81" t="s">
        <v>63</v>
      </c>
      <c r="B8" s="8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0</v>
      </c>
    </row>
    <row r="9" spans="1:16" ht="38.25">
      <c r="A9" s="99" t="s">
        <v>64</v>
      </c>
      <c r="B9" s="10" t="s">
        <v>27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>
        <f t="shared" si="0"/>
        <v>0</v>
      </c>
    </row>
    <row r="10" spans="1:16" ht="38.25">
      <c r="A10" s="100"/>
      <c r="B10" s="11" t="s">
        <v>51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16" ht="14.25">
      <c r="A11" s="83" t="s">
        <v>65</v>
      </c>
      <c r="B11" s="8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 t="shared" si="0"/>
        <v>0</v>
      </c>
    </row>
    <row r="12" spans="1:16" ht="28.5">
      <c r="A12" s="107" t="s">
        <v>66</v>
      </c>
      <c r="B12" s="12" t="s">
        <v>28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0"/>
        <v>0</v>
      </c>
    </row>
    <row r="13" spans="1:16" ht="45">
      <c r="A13" s="99"/>
      <c r="B13" s="13" t="s">
        <v>61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</row>
    <row r="14" spans="1:16" ht="14.25">
      <c r="A14" s="85" t="s">
        <v>67</v>
      </c>
      <c r="B14" s="8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f t="shared" si="0"/>
        <v>0</v>
      </c>
    </row>
    <row r="15" spans="1:16" ht="14.25">
      <c r="A15" s="87" t="s">
        <v>68</v>
      </c>
      <c r="B15" s="8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</row>
    <row r="16" spans="1:16" ht="15">
      <c r="A16" s="89" t="s">
        <v>69</v>
      </c>
      <c r="B16" s="9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 t="shared" si="0"/>
        <v>0</v>
      </c>
    </row>
    <row r="17" spans="1:16" ht="14.25">
      <c r="A17" s="91" t="s">
        <v>70</v>
      </c>
      <c r="B17" s="9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</row>
    <row r="18" spans="1:16" ht="25.5">
      <c r="A18" s="14" t="s">
        <v>38</v>
      </c>
      <c r="B18" s="14" t="s">
        <v>37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f t="shared" si="0"/>
        <v>0</v>
      </c>
    </row>
    <row r="19" spans="1:16" ht="15">
      <c r="A19" s="93" t="s">
        <v>71</v>
      </c>
      <c r="B19" s="9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</row>
    <row r="20" spans="1:16" ht="15">
      <c r="A20" s="95" t="s">
        <v>72</v>
      </c>
      <c r="B20" s="9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  <row r="21" spans="1:16" ht="14.25">
      <c r="A21" s="85" t="s">
        <v>73</v>
      </c>
      <c r="B21" s="8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 t="shared" si="0"/>
        <v>0</v>
      </c>
    </row>
    <row r="22" spans="1:16" ht="14.25">
      <c r="A22" s="87" t="s">
        <v>74</v>
      </c>
      <c r="B22" s="8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</row>
    <row r="23" spans="1:16" ht="14.25">
      <c r="A23" s="85" t="s">
        <v>75</v>
      </c>
      <c r="B23" s="86"/>
      <c r="C23" s="15"/>
      <c r="D23" s="16"/>
      <c r="E23" s="15"/>
      <c r="F23" s="16"/>
      <c r="G23" s="15"/>
      <c r="H23" s="15"/>
      <c r="I23" s="15"/>
      <c r="J23" s="15"/>
      <c r="K23" s="15"/>
      <c r="L23" s="15"/>
      <c r="M23" s="15"/>
      <c r="N23" s="16"/>
      <c r="O23" s="15"/>
      <c r="P23" s="17">
        <f t="shared" si="0"/>
        <v>0</v>
      </c>
    </row>
    <row r="24" spans="1:16" ht="15">
      <c r="A24" s="77" t="s">
        <v>26</v>
      </c>
      <c r="B24" s="77"/>
      <c r="K24" s="78" t="s">
        <v>25</v>
      </c>
      <c r="L24" s="78"/>
      <c r="M24" s="78"/>
      <c r="N24" s="78"/>
      <c r="O24" s="78"/>
      <c r="P24" s="78"/>
    </row>
  </sheetData>
  <mergeCells count="25">
    <mergeCell ref="A23:B23"/>
    <mergeCell ref="P4:P5"/>
    <mergeCell ref="O3:P3"/>
    <mergeCell ref="A1:B1"/>
    <mergeCell ref="M1:P1"/>
    <mergeCell ref="C3:N3"/>
    <mergeCell ref="A12:A13"/>
    <mergeCell ref="A4:B5"/>
    <mergeCell ref="A21:B21"/>
    <mergeCell ref="A24:B24"/>
    <mergeCell ref="K24:P24"/>
    <mergeCell ref="I2:P2"/>
    <mergeCell ref="A2:H2"/>
    <mergeCell ref="A8:B8"/>
    <mergeCell ref="A11:B11"/>
    <mergeCell ref="A14:B14"/>
    <mergeCell ref="A15:B15"/>
    <mergeCell ref="A16:B16"/>
    <mergeCell ref="A17:B17"/>
    <mergeCell ref="A19:B19"/>
    <mergeCell ref="A20:B20"/>
    <mergeCell ref="A22:B22"/>
    <mergeCell ref="A3:B3"/>
    <mergeCell ref="A6:A7"/>
    <mergeCell ref="A9:A10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2</vt:i4>
      </vt:variant>
    </vt:vector>
  </HeadingPairs>
  <TitlesOfParts>
    <vt:vector size="4" baseType="lpstr">
      <vt:lpstr>ورقة1</vt:lpstr>
      <vt:lpstr>ورقة2</vt:lpstr>
      <vt:lpstr>ورقة1!Print_Area</vt:lpstr>
      <vt:lpstr>ورقة2!Print_Area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الحكمي</dc:creator>
  <cp:lastModifiedBy>Hasan Alghawi</cp:lastModifiedBy>
  <cp:lastPrinted>2017-03-06T05:36:33Z</cp:lastPrinted>
  <dcterms:created xsi:type="dcterms:W3CDTF">2000-09-22T13:50:28Z</dcterms:created>
  <dcterms:modified xsi:type="dcterms:W3CDTF">2020-02-12T11:32:28Z</dcterms:modified>
</cp:coreProperties>
</file>