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lhadidi\Desktop\الفصل 16\الجداول الجاهزة كتاب 55\"/>
    </mc:Choice>
  </mc:AlternateContent>
  <bookViews>
    <workbookView xWindow="0" yWindow="60" windowWidth="20490" windowHeight="7725"/>
  </bookViews>
  <sheets>
    <sheet name="ورقة1" sheetId="1" r:id="rId1"/>
  </sheets>
  <definedNames>
    <definedName name="_xlnm.Print_Area" localSheetId="0">ورقة1!$A$1:$N$17</definedName>
  </definedNames>
  <calcPr calcId="162913"/>
</workbook>
</file>

<file path=xl/calcChain.xml><?xml version="1.0" encoding="utf-8"?>
<calcChain xmlns="http://schemas.openxmlformats.org/spreadsheetml/2006/main">
  <c r="L15" i="1" l="1"/>
  <c r="K15" i="1"/>
  <c r="D15" i="1" l="1"/>
  <c r="G15" i="1" l="1"/>
  <c r="K14" i="1"/>
  <c r="L14" i="1"/>
  <c r="J14" i="1"/>
  <c r="G14" i="1"/>
  <c r="D14" i="1"/>
  <c r="M14" i="1" l="1"/>
  <c r="L13" i="1"/>
  <c r="K13" i="1"/>
  <c r="J13" i="1"/>
  <c r="G13" i="1"/>
  <c r="D13" i="1"/>
  <c r="L12" i="1"/>
  <c r="K12" i="1"/>
  <c r="J12" i="1"/>
  <c r="G12" i="1"/>
  <c r="D12" i="1"/>
  <c r="L11" i="1"/>
  <c r="K11" i="1"/>
  <c r="J11" i="1"/>
  <c r="G11" i="1"/>
  <c r="D11" i="1"/>
  <c r="L10" i="1"/>
  <c r="K10" i="1"/>
  <c r="J10" i="1"/>
  <c r="G10" i="1"/>
  <c r="D10" i="1"/>
  <c r="D9" i="1"/>
  <c r="D8" i="1"/>
  <c r="D7" i="1"/>
  <c r="J15" i="1" l="1"/>
  <c r="M10" i="1"/>
  <c r="M12" i="1"/>
  <c r="M11" i="1"/>
  <c r="M13" i="1"/>
  <c r="M15" i="1" l="1"/>
</calcChain>
</file>

<file path=xl/sharedStrings.xml><?xml version="1.0" encoding="utf-8"?>
<sst xmlns="http://schemas.openxmlformats.org/spreadsheetml/2006/main" count="41" uniqueCount="23">
  <si>
    <t>Total</t>
  </si>
  <si>
    <t>ذكور</t>
  </si>
  <si>
    <t>Male</t>
  </si>
  <si>
    <t>إناث</t>
  </si>
  <si>
    <t>Female</t>
  </si>
  <si>
    <t>جملة</t>
  </si>
  <si>
    <t>By Land    بـــراً</t>
  </si>
  <si>
    <t xml:space="preserve"> By Sea       بحــــراً</t>
  </si>
  <si>
    <t>By Air            جــــواً</t>
  </si>
  <si>
    <t>Total                         المجموع</t>
  </si>
  <si>
    <t>المصدر: الهيئة العامة للاحصاء .</t>
  </si>
  <si>
    <t>السنـة
Yaer</t>
  </si>
  <si>
    <t>Source: General Authority for Statistics (GASTAT)</t>
  </si>
  <si>
    <r>
      <t xml:space="preserve"> عدد السيارات  </t>
    </r>
    <r>
      <rPr>
        <vertAlign val="superscript"/>
        <sz val="10"/>
        <color theme="0"/>
        <rFont val="Frutiger LT Arabic 55 Roman"/>
      </rPr>
      <t>1</t>
    </r>
    <r>
      <rPr>
        <sz val="10"/>
        <color theme="0"/>
        <rFont val="Frutiger LT Arabic 55 Roman"/>
      </rPr>
      <t xml:space="preserve"> </t>
    </r>
  </si>
  <si>
    <r>
      <t xml:space="preserve">  No.  Auto  </t>
    </r>
    <r>
      <rPr>
        <vertAlign val="superscript"/>
        <sz val="10"/>
        <color theme="0"/>
        <rFont val="Frutiger LT Arabic 55 Roman"/>
      </rPr>
      <t>1</t>
    </r>
    <r>
      <rPr>
        <sz val="10"/>
        <color theme="0"/>
        <rFont val="Frutiger LT Arabic 55 Roman"/>
      </rPr>
      <t xml:space="preserve"> </t>
    </r>
  </si>
  <si>
    <t>1- المصدر : وزارة الداخلية - الامن العام .</t>
  </si>
  <si>
    <t>1- Source : Ministry of Interior - Public Security</t>
  </si>
  <si>
    <t>جدول 16-1</t>
  </si>
  <si>
    <t>Table16-1</t>
  </si>
  <si>
    <t>الشؤون الإسلامية والحج والعمرة</t>
  </si>
  <si>
    <t>Islamic affais,Hajj and Umrah</t>
  </si>
  <si>
    <t xml:space="preserve">   الحجاج القادمون لموسم الحج حسب الجنس و طريقة القدوم
 وعدد السيارات التي نقلت الحجاج للفترة من  1432 - 1440 هـ</t>
  </si>
  <si>
    <t>Pilgrims Coming from Foreign Countries By Sex, Means of Transportation and Numbers of Cars . 1432-1440 A.H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</si>
</sst>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"/>
      <charset val="178"/>
    </font>
    <font>
      <sz val="10"/>
      <name val="Frutiger LT Arabic 55 Roman"/>
    </font>
    <font>
      <sz val="9"/>
      <name val="Frutiger LT Arabic 55 Roman"/>
    </font>
    <font>
      <sz val="12"/>
      <name val="Frutiger LT Arabic 45 Light"/>
    </font>
    <font>
      <sz val="8"/>
      <name val="Frutiger LT Arabic 55 Roman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0"/>
      <color rgb="FF31869B"/>
      <name val="Frutiger LT Arabic 55 Roman"/>
    </font>
    <font>
      <sz val="12"/>
      <color rgb="FF474D9B"/>
      <name val="Frutiger LT Arabic 45 Light"/>
    </font>
    <font>
      <vertAlign val="superscript"/>
      <sz val="10"/>
      <color theme="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/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4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readingOrder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readingOrder="2"/>
    </xf>
    <xf numFmtId="0" fontId="5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rightToLeft="1" tabSelected="1" zoomScaleNormal="100" zoomScaleSheetLayoutView="100" zoomScalePageLayoutView="71" workbookViewId="0">
      <selection activeCell="C3" sqref="C3"/>
    </sheetView>
  </sheetViews>
  <sheetFormatPr defaultRowHeight="12.75"/>
  <cols>
    <col min="1" max="1" width="10.7109375" style="2" customWidth="1"/>
    <col min="2" max="13" width="11.7109375" style="2" customWidth="1"/>
    <col min="14" max="14" width="14.7109375" style="2" customWidth="1"/>
    <col min="15" max="16384" width="9.140625" style="2"/>
  </cols>
  <sheetData>
    <row r="1" spans="1:19" s="14" customFormat="1" ht="20.100000000000001" customHeight="1">
      <c r="A1" s="29" t="s">
        <v>19</v>
      </c>
      <c r="B1" s="30"/>
      <c r="C1" s="30"/>
      <c r="D1" s="30"/>
      <c r="E1" s="21"/>
      <c r="F1" s="21"/>
      <c r="G1" s="21"/>
      <c r="H1" s="24"/>
      <c r="I1" s="24"/>
      <c r="J1" s="24"/>
      <c r="K1" s="24"/>
      <c r="L1" s="31" t="s">
        <v>20</v>
      </c>
      <c r="M1" s="31"/>
      <c r="N1" s="31"/>
      <c r="O1" s="25"/>
      <c r="P1" s="25"/>
      <c r="Q1" s="13"/>
      <c r="R1" s="13"/>
      <c r="S1" s="13"/>
    </row>
    <row r="2" spans="1:19" s="16" customFormat="1" ht="51" customHeight="1">
      <c r="A2" s="46" t="s">
        <v>21</v>
      </c>
      <c r="B2" s="46"/>
      <c r="C2" s="46"/>
      <c r="D2" s="46"/>
      <c r="E2" s="46"/>
      <c r="F2" s="46"/>
      <c r="G2" s="46"/>
      <c r="H2" s="38" t="s">
        <v>22</v>
      </c>
      <c r="I2" s="38"/>
      <c r="J2" s="38"/>
      <c r="K2" s="38"/>
      <c r="L2" s="38"/>
      <c r="M2" s="38"/>
      <c r="N2" s="38"/>
      <c r="O2" s="26"/>
      <c r="P2" s="26"/>
      <c r="Q2" s="15"/>
      <c r="R2" s="15"/>
      <c r="S2" s="15"/>
    </row>
    <row r="3" spans="1:19" s="18" customFormat="1" ht="20.100000000000001" customHeight="1">
      <c r="A3" s="27" t="s">
        <v>17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N3" s="28" t="s">
        <v>18</v>
      </c>
      <c r="O3" s="6"/>
      <c r="P3" s="17"/>
      <c r="Q3" s="17"/>
      <c r="R3" s="17"/>
      <c r="S3" s="17"/>
    </row>
    <row r="4" spans="1:19" ht="20.100000000000001" customHeight="1">
      <c r="A4" s="43" t="s">
        <v>11</v>
      </c>
      <c r="B4" s="42" t="s">
        <v>6</v>
      </c>
      <c r="C4" s="42"/>
      <c r="D4" s="42"/>
      <c r="E4" s="42" t="s">
        <v>7</v>
      </c>
      <c r="F4" s="42"/>
      <c r="G4" s="42"/>
      <c r="H4" s="42" t="s">
        <v>8</v>
      </c>
      <c r="I4" s="42"/>
      <c r="J4" s="42"/>
      <c r="K4" s="39" t="s">
        <v>9</v>
      </c>
      <c r="L4" s="40"/>
      <c r="M4" s="41"/>
      <c r="N4" s="36" t="s">
        <v>13</v>
      </c>
      <c r="O4" s="1"/>
      <c r="P4" s="1"/>
      <c r="Q4" s="1"/>
      <c r="R4" s="1"/>
      <c r="S4" s="1"/>
    </row>
    <row r="5" spans="1:19" ht="20.100000000000001" customHeight="1">
      <c r="A5" s="44"/>
      <c r="B5" s="19" t="s">
        <v>1</v>
      </c>
      <c r="C5" s="19" t="s">
        <v>3</v>
      </c>
      <c r="D5" s="19" t="s">
        <v>5</v>
      </c>
      <c r="E5" s="19" t="s">
        <v>1</v>
      </c>
      <c r="F5" s="19" t="s">
        <v>3</v>
      </c>
      <c r="G5" s="19" t="s">
        <v>5</v>
      </c>
      <c r="H5" s="19" t="s">
        <v>1</v>
      </c>
      <c r="I5" s="19" t="s">
        <v>3</v>
      </c>
      <c r="J5" s="19" t="s">
        <v>5</v>
      </c>
      <c r="K5" s="19" t="s">
        <v>1</v>
      </c>
      <c r="L5" s="19" t="s">
        <v>3</v>
      </c>
      <c r="M5" s="19" t="s">
        <v>5</v>
      </c>
      <c r="N5" s="37"/>
      <c r="O5" s="1"/>
      <c r="P5" s="1"/>
      <c r="Q5" s="1"/>
      <c r="R5" s="1"/>
      <c r="S5" s="1"/>
    </row>
    <row r="6" spans="1:19" ht="20.100000000000001" customHeight="1">
      <c r="A6" s="45"/>
      <c r="B6" s="20" t="s">
        <v>2</v>
      </c>
      <c r="C6" s="20" t="s">
        <v>4</v>
      </c>
      <c r="D6" s="20" t="s">
        <v>0</v>
      </c>
      <c r="E6" s="20" t="s">
        <v>2</v>
      </c>
      <c r="F6" s="20" t="s">
        <v>4</v>
      </c>
      <c r="G6" s="20" t="s">
        <v>0</v>
      </c>
      <c r="H6" s="20" t="s">
        <v>2</v>
      </c>
      <c r="I6" s="20" t="s">
        <v>4</v>
      </c>
      <c r="J6" s="20" t="s">
        <v>0</v>
      </c>
      <c r="K6" s="20" t="s">
        <v>2</v>
      </c>
      <c r="L6" s="20" t="s">
        <v>4</v>
      </c>
      <c r="M6" s="20" t="s">
        <v>0</v>
      </c>
      <c r="N6" s="20" t="s">
        <v>14</v>
      </c>
      <c r="O6" s="1"/>
      <c r="P6" s="1"/>
      <c r="Q6" s="1"/>
      <c r="R6" s="1"/>
      <c r="S6" s="1"/>
    </row>
    <row r="7" spans="1:19" s="4" customFormat="1" ht="20.100000000000001" customHeight="1">
      <c r="A7" s="22">
        <v>1432</v>
      </c>
      <c r="B7" s="22">
        <v>76293</v>
      </c>
      <c r="C7" s="22">
        <v>52057</v>
      </c>
      <c r="D7" s="22">
        <f>B7+C7</f>
        <v>128350</v>
      </c>
      <c r="E7" s="22">
        <v>7295</v>
      </c>
      <c r="F7" s="22">
        <v>7674</v>
      </c>
      <c r="G7" s="22">
        <v>14969</v>
      </c>
      <c r="H7" s="22">
        <v>906188</v>
      </c>
      <c r="I7" s="22">
        <v>778688</v>
      </c>
      <c r="J7" s="22">
        <v>1684876</v>
      </c>
      <c r="K7" s="22">
        <v>989776</v>
      </c>
      <c r="L7" s="22">
        <v>838419</v>
      </c>
      <c r="M7" s="22">
        <v>1828195</v>
      </c>
      <c r="N7" s="22">
        <v>49576</v>
      </c>
      <c r="O7" s="3"/>
      <c r="P7" s="3"/>
      <c r="Q7" s="3"/>
      <c r="R7" s="3"/>
      <c r="S7" s="3"/>
    </row>
    <row r="8" spans="1:19" s="4" customFormat="1" ht="20.100000000000001" customHeight="1">
      <c r="A8" s="23">
        <v>1433</v>
      </c>
      <c r="B8" s="23">
        <v>66728</v>
      </c>
      <c r="C8" s="23">
        <v>46292</v>
      </c>
      <c r="D8" s="23">
        <f>B8+C8</f>
        <v>113020</v>
      </c>
      <c r="E8" s="23">
        <v>8878</v>
      </c>
      <c r="F8" s="23">
        <v>9052</v>
      </c>
      <c r="G8" s="23">
        <v>17930</v>
      </c>
      <c r="H8" s="23">
        <v>876200</v>
      </c>
      <c r="I8" s="23">
        <v>745782</v>
      </c>
      <c r="J8" s="23">
        <v>1621982</v>
      </c>
      <c r="K8" s="23">
        <v>951806</v>
      </c>
      <c r="L8" s="23">
        <v>801126</v>
      </c>
      <c r="M8" s="23">
        <v>1752932</v>
      </c>
      <c r="N8" s="23">
        <v>73294</v>
      </c>
      <c r="O8" s="3"/>
      <c r="P8" s="3"/>
      <c r="Q8" s="3"/>
      <c r="R8" s="3"/>
      <c r="S8" s="3"/>
    </row>
    <row r="9" spans="1:19" s="4" customFormat="1" ht="20.100000000000001" customHeight="1">
      <c r="A9" s="22">
        <v>1434</v>
      </c>
      <c r="B9" s="22">
        <v>41704</v>
      </c>
      <c r="C9" s="22">
        <v>30831</v>
      </c>
      <c r="D9" s="22">
        <f>B9+C9</f>
        <v>72535</v>
      </c>
      <c r="E9" s="22">
        <v>7657</v>
      </c>
      <c r="F9" s="22">
        <v>7241</v>
      </c>
      <c r="G9" s="22">
        <v>14898</v>
      </c>
      <c r="H9" s="22">
        <v>703063</v>
      </c>
      <c r="I9" s="22">
        <v>589035</v>
      </c>
      <c r="J9" s="22">
        <v>1292098</v>
      </c>
      <c r="K9" s="22">
        <v>752424</v>
      </c>
      <c r="L9" s="22">
        <v>627107</v>
      </c>
      <c r="M9" s="22">
        <v>1379531</v>
      </c>
      <c r="N9" s="22">
        <v>41216</v>
      </c>
      <c r="O9" s="3"/>
      <c r="P9" s="3"/>
      <c r="Q9" s="3"/>
      <c r="R9" s="3"/>
      <c r="S9" s="3"/>
    </row>
    <row r="10" spans="1:19" s="4" customFormat="1" ht="20.100000000000001" customHeight="1">
      <c r="A10" s="23">
        <v>1435</v>
      </c>
      <c r="B10" s="23">
        <v>34004</v>
      </c>
      <c r="C10" s="23">
        <v>25200</v>
      </c>
      <c r="D10" s="23">
        <f t="shared" ref="D10:D15" si="0">SUM(B10:C10)</f>
        <v>59204</v>
      </c>
      <c r="E10" s="23">
        <v>7148</v>
      </c>
      <c r="F10" s="23">
        <v>6851</v>
      </c>
      <c r="G10" s="23">
        <f>SUM(E10:F10)</f>
        <v>13999</v>
      </c>
      <c r="H10" s="23">
        <v>716887</v>
      </c>
      <c r="I10" s="23">
        <v>598963</v>
      </c>
      <c r="J10" s="23">
        <f>SUM(H10:I10)</f>
        <v>1315850</v>
      </c>
      <c r="K10" s="23">
        <f>SUM(B10+E10+H10)</f>
        <v>758039</v>
      </c>
      <c r="L10" s="23">
        <f>SUM(C10+F10+I10)</f>
        <v>631014</v>
      </c>
      <c r="M10" s="23">
        <f>SUM(K10:L10)</f>
        <v>1389053</v>
      </c>
      <c r="N10" s="23">
        <v>33460</v>
      </c>
      <c r="O10" s="3"/>
      <c r="P10" s="3"/>
      <c r="Q10" s="3"/>
      <c r="R10" s="3"/>
      <c r="S10" s="3"/>
    </row>
    <row r="11" spans="1:19" s="4" customFormat="1" ht="20.100000000000001" customHeight="1">
      <c r="A11" s="22">
        <v>1436</v>
      </c>
      <c r="B11" s="22">
        <v>21536</v>
      </c>
      <c r="C11" s="22">
        <v>16235</v>
      </c>
      <c r="D11" s="22">
        <f t="shared" si="0"/>
        <v>37771</v>
      </c>
      <c r="E11" s="22">
        <v>6865</v>
      </c>
      <c r="F11" s="22">
        <v>6058</v>
      </c>
      <c r="G11" s="22">
        <f>SUM(E11:F11)</f>
        <v>12923</v>
      </c>
      <c r="H11" s="22">
        <v>722163</v>
      </c>
      <c r="I11" s="22">
        <v>612084</v>
      </c>
      <c r="J11" s="22">
        <f>SUM(H11:I11)</f>
        <v>1334247</v>
      </c>
      <c r="K11" s="22">
        <f>B11+E11+H11</f>
        <v>750564</v>
      </c>
      <c r="L11" s="22">
        <f>C11+F11+I11</f>
        <v>634377</v>
      </c>
      <c r="M11" s="22">
        <f>SUM(K11:L11)</f>
        <v>1384941</v>
      </c>
      <c r="N11" s="22">
        <v>25380</v>
      </c>
      <c r="O11" s="3"/>
      <c r="P11" s="3"/>
      <c r="Q11" s="3"/>
      <c r="R11" s="3"/>
      <c r="S11" s="3"/>
    </row>
    <row r="12" spans="1:19" s="4" customFormat="1" ht="20.100000000000001" customHeight="1">
      <c r="A12" s="23">
        <v>1437</v>
      </c>
      <c r="B12" s="23">
        <v>38180</v>
      </c>
      <c r="C12" s="23">
        <v>27586</v>
      </c>
      <c r="D12" s="23">
        <f t="shared" si="0"/>
        <v>65766</v>
      </c>
      <c r="E12" s="23">
        <v>6531</v>
      </c>
      <c r="F12" s="23">
        <v>6192</v>
      </c>
      <c r="G12" s="23">
        <f>SUM(E12:F12)</f>
        <v>12723</v>
      </c>
      <c r="H12" s="23">
        <v>679094</v>
      </c>
      <c r="I12" s="23">
        <v>567789</v>
      </c>
      <c r="J12" s="23">
        <f>SUM(H12:I12)</f>
        <v>1246883</v>
      </c>
      <c r="K12" s="23">
        <f>B12+E12+H12</f>
        <v>723805</v>
      </c>
      <c r="L12" s="23">
        <f>C12+F12+I12</f>
        <v>601567</v>
      </c>
      <c r="M12" s="23">
        <f>SUM(K12:L12)</f>
        <v>1325372</v>
      </c>
      <c r="N12" s="23">
        <v>29169</v>
      </c>
      <c r="O12" s="3"/>
      <c r="P12" s="3"/>
      <c r="Q12" s="3"/>
      <c r="R12" s="3"/>
      <c r="S12" s="3"/>
    </row>
    <row r="13" spans="1:19" s="4" customFormat="1" ht="20.100000000000001" customHeight="1">
      <c r="A13" s="22">
        <v>1438</v>
      </c>
      <c r="B13" s="22">
        <v>48257</v>
      </c>
      <c r="C13" s="22">
        <v>40598</v>
      </c>
      <c r="D13" s="22">
        <f t="shared" si="0"/>
        <v>88855</v>
      </c>
      <c r="E13" s="22">
        <v>7203</v>
      </c>
      <c r="F13" s="22">
        <v>7624</v>
      </c>
      <c r="G13" s="22">
        <f t="shared" ref="G13:G15" si="1">SUM(E13:F13)</f>
        <v>14827</v>
      </c>
      <c r="H13" s="22">
        <v>884909</v>
      </c>
      <c r="I13" s="22">
        <v>763423</v>
      </c>
      <c r="J13" s="22">
        <f t="shared" ref="J13:J15" si="2">SUM(H13:I13)</f>
        <v>1648332</v>
      </c>
      <c r="K13" s="22">
        <f>B13+E13+H13</f>
        <v>940369</v>
      </c>
      <c r="L13" s="22">
        <f t="shared" ref="L13" si="3">C13+F13+I13</f>
        <v>811645</v>
      </c>
      <c r="M13" s="22">
        <f t="shared" ref="M13" si="4">D13+G13+J13</f>
        <v>1752014</v>
      </c>
      <c r="N13" s="22">
        <v>31569</v>
      </c>
      <c r="O13" s="3"/>
      <c r="P13" s="3"/>
      <c r="Q13" s="3"/>
      <c r="R13" s="3"/>
      <c r="S13" s="3"/>
    </row>
    <row r="14" spans="1:19" ht="20.100000000000001" customHeight="1">
      <c r="A14" s="23">
        <v>1439</v>
      </c>
      <c r="B14" s="23">
        <v>45965</v>
      </c>
      <c r="C14" s="23">
        <v>39658</v>
      </c>
      <c r="D14" s="23">
        <f t="shared" si="0"/>
        <v>85623</v>
      </c>
      <c r="E14" s="23">
        <v>7869</v>
      </c>
      <c r="F14" s="23">
        <v>8294</v>
      </c>
      <c r="G14" s="23">
        <f t="shared" si="1"/>
        <v>16163</v>
      </c>
      <c r="H14" s="23">
        <v>877616</v>
      </c>
      <c r="I14" s="23">
        <v>779320</v>
      </c>
      <c r="J14" s="23">
        <f t="shared" si="2"/>
        <v>1656936</v>
      </c>
      <c r="K14" s="23">
        <f>B14+E14+H14</f>
        <v>931450</v>
      </c>
      <c r="L14" s="23">
        <f t="shared" ref="L14:L15" si="5">C14+F14+I14</f>
        <v>827272</v>
      </c>
      <c r="M14" s="23">
        <f t="shared" ref="M14" si="6">D14+G14+J14</f>
        <v>1758722</v>
      </c>
      <c r="N14" s="23">
        <v>32289</v>
      </c>
      <c r="O14" s="5"/>
      <c r="P14" s="1"/>
      <c r="Q14" s="1"/>
      <c r="R14" s="1"/>
      <c r="S14" s="1"/>
    </row>
    <row r="15" spans="1:19" ht="20.100000000000001" customHeight="1">
      <c r="A15" s="22">
        <v>1440</v>
      </c>
      <c r="B15" s="22">
        <v>52580</v>
      </c>
      <c r="C15" s="22">
        <v>43629</v>
      </c>
      <c r="D15" s="22">
        <f t="shared" si="0"/>
        <v>96209</v>
      </c>
      <c r="E15" s="22">
        <v>8818</v>
      </c>
      <c r="F15" s="22">
        <v>8432</v>
      </c>
      <c r="G15" s="22">
        <f t="shared" si="1"/>
        <v>17250</v>
      </c>
      <c r="H15" s="22">
        <v>917589</v>
      </c>
      <c r="I15" s="22">
        <v>823979</v>
      </c>
      <c r="J15" s="22">
        <f t="shared" si="2"/>
        <v>1741568</v>
      </c>
      <c r="K15" s="22">
        <f>B15+E15+H15</f>
        <v>978987</v>
      </c>
      <c r="L15" s="22">
        <f t="shared" si="5"/>
        <v>876040</v>
      </c>
      <c r="M15" s="22">
        <f t="shared" ref="M15" si="7">SUM(K15:L15)</f>
        <v>1855027</v>
      </c>
      <c r="N15" s="22">
        <v>32978</v>
      </c>
      <c r="O15" s="5"/>
      <c r="P15" s="1"/>
      <c r="Q15" s="1"/>
      <c r="R15" s="1"/>
      <c r="S15" s="1"/>
    </row>
    <row r="16" spans="1:19" ht="20.100000000000001" customHeight="1">
      <c r="A16" s="33" t="s">
        <v>10</v>
      </c>
      <c r="B16" s="33"/>
      <c r="C16" s="33"/>
      <c r="D16" s="7"/>
      <c r="E16" s="8"/>
      <c r="F16" s="8"/>
      <c r="G16" s="8"/>
      <c r="H16" s="8"/>
      <c r="I16" s="8"/>
      <c r="J16" s="35" t="s">
        <v>12</v>
      </c>
      <c r="K16" s="35"/>
      <c r="L16" s="35"/>
      <c r="M16" s="35"/>
      <c r="N16" s="35"/>
    </row>
    <row r="17" spans="1:19" ht="20.100000000000001" customHeight="1">
      <c r="A17" s="34" t="s">
        <v>15</v>
      </c>
      <c r="B17" s="34"/>
      <c r="C17" s="34"/>
      <c r="D17" s="9"/>
      <c r="E17" s="9"/>
      <c r="F17" s="9"/>
      <c r="G17" s="10"/>
      <c r="H17" s="10"/>
      <c r="I17" s="32" t="s">
        <v>16</v>
      </c>
      <c r="J17" s="32"/>
      <c r="K17" s="32"/>
      <c r="L17" s="32"/>
      <c r="M17" s="32"/>
      <c r="N17" s="32"/>
      <c r="O17" s="11"/>
      <c r="P17" s="11"/>
      <c r="Q17" s="11"/>
      <c r="R17" s="11"/>
      <c r="S17" s="11"/>
    </row>
    <row r="18" spans="1:19">
      <c r="A18" s="12"/>
      <c r="O18" s="8"/>
      <c r="P18" s="8"/>
      <c r="Q18" s="8"/>
      <c r="R18" s="8"/>
      <c r="S18" s="8"/>
    </row>
    <row r="19" spans="1:19">
      <c r="A19" s="12"/>
      <c r="Q19" s="8"/>
    </row>
    <row r="20" spans="1:19">
      <c r="A20" s="12"/>
    </row>
    <row r="21" spans="1:19">
      <c r="A21" s="12"/>
    </row>
    <row r="22" spans="1:19">
      <c r="A22" s="12"/>
    </row>
    <row r="23" spans="1:19">
      <c r="A23" s="12"/>
    </row>
    <row r="24" spans="1:19">
      <c r="A24" s="12"/>
    </row>
    <row r="25" spans="1:19">
      <c r="A25" s="12"/>
    </row>
    <row r="26" spans="1:19">
      <c r="A26" s="12"/>
    </row>
    <row r="27" spans="1:19">
      <c r="A27" s="12"/>
    </row>
    <row r="28" spans="1:19">
      <c r="A28" s="12"/>
    </row>
  </sheetData>
  <mergeCells count="14">
    <mergeCell ref="A1:D1"/>
    <mergeCell ref="L1:N1"/>
    <mergeCell ref="I17:N17"/>
    <mergeCell ref="A16:C16"/>
    <mergeCell ref="A17:C17"/>
    <mergeCell ref="J16:N16"/>
    <mergeCell ref="N4:N5"/>
    <mergeCell ref="H2:N2"/>
    <mergeCell ref="K4:M4"/>
    <mergeCell ref="B4:D4"/>
    <mergeCell ref="E4:G4"/>
    <mergeCell ref="H4:J4"/>
    <mergeCell ref="A4:A6"/>
    <mergeCell ref="A2:G2"/>
  </mergeCells>
  <phoneticPr fontId="0" type="noConversion"/>
  <printOptions horizontalCentered="1" verticalCentered="1"/>
  <pageMargins left="0.78740157480314965" right="0.59055118110236227" top="0.78740157480314965" bottom="0.78740157480314965" header="0" footer="0"/>
  <pageSetup paperSize="9" scale="80" orientation="landscape" r:id="rId1"/>
  <headerFooter alignWithMargins="0"/>
  <rowBreaks count="1" manualBreakCount="1">
    <brk id="1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الحجاج القادمون والمغادرون المملكة وعدد السيارات</dc:title>
  <dc:creator>محمد الحكمي</dc:creator>
  <cp:lastModifiedBy>Ibrahim Alhadidi</cp:lastModifiedBy>
  <cp:lastPrinted>2018-03-27T08:52:00Z</cp:lastPrinted>
  <dcterms:created xsi:type="dcterms:W3CDTF">2000-09-22T13:30:18Z</dcterms:created>
  <dcterms:modified xsi:type="dcterms:W3CDTF">2020-06-15T10:31:25Z</dcterms:modified>
</cp:coreProperties>
</file>