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975"/>
  </bookViews>
  <sheets>
    <sheet name="لتوزيع العددي" sheetId="2" r:id="rId1"/>
    <sheet name="المجموع1" sheetId="19" r:id="rId2"/>
    <sheet name="المجموع" sheetId="18" r:id="rId3"/>
    <sheet name="رياض" sheetId="3" r:id="rId4"/>
    <sheet name="مكة" sheetId="4" r:id="rId5"/>
    <sheet name="الشرقية" sheetId="5" r:id="rId6"/>
    <sheet name="القصيم" sheetId="7" r:id="rId7"/>
    <sheet name="المدينة" sheetId="6" r:id="rId8"/>
    <sheet name="تبوك" sheetId="9" r:id="rId9"/>
    <sheet name="عسير" sheetId="11" r:id="rId10"/>
    <sheet name="حائل" sheetId="8" r:id="rId11"/>
    <sheet name="الجوف" sheetId="12" r:id="rId12"/>
    <sheet name="الباحة" sheetId="15" r:id="rId13"/>
    <sheet name="الشمالية" sheetId="10" r:id="rId14"/>
    <sheet name="جازان" sheetId="13" r:id="rId15"/>
    <sheet name="نجران" sheetId="14" r:id="rId16"/>
    <sheet name="الجبيل" sheetId="16" r:id="rId17"/>
    <sheet name="الاحساء" sheetId="17" r:id="rId18"/>
  </sheets>
  <definedNames>
    <definedName name="_xlnm.Print_Area" localSheetId="0">'لتوزيع العددي'!$A$1:$O$32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O6" i="2" l="1"/>
  <c r="N31" i="2" l="1"/>
  <c r="O29" i="2" l="1"/>
  <c r="B9" i="19" l="1"/>
  <c r="C9" i="19"/>
  <c r="D9" i="19"/>
  <c r="E9" i="19"/>
  <c r="F9" i="19"/>
  <c r="G9" i="19"/>
  <c r="H9" i="19"/>
  <c r="I9" i="19"/>
  <c r="J9" i="19"/>
  <c r="K9" i="19"/>
  <c r="L9" i="19"/>
  <c r="M9" i="19"/>
  <c r="N9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N8" i="19"/>
  <c r="N32" i="19" s="1"/>
  <c r="M8" i="19"/>
  <c r="L8" i="19"/>
  <c r="K8" i="19"/>
  <c r="J8" i="19"/>
  <c r="J32" i="19" s="1"/>
  <c r="I8" i="19"/>
  <c r="H8" i="19"/>
  <c r="G8" i="19"/>
  <c r="F8" i="19"/>
  <c r="F32" i="19" s="1"/>
  <c r="E8" i="19"/>
  <c r="D8" i="19"/>
  <c r="C8" i="19"/>
  <c r="B8" i="19"/>
  <c r="B9" i="18"/>
  <c r="C9" i="18"/>
  <c r="D9" i="18"/>
  <c r="E9" i="18"/>
  <c r="F9" i="18"/>
  <c r="H9" i="18"/>
  <c r="I9" i="18"/>
  <c r="J9" i="18"/>
  <c r="K9" i="18"/>
  <c r="L9" i="18"/>
  <c r="M9" i="18"/>
  <c r="N9" i="18"/>
  <c r="B10" i="18"/>
  <c r="C10" i="18"/>
  <c r="D10" i="18"/>
  <c r="E10" i="18"/>
  <c r="F10" i="18"/>
  <c r="H10" i="18"/>
  <c r="I10" i="18"/>
  <c r="J10" i="18"/>
  <c r="K10" i="18"/>
  <c r="L10" i="18"/>
  <c r="M10" i="18"/>
  <c r="N10" i="18"/>
  <c r="B11" i="18"/>
  <c r="C11" i="18"/>
  <c r="D11" i="18"/>
  <c r="E11" i="18"/>
  <c r="F11" i="18"/>
  <c r="H11" i="18"/>
  <c r="I11" i="18"/>
  <c r="J11" i="18"/>
  <c r="K11" i="18"/>
  <c r="L11" i="18"/>
  <c r="M11" i="18"/>
  <c r="N11" i="18"/>
  <c r="B12" i="18"/>
  <c r="C12" i="18"/>
  <c r="D12" i="18"/>
  <c r="E12" i="18"/>
  <c r="F12" i="18"/>
  <c r="H12" i="18"/>
  <c r="I12" i="18"/>
  <c r="J12" i="18"/>
  <c r="K12" i="18"/>
  <c r="L12" i="18"/>
  <c r="M12" i="18"/>
  <c r="N12" i="18"/>
  <c r="B13" i="18"/>
  <c r="C13" i="18"/>
  <c r="D13" i="18"/>
  <c r="E13" i="18"/>
  <c r="F13" i="18"/>
  <c r="H13" i="18"/>
  <c r="I13" i="18"/>
  <c r="J13" i="18"/>
  <c r="K13" i="18"/>
  <c r="L13" i="18"/>
  <c r="M13" i="18"/>
  <c r="N13" i="18"/>
  <c r="B14" i="18"/>
  <c r="C14" i="18"/>
  <c r="D14" i="18"/>
  <c r="E14" i="18"/>
  <c r="F14" i="18"/>
  <c r="H14" i="18"/>
  <c r="I14" i="18"/>
  <c r="J14" i="18"/>
  <c r="K14" i="18"/>
  <c r="L14" i="18"/>
  <c r="M14" i="18"/>
  <c r="N14" i="18"/>
  <c r="B15" i="18"/>
  <c r="C15" i="18"/>
  <c r="D15" i="18"/>
  <c r="E15" i="18"/>
  <c r="F15" i="18"/>
  <c r="H15" i="18"/>
  <c r="I15" i="18"/>
  <c r="J15" i="18"/>
  <c r="K15" i="18"/>
  <c r="L15" i="18"/>
  <c r="M15" i="18"/>
  <c r="N15" i="18"/>
  <c r="B16" i="18"/>
  <c r="C16" i="18"/>
  <c r="D16" i="18"/>
  <c r="E16" i="18"/>
  <c r="F16" i="18"/>
  <c r="H16" i="18"/>
  <c r="I16" i="18"/>
  <c r="J16" i="18"/>
  <c r="K16" i="18"/>
  <c r="L16" i="18"/>
  <c r="M16" i="18"/>
  <c r="N16" i="18"/>
  <c r="B17" i="18"/>
  <c r="C17" i="18"/>
  <c r="D17" i="18"/>
  <c r="E17" i="18"/>
  <c r="F17" i="18"/>
  <c r="H17" i="18"/>
  <c r="I17" i="18"/>
  <c r="J17" i="18"/>
  <c r="K17" i="18"/>
  <c r="L17" i="18"/>
  <c r="M17" i="18"/>
  <c r="N17" i="18"/>
  <c r="B18" i="18"/>
  <c r="C18" i="18"/>
  <c r="D18" i="18"/>
  <c r="E18" i="18"/>
  <c r="F18" i="18"/>
  <c r="H18" i="18"/>
  <c r="I18" i="18"/>
  <c r="J18" i="18"/>
  <c r="K18" i="18"/>
  <c r="L18" i="18"/>
  <c r="M18" i="18"/>
  <c r="N18" i="18"/>
  <c r="B19" i="18"/>
  <c r="C19" i="18"/>
  <c r="D19" i="18"/>
  <c r="E19" i="18"/>
  <c r="F19" i="18"/>
  <c r="H19" i="18"/>
  <c r="I19" i="18"/>
  <c r="J19" i="18"/>
  <c r="K19" i="18"/>
  <c r="L19" i="18"/>
  <c r="M19" i="18"/>
  <c r="N19" i="18"/>
  <c r="B20" i="18"/>
  <c r="C20" i="18"/>
  <c r="D20" i="18"/>
  <c r="E20" i="18"/>
  <c r="F20" i="18"/>
  <c r="H20" i="18"/>
  <c r="I20" i="18"/>
  <c r="J20" i="18"/>
  <c r="K20" i="18"/>
  <c r="L20" i="18"/>
  <c r="M20" i="18"/>
  <c r="N20" i="18"/>
  <c r="B21" i="18"/>
  <c r="C21" i="18"/>
  <c r="D21" i="18"/>
  <c r="E21" i="18"/>
  <c r="F21" i="18"/>
  <c r="H21" i="18"/>
  <c r="I21" i="18"/>
  <c r="J21" i="18"/>
  <c r="K21" i="18"/>
  <c r="L21" i="18"/>
  <c r="M21" i="18"/>
  <c r="N21" i="18"/>
  <c r="B22" i="18"/>
  <c r="C22" i="18"/>
  <c r="D22" i="18"/>
  <c r="E22" i="18"/>
  <c r="F22" i="18"/>
  <c r="H22" i="18"/>
  <c r="I22" i="18"/>
  <c r="J22" i="18"/>
  <c r="K22" i="18"/>
  <c r="L22" i="18"/>
  <c r="M22" i="18"/>
  <c r="N22" i="18"/>
  <c r="O22" i="18" s="1"/>
  <c r="B23" i="18"/>
  <c r="C23" i="18"/>
  <c r="D23" i="18"/>
  <c r="E23" i="18"/>
  <c r="F23" i="18"/>
  <c r="H23" i="18"/>
  <c r="I23" i="18"/>
  <c r="J23" i="18"/>
  <c r="K23" i="18"/>
  <c r="L23" i="18"/>
  <c r="M23" i="18"/>
  <c r="N23" i="18"/>
  <c r="B24" i="18"/>
  <c r="C24" i="18"/>
  <c r="D24" i="18"/>
  <c r="E24" i="18"/>
  <c r="F24" i="18"/>
  <c r="H24" i="18"/>
  <c r="I24" i="18"/>
  <c r="J24" i="18"/>
  <c r="K24" i="18"/>
  <c r="L24" i="18"/>
  <c r="M24" i="18"/>
  <c r="N24" i="18"/>
  <c r="B25" i="18"/>
  <c r="C25" i="18"/>
  <c r="D25" i="18"/>
  <c r="E25" i="18"/>
  <c r="F25" i="18"/>
  <c r="H25" i="18"/>
  <c r="I25" i="18"/>
  <c r="J25" i="18"/>
  <c r="K25" i="18"/>
  <c r="L25" i="18"/>
  <c r="M25" i="18"/>
  <c r="N25" i="18"/>
  <c r="B26" i="18"/>
  <c r="C26" i="18"/>
  <c r="D26" i="18"/>
  <c r="E26" i="18"/>
  <c r="F26" i="18"/>
  <c r="H26" i="18"/>
  <c r="I26" i="18"/>
  <c r="J26" i="18"/>
  <c r="K26" i="18"/>
  <c r="L26" i="18"/>
  <c r="M26" i="18"/>
  <c r="N26" i="18"/>
  <c r="B27" i="18"/>
  <c r="C27" i="18"/>
  <c r="D27" i="18"/>
  <c r="E27" i="18"/>
  <c r="F27" i="18"/>
  <c r="H27" i="18"/>
  <c r="I27" i="18"/>
  <c r="J27" i="18"/>
  <c r="K27" i="18"/>
  <c r="L27" i="18"/>
  <c r="M27" i="18"/>
  <c r="N27" i="18"/>
  <c r="B28" i="18"/>
  <c r="C28" i="18"/>
  <c r="D28" i="18"/>
  <c r="E28" i="18"/>
  <c r="F28" i="18"/>
  <c r="H28" i="18"/>
  <c r="I28" i="18"/>
  <c r="J28" i="18"/>
  <c r="K28" i="18"/>
  <c r="L28" i="18"/>
  <c r="M28" i="18"/>
  <c r="N28" i="18"/>
  <c r="B29" i="18"/>
  <c r="C29" i="18"/>
  <c r="D29" i="18"/>
  <c r="E29" i="18"/>
  <c r="F29" i="18"/>
  <c r="H29" i="18"/>
  <c r="I29" i="18"/>
  <c r="J29" i="18"/>
  <c r="K29" i="18"/>
  <c r="L29" i="18"/>
  <c r="M29" i="18"/>
  <c r="N29" i="18"/>
  <c r="B30" i="18"/>
  <c r="C30" i="18"/>
  <c r="D30" i="18"/>
  <c r="E30" i="18"/>
  <c r="F30" i="18"/>
  <c r="H30" i="18"/>
  <c r="I30" i="18"/>
  <c r="J30" i="18"/>
  <c r="K30" i="18"/>
  <c r="L30" i="18"/>
  <c r="M30" i="18"/>
  <c r="N30" i="18"/>
  <c r="B31" i="18"/>
  <c r="C31" i="18"/>
  <c r="D31" i="18"/>
  <c r="E31" i="18"/>
  <c r="F31" i="18"/>
  <c r="H31" i="18"/>
  <c r="I31" i="18"/>
  <c r="J31" i="18"/>
  <c r="K31" i="18"/>
  <c r="L31" i="18"/>
  <c r="M31" i="18"/>
  <c r="N31" i="18"/>
  <c r="C8" i="18"/>
  <c r="D8" i="18"/>
  <c r="E8" i="18"/>
  <c r="F8" i="18"/>
  <c r="H8" i="18"/>
  <c r="I8" i="18"/>
  <c r="J8" i="18"/>
  <c r="K8" i="18"/>
  <c r="L8" i="18"/>
  <c r="M8" i="18"/>
  <c r="N8" i="18"/>
  <c r="B8" i="18"/>
  <c r="C32" i="19" l="1"/>
  <c r="G32" i="19"/>
  <c r="K32" i="19"/>
  <c r="D32" i="19"/>
  <c r="H32" i="19"/>
  <c r="L32" i="19"/>
  <c r="O26" i="19"/>
  <c r="O22" i="19"/>
  <c r="O14" i="19"/>
  <c r="O10" i="19"/>
  <c r="E32" i="19"/>
  <c r="I32" i="19"/>
  <c r="M32" i="19"/>
  <c r="O8" i="19"/>
  <c r="O28" i="19"/>
  <c r="O24" i="19"/>
  <c r="O20" i="19"/>
  <c r="O16" i="19"/>
  <c r="O12" i="19"/>
  <c r="L32" i="18"/>
  <c r="O30" i="19"/>
  <c r="H32" i="18"/>
  <c r="C32" i="18"/>
  <c r="F32" i="18"/>
  <c r="M32" i="18"/>
  <c r="I32" i="18"/>
  <c r="D32" i="18"/>
  <c r="O23" i="19"/>
  <c r="O15" i="19"/>
  <c r="O11" i="19"/>
  <c r="B32" i="18"/>
  <c r="G30" i="18"/>
  <c r="G14" i="18"/>
  <c r="N32" i="18"/>
  <c r="O21" i="19"/>
  <c r="O17" i="19"/>
  <c r="K32" i="18"/>
  <c r="O30" i="18"/>
  <c r="O26" i="18"/>
  <c r="G26" i="18"/>
  <c r="G22" i="18"/>
  <c r="O18" i="18"/>
  <c r="G18" i="18"/>
  <c r="O14" i="18"/>
  <c r="O10" i="18"/>
  <c r="G10" i="18"/>
  <c r="J32" i="18"/>
  <c r="E32" i="18"/>
  <c r="O31" i="18"/>
  <c r="G31" i="18"/>
  <c r="O29" i="18"/>
  <c r="G29" i="18"/>
  <c r="O28" i="18"/>
  <c r="G28" i="18"/>
  <c r="O27" i="18"/>
  <c r="G27" i="18"/>
  <c r="O25" i="18"/>
  <c r="G25" i="18"/>
  <c r="O24" i="18"/>
  <c r="G24" i="18"/>
  <c r="O23" i="18"/>
  <c r="G23" i="18"/>
  <c r="O21" i="18"/>
  <c r="G21" i="18"/>
  <c r="O20" i="18"/>
  <c r="G20" i="18"/>
  <c r="O19" i="18"/>
  <c r="G19" i="18"/>
  <c r="O17" i="18"/>
  <c r="G17" i="18"/>
  <c r="O16" i="18"/>
  <c r="G16" i="18"/>
  <c r="O15" i="18"/>
  <c r="G15" i="18"/>
  <c r="O13" i="18"/>
  <c r="G13" i="18"/>
  <c r="O12" i="18"/>
  <c r="G12" i="18"/>
  <c r="O11" i="18"/>
  <c r="G11" i="18"/>
  <c r="O9" i="18"/>
  <c r="G9" i="18"/>
  <c r="O29" i="19"/>
  <c r="O25" i="19"/>
  <c r="O18" i="19"/>
  <c r="O9" i="19"/>
  <c r="G8" i="18"/>
  <c r="O8" i="18"/>
  <c r="O31" i="19"/>
  <c r="B32" i="19"/>
  <c r="O27" i="19"/>
  <c r="O19" i="19"/>
  <c r="O13" i="19"/>
  <c r="M31" i="2"/>
  <c r="L31" i="2"/>
  <c r="B3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0" i="2"/>
  <c r="K31" i="2"/>
  <c r="J31" i="2"/>
  <c r="I31" i="2"/>
  <c r="G31" i="2"/>
  <c r="E31" i="2"/>
  <c r="F31" i="2"/>
  <c r="H31" i="2"/>
  <c r="D31" i="2"/>
  <c r="C31" i="2"/>
  <c r="O31" i="2" l="1"/>
  <c r="O32" i="19"/>
  <c r="O32" i="18"/>
  <c r="G32" i="18"/>
</calcChain>
</file>

<file path=xl/sharedStrings.xml><?xml version="1.0" encoding="utf-8"?>
<sst xmlns="http://schemas.openxmlformats.org/spreadsheetml/2006/main" count="965" uniqueCount="107">
  <si>
    <t>الرياض</t>
  </si>
  <si>
    <t>القطاع</t>
  </si>
  <si>
    <t>إجمالي الفرص</t>
  </si>
  <si>
    <t>قطاع التأمين</t>
  </si>
  <si>
    <t>المنطقة</t>
  </si>
  <si>
    <t>مكة المكرمة</t>
  </si>
  <si>
    <t>المدينة المنورة</t>
  </si>
  <si>
    <t>القصيم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</si>
  <si>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</si>
  <si>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</si>
  <si>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</si>
  <si>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</si>
  <si>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</si>
  <si>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</si>
  <si>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</si>
  <si>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>نجران</t>
  </si>
  <si>
    <t>المصدر :صندوق تنمية الموارد البشرية.</t>
  </si>
  <si>
    <t>Source :Human Resources Development Fund  .</t>
  </si>
  <si>
    <t xml:space="preserve">قطاع التجارة	</t>
  </si>
  <si>
    <t xml:space="preserve">قطاع الصناعة	</t>
  </si>
  <si>
    <t xml:space="preserve">قطاع الخدمات الصحية	</t>
  </si>
  <si>
    <t xml:space="preserve">قطاع الطاقة	</t>
  </si>
  <si>
    <t xml:space="preserve">قطاع الزراعة	</t>
  </si>
  <si>
    <t xml:space="preserve">قطاع السياحة	</t>
  </si>
  <si>
    <t xml:space="preserve">قطاع الخدمات الاجتماعية	</t>
  </si>
  <si>
    <t xml:space="preserve">قطاع النقل	</t>
  </si>
  <si>
    <t xml:space="preserve">قطاع الكهرباء	</t>
  </si>
  <si>
    <t xml:space="preserve">قطاع العلوم والتقنية	</t>
  </si>
  <si>
    <t xml:space="preserve">قطاع الاستشارات والمحاماة	</t>
  </si>
  <si>
    <t xml:space="preserve">قطاع المياه	</t>
  </si>
  <si>
    <t xml:space="preserve">قطاع المعلوماتية	</t>
  </si>
  <si>
    <t xml:space="preserve">قطاع التعليم العالي	</t>
  </si>
  <si>
    <t xml:space="preserve">قطاع الثروة المعدنية	</t>
  </si>
  <si>
    <t xml:space="preserve">قطاع المواصفات والمقاييس	</t>
  </si>
  <si>
    <t xml:space="preserve">قطاع الخدمات الثقافية	</t>
  </si>
  <si>
    <t xml:space="preserve">قطاع الخدمات الإحصائية	</t>
  </si>
  <si>
    <t>المنطقة الشرقية</t>
  </si>
  <si>
    <t xml:space="preserve">الإجمالي  </t>
  </si>
  <si>
    <t>الإجمالي الكلي</t>
  </si>
  <si>
    <t>جدول 9-26</t>
  </si>
  <si>
    <t>Table 9-26</t>
  </si>
  <si>
    <t>قطاعات أعمال متعددة</t>
  </si>
  <si>
    <t>قطاع التعليم الأهلي</t>
  </si>
  <si>
    <t>قطاع التدريب الأهلي</t>
  </si>
  <si>
    <t>جميع البرامج على حسب القطاع</t>
  </si>
  <si>
    <t>نوع البرنامج :</t>
  </si>
  <si>
    <t>جميع البرامج</t>
  </si>
  <si>
    <t>المنطقة :</t>
  </si>
  <si>
    <t>نوع التأهيل :</t>
  </si>
  <si>
    <t>مؤهل وغير مؤهل</t>
  </si>
  <si>
    <t>نوع المستفيد :</t>
  </si>
  <si>
    <t>باشر وظيفتة</t>
  </si>
  <si>
    <t>تاريخ توقيع/تعميد طلب الدعم من :</t>
  </si>
  <si>
    <t>إلى :</t>
  </si>
  <si>
    <t>عدد المنشآت</t>
  </si>
  <si>
    <t>عدد الاتفاقيات الموقعة/تم اعتمادها</t>
  </si>
  <si>
    <t>عدد الفرص</t>
  </si>
  <si>
    <t>تكاليف التدريب والتوظيف</t>
  </si>
  <si>
    <t>عدد الاتفاقيات المنفذة</t>
  </si>
  <si>
    <t>عدد المستفيدين</t>
  </si>
  <si>
    <t>إجمالي المستفيدين</t>
  </si>
  <si>
    <t>ذكور</t>
  </si>
  <si>
    <t>إناث</t>
  </si>
  <si>
    <t>كلاهما</t>
  </si>
  <si>
    <t>تكاليف التدريب</t>
  </si>
  <si>
    <t>تكاليف رواتب التدريب</t>
  </si>
  <si>
    <t>تكاليف التوظيف</t>
  </si>
  <si>
    <t>إجمالي التكاليف</t>
  </si>
  <si>
    <t>قطاع الطاقة</t>
  </si>
  <si>
    <t>قطاع الثروة المعدنية</t>
  </si>
  <si>
    <t>قطاع الصناعة</t>
  </si>
  <si>
    <t>قطاع الزراعة</t>
  </si>
  <si>
    <t>قطاع الكهرباء</t>
  </si>
  <si>
    <t>قطاع البناء و التشييد (المقاولات)</t>
  </si>
  <si>
    <t>قطاع التجارة</t>
  </si>
  <si>
    <t>قطاع السياحة</t>
  </si>
  <si>
    <t>قطاع المواصفات والمقاييس</t>
  </si>
  <si>
    <t>قطاع الخدمات الإحصائية</t>
  </si>
  <si>
    <t>قطاع التعليم العالي</t>
  </si>
  <si>
    <t>قطاع العلوم والتقنية</t>
  </si>
  <si>
    <t>قطاع المعلوماتية</t>
  </si>
  <si>
    <t>قطاع الخدمات الاجتماعية والشبابية والاعلامية</t>
  </si>
  <si>
    <t>قطاع الاستشارات والمحاماة</t>
  </si>
  <si>
    <t>قطاع الخدمات الاجتماعية</t>
  </si>
  <si>
    <t>قطاع الخدمات الصحية</t>
  </si>
  <si>
    <t>قطاع النقل</t>
  </si>
  <si>
    <t>قطاع الاتصالات والخدمات البريدية</t>
  </si>
  <si>
    <t>قطاع التدريب الاهلي</t>
  </si>
  <si>
    <t>قطاع المياه</t>
  </si>
  <si>
    <t>قطاع الخدمات الثقافية</t>
  </si>
  <si>
    <t>الإجمالي</t>
  </si>
  <si>
    <t>الشرقية</t>
  </si>
  <si>
    <t>عسيير</t>
  </si>
  <si>
    <t>الجبيل</t>
  </si>
  <si>
    <t>الاحساء</t>
  </si>
  <si>
    <t>الكل</t>
  </si>
  <si>
    <t>جميع البرامج على حسب القطاع والمنطقة</t>
  </si>
  <si>
    <t>التوزيع العددي لطالبي العمل المرشحين ( الذين تم توظيفهم في منشآت القطاع الخاص ) حسب قطاعات الأعمال الرئيسية على مستوى المناطق للعام 1437/1436هـ (2015م)</t>
  </si>
  <si>
    <t>المنطقة 
الشرقية</t>
  </si>
  <si>
    <t>مكة 
المكرمة</t>
  </si>
  <si>
    <t>المدينة 
المنورة</t>
  </si>
  <si>
    <t>الحدود
 الشمالية</t>
  </si>
  <si>
    <t>Distribution of Number of Job Seekers Candidate by Main Occupation Categories at the Regions Level for 1436/1437 A.H .(2015A.D.)</t>
  </si>
  <si>
    <t>قطاع الخدمات الاجتماعية
 والشبابية والإعلامية</t>
  </si>
  <si>
    <t>Labor Market</t>
  </si>
  <si>
    <t>سوق العمل</t>
  </si>
  <si>
    <t>قطاع البناء والتشييد (المقاولات)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</si>
</sst>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6"/>
      <name val="Neo Sans Arabic Light"/>
      <family val="2"/>
    </font>
    <font>
      <sz val="20"/>
      <name val="Neo Sans Arabic Light"/>
      <family val="2"/>
    </font>
    <font>
      <sz val="13"/>
      <name val="Neo Sans Arabic Light"/>
      <family val="2"/>
    </font>
    <font>
      <sz val="10"/>
      <name val="Neo Sans Arabic Light"/>
      <family val="2"/>
    </font>
    <font>
      <sz val="13"/>
      <color rgb="FF8C96A7"/>
      <name val="Frutiger LT Arabic 55 Roman"/>
    </font>
    <font>
      <sz val="18"/>
      <color theme="0"/>
      <name val="Frutiger LT Arabic 55 Roman"/>
    </font>
    <font>
      <sz val="17"/>
      <color theme="0"/>
      <name val="Frutiger LT Arabic 55 Roman"/>
    </font>
    <font>
      <sz val="16"/>
      <name val="Frutiger LT Arabic 55 Roman"/>
    </font>
    <font>
      <sz val="14"/>
      <name val="Frutiger LT Arabic 55 Roman"/>
    </font>
    <font>
      <sz val="16"/>
      <color theme="0"/>
      <name val="Frutiger LT Arabic 55 Roman"/>
    </font>
    <font>
      <sz val="14"/>
      <color theme="0"/>
      <name val="Frutiger LT Arabic 55 Roman"/>
    </font>
    <font>
      <sz val="16"/>
      <color rgb="FF474D9B"/>
      <name val="Frutiger LT Arabic 45 Light"/>
    </font>
    <font>
      <sz val="14"/>
      <color rgb="FF31869B"/>
      <name val="Frutiger LT Arabic 55 Roman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9BA8C2"/>
        <bgColor theme="4" tint="0.79998168889431442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013668"/>
      </top>
      <bottom style="medium">
        <color rgb="FF013668"/>
      </bottom>
      <diagonal/>
    </border>
    <border>
      <left/>
      <right/>
      <top style="medium">
        <color rgb="FF013668"/>
      </top>
      <bottom style="medium">
        <color rgb="FF013668"/>
      </bottom>
      <diagonal/>
    </border>
    <border>
      <left/>
      <right style="medium">
        <color rgb="FFFFFFFF"/>
      </right>
      <top style="medium">
        <color rgb="FF013668"/>
      </top>
      <bottom style="medium">
        <color rgb="FF01366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013668"/>
      </bottom>
      <diagonal/>
    </border>
    <border>
      <left style="thin">
        <color rgb="FF013668"/>
      </left>
      <right style="thin">
        <color rgb="FF013668"/>
      </right>
      <top style="thin">
        <color rgb="FF013668"/>
      </top>
      <bottom style="thin">
        <color rgb="FF013668"/>
      </bottom>
      <diagonal/>
    </border>
    <border>
      <left style="thin">
        <color rgb="FF013668"/>
      </left>
      <right style="thin">
        <color rgb="FF013668"/>
      </right>
      <top/>
      <bottom style="thin">
        <color rgb="FF013668"/>
      </bottom>
      <diagonal/>
    </border>
    <border>
      <left style="thin">
        <color rgb="FF013668"/>
      </left>
      <right style="thin">
        <color rgb="FF013668"/>
      </right>
      <top style="medium">
        <color rgb="FF013668"/>
      </top>
      <bottom/>
      <diagonal/>
    </border>
    <border>
      <left style="thin">
        <color rgb="FF013668"/>
      </left>
      <right/>
      <top style="medium">
        <color rgb="FF013668"/>
      </top>
      <bottom style="thin">
        <color rgb="FF013668"/>
      </bottom>
      <diagonal/>
    </border>
    <border>
      <left/>
      <right/>
      <top style="medium">
        <color rgb="FF013668"/>
      </top>
      <bottom style="thin">
        <color rgb="FF013668"/>
      </bottom>
      <diagonal/>
    </border>
    <border>
      <left/>
      <right style="thin">
        <color rgb="FF013668"/>
      </right>
      <top style="medium">
        <color rgb="FF013668"/>
      </top>
      <bottom style="thin">
        <color rgb="FF013668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n">
        <color rgb="FF013668"/>
      </right>
      <top style="medium">
        <color rgb="FF013668"/>
      </top>
      <bottom/>
      <diagonal/>
    </border>
    <border>
      <left style="thin">
        <color rgb="FF013668"/>
      </left>
      <right style="medium">
        <color rgb="FFFFFFFF"/>
      </right>
      <top style="thin">
        <color rgb="FF013668"/>
      </top>
      <bottom/>
      <diagonal/>
    </border>
    <border>
      <left style="medium">
        <color rgb="FFFFFFFF"/>
      </left>
      <right style="thin">
        <color rgb="FF013668"/>
      </right>
      <top/>
      <bottom style="thin">
        <color rgb="FF013668"/>
      </bottom>
      <diagonal/>
    </border>
    <border>
      <left style="thin">
        <color rgb="FF013668"/>
      </left>
      <right style="medium">
        <color rgb="FFFFFFFF"/>
      </right>
      <top/>
      <bottom style="thin">
        <color rgb="FF013668"/>
      </bottom>
      <diagonal/>
    </border>
    <border>
      <left style="thin">
        <color theme="1"/>
      </left>
      <right style="thin">
        <color theme="1"/>
      </right>
      <top style="thin">
        <color rgb="FF013668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13668"/>
      </left>
      <right/>
      <top style="medium">
        <color rgb="FF013668"/>
      </top>
      <bottom/>
      <diagonal/>
    </border>
    <border>
      <left/>
      <right/>
      <top style="medium">
        <color rgb="FF013668"/>
      </top>
      <bottom/>
      <diagonal/>
    </border>
    <border>
      <left/>
      <right style="thin">
        <color rgb="FF013668"/>
      </right>
      <top style="medium">
        <color rgb="FF013668"/>
      </top>
      <bottom/>
      <diagonal/>
    </border>
    <border>
      <left style="medium">
        <color rgb="FFFFFFFF"/>
      </left>
      <right/>
      <top/>
      <bottom style="thin">
        <color rgb="FF01366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FFFFFF"/>
      </left>
      <right style="medium">
        <color theme="1"/>
      </right>
      <top style="medium">
        <color theme="1"/>
      </top>
      <bottom style="thin">
        <color rgb="FF013668"/>
      </bottom>
      <diagonal/>
    </border>
    <border>
      <left/>
      <right style="medium">
        <color theme="1"/>
      </right>
      <top style="medium">
        <color rgb="FF013668"/>
      </top>
      <bottom style="medium">
        <color rgb="FF013668"/>
      </bottom>
      <diagonal/>
    </border>
    <border>
      <left style="medium">
        <color rgb="FFFFFFFF"/>
      </left>
      <right style="medium">
        <color theme="1"/>
      </right>
      <top style="medium">
        <color rgb="FF013668"/>
      </top>
      <bottom/>
      <diagonal/>
    </border>
    <border>
      <left style="thin">
        <color rgb="FF013668"/>
      </left>
      <right style="medium">
        <color theme="1"/>
      </right>
      <top style="thin">
        <color rgb="FF013668"/>
      </top>
      <bottom/>
      <diagonal/>
    </border>
    <border>
      <left/>
      <right style="medium">
        <color theme="1"/>
      </right>
      <top/>
      <bottom style="thin">
        <color rgb="FF013668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14" fontId="19" fillId="35" borderId="14" xfId="0" applyNumberFormat="1" applyFont="1" applyFill="1" applyBorder="1" applyAlignment="1">
      <alignment vertical="center"/>
    </xf>
    <xf numFmtId="3" fontId="19" fillId="35" borderId="14" xfId="0" applyNumberFormat="1" applyFont="1" applyFill="1" applyBorder="1" applyAlignment="1">
      <alignment vertical="center"/>
    </xf>
    <xf numFmtId="3" fontId="0" fillId="35" borderId="21" xfId="0" applyNumberFormat="1" applyFont="1" applyFill="1" applyBorder="1"/>
    <xf numFmtId="3" fontId="19" fillId="35" borderId="15" xfId="0" applyNumberFormat="1" applyFont="1" applyFill="1" applyBorder="1" applyAlignment="1">
      <alignment horizontal="center" vertical="center"/>
    </xf>
    <xf numFmtId="3" fontId="18" fillId="35" borderId="26" xfId="0" applyNumberFormat="1" applyFont="1" applyFill="1" applyBorder="1" applyAlignment="1">
      <alignment horizontal="center" vertical="center"/>
    </xf>
    <xf numFmtId="3" fontId="18" fillId="35" borderId="26" xfId="0" applyNumberFormat="1" applyFont="1" applyFill="1" applyBorder="1" applyAlignment="1">
      <alignment horizontal="center" vertical="center" wrapText="1"/>
    </xf>
    <xf numFmtId="3" fontId="18" fillId="35" borderId="27" xfId="0" applyNumberFormat="1" applyFont="1" applyFill="1" applyBorder="1" applyAlignment="1">
      <alignment horizontal="center" vertical="center"/>
    </xf>
    <xf numFmtId="3" fontId="18" fillId="35" borderId="27" xfId="0" applyNumberFormat="1" applyFont="1" applyFill="1" applyBorder="1" applyAlignment="1">
      <alignment horizontal="center" vertical="center" wrapText="1"/>
    </xf>
    <xf numFmtId="3" fontId="18" fillId="35" borderId="32" xfId="0" applyNumberFormat="1" applyFont="1" applyFill="1" applyBorder="1" applyAlignment="1">
      <alignment horizontal="center" vertical="center" wrapText="1"/>
    </xf>
    <xf numFmtId="3" fontId="18" fillId="35" borderId="32" xfId="0" applyNumberFormat="1" applyFont="1" applyFill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 vertical="center" wrapText="1"/>
    </xf>
    <xf numFmtId="3" fontId="0" fillId="35" borderId="33" xfId="0" applyNumberFormat="1" applyFont="1" applyFill="1" applyBorder="1"/>
    <xf numFmtId="3" fontId="0" fillId="35" borderId="35" xfId="0" applyNumberFormat="1" applyFont="1" applyFill="1" applyBorder="1"/>
    <xf numFmtId="3" fontId="19" fillId="35" borderId="36" xfId="0" applyNumberFormat="1" applyFont="1" applyFill="1" applyBorder="1" applyAlignment="1">
      <alignment vertical="center" wrapText="1"/>
    </xf>
    <xf numFmtId="3" fontId="19" fillId="35" borderId="37" xfId="0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21" fillId="33" borderId="0" xfId="0" applyFont="1" applyFill="1"/>
    <xf numFmtId="0" fontId="21" fillId="34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/>
    <xf numFmtId="0" fontId="22" fillId="33" borderId="0" xfId="0" applyFont="1" applyFill="1"/>
    <xf numFmtId="0" fontId="23" fillId="0" borderId="0" xfId="0" applyFont="1" applyFill="1"/>
    <xf numFmtId="0" fontId="23" fillId="33" borderId="0" xfId="0" applyFont="1" applyFill="1"/>
    <xf numFmtId="0" fontId="24" fillId="0" borderId="38" xfId="0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left" vertical="center"/>
    </xf>
    <xf numFmtId="0" fontId="27" fillId="38" borderId="42" xfId="0" applyFont="1" applyFill="1" applyBorder="1" applyAlignment="1">
      <alignment horizontal="right" vertical="center"/>
    </xf>
    <xf numFmtId="3" fontId="28" fillId="38" borderId="42" xfId="0" applyNumberFormat="1" applyFont="1" applyFill="1" applyBorder="1" applyAlignment="1">
      <alignment horizontal="center" vertical="center"/>
    </xf>
    <xf numFmtId="0" fontId="28" fillId="39" borderId="42" xfId="0" applyFont="1" applyFill="1" applyBorder="1" applyAlignment="1">
      <alignment horizontal="right" vertical="center"/>
    </xf>
    <xf numFmtId="3" fontId="28" fillId="39" borderId="42" xfId="0" applyNumberFormat="1" applyFont="1" applyFill="1" applyBorder="1" applyAlignment="1">
      <alignment horizontal="center" vertical="center"/>
    </xf>
    <xf numFmtId="3" fontId="28" fillId="39" borderId="42" xfId="0" applyNumberFormat="1" applyFont="1" applyFill="1" applyBorder="1" applyAlignment="1">
      <alignment horizontal="center" vertical="center" wrapText="1"/>
    </xf>
    <xf numFmtId="0" fontId="28" fillId="38" borderId="42" xfId="0" applyFont="1" applyFill="1" applyBorder="1" applyAlignment="1">
      <alignment horizontal="right" vertical="center"/>
    </xf>
    <xf numFmtId="3" fontId="28" fillId="38" borderId="42" xfId="0" applyNumberFormat="1" applyFont="1" applyFill="1" applyBorder="1" applyAlignment="1">
      <alignment horizontal="center" vertical="center" wrapText="1"/>
    </xf>
    <xf numFmtId="0" fontId="28" fillId="39" borderId="42" xfId="0" applyFont="1" applyFill="1" applyBorder="1" applyAlignment="1">
      <alignment horizontal="right" vertical="center" wrapText="1"/>
    </xf>
    <xf numFmtId="0" fontId="29" fillId="36" borderId="43" xfId="0" applyFont="1" applyFill="1" applyBorder="1" applyAlignment="1">
      <alignment horizontal="center" vertical="center"/>
    </xf>
    <xf numFmtId="3" fontId="30" fillId="36" borderId="43" xfId="0" applyNumberFormat="1" applyFont="1" applyFill="1" applyBorder="1" applyAlignment="1">
      <alignment horizontal="center" vertical="center" wrapText="1"/>
    </xf>
    <xf numFmtId="0" fontId="24" fillId="33" borderId="0" xfId="0" applyFont="1" applyFill="1"/>
    <xf numFmtId="0" fontId="25" fillId="37" borderId="45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7" borderId="45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24" fillId="33" borderId="45" xfId="0" applyFont="1" applyFill="1" applyBorder="1"/>
    <xf numFmtId="0" fontId="32" fillId="40" borderId="0" xfId="0" applyFont="1" applyFill="1" applyAlignment="1">
      <alignment horizontal="right" vertical="center" wrapText="1" readingOrder="1"/>
    </xf>
    <xf numFmtId="0" fontId="32" fillId="40" borderId="0" xfId="0" applyFont="1" applyFill="1" applyBorder="1" applyAlignment="1">
      <alignment horizontal="left" vertical="center" wrapText="1" readingOrder="1"/>
    </xf>
    <xf numFmtId="0" fontId="32" fillId="40" borderId="49" xfId="0" applyFont="1" applyFill="1" applyBorder="1" applyAlignment="1">
      <alignment horizontal="left" vertical="center" wrapText="1" readingOrder="1"/>
    </xf>
    <xf numFmtId="0" fontId="24" fillId="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6" fillId="36" borderId="41" xfId="0" applyFont="1" applyFill="1" applyBorder="1" applyAlignment="1">
      <alignment horizontal="center" vertical="center" wrapText="1"/>
    </xf>
    <xf numFmtId="0" fontId="26" fillId="36" borderId="42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5" fillId="36" borderId="41" xfId="0" applyFont="1" applyFill="1" applyBorder="1" applyAlignment="1">
      <alignment horizontal="center" vertical="center"/>
    </xf>
    <xf numFmtId="0" fontId="25" fillId="36" borderId="42" xfId="0" applyFont="1" applyFill="1" applyBorder="1" applyAlignment="1">
      <alignment horizontal="center" vertical="center"/>
    </xf>
    <xf numFmtId="0" fontId="25" fillId="37" borderId="44" xfId="0" applyFont="1" applyFill="1" applyBorder="1" applyAlignment="1">
      <alignment horizontal="center" vertical="center"/>
    </xf>
    <xf numFmtId="0" fontId="25" fillId="37" borderId="47" xfId="0" applyFont="1" applyFill="1" applyBorder="1" applyAlignment="1">
      <alignment horizontal="center" vertical="center"/>
    </xf>
    <xf numFmtId="0" fontId="25" fillId="37" borderId="46" xfId="0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/>
    </xf>
    <xf numFmtId="3" fontId="19" fillId="35" borderId="28" xfId="0" applyNumberFormat="1" applyFont="1" applyFill="1" applyBorder="1" applyAlignment="1">
      <alignment horizontal="center" vertical="center" wrapText="1"/>
    </xf>
    <xf numFmtId="3" fontId="19" fillId="35" borderId="29" xfId="0" applyNumberFormat="1" applyFont="1" applyFill="1" applyBorder="1" applyAlignment="1">
      <alignment horizontal="center" vertical="center" wrapText="1"/>
    </xf>
    <xf numFmtId="3" fontId="19" fillId="35" borderId="30" xfId="0" applyNumberFormat="1" applyFont="1" applyFill="1" applyBorder="1" applyAlignment="1">
      <alignment horizontal="center" vertical="center" wrapText="1"/>
    </xf>
    <xf numFmtId="3" fontId="19" fillId="35" borderId="11" xfId="0" applyNumberFormat="1" applyFont="1" applyFill="1" applyBorder="1" applyAlignment="1">
      <alignment horizontal="center" vertical="center"/>
    </xf>
    <xf numFmtId="3" fontId="19" fillId="35" borderId="12" xfId="0" applyNumberFormat="1" applyFont="1" applyFill="1" applyBorder="1" applyAlignment="1">
      <alignment horizontal="center" vertical="center"/>
    </xf>
    <xf numFmtId="3" fontId="19" fillId="35" borderId="34" xfId="0" applyNumberFormat="1" applyFont="1" applyFill="1" applyBorder="1" applyAlignment="1">
      <alignment horizontal="center" vertical="center"/>
    </xf>
    <xf numFmtId="3" fontId="19" fillId="35" borderId="11" xfId="0" applyNumberFormat="1" applyFont="1" applyFill="1" applyBorder="1" applyAlignment="1">
      <alignment vertical="center" wrapText="1"/>
    </xf>
    <xf numFmtId="3" fontId="19" fillId="35" borderId="12" xfId="0" applyNumberFormat="1" applyFont="1" applyFill="1" applyBorder="1" applyAlignment="1">
      <alignment vertical="center" wrapText="1"/>
    </xf>
    <xf numFmtId="3" fontId="19" fillId="35" borderId="13" xfId="0" applyNumberFormat="1" applyFont="1" applyFill="1" applyBorder="1" applyAlignment="1">
      <alignment vertical="center" wrapText="1"/>
    </xf>
    <xf numFmtId="3" fontId="19" fillId="35" borderId="22" xfId="0" applyNumberFormat="1" applyFont="1" applyFill="1" applyBorder="1" applyAlignment="1">
      <alignment horizontal="center" vertical="center"/>
    </xf>
    <xf numFmtId="3" fontId="19" fillId="35" borderId="31" xfId="0" applyNumberFormat="1" applyFont="1" applyFill="1" applyBorder="1" applyAlignment="1">
      <alignment horizontal="center" vertical="center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20" xfId="0" applyNumberFormat="1" applyFont="1" applyFill="1" applyBorder="1" applyAlignment="1">
      <alignment horizontal="center" vertical="center"/>
    </xf>
    <xf numFmtId="3" fontId="19" fillId="35" borderId="23" xfId="0" applyNumberFormat="1" applyFont="1" applyFill="1" applyBorder="1" applyAlignment="1">
      <alignment horizontal="center" vertical="center" wrapText="1"/>
    </xf>
    <xf numFmtId="3" fontId="19" fillId="35" borderId="25" xfId="0" applyNumberFormat="1" applyFont="1" applyFill="1" applyBorder="1" applyAlignment="1">
      <alignment horizontal="center" vertical="center" wrapText="1"/>
    </xf>
    <xf numFmtId="3" fontId="19" fillId="35" borderId="11" xfId="0" applyNumberFormat="1" applyFont="1" applyFill="1" applyBorder="1" applyAlignment="1">
      <alignment horizontal="right" vertical="center" indent="1"/>
    </xf>
    <xf numFmtId="3" fontId="19" fillId="35" borderId="12" xfId="0" applyNumberFormat="1" applyFont="1" applyFill="1" applyBorder="1" applyAlignment="1">
      <alignment horizontal="right" vertical="center" indent="1"/>
    </xf>
    <xf numFmtId="3" fontId="19" fillId="35" borderId="13" xfId="0" applyNumberFormat="1" applyFont="1" applyFill="1" applyBorder="1" applyAlignment="1">
      <alignment horizontal="right" vertical="center" indent="1"/>
    </xf>
    <xf numFmtId="3" fontId="19" fillId="35" borderId="2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</cellXfs>
  <cellStyles count="42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2"/>
  <sheetViews>
    <sheetView rightToLeft="1" tabSelected="1" view="pageBreakPreview" zoomScale="70" zoomScaleNormal="70" zoomScaleSheetLayoutView="70" zoomScalePageLayoutView="71" workbookViewId="0">
      <selection sqref="A1:O32"/>
    </sheetView>
  </sheetViews>
  <sheetFormatPr defaultColWidth="9" defaultRowHeight="12.75" x14ac:dyDescent="0.2"/>
  <cols>
    <col min="1" max="1" width="30.625" style="24" customWidth="1"/>
    <col min="2" max="14" width="13.125" style="24" customWidth="1"/>
    <col min="15" max="15" width="13.625" style="24" customWidth="1"/>
    <col min="16" max="16384" width="9" style="24"/>
  </cols>
  <sheetData>
    <row r="1" spans="1:20" s="17" customFormat="1" ht="37.9" customHeight="1" x14ac:dyDescent="0.3">
      <c r="A1" s="43" t="s">
        <v>105</v>
      </c>
      <c r="B1" s="43"/>
      <c r="N1" s="44" t="s">
        <v>104</v>
      </c>
      <c r="O1" s="45"/>
    </row>
    <row r="2" spans="1:20" s="18" customFormat="1" ht="80.099999999999994" customHeight="1" x14ac:dyDescent="0.35">
      <c r="A2" s="51" t="s">
        <v>97</v>
      </c>
      <c r="B2" s="51"/>
      <c r="C2" s="51"/>
      <c r="D2" s="51"/>
      <c r="E2" s="51"/>
      <c r="F2" s="51"/>
      <c r="G2" s="51"/>
      <c r="H2" s="51" t="s">
        <v>102</v>
      </c>
      <c r="I2" s="51"/>
      <c r="J2" s="51"/>
      <c r="K2" s="51"/>
      <c r="L2" s="51"/>
      <c r="M2" s="51"/>
      <c r="N2" s="51"/>
      <c r="O2" s="51"/>
      <c r="P2" s="19"/>
      <c r="Q2" s="19"/>
      <c r="R2" s="20"/>
      <c r="S2" s="20"/>
      <c r="T2" s="21"/>
    </row>
    <row r="3" spans="1:20" s="22" customFormat="1" ht="18" customHeight="1" x14ac:dyDescent="0.5">
      <c r="A3" s="25" t="s">
        <v>39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26" t="s">
        <v>40</v>
      </c>
    </row>
    <row r="4" spans="1:20" ht="21.75" customHeight="1" x14ac:dyDescent="0.2">
      <c r="A4" s="52" t="s">
        <v>1</v>
      </c>
      <c r="B4" s="54" t="s">
        <v>0</v>
      </c>
      <c r="C4" s="38" t="s">
        <v>99</v>
      </c>
      <c r="D4" s="38" t="s">
        <v>98</v>
      </c>
      <c r="E4" s="40" t="s">
        <v>7</v>
      </c>
      <c r="F4" s="38" t="s">
        <v>100</v>
      </c>
      <c r="G4" s="40" t="s">
        <v>10</v>
      </c>
      <c r="H4" s="40" t="s">
        <v>8</v>
      </c>
      <c r="I4" s="40" t="s">
        <v>9</v>
      </c>
      <c r="J4" s="40" t="s">
        <v>13</v>
      </c>
      <c r="K4" s="40" t="s">
        <v>11</v>
      </c>
      <c r="L4" s="38" t="s">
        <v>101</v>
      </c>
      <c r="M4" s="40" t="s">
        <v>14</v>
      </c>
      <c r="N4" s="56" t="s">
        <v>15</v>
      </c>
      <c r="O4" s="49" t="s">
        <v>37</v>
      </c>
      <c r="P4" s="23"/>
    </row>
    <row r="5" spans="1:20" ht="35.1" customHeight="1" x14ac:dyDescent="0.2">
      <c r="A5" s="53"/>
      <c r="B5" s="55"/>
      <c r="C5" s="39"/>
      <c r="D5" s="39"/>
      <c r="E5" s="41"/>
      <c r="F5" s="39"/>
      <c r="G5" s="41"/>
      <c r="H5" s="41"/>
      <c r="I5" s="41"/>
      <c r="J5" s="41"/>
      <c r="K5" s="41"/>
      <c r="L5" s="39"/>
      <c r="M5" s="41"/>
      <c r="N5" s="57"/>
      <c r="O5" s="50"/>
    </row>
    <row r="6" spans="1:20" ht="24.95" customHeight="1" x14ac:dyDescent="0.2">
      <c r="A6" s="27" t="s">
        <v>18</v>
      </c>
      <c r="B6" s="28">
        <v>52578</v>
      </c>
      <c r="C6" s="28">
        <v>20212</v>
      </c>
      <c r="D6" s="28">
        <v>8403</v>
      </c>
      <c r="E6" s="28">
        <v>1198</v>
      </c>
      <c r="F6" s="28">
        <v>888</v>
      </c>
      <c r="G6" s="28">
        <v>1375</v>
      </c>
      <c r="H6" s="28">
        <v>1013</v>
      </c>
      <c r="I6" s="28">
        <v>846</v>
      </c>
      <c r="J6" s="28">
        <v>405</v>
      </c>
      <c r="K6" s="28">
        <v>464</v>
      </c>
      <c r="L6" s="28">
        <v>345</v>
      </c>
      <c r="M6" s="28">
        <v>879</v>
      </c>
      <c r="N6" s="28">
        <v>294</v>
      </c>
      <c r="O6" s="28">
        <f t="shared" ref="O6:O30" si="0">SUM(B6:N6)</f>
        <v>88900</v>
      </c>
    </row>
    <row r="7" spans="1:20" ht="24.95" customHeight="1" x14ac:dyDescent="0.2">
      <c r="A7" s="29" t="s">
        <v>42</v>
      </c>
      <c r="B7" s="30">
        <v>11644</v>
      </c>
      <c r="C7" s="30">
        <v>6566</v>
      </c>
      <c r="D7" s="30">
        <v>5128</v>
      </c>
      <c r="E7" s="30">
        <v>842</v>
      </c>
      <c r="F7" s="30">
        <v>1464</v>
      </c>
      <c r="G7" s="30">
        <v>673</v>
      </c>
      <c r="H7" s="30">
        <v>1594</v>
      </c>
      <c r="I7" s="30">
        <v>224</v>
      </c>
      <c r="J7" s="30">
        <v>466</v>
      </c>
      <c r="K7" s="30">
        <v>96</v>
      </c>
      <c r="L7" s="30">
        <v>175</v>
      </c>
      <c r="M7" s="30">
        <v>250</v>
      </c>
      <c r="N7" s="30">
        <v>85</v>
      </c>
      <c r="O7" s="31">
        <f t="shared" si="0"/>
        <v>29207</v>
      </c>
    </row>
    <row r="8" spans="1:20" ht="24.95" customHeight="1" x14ac:dyDescent="0.2">
      <c r="A8" s="32" t="s">
        <v>106</v>
      </c>
      <c r="B8" s="28">
        <v>24935</v>
      </c>
      <c r="C8" s="28">
        <v>13358</v>
      </c>
      <c r="D8" s="28">
        <v>8314</v>
      </c>
      <c r="E8" s="28">
        <v>1421</v>
      </c>
      <c r="F8" s="28">
        <v>955</v>
      </c>
      <c r="G8" s="28">
        <v>378</v>
      </c>
      <c r="H8" s="28">
        <v>817</v>
      </c>
      <c r="I8" s="28">
        <v>1322</v>
      </c>
      <c r="J8" s="28">
        <v>381</v>
      </c>
      <c r="K8" s="28">
        <v>598</v>
      </c>
      <c r="L8" s="28">
        <v>1187</v>
      </c>
      <c r="M8" s="28">
        <v>563</v>
      </c>
      <c r="N8" s="28">
        <v>1201</v>
      </c>
      <c r="O8" s="28">
        <f t="shared" si="0"/>
        <v>55430</v>
      </c>
    </row>
    <row r="9" spans="1:20" ht="24.95" customHeight="1" x14ac:dyDescent="0.2">
      <c r="A9" s="29" t="s">
        <v>19</v>
      </c>
      <c r="B9" s="30">
        <v>12087</v>
      </c>
      <c r="C9" s="30">
        <v>8131</v>
      </c>
      <c r="D9" s="30">
        <v>4484</v>
      </c>
      <c r="E9" s="30">
        <v>770</v>
      </c>
      <c r="F9" s="30">
        <v>353</v>
      </c>
      <c r="G9" s="30">
        <v>135</v>
      </c>
      <c r="H9" s="30">
        <v>156</v>
      </c>
      <c r="I9" s="30">
        <v>206</v>
      </c>
      <c r="J9" s="30">
        <v>62</v>
      </c>
      <c r="K9" s="30">
        <v>21</v>
      </c>
      <c r="L9" s="30">
        <v>92</v>
      </c>
      <c r="M9" s="30">
        <v>151</v>
      </c>
      <c r="N9" s="30">
        <v>71</v>
      </c>
      <c r="O9" s="31">
        <f t="shared" si="0"/>
        <v>26719</v>
      </c>
    </row>
    <row r="10" spans="1:20" ht="24.95" customHeight="1" x14ac:dyDescent="0.2">
      <c r="A10" s="32" t="s">
        <v>20</v>
      </c>
      <c r="B10" s="28">
        <v>4771</v>
      </c>
      <c r="C10" s="28">
        <v>3404</v>
      </c>
      <c r="D10" s="28">
        <v>1544</v>
      </c>
      <c r="E10" s="28">
        <v>426</v>
      </c>
      <c r="F10" s="28">
        <v>1224</v>
      </c>
      <c r="G10" s="28">
        <v>408</v>
      </c>
      <c r="H10" s="28">
        <v>525</v>
      </c>
      <c r="I10" s="28">
        <v>475</v>
      </c>
      <c r="J10" s="28">
        <v>114</v>
      </c>
      <c r="K10" s="28">
        <v>83</v>
      </c>
      <c r="L10" s="28">
        <v>89</v>
      </c>
      <c r="M10" s="28">
        <v>249</v>
      </c>
      <c r="N10" s="28">
        <v>247</v>
      </c>
      <c r="O10" s="33">
        <f t="shared" si="0"/>
        <v>13559</v>
      </c>
    </row>
    <row r="11" spans="1:20" ht="24.95" customHeight="1" x14ac:dyDescent="0.2">
      <c r="A11" s="29" t="s">
        <v>21</v>
      </c>
      <c r="B11" s="30">
        <v>2489</v>
      </c>
      <c r="C11" s="30">
        <v>188</v>
      </c>
      <c r="D11" s="30">
        <v>563</v>
      </c>
      <c r="E11" s="30">
        <v>0</v>
      </c>
      <c r="F11" s="30">
        <v>9</v>
      </c>
      <c r="G11" s="30">
        <v>79</v>
      </c>
      <c r="H11" s="30">
        <v>2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>
        <f t="shared" si="0"/>
        <v>3330</v>
      </c>
    </row>
    <row r="12" spans="1:20" ht="24.95" customHeight="1" x14ac:dyDescent="0.2">
      <c r="A12" s="32" t="s">
        <v>86</v>
      </c>
      <c r="B12" s="28">
        <v>3248</v>
      </c>
      <c r="C12" s="28">
        <v>296</v>
      </c>
      <c r="D12" s="28">
        <v>82</v>
      </c>
      <c r="E12" s="28">
        <v>6</v>
      </c>
      <c r="F12" s="28">
        <v>43</v>
      </c>
      <c r="G12" s="28">
        <v>4</v>
      </c>
      <c r="H12" s="28">
        <v>10</v>
      </c>
      <c r="I12" s="28">
        <v>11</v>
      </c>
      <c r="J12" s="28">
        <v>0</v>
      </c>
      <c r="K12" s="28">
        <v>0</v>
      </c>
      <c r="L12" s="28">
        <v>8</v>
      </c>
      <c r="M12" s="28">
        <v>10</v>
      </c>
      <c r="N12" s="28">
        <v>7</v>
      </c>
      <c r="O12" s="33">
        <f t="shared" si="0"/>
        <v>3725</v>
      </c>
    </row>
    <row r="13" spans="1:20" ht="24.95" customHeight="1" x14ac:dyDescent="0.2">
      <c r="A13" s="29" t="s">
        <v>22</v>
      </c>
      <c r="B13" s="30">
        <v>969</v>
      </c>
      <c r="C13" s="30">
        <v>517</v>
      </c>
      <c r="D13" s="30">
        <v>230</v>
      </c>
      <c r="E13" s="30">
        <v>407</v>
      </c>
      <c r="F13" s="30">
        <v>2</v>
      </c>
      <c r="G13" s="30">
        <v>35</v>
      </c>
      <c r="H13" s="30">
        <v>20</v>
      </c>
      <c r="I13" s="30">
        <v>14</v>
      </c>
      <c r="J13" s="30">
        <v>102</v>
      </c>
      <c r="K13" s="30">
        <v>0</v>
      </c>
      <c r="L13" s="30">
        <v>0</v>
      </c>
      <c r="M13" s="30">
        <v>1</v>
      </c>
      <c r="N13" s="30">
        <v>1</v>
      </c>
      <c r="O13" s="31">
        <f t="shared" si="0"/>
        <v>2298</v>
      </c>
    </row>
    <row r="14" spans="1:20" ht="24.95" customHeight="1" x14ac:dyDescent="0.2">
      <c r="A14" s="32" t="s">
        <v>43</v>
      </c>
      <c r="B14" s="28">
        <v>1711</v>
      </c>
      <c r="C14" s="28">
        <v>447</v>
      </c>
      <c r="D14" s="28">
        <v>225</v>
      </c>
      <c r="E14" s="28">
        <v>67</v>
      </c>
      <c r="F14" s="28">
        <v>64</v>
      </c>
      <c r="G14" s="28">
        <v>20</v>
      </c>
      <c r="H14" s="28">
        <v>15</v>
      </c>
      <c r="I14" s="28">
        <v>10</v>
      </c>
      <c r="J14" s="28">
        <v>5</v>
      </c>
      <c r="K14" s="28">
        <v>0</v>
      </c>
      <c r="L14" s="28">
        <v>20</v>
      </c>
      <c r="M14" s="28">
        <v>15</v>
      </c>
      <c r="N14" s="28">
        <v>2</v>
      </c>
      <c r="O14" s="33">
        <f t="shared" si="0"/>
        <v>2601</v>
      </c>
    </row>
    <row r="15" spans="1:20" ht="24.95" customHeight="1" x14ac:dyDescent="0.2">
      <c r="A15" s="29" t="s">
        <v>23</v>
      </c>
      <c r="B15" s="30">
        <v>2229</v>
      </c>
      <c r="C15" s="30">
        <v>1642</v>
      </c>
      <c r="D15" s="30">
        <v>306</v>
      </c>
      <c r="E15" s="30">
        <v>68</v>
      </c>
      <c r="F15" s="30">
        <v>702</v>
      </c>
      <c r="G15" s="30">
        <v>72</v>
      </c>
      <c r="H15" s="30">
        <v>48</v>
      </c>
      <c r="I15" s="30">
        <v>31</v>
      </c>
      <c r="J15" s="30">
        <v>11</v>
      </c>
      <c r="K15" s="30">
        <v>40</v>
      </c>
      <c r="L15" s="30">
        <v>18</v>
      </c>
      <c r="M15" s="30">
        <v>113</v>
      </c>
      <c r="N15" s="30">
        <v>15</v>
      </c>
      <c r="O15" s="31">
        <f t="shared" si="0"/>
        <v>5295</v>
      </c>
    </row>
    <row r="16" spans="1:20" ht="24.95" customHeight="1" x14ac:dyDescent="0.2">
      <c r="A16" s="32" t="s">
        <v>24</v>
      </c>
      <c r="B16" s="28">
        <v>1891</v>
      </c>
      <c r="C16" s="28">
        <v>722</v>
      </c>
      <c r="D16" s="28">
        <v>532</v>
      </c>
      <c r="E16" s="28">
        <v>183</v>
      </c>
      <c r="F16" s="28">
        <v>189</v>
      </c>
      <c r="G16" s="28">
        <v>318</v>
      </c>
      <c r="H16" s="28">
        <v>88</v>
      </c>
      <c r="I16" s="28">
        <v>94</v>
      </c>
      <c r="J16" s="28">
        <v>25</v>
      </c>
      <c r="K16" s="28">
        <v>38</v>
      </c>
      <c r="L16" s="28">
        <v>21</v>
      </c>
      <c r="M16" s="28">
        <v>97</v>
      </c>
      <c r="N16" s="28">
        <v>58</v>
      </c>
      <c r="O16" s="33">
        <f t="shared" si="0"/>
        <v>4256</v>
      </c>
    </row>
    <row r="17" spans="1:15" ht="24.95" customHeight="1" x14ac:dyDescent="0.2">
      <c r="A17" s="29" t="s">
        <v>25</v>
      </c>
      <c r="B17" s="30">
        <v>1294</v>
      </c>
      <c r="C17" s="30">
        <v>998</v>
      </c>
      <c r="D17" s="30">
        <v>563</v>
      </c>
      <c r="E17" s="30">
        <v>42</v>
      </c>
      <c r="F17" s="30">
        <v>80</v>
      </c>
      <c r="G17" s="30">
        <v>23</v>
      </c>
      <c r="H17" s="30">
        <v>22</v>
      </c>
      <c r="I17" s="30">
        <v>13</v>
      </c>
      <c r="J17" s="30">
        <v>5</v>
      </c>
      <c r="K17" s="30">
        <v>0</v>
      </c>
      <c r="L17" s="30">
        <v>19</v>
      </c>
      <c r="M17" s="30">
        <v>28</v>
      </c>
      <c r="N17" s="30">
        <v>2</v>
      </c>
      <c r="O17" s="31">
        <f t="shared" si="0"/>
        <v>3089</v>
      </c>
    </row>
    <row r="18" spans="1:15" ht="24.95" customHeight="1" x14ac:dyDescent="0.2">
      <c r="A18" s="32" t="s">
        <v>3</v>
      </c>
      <c r="B18" s="28">
        <v>1139</v>
      </c>
      <c r="C18" s="28">
        <v>355</v>
      </c>
      <c r="D18" s="28">
        <v>209</v>
      </c>
      <c r="E18" s="28">
        <v>16</v>
      </c>
      <c r="F18" s="28">
        <v>21</v>
      </c>
      <c r="G18" s="28">
        <v>18</v>
      </c>
      <c r="H18" s="28">
        <v>11</v>
      </c>
      <c r="I18" s="28">
        <v>4</v>
      </c>
      <c r="J18" s="28">
        <v>44</v>
      </c>
      <c r="K18" s="28">
        <v>2</v>
      </c>
      <c r="L18" s="28">
        <v>15</v>
      </c>
      <c r="M18" s="28">
        <v>3</v>
      </c>
      <c r="N18" s="28">
        <v>2</v>
      </c>
      <c r="O18" s="33">
        <f t="shared" si="0"/>
        <v>1839</v>
      </c>
    </row>
    <row r="19" spans="1:15" ht="24.95" customHeight="1" x14ac:dyDescent="0.2">
      <c r="A19" s="29" t="s">
        <v>26</v>
      </c>
      <c r="B19" s="30">
        <v>1250</v>
      </c>
      <c r="C19" s="30">
        <v>131</v>
      </c>
      <c r="D19" s="30">
        <v>98</v>
      </c>
      <c r="E19" s="30">
        <v>14</v>
      </c>
      <c r="F19" s="30">
        <v>15</v>
      </c>
      <c r="G19" s="30">
        <v>13</v>
      </c>
      <c r="H19" s="30">
        <v>10</v>
      </c>
      <c r="I19" s="30">
        <v>8</v>
      </c>
      <c r="J19" s="30">
        <v>2</v>
      </c>
      <c r="K19" s="30">
        <v>5</v>
      </c>
      <c r="L19" s="30">
        <v>46</v>
      </c>
      <c r="M19" s="30">
        <v>14</v>
      </c>
      <c r="N19" s="30">
        <v>17</v>
      </c>
      <c r="O19" s="31">
        <f t="shared" si="0"/>
        <v>1623</v>
      </c>
    </row>
    <row r="20" spans="1:15" ht="24.95" customHeight="1" x14ac:dyDescent="0.2">
      <c r="A20" s="32" t="s">
        <v>27</v>
      </c>
      <c r="B20" s="28">
        <v>917</v>
      </c>
      <c r="C20" s="28">
        <v>121</v>
      </c>
      <c r="D20" s="28">
        <v>98</v>
      </c>
      <c r="E20" s="28">
        <v>9</v>
      </c>
      <c r="F20" s="28">
        <v>7</v>
      </c>
      <c r="G20" s="28">
        <v>6</v>
      </c>
      <c r="H20" s="28">
        <v>11</v>
      </c>
      <c r="I20" s="28">
        <v>2</v>
      </c>
      <c r="J20" s="28">
        <v>1</v>
      </c>
      <c r="K20" s="28">
        <v>3</v>
      </c>
      <c r="L20" s="28">
        <v>9</v>
      </c>
      <c r="M20" s="28">
        <v>9</v>
      </c>
      <c r="N20" s="28">
        <v>5</v>
      </c>
      <c r="O20" s="33">
        <f t="shared" si="0"/>
        <v>1198</v>
      </c>
    </row>
    <row r="21" spans="1:15" ht="24.95" customHeight="1" x14ac:dyDescent="0.2">
      <c r="A21" s="29" t="s">
        <v>28</v>
      </c>
      <c r="B21" s="30">
        <v>2677</v>
      </c>
      <c r="C21" s="30">
        <v>517</v>
      </c>
      <c r="D21" s="30">
        <v>541</v>
      </c>
      <c r="E21" s="30">
        <v>28</v>
      </c>
      <c r="F21" s="30">
        <v>104</v>
      </c>
      <c r="G21" s="30">
        <v>5</v>
      </c>
      <c r="H21" s="30">
        <v>73</v>
      </c>
      <c r="I21" s="30">
        <v>34</v>
      </c>
      <c r="J21" s="30">
        <v>16</v>
      </c>
      <c r="K21" s="30">
        <v>19</v>
      </c>
      <c r="L21" s="30">
        <v>3</v>
      </c>
      <c r="M21" s="30">
        <v>74</v>
      </c>
      <c r="N21" s="30">
        <v>27</v>
      </c>
      <c r="O21" s="31">
        <f t="shared" si="0"/>
        <v>4118</v>
      </c>
    </row>
    <row r="22" spans="1:15" ht="24.95" customHeight="1" x14ac:dyDescent="0.2">
      <c r="A22" s="32" t="s">
        <v>29</v>
      </c>
      <c r="B22" s="28">
        <v>613</v>
      </c>
      <c r="C22" s="28">
        <v>237</v>
      </c>
      <c r="D22" s="28">
        <v>161</v>
      </c>
      <c r="E22" s="28">
        <v>10</v>
      </c>
      <c r="F22" s="28">
        <v>26</v>
      </c>
      <c r="G22" s="28">
        <v>0</v>
      </c>
      <c r="H22" s="28">
        <v>2</v>
      </c>
      <c r="I22" s="28">
        <v>2</v>
      </c>
      <c r="J22" s="28">
        <v>0</v>
      </c>
      <c r="K22" s="28">
        <v>1</v>
      </c>
      <c r="L22" s="28">
        <v>0</v>
      </c>
      <c r="M22" s="28">
        <v>2</v>
      </c>
      <c r="N22" s="28">
        <v>0</v>
      </c>
      <c r="O22" s="33">
        <f t="shared" si="0"/>
        <v>1054</v>
      </c>
    </row>
    <row r="23" spans="1:15" ht="35.1" customHeight="1" x14ac:dyDescent="0.2">
      <c r="A23" s="34" t="s">
        <v>103</v>
      </c>
      <c r="B23" s="30">
        <v>437</v>
      </c>
      <c r="C23" s="30">
        <v>229</v>
      </c>
      <c r="D23" s="30">
        <v>78</v>
      </c>
      <c r="E23" s="30">
        <v>85</v>
      </c>
      <c r="F23" s="30">
        <v>29</v>
      </c>
      <c r="G23" s="30">
        <v>15</v>
      </c>
      <c r="H23" s="30">
        <v>14</v>
      </c>
      <c r="I23" s="30">
        <v>59</v>
      </c>
      <c r="J23" s="30">
        <v>0</v>
      </c>
      <c r="K23" s="30">
        <v>20</v>
      </c>
      <c r="L23" s="30">
        <v>9</v>
      </c>
      <c r="M23" s="30">
        <v>11</v>
      </c>
      <c r="N23" s="30">
        <v>5</v>
      </c>
      <c r="O23" s="31">
        <f t="shared" si="0"/>
        <v>991</v>
      </c>
    </row>
    <row r="24" spans="1:15" ht="24.95" customHeight="1" x14ac:dyDescent="0.2">
      <c r="A24" s="32" t="s">
        <v>30</v>
      </c>
      <c r="B24" s="28">
        <v>625</v>
      </c>
      <c r="C24" s="28">
        <v>54</v>
      </c>
      <c r="D24" s="28">
        <v>34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2</v>
      </c>
      <c r="L24" s="28">
        <v>0</v>
      </c>
      <c r="M24" s="28">
        <v>0</v>
      </c>
      <c r="N24" s="28">
        <v>0</v>
      </c>
      <c r="O24" s="33">
        <f t="shared" si="0"/>
        <v>715</v>
      </c>
    </row>
    <row r="25" spans="1:15" ht="24.95" customHeight="1" x14ac:dyDescent="0.2">
      <c r="A25" s="29" t="s">
        <v>31</v>
      </c>
      <c r="B25" s="30">
        <v>181</v>
      </c>
      <c r="C25" s="30">
        <v>100</v>
      </c>
      <c r="D25" s="30">
        <v>67</v>
      </c>
      <c r="E25" s="30">
        <v>86</v>
      </c>
      <c r="F25" s="30">
        <v>9</v>
      </c>
      <c r="G25" s="30">
        <v>58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1">
        <f t="shared" si="0"/>
        <v>501</v>
      </c>
    </row>
    <row r="26" spans="1:15" ht="24.95" customHeight="1" x14ac:dyDescent="0.2">
      <c r="A26" s="32" t="s">
        <v>32</v>
      </c>
      <c r="B26" s="28">
        <v>21</v>
      </c>
      <c r="C26" s="28">
        <v>179</v>
      </c>
      <c r="D26" s="28">
        <v>74</v>
      </c>
      <c r="E26" s="28">
        <v>0</v>
      </c>
      <c r="F26" s="28">
        <v>10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118</v>
      </c>
      <c r="M26" s="28">
        <v>0</v>
      </c>
      <c r="N26" s="28">
        <v>0</v>
      </c>
      <c r="O26" s="33">
        <f t="shared" si="0"/>
        <v>402</v>
      </c>
    </row>
    <row r="27" spans="1:15" ht="24.95" customHeight="1" x14ac:dyDescent="0.2">
      <c r="A27" s="29" t="s">
        <v>33</v>
      </c>
      <c r="B27" s="30">
        <v>52</v>
      </c>
      <c r="C27" s="30">
        <v>68</v>
      </c>
      <c r="D27" s="30">
        <v>55</v>
      </c>
      <c r="E27" s="30">
        <v>0</v>
      </c>
      <c r="F27" s="30">
        <v>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1">
        <f t="shared" si="0"/>
        <v>176</v>
      </c>
    </row>
    <row r="28" spans="1:15" ht="24.95" customHeight="1" x14ac:dyDescent="0.2">
      <c r="A28" s="32" t="s">
        <v>34</v>
      </c>
      <c r="B28" s="28">
        <v>26</v>
      </c>
      <c r="C28" s="28">
        <v>11</v>
      </c>
      <c r="D28" s="28">
        <v>5</v>
      </c>
      <c r="E28" s="28">
        <v>4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3">
        <f t="shared" si="0"/>
        <v>47</v>
      </c>
    </row>
    <row r="29" spans="1:15" ht="24.95" customHeight="1" x14ac:dyDescent="0.2">
      <c r="A29" s="29" t="s">
        <v>35</v>
      </c>
      <c r="B29" s="30">
        <v>55</v>
      </c>
      <c r="C29" s="30">
        <v>0</v>
      </c>
      <c r="D29" s="30">
        <v>10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>
        <f t="shared" si="0"/>
        <v>65</v>
      </c>
    </row>
    <row r="30" spans="1:15" ht="24.95" customHeight="1" x14ac:dyDescent="0.2">
      <c r="A30" s="32" t="s">
        <v>41</v>
      </c>
      <c r="B30" s="28">
        <v>2469</v>
      </c>
      <c r="C30" s="28">
        <v>4079</v>
      </c>
      <c r="D30" s="28">
        <v>1769</v>
      </c>
      <c r="E30" s="28">
        <v>286</v>
      </c>
      <c r="F30" s="28">
        <v>1000</v>
      </c>
      <c r="G30" s="28">
        <v>280</v>
      </c>
      <c r="H30" s="28">
        <v>333</v>
      </c>
      <c r="I30" s="28">
        <v>407</v>
      </c>
      <c r="J30" s="28">
        <v>299</v>
      </c>
      <c r="K30" s="28">
        <v>56</v>
      </c>
      <c r="L30" s="28">
        <v>714</v>
      </c>
      <c r="M30" s="28">
        <v>342</v>
      </c>
      <c r="N30" s="28">
        <v>142</v>
      </c>
      <c r="O30" s="33">
        <f t="shared" si="0"/>
        <v>12176</v>
      </c>
    </row>
    <row r="31" spans="1:15" ht="24.95" customHeight="1" x14ac:dyDescent="0.2">
      <c r="A31" s="35" t="s">
        <v>38</v>
      </c>
      <c r="B31" s="36">
        <f t="shared" ref="B31:O31" si="1">SUM(B6:B30)</f>
        <v>130308</v>
      </c>
      <c r="C31" s="36">
        <f t="shared" si="1"/>
        <v>62562</v>
      </c>
      <c r="D31" s="36">
        <f t="shared" si="1"/>
        <v>33573</v>
      </c>
      <c r="E31" s="36">
        <f t="shared" si="1"/>
        <v>5968</v>
      </c>
      <c r="F31" s="36">
        <f t="shared" si="1"/>
        <v>7196</v>
      </c>
      <c r="G31" s="36">
        <f t="shared" si="1"/>
        <v>3915</v>
      </c>
      <c r="H31" s="36">
        <f t="shared" si="1"/>
        <v>4764</v>
      </c>
      <c r="I31" s="36">
        <f t="shared" si="1"/>
        <v>3762</v>
      </c>
      <c r="J31" s="36">
        <f t="shared" si="1"/>
        <v>1938</v>
      </c>
      <c r="K31" s="36">
        <f t="shared" si="1"/>
        <v>1448</v>
      </c>
      <c r="L31" s="36">
        <f t="shared" si="1"/>
        <v>2888</v>
      </c>
      <c r="M31" s="36">
        <f t="shared" si="1"/>
        <v>2811</v>
      </c>
      <c r="N31" s="36">
        <f t="shared" si="1"/>
        <v>2181</v>
      </c>
      <c r="O31" s="36">
        <f t="shared" si="1"/>
        <v>263314</v>
      </c>
    </row>
    <row r="32" spans="1:15" s="22" customFormat="1" ht="21.75" x14ac:dyDescent="0.5">
      <c r="A32" s="42" t="s">
        <v>16</v>
      </c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42" t="s">
        <v>17</v>
      </c>
      <c r="M32" s="42"/>
      <c r="N32" s="42"/>
      <c r="O32" s="42"/>
    </row>
  </sheetData>
  <mergeCells count="22">
    <mergeCell ref="F4:F5"/>
    <mergeCell ref="G4:G5"/>
    <mergeCell ref="H4:H5"/>
    <mergeCell ref="I4:I5"/>
    <mergeCell ref="N4:N5"/>
    <mergeCell ref="M4:M5"/>
    <mergeCell ref="L4:L5"/>
    <mergeCell ref="K4:K5"/>
    <mergeCell ref="J4:J5"/>
    <mergeCell ref="L32:O32"/>
    <mergeCell ref="A1:B1"/>
    <mergeCell ref="A32:B32"/>
    <mergeCell ref="N1:O1"/>
    <mergeCell ref="B3:N3"/>
    <mergeCell ref="O4:O5"/>
    <mergeCell ref="A2:G2"/>
    <mergeCell ref="H2:O2"/>
    <mergeCell ref="A4:A5"/>
    <mergeCell ref="B4:B5"/>
    <mergeCell ref="C4:C5"/>
    <mergeCell ref="D4:D5"/>
    <mergeCell ref="E4:E5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60" orientation="landscape" r:id="rId1"/>
  <rowBreaks count="1" manualBreakCount="1">
    <brk id="32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sqref="A1:XFD1048576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92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1</v>
      </c>
      <c r="C8" s="6">
        <v>2</v>
      </c>
      <c r="D8" s="6">
        <v>2</v>
      </c>
      <c r="E8" s="6">
        <v>0</v>
      </c>
      <c r="F8" s="6">
        <v>0</v>
      </c>
      <c r="G8" s="6">
        <v>2</v>
      </c>
      <c r="H8" s="5">
        <v>0</v>
      </c>
      <c r="I8" s="5">
        <v>0</v>
      </c>
      <c r="J8" s="5">
        <v>168000</v>
      </c>
      <c r="K8" s="5">
        <v>168000</v>
      </c>
      <c r="L8" s="6">
        <v>2</v>
      </c>
      <c r="M8" s="6">
        <v>2</v>
      </c>
      <c r="N8" s="6">
        <v>0</v>
      </c>
      <c r="O8" s="6">
        <v>2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18</v>
      </c>
      <c r="C10" s="8">
        <v>53</v>
      </c>
      <c r="D10" s="8">
        <v>121</v>
      </c>
      <c r="E10" s="8">
        <v>19</v>
      </c>
      <c r="F10" s="8">
        <v>0</v>
      </c>
      <c r="G10" s="8">
        <v>140</v>
      </c>
      <c r="H10" s="7">
        <v>145500</v>
      </c>
      <c r="I10" s="7">
        <v>363000</v>
      </c>
      <c r="J10" s="7">
        <v>6728220</v>
      </c>
      <c r="K10" s="7">
        <v>7236720</v>
      </c>
      <c r="L10" s="8">
        <v>53</v>
      </c>
      <c r="M10" s="8">
        <v>115</v>
      </c>
      <c r="N10" s="8">
        <v>19</v>
      </c>
      <c r="O10" s="8">
        <v>134</v>
      </c>
    </row>
    <row r="11" spans="1:15" x14ac:dyDescent="0.2">
      <c r="A11" s="7" t="s">
        <v>71</v>
      </c>
      <c r="B11" s="8">
        <v>3</v>
      </c>
      <c r="C11" s="8">
        <v>8</v>
      </c>
      <c r="D11" s="8">
        <v>34</v>
      </c>
      <c r="E11" s="8">
        <v>0</v>
      </c>
      <c r="F11" s="8">
        <v>0</v>
      </c>
      <c r="G11" s="8">
        <v>34</v>
      </c>
      <c r="H11" s="7">
        <v>48000</v>
      </c>
      <c r="I11" s="7">
        <v>118500</v>
      </c>
      <c r="J11" s="7">
        <v>1068000</v>
      </c>
      <c r="K11" s="7">
        <v>1234500</v>
      </c>
      <c r="L11" s="8">
        <v>8</v>
      </c>
      <c r="M11" s="8">
        <v>22</v>
      </c>
      <c r="N11" s="8">
        <v>0</v>
      </c>
      <c r="O11" s="8">
        <v>22</v>
      </c>
    </row>
    <row r="12" spans="1:15" x14ac:dyDescent="0.2">
      <c r="A12" s="7" t="s">
        <v>72</v>
      </c>
      <c r="B12" s="8">
        <v>3</v>
      </c>
      <c r="C12" s="8">
        <v>3</v>
      </c>
      <c r="D12" s="8">
        <v>4</v>
      </c>
      <c r="E12" s="8">
        <v>0</v>
      </c>
      <c r="F12" s="8">
        <v>0</v>
      </c>
      <c r="G12" s="8">
        <v>4</v>
      </c>
      <c r="H12" s="7">
        <v>6000</v>
      </c>
      <c r="I12" s="7">
        <v>12000</v>
      </c>
      <c r="J12" s="7">
        <v>84000</v>
      </c>
      <c r="K12" s="7">
        <v>102000</v>
      </c>
      <c r="L12" s="8">
        <v>3</v>
      </c>
      <c r="M12" s="8">
        <v>3</v>
      </c>
      <c r="N12" s="8">
        <v>0</v>
      </c>
      <c r="O12" s="8">
        <v>3</v>
      </c>
    </row>
    <row r="13" spans="1:15" x14ac:dyDescent="0.2">
      <c r="A13" s="7" t="s">
        <v>73</v>
      </c>
      <c r="B13" s="8">
        <v>261</v>
      </c>
      <c r="C13" s="8">
        <v>424</v>
      </c>
      <c r="D13" s="8">
        <v>706</v>
      </c>
      <c r="E13" s="8">
        <v>70</v>
      </c>
      <c r="F13" s="8">
        <v>0</v>
      </c>
      <c r="G13" s="8">
        <v>776</v>
      </c>
      <c r="H13" s="7">
        <v>930500</v>
      </c>
      <c r="I13" s="7">
        <v>2361000</v>
      </c>
      <c r="J13" s="7">
        <v>22191950</v>
      </c>
      <c r="K13" s="7">
        <v>25483450</v>
      </c>
      <c r="L13" s="8">
        <v>424</v>
      </c>
      <c r="M13" s="8">
        <v>615</v>
      </c>
      <c r="N13" s="8">
        <v>56</v>
      </c>
      <c r="O13" s="8">
        <v>671</v>
      </c>
    </row>
    <row r="14" spans="1:15" x14ac:dyDescent="0.2">
      <c r="A14" s="7" t="s">
        <v>74</v>
      </c>
      <c r="B14" s="8">
        <v>160</v>
      </c>
      <c r="C14" s="8">
        <v>307</v>
      </c>
      <c r="D14" s="8">
        <v>1015</v>
      </c>
      <c r="E14" s="8">
        <v>374</v>
      </c>
      <c r="F14" s="8">
        <v>0</v>
      </c>
      <c r="G14" s="8">
        <v>1389</v>
      </c>
      <c r="H14" s="7">
        <v>1068000</v>
      </c>
      <c r="I14" s="7">
        <v>5255500</v>
      </c>
      <c r="J14" s="7">
        <v>38906648</v>
      </c>
      <c r="K14" s="7">
        <v>45230148</v>
      </c>
      <c r="L14" s="8">
        <v>307</v>
      </c>
      <c r="M14" s="8">
        <v>628</v>
      </c>
      <c r="N14" s="8">
        <v>295</v>
      </c>
      <c r="O14" s="8">
        <v>923</v>
      </c>
    </row>
    <row r="15" spans="1:15" x14ac:dyDescent="0.2">
      <c r="A15" s="7" t="s">
        <v>75</v>
      </c>
      <c r="B15" s="8">
        <v>8</v>
      </c>
      <c r="C15" s="8">
        <v>12</v>
      </c>
      <c r="D15" s="8">
        <v>27</v>
      </c>
      <c r="E15" s="8">
        <v>2</v>
      </c>
      <c r="F15" s="8">
        <v>0</v>
      </c>
      <c r="G15" s="8">
        <v>29</v>
      </c>
      <c r="H15" s="7">
        <v>43500</v>
      </c>
      <c r="I15" s="7">
        <v>105000</v>
      </c>
      <c r="J15" s="7">
        <v>882000</v>
      </c>
      <c r="K15" s="7">
        <v>1030500</v>
      </c>
      <c r="L15" s="8">
        <v>12</v>
      </c>
      <c r="M15" s="8">
        <v>19</v>
      </c>
      <c r="N15" s="8">
        <v>2</v>
      </c>
      <c r="O15" s="8">
        <v>21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59</v>
      </c>
      <c r="C18" s="8">
        <v>238</v>
      </c>
      <c r="D18" s="8">
        <v>371</v>
      </c>
      <c r="E18" s="8">
        <v>614</v>
      </c>
      <c r="F18" s="8">
        <v>0</v>
      </c>
      <c r="G18" s="8">
        <v>985</v>
      </c>
      <c r="H18" s="7">
        <v>150000</v>
      </c>
      <c r="I18" s="7">
        <v>351000</v>
      </c>
      <c r="J18" s="7">
        <v>135360000</v>
      </c>
      <c r="K18" s="7">
        <v>135861000</v>
      </c>
      <c r="L18" s="8">
        <v>238</v>
      </c>
      <c r="M18" s="8">
        <v>294</v>
      </c>
      <c r="N18" s="8">
        <v>517</v>
      </c>
      <c r="O18" s="8">
        <v>811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3</v>
      </c>
      <c r="C20" s="8">
        <v>3</v>
      </c>
      <c r="D20" s="8">
        <v>4</v>
      </c>
      <c r="E20" s="8">
        <v>0</v>
      </c>
      <c r="F20" s="8">
        <v>0</v>
      </c>
      <c r="G20" s="8">
        <v>4</v>
      </c>
      <c r="H20" s="7">
        <v>6000</v>
      </c>
      <c r="I20" s="7">
        <v>15000</v>
      </c>
      <c r="J20" s="7">
        <v>120000</v>
      </c>
      <c r="K20" s="7">
        <v>141000</v>
      </c>
      <c r="L20" s="8">
        <v>3</v>
      </c>
      <c r="M20" s="8">
        <v>4</v>
      </c>
      <c r="N20" s="8">
        <v>0</v>
      </c>
      <c r="O20" s="8">
        <v>4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3</v>
      </c>
      <c r="C22" s="8">
        <v>4</v>
      </c>
      <c r="D22" s="8">
        <v>4</v>
      </c>
      <c r="E22" s="8">
        <v>3</v>
      </c>
      <c r="F22" s="8">
        <v>0</v>
      </c>
      <c r="G22" s="8">
        <v>7</v>
      </c>
      <c r="H22" s="7">
        <v>10500</v>
      </c>
      <c r="I22" s="7">
        <v>25500</v>
      </c>
      <c r="J22" s="7">
        <v>217821</v>
      </c>
      <c r="K22" s="7">
        <v>253821</v>
      </c>
      <c r="L22" s="8">
        <v>4</v>
      </c>
      <c r="M22" s="8">
        <v>4</v>
      </c>
      <c r="N22" s="8">
        <v>3</v>
      </c>
      <c r="O22" s="8">
        <v>7</v>
      </c>
    </row>
    <row r="23" spans="1:15" x14ac:dyDescent="0.2">
      <c r="A23" s="7" t="s">
        <v>82</v>
      </c>
      <c r="B23" s="8">
        <v>5</v>
      </c>
      <c r="C23" s="8">
        <v>14</v>
      </c>
      <c r="D23" s="8">
        <v>90</v>
      </c>
      <c r="E23" s="8">
        <v>0</v>
      </c>
      <c r="F23" s="8">
        <v>0</v>
      </c>
      <c r="G23" s="8">
        <v>90</v>
      </c>
      <c r="H23" s="7">
        <v>133000</v>
      </c>
      <c r="I23" s="7">
        <v>339000</v>
      </c>
      <c r="J23" s="7">
        <v>2786000</v>
      </c>
      <c r="K23" s="7">
        <v>3258000</v>
      </c>
      <c r="L23" s="8">
        <v>14</v>
      </c>
      <c r="M23" s="8">
        <v>71</v>
      </c>
      <c r="N23" s="8">
        <v>0</v>
      </c>
      <c r="O23" s="8">
        <v>71</v>
      </c>
    </row>
    <row r="24" spans="1:15" x14ac:dyDescent="0.2">
      <c r="A24" s="7" t="s">
        <v>83</v>
      </c>
      <c r="B24" s="8">
        <v>15</v>
      </c>
      <c r="C24" s="8">
        <v>24</v>
      </c>
      <c r="D24" s="8">
        <v>23</v>
      </c>
      <c r="E24" s="8">
        <v>54</v>
      </c>
      <c r="F24" s="8">
        <v>0</v>
      </c>
      <c r="G24" s="8">
        <v>77</v>
      </c>
      <c r="H24" s="7">
        <v>112500</v>
      </c>
      <c r="I24" s="7">
        <v>243000</v>
      </c>
      <c r="J24" s="7">
        <v>1691100</v>
      </c>
      <c r="K24" s="7">
        <v>2046600</v>
      </c>
      <c r="L24" s="8">
        <v>24</v>
      </c>
      <c r="M24" s="8">
        <v>20</v>
      </c>
      <c r="N24" s="8">
        <v>50</v>
      </c>
      <c r="O24" s="8">
        <v>70</v>
      </c>
    </row>
    <row r="25" spans="1:15" x14ac:dyDescent="0.2">
      <c r="A25" s="7" t="s">
        <v>84</v>
      </c>
      <c r="B25" s="8">
        <v>45</v>
      </c>
      <c r="C25" s="8">
        <v>112</v>
      </c>
      <c r="D25" s="8">
        <v>396</v>
      </c>
      <c r="E25" s="8">
        <v>535</v>
      </c>
      <c r="F25" s="8">
        <v>0</v>
      </c>
      <c r="G25" s="8">
        <v>931</v>
      </c>
      <c r="H25" s="7">
        <v>1368500</v>
      </c>
      <c r="I25" s="7">
        <v>3211500</v>
      </c>
      <c r="J25" s="7">
        <v>25463200</v>
      </c>
      <c r="K25" s="7">
        <v>30043200</v>
      </c>
      <c r="L25" s="8">
        <v>112</v>
      </c>
      <c r="M25" s="8">
        <v>197</v>
      </c>
      <c r="N25" s="8">
        <v>287</v>
      </c>
      <c r="O25" s="8">
        <v>484</v>
      </c>
    </row>
    <row r="26" spans="1:15" x14ac:dyDescent="0.2">
      <c r="A26" s="7" t="s">
        <v>85</v>
      </c>
      <c r="B26" s="8">
        <v>7</v>
      </c>
      <c r="C26" s="8">
        <v>11</v>
      </c>
      <c r="D26" s="8">
        <v>31</v>
      </c>
      <c r="E26" s="8">
        <v>0</v>
      </c>
      <c r="F26" s="8">
        <v>0</v>
      </c>
      <c r="G26" s="8">
        <v>31</v>
      </c>
      <c r="H26" s="7">
        <v>45000</v>
      </c>
      <c r="I26" s="7">
        <v>90000</v>
      </c>
      <c r="J26" s="7">
        <v>594000</v>
      </c>
      <c r="K26" s="7">
        <v>729000</v>
      </c>
      <c r="L26" s="8">
        <v>11</v>
      </c>
      <c r="M26" s="8">
        <v>21</v>
      </c>
      <c r="N26" s="8">
        <v>0</v>
      </c>
      <c r="O26" s="8">
        <v>21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5</v>
      </c>
      <c r="C28" s="8">
        <v>10</v>
      </c>
      <c r="D28" s="8">
        <v>5</v>
      </c>
      <c r="E28" s="8">
        <v>15</v>
      </c>
      <c r="F28" s="8">
        <v>0</v>
      </c>
      <c r="G28" s="8">
        <v>20</v>
      </c>
      <c r="H28" s="7">
        <v>28500</v>
      </c>
      <c r="I28" s="7">
        <v>76500</v>
      </c>
      <c r="J28" s="7">
        <v>732750</v>
      </c>
      <c r="K28" s="7">
        <v>837750</v>
      </c>
      <c r="L28" s="8">
        <v>10</v>
      </c>
      <c r="M28" s="8">
        <v>5</v>
      </c>
      <c r="N28" s="8">
        <v>12</v>
      </c>
      <c r="O28" s="8">
        <v>17</v>
      </c>
    </row>
    <row r="29" spans="1:15" x14ac:dyDescent="0.2">
      <c r="A29" s="7" t="s">
        <v>88</v>
      </c>
      <c r="B29" s="8">
        <v>1</v>
      </c>
      <c r="C29" s="8">
        <v>1</v>
      </c>
      <c r="D29" s="8">
        <v>2</v>
      </c>
      <c r="E29" s="8">
        <v>0</v>
      </c>
      <c r="F29" s="8">
        <v>0</v>
      </c>
      <c r="G29" s="8">
        <v>2</v>
      </c>
      <c r="H29" s="7">
        <v>0</v>
      </c>
      <c r="I29" s="7">
        <v>0</v>
      </c>
      <c r="J29" s="7">
        <v>108000</v>
      </c>
      <c r="K29" s="7">
        <v>108000</v>
      </c>
      <c r="L29" s="8">
        <v>1</v>
      </c>
      <c r="M29" s="8">
        <v>2</v>
      </c>
      <c r="N29" s="8">
        <v>0</v>
      </c>
      <c r="O29" s="8">
        <v>2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597</v>
      </c>
      <c r="C32" s="8">
        <v>1226</v>
      </c>
      <c r="D32" s="8">
        <v>2835</v>
      </c>
      <c r="E32" s="8">
        <v>1686</v>
      </c>
      <c r="F32" s="8">
        <v>0</v>
      </c>
      <c r="G32" s="8">
        <v>4521</v>
      </c>
      <c r="H32" s="7">
        <v>4095500</v>
      </c>
      <c r="I32" s="7">
        <v>12566500</v>
      </c>
      <c r="J32" s="7">
        <v>237101689</v>
      </c>
      <c r="K32" s="7">
        <v>253763689</v>
      </c>
      <c r="L32" s="8">
        <v>1226</v>
      </c>
      <c r="M32" s="8">
        <v>2020</v>
      </c>
      <c r="N32" s="8">
        <v>1241</v>
      </c>
      <c r="O32" s="8">
        <v>3261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sqref="A1:XFD1048576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9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17</v>
      </c>
      <c r="C10" s="8">
        <v>52</v>
      </c>
      <c r="D10" s="8">
        <v>203</v>
      </c>
      <c r="E10" s="8">
        <v>5</v>
      </c>
      <c r="F10" s="8">
        <v>0</v>
      </c>
      <c r="G10" s="8">
        <v>208</v>
      </c>
      <c r="H10" s="7">
        <v>1002000</v>
      </c>
      <c r="I10" s="7">
        <v>960000</v>
      </c>
      <c r="J10" s="7">
        <v>8389110</v>
      </c>
      <c r="K10" s="7">
        <v>10351110</v>
      </c>
      <c r="L10" s="8">
        <v>52</v>
      </c>
      <c r="M10" s="8">
        <v>165</v>
      </c>
      <c r="N10" s="8">
        <v>5</v>
      </c>
      <c r="O10" s="8">
        <v>170</v>
      </c>
    </row>
    <row r="11" spans="1:15" x14ac:dyDescent="0.2">
      <c r="A11" s="7" t="s">
        <v>71</v>
      </c>
      <c r="B11" s="8">
        <v>2</v>
      </c>
      <c r="C11" s="8">
        <v>5</v>
      </c>
      <c r="D11" s="8">
        <v>15</v>
      </c>
      <c r="E11" s="8">
        <v>0</v>
      </c>
      <c r="F11" s="8">
        <v>0</v>
      </c>
      <c r="G11" s="8">
        <v>15</v>
      </c>
      <c r="H11" s="7">
        <v>12000</v>
      </c>
      <c r="I11" s="7">
        <v>28500</v>
      </c>
      <c r="J11" s="7">
        <v>830250</v>
      </c>
      <c r="K11" s="7">
        <v>870750</v>
      </c>
      <c r="L11" s="8">
        <v>5</v>
      </c>
      <c r="M11" s="8">
        <v>12</v>
      </c>
      <c r="N11" s="8">
        <v>0</v>
      </c>
      <c r="O11" s="8">
        <v>12</v>
      </c>
    </row>
    <row r="12" spans="1:15" x14ac:dyDescent="0.2">
      <c r="A12" s="7" t="s">
        <v>72</v>
      </c>
      <c r="B12" s="8">
        <v>3</v>
      </c>
      <c r="C12" s="8">
        <v>3</v>
      </c>
      <c r="D12" s="8">
        <v>3</v>
      </c>
      <c r="E12" s="8">
        <v>0</v>
      </c>
      <c r="F12" s="8">
        <v>0</v>
      </c>
      <c r="G12" s="8">
        <v>3</v>
      </c>
      <c r="H12" s="7">
        <v>3000</v>
      </c>
      <c r="I12" s="7">
        <v>7500</v>
      </c>
      <c r="J12" s="7">
        <v>114000</v>
      </c>
      <c r="K12" s="7">
        <v>124500</v>
      </c>
      <c r="L12" s="8">
        <v>3</v>
      </c>
      <c r="M12" s="8">
        <v>3</v>
      </c>
      <c r="N12" s="8">
        <v>0</v>
      </c>
      <c r="O12" s="8">
        <v>3</v>
      </c>
    </row>
    <row r="13" spans="1:15" x14ac:dyDescent="0.2">
      <c r="A13" s="7" t="s">
        <v>73</v>
      </c>
      <c r="B13" s="8">
        <v>251</v>
      </c>
      <c r="C13" s="8">
        <v>546</v>
      </c>
      <c r="D13" s="8">
        <v>1173</v>
      </c>
      <c r="E13" s="8">
        <v>60</v>
      </c>
      <c r="F13" s="8">
        <v>0</v>
      </c>
      <c r="G13" s="8">
        <v>1233</v>
      </c>
      <c r="H13" s="7">
        <v>1734000</v>
      </c>
      <c r="I13" s="7">
        <v>3948000</v>
      </c>
      <c r="J13" s="7">
        <v>34445400</v>
      </c>
      <c r="K13" s="7">
        <v>40127400</v>
      </c>
      <c r="L13" s="8">
        <v>546</v>
      </c>
      <c r="M13" s="8">
        <v>1068</v>
      </c>
      <c r="N13" s="8">
        <v>59</v>
      </c>
      <c r="O13" s="8">
        <v>1127</v>
      </c>
    </row>
    <row r="14" spans="1:15" x14ac:dyDescent="0.2">
      <c r="A14" s="7" t="s">
        <v>74</v>
      </c>
      <c r="B14" s="8">
        <v>177</v>
      </c>
      <c r="C14" s="8">
        <v>328</v>
      </c>
      <c r="D14" s="8">
        <v>515</v>
      </c>
      <c r="E14" s="8">
        <v>274</v>
      </c>
      <c r="F14" s="8">
        <v>0</v>
      </c>
      <c r="G14" s="8">
        <v>789</v>
      </c>
      <c r="H14" s="7">
        <v>1027500</v>
      </c>
      <c r="I14" s="7">
        <v>3798300</v>
      </c>
      <c r="J14" s="7">
        <v>24102036</v>
      </c>
      <c r="K14" s="7">
        <v>28927836</v>
      </c>
      <c r="L14" s="8">
        <v>328</v>
      </c>
      <c r="M14" s="8">
        <v>452</v>
      </c>
      <c r="N14" s="8">
        <v>236</v>
      </c>
      <c r="O14" s="8">
        <v>688</v>
      </c>
    </row>
    <row r="15" spans="1:15" x14ac:dyDescent="0.2">
      <c r="A15" s="7" t="s">
        <v>75</v>
      </c>
      <c r="B15" s="8">
        <v>5</v>
      </c>
      <c r="C15" s="8">
        <v>9</v>
      </c>
      <c r="D15" s="8">
        <v>17</v>
      </c>
      <c r="E15" s="8">
        <v>0</v>
      </c>
      <c r="F15" s="8">
        <v>0</v>
      </c>
      <c r="G15" s="8">
        <v>17</v>
      </c>
      <c r="H15" s="7">
        <v>22500</v>
      </c>
      <c r="I15" s="7">
        <v>48000</v>
      </c>
      <c r="J15" s="7">
        <v>457500</v>
      </c>
      <c r="K15" s="7">
        <v>528000</v>
      </c>
      <c r="L15" s="8">
        <v>9</v>
      </c>
      <c r="M15" s="8">
        <v>15</v>
      </c>
      <c r="N15" s="8">
        <v>0</v>
      </c>
      <c r="O15" s="8">
        <v>15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27</v>
      </c>
      <c r="C18" s="8">
        <v>83</v>
      </c>
      <c r="D18" s="8">
        <v>109</v>
      </c>
      <c r="E18" s="8">
        <v>139</v>
      </c>
      <c r="F18" s="8">
        <v>0</v>
      </c>
      <c r="G18" s="8">
        <v>248</v>
      </c>
      <c r="H18" s="7">
        <v>60000</v>
      </c>
      <c r="I18" s="7">
        <v>154500</v>
      </c>
      <c r="J18" s="7">
        <v>32361000</v>
      </c>
      <c r="K18" s="7">
        <v>32575500</v>
      </c>
      <c r="L18" s="8">
        <v>83</v>
      </c>
      <c r="M18" s="8">
        <v>108</v>
      </c>
      <c r="N18" s="8">
        <v>127</v>
      </c>
      <c r="O18" s="8">
        <v>235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  <c r="M20" s="8">
        <v>0</v>
      </c>
      <c r="N20" s="8">
        <v>0</v>
      </c>
      <c r="O20" s="8">
        <v>0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9</v>
      </c>
      <c r="C22" s="8">
        <v>14</v>
      </c>
      <c r="D22" s="8">
        <v>39</v>
      </c>
      <c r="E22" s="8">
        <v>27</v>
      </c>
      <c r="F22" s="8">
        <v>0</v>
      </c>
      <c r="G22" s="8">
        <v>66</v>
      </c>
      <c r="H22" s="7">
        <v>99000</v>
      </c>
      <c r="I22" s="7">
        <v>219000</v>
      </c>
      <c r="J22" s="7">
        <v>1780500</v>
      </c>
      <c r="K22" s="7">
        <v>2098500</v>
      </c>
      <c r="L22" s="8">
        <v>14</v>
      </c>
      <c r="M22" s="8">
        <v>32</v>
      </c>
      <c r="N22" s="8">
        <v>27</v>
      </c>
      <c r="O22" s="8">
        <v>59</v>
      </c>
    </row>
    <row r="23" spans="1:15" x14ac:dyDescent="0.2">
      <c r="A23" s="7" t="s">
        <v>82</v>
      </c>
      <c r="B23" s="8">
        <v>7</v>
      </c>
      <c r="C23" s="8">
        <v>14</v>
      </c>
      <c r="D23" s="8">
        <v>24</v>
      </c>
      <c r="E23" s="8">
        <v>0</v>
      </c>
      <c r="F23" s="8">
        <v>0</v>
      </c>
      <c r="G23" s="8">
        <v>24</v>
      </c>
      <c r="H23" s="7">
        <v>33500</v>
      </c>
      <c r="I23" s="7">
        <v>82000</v>
      </c>
      <c r="J23" s="7">
        <v>714000</v>
      </c>
      <c r="K23" s="7">
        <v>829500</v>
      </c>
      <c r="L23" s="8">
        <v>14</v>
      </c>
      <c r="M23" s="8">
        <v>22</v>
      </c>
      <c r="N23" s="8">
        <v>0</v>
      </c>
      <c r="O23" s="8">
        <v>22</v>
      </c>
    </row>
    <row r="24" spans="1:15" x14ac:dyDescent="0.2">
      <c r="A24" s="7" t="s">
        <v>83</v>
      </c>
      <c r="B24" s="8">
        <v>24</v>
      </c>
      <c r="C24" s="8">
        <v>52</v>
      </c>
      <c r="D24" s="8">
        <v>42</v>
      </c>
      <c r="E24" s="8">
        <v>63</v>
      </c>
      <c r="F24" s="8">
        <v>0</v>
      </c>
      <c r="G24" s="8">
        <v>105</v>
      </c>
      <c r="H24" s="7">
        <v>135000</v>
      </c>
      <c r="I24" s="7">
        <v>354000</v>
      </c>
      <c r="J24" s="7">
        <v>3753545</v>
      </c>
      <c r="K24" s="7">
        <v>4242545</v>
      </c>
      <c r="L24" s="8">
        <v>52</v>
      </c>
      <c r="M24" s="8">
        <v>31</v>
      </c>
      <c r="N24" s="8">
        <v>55</v>
      </c>
      <c r="O24" s="8">
        <v>86</v>
      </c>
    </row>
    <row r="25" spans="1:15" x14ac:dyDescent="0.2">
      <c r="A25" s="7" t="s">
        <v>84</v>
      </c>
      <c r="B25" s="8">
        <v>32</v>
      </c>
      <c r="C25" s="8">
        <v>146</v>
      </c>
      <c r="D25" s="8">
        <v>181</v>
      </c>
      <c r="E25" s="8">
        <v>307</v>
      </c>
      <c r="F25" s="8">
        <v>0</v>
      </c>
      <c r="G25" s="8">
        <v>488</v>
      </c>
      <c r="H25" s="7">
        <v>713500</v>
      </c>
      <c r="I25" s="7">
        <v>1839000</v>
      </c>
      <c r="J25" s="7">
        <v>16562750</v>
      </c>
      <c r="K25" s="7">
        <v>19115250</v>
      </c>
      <c r="L25" s="8">
        <v>146</v>
      </c>
      <c r="M25" s="8">
        <v>163</v>
      </c>
      <c r="N25" s="8">
        <v>290</v>
      </c>
      <c r="O25" s="8">
        <v>453</v>
      </c>
    </row>
    <row r="26" spans="1:15" x14ac:dyDescent="0.2">
      <c r="A26" s="7" t="s">
        <v>85</v>
      </c>
      <c r="B26" s="8">
        <v>3</v>
      </c>
      <c r="C26" s="8">
        <v>9</v>
      </c>
      <c r="D26" s="8">
        <v>13</v>
      </c>
      <c r="E26" s="8">
        <v>0</v>
      </c>
      <c r="F26" s="8">
        <v>0</v>
      </c>
      <c r="G26" s="8">
        <v>13</v>
      </c>
      <c r="H26" s="7">
        <v>16500</v>
      </c>
      <c r="I26" s="7">
        <v>43500</v>
      </c>
      <c r="J26" s="7">
        <v>412500</v>
      </c>
      <c r="K26" s="7">
        <v>472500</v>
      </c>
      <c r="L26" s="8">
        <v>9</v>
      </c>
      <c r="M26" s="8">
        <v>13</v>
      </c>
      <c r="N26" s="8">
        <v>0</v>
      </c>
      <c r="O26" s="8">
        <v>13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3</v>
      </c>
      <c r="C28" s="8">
        <v>3</v>
      </c>
      <c r="D28" s="8">
        <v>3</v>
      </c>
      <c r="E28" s="8">
        <v>8</v>
      </c>
      <c r="F28" s="8">
        <v>0</v>
      </c>
      <c r="G28" s="8">
        <v>11</v>
      </c>
      <c r="H28" s="7">
        <v>16500</v>
      </c>
      <c r="I28" s="7">
        <v>46500</v>
      </c>
      <c r="J28" s="7">
        <v>426000</v>
      </c>
      <c r="K28" s="7">
        <v>489000</v>
      </c>
      <c r="L28" s="8">
        <v>3</v>
      </c>
      <c r="M28" s="8">
        <v>3</v>
      </c>
      <c r="N28" s="8">
        <v>7</v>
      </c>
      <c r="O28" s="8">
        <v>10</v>
      </c>
    </row>
    <row r="29" spans="1:15" x14ac:dyDescent="0.2">
      <c r="A29" s="7" t="s">
        <v>88</v>
      </c>
      <c r="B29" s="8">
        <v>3</v>
      </c>
      <c r="C29" s="8">
        <v>3</v>
      </c>
      <c r="D29" s="8">
        <v>4</v>
      </c>
      <c r="E29" s="8">
        <v>0</v>
      </c>
      <c r="F29" s="8">
        <v>0</v>
      </c>
      <c r="G29" s="8">
        <v>4</v>
      </c>
      <c r="H29" s="7">
        <v>6000</v>
      </c>
      <c r="I29" s="7">
        <v>18000</v>
      </c>
      <c r="J29" s="7">
        <v>157500</v>
      </c>
      <c r="K29" s="7">
        <v>181500</v>
      </c>
      <c r="L29" s="8">
        <v>3</v>
      </c>
      <c r="M29" s="8">
        <v>4</v>
      </c>
      <c r="N29" s="8">
        <v>0</v>
      </c>
      <c r="O29" s="8">
        <v>4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563</v>
      </c>
      <c r="C32" s="8">
        <v>1267</v>
      </c>
      <c r="D32" s="8">
        <v>2341</v>
      </c>
      <c r="E32" s="8">
        <v>883</v>
      </c>
      <c r="F32" s="8">
        <v>0</v>
      </c>
      <c r="G32" s="8">
        <v>3224</v>
      </c>
      <c r="H32" s="7">
        <v>4881000</v>
      </c>
      <c r="I32" s="7">
        <v>11546800</v>
      </c>
      <c r="J32" s="7">
        <v>124506091</v>
      </c>
      <c r="K32" s="7">
        <v>140933891</v>
      </c>
      <c r="L32" s="8">
        <v>1267</v>
      </c>
      <c r="M32" s="8">
        <v>2083</v>
      </c>
      <c r="N32" s="8">
        <v>804</v>
      </c>
      <c r="O32" s="8">
        <v>2887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sqref="A1:XFD1048576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13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15</v>
      </c>
      <c r="C10" s="8">
        <v>22</v>
      </c>
      <c r="D10" s="8">
        <v>58</v>
      </c>
      <c r="E10" s="8">
        <v>4</v>
      </c>
      <c r="F10" s="8">
        <v>0</v>
      </c>
      <c r="G10" s="8">
        <v>62</v>
      </c>
      <c r="H10" s="7">
        <v>85500</v>
      </c>
      <c r="I10" s="7">
        <v>202500</v>
      </c>
      <c r="J10" s="7">
        <v>1854450</v>
      </c>
      <c r="K10" s="7">
        <v>2142450</v>
      </c>
      <c r="L10" s="8">
        <v>22</v>
      </c>
      <c r="M10" s="8">
        <v>48</v>
      </c>
      <c r="N10" s="8">
        <v>4</v>
      </c>
      <c r="O10" s="8">
        <v>52</v>
      </c>
    </row>
    <row r="11" spans="1:15" x14ac:dyDescent="0.2">
      <c r="A11" s="7" t="s">
        <v>71</v>
      </c>
      <c r="B11" s="8">
        <v>2</v>
      </c>
      <c r="C11" s="8">
        <v>12</v>
      </c>
      <c r="D11" s="8">
        <v>107</v>
      </c>
      <c r="E11" s="8">
        <v>35</v>
      </c>
      <c r="F11" s="8">
        <v>0</v>
      </c>
      <c r="G11" s="8">
        <v>142</v>
      </c>
      <c r="H11" s="7">
        <v>252000</v>
      </c>
      <c r="I11" s="7">
        <v>508500</v>
      </c>
      <c r="J11" s="7">
        <v>2659500</v>
      </c>
      <c r="K11" s="7">
        <v>3420000</v>
      </c>
      <c r="L11" s="8">
        <v>12</v>
      </c>
      <c r="M11" s="8">
        <v>79</v>
      </c>
      <c r="N11" s="8">
        <v>21</v>
      </c>
      <c r="O11" s="8">
        <v>100</v>
      </c>
    </row>
    <row r="12" spans="1:15" x14ac:dyDescent="0.2">
      <c r="A12" s="7" t="s">
        <v>72</v>
      </c>
      <c r="B12" s="8">
        <v>1</v>
      </c>
      <c r="C12" s="8">
        <v>1</v>
      </c>
      <c r="D12" s="8">
        <v>1</v>
      </c>
      <c r="E12" s="8">
        <v>0</v>
      </c>
      <c r="F12" s="8">
        <v>0</v>
      </c>
      <c r="G12" s="8">
        <v>1</v>
      </c>
      <c r="H12" s="7">
        <v>1500</v>
      </c>
      <c r="I12" s="7">
        <v>3000</v>
      </c>
      <c r="J12" s="7">
        <v>18000</v>
      </c>
      <c r="K12" s="7">
        <v>22500</v>
      </c>
      <c r="L12" s="8">
        <v>1</v>
      </c>
      <c r="M12" s="8">
        <v>1</v>
      </c>
      <c r="N12" s="8">
        <v>0</v>
      </c>
      <c r="O12" s="8">
        <v>1</v>
      </c>
    </row>
    <row r="13" spans="1:15" x14ac:dyDescent="0.2">
      <c r="A13" s="7" t="s">
        <v>73</v>
      </c>
      <c r="B13" s="8">
        <v>80</v>
      </c>
      <c r="C13" s="8">
        <v>148</v>
      </c>
      <c r="D13" s="8">
        <v>272</v>
      </c>
      <c r="E13" s="8">
        <v>18</v>
      </c>
      <c r="F13" s="8">
        <v>0</v>
      </c>
      <c r="G13" s="8">
        <v>290</v>
      </c>
      <c r="H13" s="7">
        <v>408500</v>
      </c>
      <c r="I13" s="7">
        <v>935500</v>
      </c>
      <c r="J13" s="7">
        <v>7846200</v>
      </c>
      <c r="K13" s="7">
        <v>9190200</v>
      </c>
      <c r="L13" s="8">
        <v>148</v>
      </c>
      <c r="M13" s="8">
        <v>244</v>
      </c>
      <c r="N13" s="8">
        <v>17</v>
      </c>
      <c r="O13" s="8">
        <v>261</v>
      </c>
    </row>
    <row r="14" spans="1:15" x14ac:dyDescent="0.2">
      <c r="A14" s="7" t="s">
        <v>74</v>
      </c>
      <c r="B14" s="8">
        <v>64</v>
      </c>
      <c r="C14" s="8">
        <v>117</v>
      </c>
      <c r="D14" s="8">
        <v>417</v>
      </c>
      <c r="E14" s="8">
        <v>103</v>
      </c>
      <c r="F14" s="8">
        <v>0</v>
      </c>
      <c r="G14" s="8">
        <v>520</v>
      </c>
      <c r="H14" s="7">
        <v>274500</v>
      </c>
      <c r="I14" s="7">
        <v>955500</v>
      </c>
      <c r="J14" s="7">
        <v>15732380</v>
      </c>
      <c r="K14" s="7">
        <v>16962380</v>
      </c>
      <c r="L14" s="8">
        <v>117</v>
      </c>
      <c r="M14" s="8">
        <v>323</v>
      </c>
      <c r="N14" s="8">
        <v>56</v>
      </c>
      <c r="O14" s="8">
        <v>379</v>
      </c>
    </row>
    <row r="15" spans="1:15" x14ac:dyDescent="0.2">
      <c r="A15" s="7" t="s">
        <v>75</v>
      </c>
      <c r="B15" s="8">
        <v>2</v>
      </c>
      <c r="C15" s="8">
        <v>7</v>
      </c>
      <c r="D15" s="8">
        <v>10</v>
      </c>
      <c r="E15" s="8">
        <v>0</v>
      </c>
      <c r="F15" s="8">
        <v>0</v>
      </c>
      <c r="G15" s="8">
        <v>10</v>
      </c>
      <c r="H15" s="7">
        <v>15000</v>
      </c>
      <c r="I15" s="7">
        <v>31500</v>
      </c>
      <c r="J15" s="7">
        <v>228000</v>
      </c>
      <c r="K15" s="7">
        <v>274500</v>
      </c>
      <c r="L15" s="8">
        <v>7</v>
      </c>
      <c r="M15" s="8">
        <v>10</v>
      </c>
      <c r="N15" s="8">
        <v>0</v>
      </c>
      <c r="O15" s="8">
        <v>10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41</v>
      </c>
      <c r="C18" s="8">
        <v>172</v>
      </c>
      <c r="D18" s="8">
        <v>191</v>
      </c>
      <c r="E18" s="8">
        <v>334</v>
      </c>
      <c r="F18" s="8">
        <v>0</v>
      </c>
      <c r="G18" s="8">
        <v>525</v>
      </c>
      <c r="H18" s="7">
        <v>92500</v>
      </c>
      <c r="I18" s="7">
        <v>211000</v>
      </c>
      <c r="J18" s="7">
        <v>70929000</v>
      </c>
      <c r="K18" s="7">
        <v>71232500</v>
      </c>
      <c r="L18" s="8">
        <v>172</v>
      </c>
      <c r="M18" s="8">
        <v>163</v>
      </c>
      <c r="N18" s="8">
        <v>289</v>
      </c>
      <c r="O18" s="8">
        <v>452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  <c r="M20" s="8">
        <v>0</v>
      </c>
      <c r="N20" s="8">
        <v>0</v>
      </c>
      <c r="O20" s="8">
        <v>0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7">
        <v>0</v>
      </c>
      <c r="I22" s="7">
        <v>0</v>
      </c>
      <c r="J22" s="7">
        <v>0</v>
      </c>
      <c r="K22" s="7">
        <v>0</v>
      </c>
      <c r="L22" s="8">
        <v>0</v>
      </c>
      <c r="M22" s="8">
        <v>0</v>
      </c>
      <c r="N22" s="8">
        <v>0</v>
      </c>
      <c r="O22" s="8">
        <v>0</v>
      </c>
    </row>
    <row r="23" spans="1:15" x14ac:dyDescent="0.2">
      <c r="A23" s="7" t="s">
        <v>82</v>
      </c>
      <c r="B23" s="8">
        <v>3</v>
      </c>
      <c r="C23" s="8">
        <v>8</v>
      </c>
      <c r="D23" s="8">
        <v>8</v>
      </c>
      <c r="E23" s="8">
        <v>0</v>
      </c>
      <c r="F23" s="8">
        <v>0</v>
      </c>
      <c r="G23" s="8">
        <v>8</v>
      </c>
      <c r="H23" s="7">
        <v>12000</v>
      </c>
      <c r="I23" s="7">
        <v>36000</v>
      </c>
      <c r="J23" s="7">
        <v>336000</v>
      </c>
      <c r="K23" s="7">
        <v>384000</v>
      </c>
      <c r="L23" s="8">
        <v>8</v>
      </c>
      <c r="M23" s="8">
        <v>8</v>
      </c>
      <c r="N23" s="8">
        <v>0</v>
      </c>
      <c r="O23" s="8">
        <v>8</v>
      </c>
    </row>
    <row r="24" spans="1:15" x14ac:dyDescent="0.2">
      <c r="A24" s="7" t="s">
        <v>83</v>
      </c>
      <c r="B24" s="8">
        <v>10</v>
      </c>
      <c r="C24" s="8">
        <v>16</v>
      </c>
      <c r="D24" s="8">
        <v>15</v>
      </c>
      <c r="E24" s="8">
        <v>12</v>
      </c>
      <c r="F24" s="8">
        <v>0</v>
      </c>
      <c r="G24" s="8">
        <v>27</v>
      </c>
      <c r="H24" s="7">
        <v>34500</v>
      </c>
      <c r="I24" s="7">
        <v>88500</v>
      </c>
      <c r="J24" s="7">
        <v>938145</v>
      </c>
      <c r="K24" s="7">
        <v>1061145</v>
      </c>
      <c r="L24" s="8">
        <v>16</v>
      </c>
      <c r="M24" s="8">
        <v>12</v>
      </c>
      <c r="N24" s="8">
        <v>11</v>
      </c>
      <c r="O24" s="8">
        <v>23</v>
      </c>
    </row>
    <row r="25" spans="1:15" x14ac:dyDescent="0.2">
      <c r="A25" s="7" t="s">
        <v>84</v>
      </c>
      <c r="B25" s="8">
        <v>16</v>
      </c>
      <c r="C25" s="8">
        <v>56</v>
      </c>
      <c r="D25" s="8">
        <v>52</v>
      </c>
      <c r="E25" s="8">
        <v>71</v>
      </c>
      <c r="F25" s="8">
        <v>0</v>
      </c>
      <c r="G25" s="8">
        <v>123</v>
      </c>
      <c r="H25" s="7">
        <v>184500</v>
      </c>
      <c r="I25" s="7">
        <v>459000</v>
      </c>
      <c r="J25" s="7">
        <v>3437550</v>
      </c>
      <c r="K25" s="7">
        <v>4081050</v>
      </c>
      <c r="L25" s="8">
        <v>56</v>
      </c>
      <c r="M25" s="8">
        <v>38</v>
      </c>
      <c r="N25" s="8">
        <v>64</v>
      </c>
      <c r="O25" s="8">
        <v>102</v>
      </c>
    </row>
    <row r="26" spans="1:15" x14ac:dyDescent="0.2">
      <c r="A26" s="7" t="s">
        <v>85</v>
      </c>
      <c r="B26" s="8">
        <v>1</v>
      </c>
      <c r="C26" s="8">
        <v>3</v>
      </c>
      <c r="D26" s="8">
        <v>5</v>
      </c>
      <c r="E26" s="8">
        <v>0</v>
      </c>
      <c r="F26" s="8">
        <v>0</v>
      </c>
      <c r="G26" s="8">
        <v>5</v>
      </c>
      <c r="H26" s="7">
        <v>7500</v>
      </c>
      <c r="I26" s="7">
        <v>22500</v>
      </c>
      <c r="J26" s="7">
        <v>157500</v>
      </c>
      <c r="K26" s="7">
        <v>187500</v>
      </c>
      <c r="L26" s="8">
        <v>3</v>
      </c>
      <c r="M26" s="8">
        <v>5</v>
      </c>
      <c r="N26" s="8">
        <v>0</v>
      </c>
      <c r="O26" s="8">
        <v>5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1</v>
      </c>
      <c r="C28" s="8">
        <v>2</v>
      </c>
      <c r="D28" s="8">
        <v>0</v>
      </c>
      <c r="E28" s="8">
        <v>2</v>
      </c>
      <c r="F28" s="8">
        <v>0</v>
      </c>
      <c r="G28" s="8">
        <v>2</v>
      </c>
      <c r="H28" s="7">
        <v>3000</v>
      </c>
      <c r="I28" s="7">
        <v>7875</v>
      </c>
      <c r="J28" s="7">
        <v>63000</v>
      </c>
      <c r="K28" s="7">
        <v>73875</v>
      </c>
      <c r="L28" s="8">
        <v>2</v>
      </c>
      <c r="M28" s="8">
        <v>0</v>
      </c>
      <c r="N28" s="8">
        <v>2</v>
      </c>
      <c r="O28" s="8">
        <v>2</v>
      </c>
    </row>
    <row r="29" spans="1:15" x14ac:dyDescent="0.2">
      <c r="A29" s="7" t="s">
        <v>88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7">
        <v>0</v>
      </c>
      <c r="I29" s="7">
        <v>0</v>
      </c>
      <c r="J29" s="7">
        <v>0</v>
      </c>
      <c r="K29" s="7">
        <v>0</v>
      </c>
      <c r="L29" s="8">
        <v>0</v>
      </c>
      <c r="M29" s="8">
        <v>0</v>
      </c>
      <c r="N29" s="8">
        <v>0</v>
      </c>
      <c r="O29" s="8">
        <v>0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1</v>
      </c>
      <c r="C31" s="8">
        <v>5</v>
      </c>
      <c r="D31" s="8">
        <v>48</v>
      </c>
      <c r="E31" s="8">
        <v>15</v>
      </c>
      <c r="F31" s="8">
        <v>0</v>
      </c>
      <c r="G31" s="8">
        <v>63</v>
      </c>
      <c r="H31" s="7">
        <v>1500</v>
      </c>
      <c r="I31" s="7">
        <v>3000</v>
      </c>
      <c r="J31" s="7">
        <v>1957516</v>
      </c>
      <c r="K31" s="7">
        <v>1962016</v>
      </c>
      <c r="L31" s="8">
        <v>5</v>
      </c>
      <c r="M31" s="8">
        <v>39</v>
      </c>
      <c r="N31" s="8">
        <v>4</v>
      </c>
      <c r="O31" s="8">
        <v>43</v>
      </c>
    </row>
    <row r="32" spans="1:15" x14ac:dyDescent="0.2">
      <c r="A32" s="7" t="s">
        <v>90</v>
      </c>
      <c r="B32" s="8">
        <v>237</v>
      </c>
      <c r="C32" s="8">
        <v>569</v>
      </c>
      <c r="D32" s="8">
        <v>1184</v>
      </c>
      <c r="E32" s="8">
        <v>594</v>
      </c>
      <c r="F32" s="8">
        <v>0</v>
      </c>
      <c r="G32" s="8">
        <v>1778</v>
      </c>
      <c r="H32" s="7">
        <v>1372500</v>
      </c>
      <c r="I32" s="7">
        <v>3464375</v>
      </c>
      <c r="J32" s="7">
        <v>106157241</v>
      </c>
      <c r="K32" s="7">
        <v>110994116</v>
      </c>
      <c r="L32" s="8">
        <v>569</v>
      </c>
      <c r="M32" s="8">
        <v>968</v>
      </c>
      <c r="N32" s="8">
        <v>465</v>
      </c>
      <c r="O32" s="8">
        <v>1433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sqref="A1:XFD1048576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11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6</v>
      </c>
      <c r="C10" s="8">
        <v>13</v>
      </c>
      <c r="D10" s="8">
        <v>18</v>
      </c>
      <c r="E10" s="8">
        <v>0</v>
      </c>
      <c r="F10" s="8">
        <v>0</v>
      </c>
      <c r="G10" s="8">
        <v>18</v>
      </c>
      <c r="H10" s="7">
        <v>27000</v>
      </c>
      <c r="I10" s="7">
        <v>60000</v>
      </c>
      <c r="J10" s="7">
        <v>394500</v>
      </c>
      <c r="K10" s="7">
        <v>481500</v>
      </c>
      <c r="L10" s="8">
        <v>13</v>
      </c>
      <c r="M10" s="8">
        <v>16</v>
      </c>
      <c r="N10" s="8">
        <v>0</v>
      </c>
      <c r="O10" s="8">
        <v>16</v>
      </c>
    </row>
    <row r="11" spans="1:15" x14ac:dyDescent="0.2">
      <c r="A11" s="7" t="s">
        <v>71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8">
        <v>0</v>
      </c>
      <c r="N11" s="8">
        <v>0</v>
      </c>
      <c r="O11" s="8">
        <v>0</v>
      </c>
    </row>
    <row r="12" spans="1:15" x14ac:dyDescent="0.2">
      <c r="A12" s="7" t="s">
        <v>72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7">
        <v>0</v>
      </c>
      <c r="I12" s="7">
        <v>0</v>
      </c>
      <c r="J12" s="7">
        <v>0</v>
      </c>
      <c r="K12" s="7">
        <v>0</v>
      </c>
      <c r="L12" s="8">
        <v>0</v>
      </c>
      <c r="M12" s="8">
        <v>0</v>
      </c>
      <c r="N12" s="8">
        <v>0</v>
      </c>
      <c r="O12" s="8">
        <v>0</v>
      </c>
    </row>
    <row r="13" spans="1:15" x14ac:dyDescent="0.2">
      <c r="A13" s="7" t="s">
        <v>73</v>
      </c>
      <c r="B13" s="8">
        <v>205</v>
      </c>
      <c r="C13" s="8">
        <v>349</v>
      </c>
      <c r="D13" s="8">
        <v>571</v>
      </c>
      <c r="E13" s="8">
        <v>46</v>
      </c>
      <c r="F13" s="8">
        <v>0</v>
      </c>
      <c r="G13" s="8">
        <v>617</v>
      </c>
      <c r="H13" s="7">
        <v>920000</v>
      </c>
      <c r="I13" s="7">
        <v>2064000</v>
      </c>
      <c r="J13" s="7">
        <v>15528150</v>
      </c>
      <c r="K13" s="7">
        <v>18512150</v>
      </c>
      <c r="L13" s="8">
        <v>349</v>
      </c>
      <c r="M13" s="8">
        <v>510</v>
      </c>
      <c r="N13" s="8">
        <v>40</v>
      </c>
      <c r="O13" s="8">
        <v>550</v>
      </c>
    </row>
    <row r="14" spans="1:15" x14ac:dyDescent="0.2">
      <c r="A14" s="7" t="s">
        <v>74</v>
      </c>
      <c r="B14" s="8">
        <v>165</v>
      </c>
      <c r="C14" s="8">
        <v>268</v>
      </c>
      <c r="D14" s="8">
        <v>350</v>
      </c>
      <c r="E14" s="8">
        <v>66</v>
      </c>
      <c r="F14" s="8">
        <v>0</v>
      </c>
      <c r="G14" s="8">
        <v>416</v>
      </c>
      <c r="H14" s="7">
        <v>574000</v>
      </c>
      <c r="I14" s="7">
        <v>1964036</v>
      </c>
      <c r="J14" s="7">
        <v>11936850</v>
      </c>
      <c r="K14" s="7">
        <v>14474886</v>
      </c>
      <c r="L14" s="8">
        <v>268</v>
      </c>
      <c r="M14" s="8">
        <v>315</v>
      </c>
      <c r="N14" s="8">
        <v>64</v>
      </c>
      <c r="O14" s="8">
        <v>379</v>
      </c>
    </row>
    <row r="15" spans="1:15" x14ac:dyDescent="0.2">
      <c r="A15" s="7" t="s">
        <v>75</v>
      </c>
      <c r="B15" s="8">
        <v>6</v>
      </c>
      <c r="C15" s="8">
        <v>12</v>
      </c>
      <c r="D15" s="8">
        <v>26</v>
      </c>
      <c r="E15" s="8">
        <v>4</v>
      </c>
      <c r="F15" s="8">
        <v>0</v>
      </c>
      <c r="G15" s="8">
        <v>30</v>
      </c>
      <c r="H15" s="7">
        <v>43500</v>
      </c>
      <c r="I15" s="7">
        <v>111000</v>
      </c>
      <c r="J15" s="7">
        <v>1057500</v>
      </c>
      <c r="K15" s="7">
        <v>1212000</v>
      </c>
      <c r="L15" s="8">
        <v>12</v>
      </c>
      <c r="M15" s="8">
        <v>17</v>
      </c>
      <c r="N15" s="8">
        <v>4</v>
      </c>
      <c r="O15" s="8">
        <v>21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9</v>
      </c>
      <c r="C18" s="8">
        <v>36</v>
      </c>
      <c r="D18" s="8">
        <v>39</v>
      </c>
      <c r="E18" s="8">
        <v>75</v>
      </c>
      <c r="F18" s="8">
        <v>0</v>
      </c>
      <c r="G18" s="8">
        <v>114</v>
      </c>
      <c r="H18" s="7">
        <v>46000</v>
      </c>
      <c r="I18" s="7">
        <v>99000</v>
      </c>
      <c r="J18" s="7">
        <v>13004750</v>
      </c>
      <c r="K18" s="7">
        <v>13149750</v>
      </c>
      <c r="L18" s="8">
        <v>36</v>
      </c>
      <c r="M18" s="8">
        <v>30</v>
      </c>
      <c r="N18" s="8">
        <v>68</v>
      </c>
      <c r="O18" s="8">
        <v>98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1</v>
      </c>
      <c r="C20" s="8">
        <v>2</v>
      </c>
      <c r="D20" s="8">
        <v>2</v>
      </c>
      <c r="E20" s="8">
        <v>0</v>
      </c>
      <c r="F20" s="8">
        <v>0</v>
      </c>
      <c r="G20" s="8">
        <v>2</v>
      </c>
      <c r="H20" s="7">
        <v>3000</v>
      </c>
      <c r="I20" s="7">
        <v>6000</v>
      </c>
      <c r="J20" s="7">
        <v>48000</v>
      </c>
      <c r="K20" s="7">
        <v>57000</v>
      </c>
      <c r="L20" s="8">
        <v>2</v>
      </c>
      <c r="M20" s="8">
        <v>2</v>
      </c>
      <c r="N20" s="8">
        <v>0</v>
      </c>
      <c r="O20" s="8">
        <v>2</v>
      </c>
    </row>
    <row r="21" spans="1:15" x14ac:dyDescent="0.2">
      <c r="A21" s="7" t="s">
        <v>80</v>
      </c>
      <c r="B21" s="8">
        <v>1</v>
      </c>
      <c r="C21" s="8">
        <v>2</v>
      </c>
      <c r="D21" s="8">
        <v>3</v>
      </c>
      <c r="E21" s="8">
        <v>1</v>
      </c>
      <c r="F21" s="8">
        <v>0</v>
      </c>
      <c r="G21" s="8">
        <v>4</v>
      </c>
      <c r="H21" s="7">
        <v>3000</v>
      </c>
      <c r="I21" s="7">
        <v>7500</v>
      </c>
      <c r="J21" s="7">
        <v>162000</v>
      </c>
      <c r="K21" s="7">
        <v>172500</v>
      </c>
      <c r="L21" s="8">
        <v>2</v>
      </c>
      <c r="M21" s="8">
        <v>2</v>
      </c>
      <c r="N21" s="8">
        <v>1</v>
      </c>
      <c r="O21" s="8">
        <v>3</v>
      </c>
    </row>
    <row r="22" spans="1:15" x14ac:dyDescent="0.2">
      <c r="A22" s="7" t="s">
        <v>81</v>
      </c>
      <c r="B22" s="8">
        <v>3</v>
      </c>
      <c r="C22" s="8">
        <v>5</v>
      </c>
      <c r="D22" s="8">
        <v>3</v>
      </c>
      <c r="E22" s="8">
        <v>19</v>
      </c>
      <c r="F22" s="8">
        <v>0</v>
      </c>
      <c r="G22" s="8">
        <v>22</v>
      </c>
      <c r="H22" s="7">
        <v>33000</v>
      </c>
      <c r="I22" s="7">
        <v>84000</v>
      </c>
      <c r="J22" s="7">
        <v>592050</v>
      </c>
      <c r="K22" s="7">
        <v>709050</v>
      </c>
      <c r="L22" s="8">
        <v>5</v>
      </c>
      <c r="M22" s="8">
        <v>3</v>
      </c>
      <c r="N22" s="8">
        <v>17</v>
      </c>
      <c r="O22" s="8">
        <v>20</v>
      </c>
    </row>
    <row r="23" spans="1:15" x14ac:dyDescent="0.2">
      <c r="A23" s="7" t="s">
        <v>82</v>
      </c>
      <c r="B23" s="8">
        <v>3</v>
      </c>
      <c r="C23" s="8">
        <v>4</v>
      </c>
      <c r="D23" s="8">
        <v>11</v>
      </c>
      <c r="E23" s="8">
        <v>0</v>
      </c>
      <c r="F23" s="8">
        <v>0</v>
      </c>
      <c r="G23" s="8">
        <v>11</v>
      </c>
      <c r="H23" s="7">
        <v>15000</v>
      </c>
      <c r="I23" s="7">
        <v>42000</v>
      </c>
      <c r="J23" s="7">
        <v>415500</v>
      </c>
      <c r="K23" s="7">
        <v>472500</v>
      </c>
      <c r="L23" s="8">
        <v>4</v>
      </c>
      <c r="M23" s="8">
        <v>7</v>
      </c>
      <c r="N23" s="8">
        <v>0</v>
      </c>
      <c r="O23" s="8">
        <v>7</v>
      </c>
    </row>
    <row r="24" spans="1:15" x14ac:dyDescent="0.2">
      <c r="A24" s="7" t="s">
        <v>83</v>
      </c>
      <c r="B24" s="8">
        <v>16</v>
      </c>
      <c r="C24" s="8">
        <v>18</v>
      </c>
      <c r="D24" s="8">
        <v>19</v>
      </c>
      <c r="E24" s="8">
        <v>13</v>
      </c>
      <c r="F24" s="8">
        <v>0</v>
      </c>
      <c r="G24" s="8">
        <v>32</v>
      </c>
      <c r="H24" s="7">
        <v>47000</v>
      </c>
      <c r="I24" s="7">
        <v>123000</v>
      </c>
      <c r="J24" s="7">
        <v>954700</v>
      </c>
      <c r="K24" s="7">
        <v>1124700</v>
      </c>
      <c r="L24" s="8">
        <v>18</v>
      </c>
      <c r="M24" s="8">
        <v>19</v>
      </c>
      <c r="N24" s="8">
        <v>13</v>
      </c>
      <c r="O24" s="8">
        <v>32</v>
      </c>
    </row>
    <row r="25" spans="1:15" x14ac:dyDescent="0.2">
      <c r="A25" s="7" t="s">
        <v>84</v>
      </c>
      <c r="B25" s="8">
        <v>18</v>
      </c>
      <c r="C25" s="8">
        <v>46</v>
      </c>
      <c r="D25" s="8">
        <v>47</v>
      </c>
      <c r="E25" s="8">
        <v>38</v>
      </c>
      <c r="F25" s="8">
        <v>0</v>
      </c>
      <c r="G25" s="8">
        <v>85</v>
      </c>
      <c r="H25" s="7">
        <v>125000</v>
      </c>
      <c r="I25" s="7">
        <v>324000</v>
      </c>
      <c r="J25" s="7">
        <v>2771275</v>
      </c>
      <c r="K25" s="7">
        <v>3220275</v>
      </c>
      <c r="L25" s="8">
        <v>46</v>
      </c>
      <c r="M25" s="8">
        <v>40</v>
      </c>
      <c r="N25" s="8">
        <v>36</v>
      </c>
      <c r="O25" s="8">
        <v>76</v>
      </c>
    </row>
    <row r="26" spans="1:15" x14ac:dyDescent="0.2">
      <c r="A26" s="7" t="s">
        <v>85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7">
        <v>0</v>
      </c>
      <c r="I26" s="7">
        <v>0</v>
      </c>
      <c r="J26" s="7">
        <v>0</v>
      </c>
      <c r="K26" s="7">
        <v>0</v>
      </c>
      <c r="L26" s="8">
        <v>0</v>
      </c>
      <c r="M26" s="8">
        <v>0</v>
      </c>
      <c r="N26" s="8">
        <v>0</v>
      </c>
      <c r="O26" s="8">
        <v>0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7">
        <v>0</v>
      </c>
      <c r="I28" s="7">
        <v>0</v>
      </c>
      <c r="J28" s="7">
        <v>0</v>
      </c>
      <c r="K28" s="7">
        <v>0</v>
      </c>
      <c r="L28" s="8">
        <v>0</v>
      </c>
      <c r="M28" s="8">
        <v>0</v>
      </c>
      <c r="N28" s="8">
        <v>0</v>
      </c>
      <c r="O28" s="8">
        <v>0</v>
      </c>
    </row>
    <row r="29" spans="1:15" x14ac:dyDescent="0.2">
      <c r="A29" s="7" t="s">
        <v>88</v>
      </c>
      <c r="B29" s="8">
        <v>1</v>
      </c>
      <c r="C29" s="8">
        <v>1</v>
      </c>
      <c r="D29" s="8">
        <v>1</v>
      </c>
      <c r="E29" s="8">
        <v>0</v>
      </c>
      <c r="F29" s="8">
        <v>0</v>
      </c>
      <c r="G29" s="8">
        <v>1</v>
      </c>
      <c r="H29" s="7">
        <v>1500</v>
      </c>
      <c r="I29" s="7">
        <v>3000</v>
      </c>
      <c r="J29" s="7">
        <v>24000</v>
      </c>
      <c r="K29" s="7">
        <v>28500</v>
      </c>
      <c r="L29" s="8">
        <v>1</v>
      </c>
      <c r="M29" s="8">
        <v>1</v>
      </c>
      <c r="N29" s="8">
        <v>0</v>
      </c>
      <c r="O29" s="8">
        <v>1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434</v>
      </c>
      <c r="C32" s="8">
        <v>756</v>
      </c>
      <c r="D32" s="8">
        <v>1090</v>
      </c>
      <c r="E32" s="8">
        <v>262</v>
      </c>
      <c r="F32" s="8">
        <v>0</v>
      </c>
      <c r="G32" s="8">
        <v>1352</v>
      </c>
      <c r="H32" s="7">
        <v>1838000</v>
      </c>
      <c r="I32" s="7">
        <v>4887536</v>
      </c>
      <c r="J32" s="7">
        <v>46889275</v>
      </c>
      <c r="K32" s="7">
        <v>53614811</v>
      </c>
      <c r="L32" s="8">
        <v>756</v>
      </c>
      <c r="M32" s="8">
        <v>958</v>
      </c>
      <c r="N32" s="8">
        <v>243</v>
      </c>
      <c r="O32" s="8">
        <v>1201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B25" sqref="B25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12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">
      <c r="A9" s="7" t="s">
        <v>69</v>
      </c>
      <c r="B9" s="8">
        <v>2</v>
      </c>
      <c r="C9" s="8">
        <v>4</v>
      </c>
      <c r="D9" s="8">
        <v>201</v>
      </c>
      <c r="E9" s="8">
        <v>0</v>
      </c>
      <c r="F9" s="8">
        <v>0</v>
      </c>
      <c r="G9" s="8">
        <v>201</v>
      </c>
      <c r="H9" s="7">
        <v>13824000</v>
      </c>
      <c r="I9" s="7">
        <v>4608000</v>
      </c>
      <c r="J9" s="7">
        <v>4536000</v>
      </c>
      <c r="K9" s="7">
        <v>22968000</v>
      </c>
      <c r="L9" s="8">
        <v>4</v>
      </c>
      <c r="M9" s="8">
        <v>118</v>
      </c>
      <c r="N9" s="8">
        <v>0</v>
      </c>
      <c r="O9" s="8">
        <v>118</v>
      </c>
    </row>
    <row r="10" spans="1:15" x14ac:dyDescent="0.2">
      <c r="A10" s="7" t="s">
        <v>70</v>
      </c>
      <c r="B10" s="8">
        <v>5</v>
      </c>
      <c r="C10" s="8">
        <v>13</v>
      </c>
      <c r="D10" s="8">
        <v>90</v>
      </c>
      <c r="E10" s="8">
        <v>0</v>
      </c>
      <c r="F10" s="8">
        <v>0</v>
      </c>
      <c r="G10" s="8">
        <v>90</v>
      </c>
      <c r="H10" s="7">
        <v>134175</v>
      </c>
      <c r="I10" s="7">
        <v>367500</v>
      </c>
      <c r="J10" s="7">
        <v>3288338</v>
      </c>
      <c r="K10" s="7">
        <v>3790013</v>
      </c>
      <c r="L10" s="8">
        <v>13</v>
      </c>
      <c r="M10" s="8">
        <v>66</v>
      </c>
      <c r="N10" s="8">
        <v>0</v>
      </c>
      <c r="O10" s="8">
        <v>66</v>
      </c>
    </row>
    <row r="11" spans="1:15" x14ac:dyDescent="0.2">
      <c r="A11" s="7" t="s">
        <v>71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8">
        <v>0</v>
      </c>
      <c r="N11" s="8">
        <v>0</v>
      </c>
      <c r="O11" s="8">
        <v>0</v>
      </c>
    </row>
    <row r="12" spans="1:15" x14ac:dyDescent="0.2">
      <c r="A12" s="7" t="s">
        <v>72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7">
        <v>0</v>
      </c>
      <c r="I12" s="7">
        <v>0</v>
      </c>
      <c r="J12" s="7">
        <v>0</v>
      </c>
      <c r="K12" s="7">
        <v>0</v>
      </c>
      <c r="L12" s="8">
        <v>0</v>
      </c>
      <c r="M12" s="8">
        <v>0</v>
      </c>
      <c r="N12" s="8">
        <v>0</v>
      </c>
      <c r="O12" s="8">
        <v>0</v>
      </c>
    </row>
    <row r="13" spans="1:15" x14ac:dyDescent="0.2">
      <c r="A13" s="7" t="s">
        <v>73</v>
      </c>
      <c r="B13" s="8">
        <v>122</v>
      </c>
      <c r="C13" s="8">
        <v>230</v>
      </c>
      <c r="D13" s="8">
        <v>722</v>
      </c>
      <c r="E13" s="8">
        <v>73</v>
      </c>
      <c r="F13" s="8">
        <v>0</v>
      </c>
      <c r="G13" s="8">
        <v>795</v>
      </c>
      <c r="H13" s="7">
        <v>1096500</v>
      </c>
      <c r="I13" s="7">
        <v>2475000</v>
      </c>
      <c r="J13" s="7">
        <v>21729990</v>
      </c>
      <c r="K13" s="7">
        <v>25301490</v>
      </c>
      <c r="L13" s="8">
        <v>230</v>
      </c>
      <c r="M13" s="8">
        <v>583</v>
      </c>
      <c r="N13" s="8">
        <v>38</v>
      </c>
      <c r="O13" s="8">
        <v>621</v>
      </c>
    </row>
    <row r="14" spans="1:15" x14ac:dyDescent="0.2">
      <c r="A14" s="7" t="s">
        <v>74</v>
      </c>
      <c r="B14" s="8">
        <v>66</v>
      </c>
      <c r="C14" s="8">
        <v>100</v>
      </c>
      <c r="D14" s="8">
        <v>230</v>
      </c>
      <c r="E14" s="8">
        <v>139</v>
      </c>
      <c r="F14" s="8">
        <v>0</v>
      </c>
      <c r="G14" s="8">
        <v>369</v>
      </c>
      <c r="H14" s="7">
        <v>535500</v>
      </c>
      <c r="I14" s="7">
        <v>1397100</v>
      </c>
      <c r="J14" s="7">
        <v>8821200</v>
      </c>
      <c r="K14" s="7">
        <v>10753800</v>
      </c>
      <c r="L14" s="8">
        <v>100</v>
      </c>
      <c r="M14" s="8">
        <v>174</v>
      </c>
      <c r="N14" s="8">
        <v>126</v>
      </c>
      <c r="O14" s="8">
        <v>300</v>
      </c>
    </row>
    <row r="15" spans="1:15" x14ac:dyDescent="0.2">
      <c r="A15" s="7" t="s">
        <v>75</v>
      </c>
      <c r="B15" s="8">
        <v>3</v>
      </c>
      <c r="C15" s="8">
        <v>7</v>
      </c>
      <c r="D15" s="8">
        <v>14</v>
      </c>
      <c r="E15" s="8">
        <v>4</v>
      </c>
      <c r="F15" s="8">
        <v>0</v>
      </c>
      <c r="G15" s="8">
        <v>18</v>
      </c>
      <c r="H15" s="7">
        <v>27000</v>
      </c>
      <c r="I15" s="7">
        <v>54000</v>
      </c>
      <c r="J15" s="7">
        <v>384000</v>
      </c>
      <c r="K15" s="7">
        <v>465000</v>
      </c>
      <c r="L15" s="8">
        <v>7</v>
      </c>
      <c r="M15" s="8">
        <v>12</v>
      </c>
      <c r="N15" s="8">
        <v>4</v>
      </c>
      <c r="O15" s="8">
        <v>16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18</v>
      </c>
      <c r="C18" s="8">
        <v>59</v>
      </c>
      <c r="D18" s="8">
        <v>52</v>
      </c>
      <c r="E18" s="8">
        <v>163</v>
      </c>
      <c r="F18" s="8">
        <v>0</v>
      </c>
      <c r="G18" s="8">
        <v>215</v>
      </c>
      <c r="H18" s="7">
        <v>136500</v>
      </c>
      <c r="I18" s="7">
        <v>345000</v>
      </c>
      <c r="J18" s="7">
        <v>20871000</v>
      </c>
      <c r="K18" s="7">
        <v>21352500</v>
      </c>
      <c r="L18" s="8">
        <v>59</v>
      </c>
      <c r="M18" s="8">
        <v>45</v>
      </c>
      <c r="N18" s="8">
        <v>131</v>
      </c>
      <c r="O18" s="8">
        <v>176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  <c r="M20" s="8">
        <v>0</v>
      </c>
      <c r="N20" s="8">
        <v>0</v>
      </c>
      <c r="O20" s="8">
        <v>0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1</v>
      </c>
      <c r="C22" s="8">
        <v>2</v>
      </c>
      <c r="D22" s="8">
        <v>0</v>
      </c>
      <c r="E22" s="8">
        <v>14</v>
      </c>
      <c r="F22" s="8">
        <v>0</v>
      </c>
      <c r="G22" s="8">
        <v>14</v>
      </c>
      <c r="H22" s="7">
        <v>21000</v>
      </c>
      <c r="I22" s="7">
        <v>57000</v>
      </c>
      <c r="J22" s="7">
        <v>387000</v>
      </c>
      <c r="K22" s="7">
        <v>465000</v>
      </c>
      <c r="L22" s="8">
        <v>2</v>
      </c>
      <c r="M22" s="8">
        <v>0</v>
      </c>
      <c r="N22" s="8">
        <v>9</v>
      </c>
      <c r="O22" s="8">
        <v>9</v>
      </c>
    </row>
    <row r="23" spans="1:15" x14ac:dyDescent="0.2">
      <c r="A23" s="7" t="s">
        <v>82</v>
      </c>
      <c r="B23" s="8">
        <v>1</v>
      </c>
      <c r="C23" s="8">
        <v>1</v>
      </c>
      <c r="D23" s="8">
        <v>1</v>
      </c>
      <c r="E23" s="8">
        <v>0</v>
      </c>
      <c r="F23" s="8">
        <v>0</v>
      </c>
      <c r="G23" s="8">
        <v>1</v>
      </c>
      <c r="H23" s="7">
        <v>1500</v>
      </c>
      <c r="I23" s="7">
        <v>3000</v>
      </c>
      <c r="J23" s="7">
        <v>24000</v>
      </c>
      <c r="K23" s="7">
        <v>28500</v>
      </c>
      <c r="L23" s="8">
        <v>1</v>
      </c>
      <c r="M23" s="8">
        <v>1</v>
      </c>
      <c r="N23" s="8">
        <v>0</v>
      </c>
      <c r="O23" s="8">
        <v>1</v>
      </c>
    </row>
    <row r="24" spans="1:15" x14ac:dyDescent="0.2">
      <c r="A24" s="7" t="s">
        <v>83</v>
      </c>
      <c r="B24" s="8">
        <v>5</v>
      </c>
      <c r="C24" s="8">
        <v>8</v>
      </c>
      <c r="D24" s="8">
        <v>15</v>
      </c>
      <c r="E24" s="8">
        <v>5</v>
      </c>
      <c r="F24" s="8">
        <v>0</v>
      </c>
      <c r="G24" s="8">
        <v>20</v>
      </c>
      <c r="H24" s="7">
        <v>15000</v>
      </c>
      <c r="I24" s="7">
        <v>42000</v>
      </c>
      <c r="J24" s="7">
        <v>423000</v>
      </c>
      <c r="K24" s="7">
        <v>480000</v>
      </c>
      <c r="L24" s="8">
        <v>8</v>
      </c>
      <c r="M24" s="8">
        <v>14</v>
      </c>
      <c r="N24" s="8">
        <v>5</v>
      </c>
      <c r="O24" s="8">
        <v>19</v>
      </c>
    </row>
    <row r="25" spans="1:15" x14ac:dyDescent="0.2">
      <c r="A25" s="7" t="s">
        <v>84</v>
      </c>
      <c r="B25" s="8">
        <v>11</v>
      </c>
      <c r="C25" s="8">
        <v>21</v>
      </c>
      <c r="D25" s="8">
        <v>19</v>
      </c>
      <c r="E25" s="8">
        <v>36</v>
      </c>
      <c r="F25" s="8">
        <v>0</v>
      </c>
      <c r="G25" s="8">
        <v>55</v>
      </c>
      <c r="H25" s="7">
        <v>79500</v>
      </c>
      <c r="I25" s="7">
        <v>202500</v>
      </c>
      <c r="J25" s="7">
        <v>1767450</v>
      </c>
      <c r="K25" s="7">
        <v>2049450</v>
      </c>
      <c r="L25" s="8">
        <v>21</v>
      </c>
      <c r="M25" s="8">
        <v>10</v>
      </c>
      <c r="N25" s="8">
        <v>30</v>
      </c>
      <c r="O25" s="8">
        <v>40</v>
      </c>
    </row>
    <row r="26" spans="1:15" x14ac:dyDescent="0.2">
      <c r="A26" s="7" t="s">
        <v>85</v>
      </c>
      <c r="B26" s="8">
        <v>5</v>
      </c>
      <c r="C26" s="8">
        <v>10</v>
      </c>
      <c r="D26" s="8">
        <v>10</v>
      </c>
      <c r="E26" s="8">
        <v>9</v>
      </c>
      <c r="F26" s="8">
        <v>0</v>
      </c>
      <c r="G26" s="8">
        <v>19</v>
      </c>
      <c r="H26" s="7">
        <v>24000</v>
      </c>
      <c r="I26" s="7">
        <v>49500</v>
      </c>
      <c r="J26" s="7">
        <v>702000</v>
      </c>
      <c r="K26" s="7">
        <v>775500</v>
      </c>
      <c r="L26" s="8">
        <v>10</v>
      </c>
      <c r="M26" s="8">
        <v>9</v>
      </c>
      <c r="N26" s="8">
        <v>6</v>
      </c>
      <c r="O26" s="8">
        <v>15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1</v>
      </c>
      <c r="C28" s="8">
        <v>3</v>
      </c>
      <c r="D28" s="8">
        <v>37</v>
      </c>
      <c r="E28" s="8">
        <v>0</v>
      </c>
      <c r="F28" s="8">
        <v>0</v>
      </c>
      <c r="G28" s="8">
        <v>37</v>
      </c>
      <c r="H28" s="7">
        <v>55500</v>
      </c>
      <c r="I28" s="7">
        <v>148500</v>
      </c>
      <c r="J28" s="7">
        <v>1146000</v>
      </c>
      <c r="K28" s="7">
        <v>1350000</v>
      </c>
      <c r="L28" s="8">
        <v>3</v>
      </c>
      <c r="M28" s="8">
        <v>20</v>
      </c>
      <c r="N28" s="8">
        <v>0</v>
      </c>
      <c r="O28" s="8">
        <v>20</v>
      </c>
    </row>
    <row r="29" spans="1:15" x14ac:dyDescent="0.2">
      <c r="A29" s="7" t="s">
        <v>88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7">
        <v>0</v>
      </c>
      <c r="I29" s="7">
        <v>0</v>
      </c>
      <c r="J29" s="7">
        <v>0</v>
      </c>
      <c r="K29" s="7">
        <v>0</v>
      </c>
      <c r="L29" s="8">
        <v>0</v>
      </c>
      <c r="M29" s="8">
        <v>0</v>
      </c>
      <c r="N29" s="8">
        <v>0</v>
      </c>
      <c r="O29" s="8">
        <v>0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240</v>
      </c>
      <c r="C32" s="8">
        <v>458</v>
      </c>
      <c r="D32" s="8">
        <v>1391</v>
      </c>
      <c r="E32" s="8">
        <v>443</v>
      </c>
      <c r="F32" s="8">
        <v>0</v>
      </c>
      <c r="G32" s="8">
        <v>1834</v>
      </c>
      <c r="H32" s="7">
        <v>15950175</v>
      </c>
      <c r="I32" s="7">
        <v>9749100</v>
      </c>
      <c r="J32" s="7">
        <v>64079978</v>
      </c>
      <c r="K32" s="7">
        <v>89779253</v>
      </c>
      <c r="L32" s="8">
        <v>458</v>
      </c>
      <c r="M32" s="8">
        <v>1051</v>
      </c>
      <c r="N32" s="8">
        <v>349</v>
      </c>
      <c r="O32" s="8">
        <v>1400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sqref="A1:XFD1048576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14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4</v>
      </c>
      <c r="C10" s="8">
        <v>11</v>
      </c>
      <c r="D10" s="8">
        <v>82</v>
      </c>
      <c r="E10" s="8">
        <v>0</v>
      </c>
      <c r="F10" s="8">
        <v>0</v>
      </c>
      <c r="G10" s="8">
        <v>82</v>
      </c>
      <c r="H10" s="7">
        <v>87000</v>
      </c>
      <c r="I10" s="7">
        <v>219000</v>
      </c>
      <c r="J10" s="7">
        <v>3783000</v>
      </c>
      <c r="K10" s="7">
        <v>4089000</v>
      </c>
      <c r="L10" s="8">
        <v>11</v>
      </c>
      <c r="M10" s="8">
        <v>80</v>
      </c>
      <c r="N10" s="8">
        <v>0</v>
      </c>
      <c r="O10" s="8">
        <v>80</v>
      </c>
    </row>
    <row r="11" spans="1:15" x14ac:dyDescent="0.2">
      <c r="A11" s="7" t="s">
        <v>71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8">
        <v>0</v>
      </c>
      <c r="N11" s="8">
        <v>0</v>
      </c>
      <c r="O11" s="8">
        <v>0</v>
      </c>
    </row>
    <row r="12" spans="1:15" x14ac:dyDescent="0.2">
      <c r="A12" s="7" t="s">
        <v>72</v>
      </c>
      <c r="B12" s="8">
        <v>1</v>
      </c>
      <c r="C12" s="8">
        <v>1</v>
      </c>
      <c r="D12" s="8">
        <v>1</v>
      </c>
      <c r="E12" s="8">
        <v>0</v>
      </c>
      <c r="F12" s="8">
        <v>0</v>
      </c>
      <c r="G12" s="8">
        <v>1</v>
      </c>
      <c r="H12" s="7">
        <v>1500</v>
      </c>
      <c r="I12" s="7">
        <v>3000</v>
      </c>
      <c r="J12" s="7">
        <v>18000</v>
      </c>
      <c r="K12" s="7">
        <v>22500</v>
      </c>
      <c r="L12" s="8">
        <v>1</v>
      </c>
      <c r="M12" s="8">
        <v>1</v>
      </c>
      <c r="N12" s="8">
        <v>0</v>
      </c>
      <c r="O12" s="8">
        <v>1</v>
      </c>
    </row>
    <row r="13" spans="1:15" x14ac:dyDescent="0.2">
      <c r="A13" s="7" t="s">
        <v>73</v>
      </c>
      <c r="B13" s="8">
        <v>106</v>
      </c>
      <c r="C13" s="8">
        <v>165</v>
      </c>
      <c r="D13" s="8">
        <v>307</v>
      </c>
      <c r="E13" s="8">
        <v>4</v>
      </c>
      <c r="F13" s="8">
        <v>0</v>
      </c>
      <c r="G13" s="8">
        <v>311</v>
      </c>
      <c r="H13" s="7">
        <v>453000</v>
      </c>
      <c r="I13" s="7">
        <v>984000</v>
      </c>
      <c r="J13" s="7">
        <v>8016000</v>
      </c>
      <c r="K13" s="7">
        <v>9453000</v>
      </c>
      <c r="L13" s="8">
        <v>165</v>
      </c>
      <c r="M13" s="8">
        <v>303</v>
      </c>
      <c r="N13" s="8">
        <v>4</v>
      </c>
      <c r="O13" s="8">
        <v>307</v>
      </c>
    </row>
    <row r="14" spans="1:15" x14ac:dyDescent="0.2">
      <c r="A14" s="7" t="s">
        <v>74</v>
      </c>
      <c r="B14" s="8">
        <v>142</v>
      </c>
      <c r="C14" s="8">
        <v>201</v>
      </c>
      <c r="D14" s="8">
        <v>248</v>
      </c>
      <c r="E14" s="8">
        <v>63</v>
      </c>
      <c r="F14" s="8">
        <v>0</v>
      </c>
      <c r="G14" s="8">
        <v>311</v>
      </c>
      <c r="H14" s="7">
        <v>369000</v>
      </c>
      <c r="I14" s="7">
        <v>1761900</v>
      </c>
      <c r="J14" s="7">
        <v>8607300</v>
      </c>
      <c r="K14" s="7">
        <v>10738200</v>
      </c>
      <c r="L14" s="8">
        <v>201</v>
      </c>
      <c r="M14" s="8">
        <v>237</v>
      </c>
      <c r="N14" s="8">
        <v>60</v>
      </c>
      <c r="O14" s="8">
        <v>297</v>
      </c>
    </row>
    <row r="15" spans="1:15" x14ac:dyDescent="0.2">
      <c r="A15" s="7" t="s">
        <v>75</v>
      </c>
      <c r="B15" s="8">
        <v>11</v>
      </c>
      <c r="C15" s="8">
        <v>22</v>
      </c>
      <c r="D15" s="8">
        <v>64</v>
      </c>
      <c r="E15" s="8">
        <v>1</v>
      </c>
      <c r="F15" s="8">
        <v>0</v>
      </c>
      <c r="G15" s="8">
        <v>65</v>
      </c>
      <c r="H15" s="7">
        <v>97500</v>
      </c>
      <c r="I15" s="7">
        <v>213000</v>
      </c>
      <c r="J15" s="7">
        <v>1511490</v>
      </c>
      <c r="K15" s="7">
        <v>1821990</v>
      </c>
      <c r="L15" s="8">
        <v>22</v>
      </c>
      <c r="M15" s="8">
        <v>56</v>
      </c>
      <c r="N15" s="8">
        <v>0</v>
      </c>
      <c r="O15" s="8">
        <v>56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24</v>
      </c>
      <c r="C18" s="8">
        <v>80</v>
      </c>
      <c r="D18" s="8">
        <v>118</v>
      </c>
      <c r="E18" s="8">
        <v>157</v>
      </c>
      <c r="F18" s="8">
        <v>0</v>
      </c>
      <c r="G18" s="8">
        <v>275</v>
      </c>
      <c r="H18" s="7">
        <v>34500</v>
      </c>
      <c r="I18" s="7">
        <v>81000</v>
      </c>
      <c r="J18" s="7">
        <v>38428500</v>
      </c>
      <c r="K18" s="7">
        <v>38544000</v>
      </c>
      <c r="L18" s="8">
        <v>80</v>
      </c>
      <c r="M18" s="8">
        <v>112</v>
      </c>
      <c r="N18" s="8">
        <v>149</v>
      </c>
      <c r="O18" s="8">
        <v>261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  <c r="M20" s="8">
        <v>0</v>
      </c>
      <c r="N20" s="8">
        <v>0</v>
      </c>
      <c r="O20" s="8">
        <v>0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4</v>
      </c>
      <c r="C22" s="8">
        <v>5</v>
      </c>
      <c r="D22" s="8">
        <v>3</v>
      </c>
      <c r="E22" s="8">
        <v>9</v>
      </c>
      <c r="F22" s="8">
        <v>0</v>
      </c>
      <c r="G22" s="8">
        <v>12</v>
      </c>
      <c r="H22" s="7">
        <v>18000</v>
      </c>
      <c r="I22" s="7">
        <v>48000</v>
      </c>
      <c r="J22" s="7">
        <v>432000</v>
      </c>
      <c r="K22" s="7">
        <v>498000</v>
      </c>
      <c r="L22" s="8">
        <v>5</v>
      </c>
      <c r="M22" s="8">
        <v>3</v>
      </c>
      <c r="N22" s="8">
        <v>9</v>
      </c>
      <c r="O22" s="8">
        <v>12</v>
      </c>
    </row>
    <row r="23" spans="1:15" x14ac:dyDescent="0.2">
      <c r="A23" s="7" t="s">
        <v>82</v>
      </c>
      <c r="B23" s="8">
        <v>3</v>
      </c>
      <c r="C23" s="8">
        <v>6</v>
      </c>
      <c r="D23" s="8">
        <v>17</v>
      </c>
      <c r="E23" s="8">
        <v>0</v>
      </c>
      <c r="F23" s="8">
        <v>0</v>
      </c>
      <c r="G23" s="8">
        <v>17</v>
      </c>
      <c r="H23" s="7">
        <v>25500</v>
      </c>
      <c r="I23" s="7">
        <v>67500</v>
      </c>
      <c r="J23" s="7">
        <v>589500</v>
      </c>
      <c r="K23" s="7">
        <v>682500</v>
      </c>
      <c r="L23" s="8">
        <v>6</v>
      </c>
      <c r="M23" s="8">
        <v>13</v>
      </c>
      <c r="N23" s="8">
        <v>0</v>
      </c>
      <c r="O23" s="8">
        <v>13</v>
      </c>
    </row>
    <row r="24" spans="1:15" x14ac:dyDescent="0.2">
      <c r="A24" s="7" t="s">
        <v>83</v>
      </c>
      <c r="B24" s="8">
        <v>12</v>
      </c>
      <c r="C24" s="8">
        <v>20</v>
      </c>
      <c r="D24" s="8">
        <v>20</v>
      </c>
      <c r="E24" s="8">
        <v>80</v>
      </c>
      <c r="F24" s="8">
        <v>0</v>
      </c>
      <c r="G24" s="8">
        <v>100</v>
      </c>
      <c r="H24" s="7">
        <v>126000</v>
      </c>
      <c r="I24" s="7">
        <v>347000</v>
      </c>
      <c r="J24" s="7">
        <v>3683900</v>
      </c>
      <c r="K24" s="7">
        <v>4156900</v>
      </c>
      <c r="L24" s="8">
        <v>20</v>
      </c>
      <c r="M24" s="8">
        <v>16</v>
      </c>
      <c r="N24" s="8">
        <v>80</v>
      </c>
      <c r="O24" s="8">
        <v>96</v>
      </c>
    </row>
    <row r="25" spans="1:15" x14ac:dyDescent="0.2">
      <c r="A25" s="7" t="s">
        <v>84</v>
      </c>
      <c r="B25" s="8">
        <v>30</v>
      </c>
      <c r="C25" s="8">
        <v>68</v>
      </c>
      <c r="D25" s="8">
        <v>82</v>
      </c>
      <c r="E25" s="8">
        <v>176</v>
      </c>
      <c r="F25" s="8">
        <v>0</v>
      </c>
      <c r="G25" s="8">
        <v>258</v>
      </c>
      <c r="H25" s="7">
        <v>373500</v>
      </c>
      <c r="I25" s="7">
        <v>987000</v>
      </c>
      <c r="J25" s="7">
        <v>8660700</v>
      </c>
      <c r="K25" s="7">
        <v>10021200</v>
      </c>
      <c r="L25" s="8">
        <v>68</v>
      </c>
      <c r="M25" s="8">
        <v>72</v>
      </c>
      <c r="N25" s="8">
        <v>157</v>
      </c>
      <c r="O25" s="8">
        <v>229</v>
      </c>
    </row>
    <row r="26" spans="1:15" x14ac:dyDescent="0.2">
      <c r="A26" s="7" t="s">
        <v>85</v>
      </c>
      <c r="B26" s="8">
        <v>3</v>
      </c>
      <c r="C26" s="8">
        <v>5</v>
      </c>
      <c r="D26" s="8">
        <v>14</v>
      </c>
      <c r="E26" s="8">
        <v>0</v>
      </c>
      <c r="F26" s="8">
        <v>0</v>
      </c>
      <c r="G26" s="8">
        <v>14</v>
      </c>
      <c r="H26" s="7">
        <v>16500</v>
      </c>
      <c r="I26" s="7">
        <v>45000</v>
      </c>
      <c r="J26" s="7">
        <v>477000</v>
      </c>
      <c r="K26" s="7">
        <v>538500</v>
      </c>
      <c r="L26" s="8">
        <v>5</v>
      </c>
      <c r="M26" s="8">
        <v>13</v>
      </c>
      <c r="N26" s="8">
        <v>0</v>
      </c>
      <c r="O26" s="8">
        <v>13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7</v>
      </c>
      <c r="C28" s="8">
        <v>12</v>
      </c>
      <c r="D28" s="8">
        <v>7</v>
      </c>
      <c r="E28" s="8">
        <v>9</v>
      </c>
      <c r="F28" s="8">
        <v>0</v>
      </c>
      <c r="G28" s="8">
        <v>16</v>
      </c>
      <c r="H28" s="7">
        <v>19500</v>
      </c>
      <c r="I28" s="7">
        <v>57000</v>
      </c>
      <c r="J28" s="7">
        <v>573000</v>
      </c>
      <c r="K28" s="7">
        <v>649500</v>
      </c>
      <c r="L28" s="8">
        <v>12</v>
      </c>
      <c r="M28" s="8">
        <v>7</v>
      </c>
      <c r="N28" s="8">
        <v>9</v>
      </c>
      <c r="O28" s="8">
        <v>16</v>
      </c>
    </row>
    <row r="29" spans="1:15" x14ac:dyDescent="0.2">
      <c r="A29" s="7" t="s">
        <v>88</v>
      </c>
      <c r="B29" s="8">
        <v>2</v>
      </c>
      <c r="C29" s="8">
        <v>2</v>
      </c>
      <c r="D29" s="8">
        <v>2</v>
      </c>
      <c r="E29" s="8">
        <v>0</v>
      </c>
      <c r="F29" s="8">
        <v>0</v>
      </c>
      <c r="G29" s="8">
        <v>2</v>
      </c>
      <c r="H29" s="7">
        <v>3000</v>
      </c>
      <c r="I29" s="7">
        <v>9000</v>
      </c>
      <c r="J29" s="7">
        <v>84000</v>
      </c>
      <c r="K29" s="7">
        <v>96000</v>
      </c>
      <c r="L29" s="8">
        <v>2</v>
      </c>
      <c r="M29" s="8">
        <v>2</v>
      </c>
      <c r="N29" s="8">
        <v>0</v>
      </c>
      <c r="O29" s="8">
        <v>2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349</v>
      </c>
      <c r="C32" s="8">
        <v>598</v>
      </c>
      <c r="D32" s="8">
        <v>965</v>
      </c>
      <c r="E32" s="8">
        <v>499</v>
      </c>
      <c r="F32" s="8">
        <v>0</v>
      </c>
      <c r="G32" s="8">
        <v>1464</v>
      </c>
      <c r="H32" s="7">
        <v>1624500</v>
      </c>
      <c r="I32" s="7">
        <v>4822400</v>
      </c>
      <c r="J32" s="7">
        <v>74864390</v>
      </c>
      <c r="K32" s="7">
        <v>81311290</v>
      </c>
      <c r="L32" s="8">
        <v>598</v>
      </c>
      <c r="M32" s="8">
        <v>914</v>
      </c>
      <c r="N32" s="8">
        <v>467</v>
      </c>
      <c r="O32" s="8">
        <v>1381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topLeftCell="A13" workbookViewId="0">
      <selection sqref="A1:XFD1048576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15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5</v>
      </c>
      <c r="C10" s="8">
        <v>13</v>
      </c>
      <c r="D10" s="8">
        <v>65</v>
      </c>
      <c r="E10" s="8">
        <v>0</v>
      </c>
      <c r="F10" s="8">
        <v>0</v>
      </c>
      <c r="G10" s="8">
        <v>65</v>
      </c>
      <c r="H10" s="7">
        <v>519500</v>
      </c>
      <c r="I10" s="7">
        <v>346500</v>
      </c>
      <c r="J10" s="7">
        <v>1824450</v>
      </c>
      <c r="K10" s="7">
        <v>2690450</v>
      </c>
      <c r="L10" s="8">
        <v>13</v>
      </c>
      <c r="M10" s="8">
        <v>61</v>
      </c>
      <c r="N10" s="8">
        <v>0</v>
      </c>
      <c r="O10" s="8">
        <v>61</v>
      </c>
    </row>
    <row r="11" spans="1:15" x14ac:dyDescent="0.2">
      <c r="A11" s="7" t="s">
        <v>71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8">
        <v>0</v>
      </c>
      <c r="N11" s="8">
        <v>0</v>
      </c>
      <c r="O11" s="8">
        <v>0</v>
      </c>
    </row>
    <row r="12" spans="1:15" x14ac:dyDescent="0.2">
      <c r="A12" s="7" t="s">
        <v>72</v>
      </c>
      <c r="B12" s="8">
        <v>1</v>
      </c>
      <c r="C12" s="8">
        <v>9</v>
      </c>
      <c r="D12" s="8">
        <v>11</v>
      </c>
      <c r="E12" s="8">
        <v>0</v>
      </c>
      <c r="F12" s="8">
        <v>0</v>
      </c>
      <c r="G12" s="8">
        <v>11</v>
      </c>
      <c r="H12" s="7">
        <v>15500</v>
      </c>
      <c r="I12" s="7">
        <v>31000</v>
      </c>
      <c r="J12" s="7">
        <v>264000</v>
      </c>
      <c r="K12" s="7">
        <v>310500</v>
      </c>
      <c r="L12" s="8">
        <v>9</v>
      </c>
      <c r="M12" s="8">
        <v>10</v>
      </c>
      <c r="N12" s="8">
        <v>0</v>
      </c>
      <c r="O12" s="8">
        <v>10</v>
      </c>
    </row>
    <row r="13" spans="1:15" x14ac:dyDescent="0.2">
      <c r="A13" s="7" t="s">
        <v>73</v>
      </c>
      <c r="B13" s="8">
        <v>125</v>
      </c>
      <c r="C13" s="8">
        <v>277</v>
      </c>
      <c r="D13" s="8">
        <v>950</v>
      </c>
      <c r="E13" s="8">
        <v>38</v>
      </c>
      <c r="F13" s="8">
        <v>0</v>
      </c>
      <c r="G13" s="8">
        <v>988</v>
      </c>
      <c r="H13" s="7">
        <v>1374000</v>
      </c>
      <c r="I13" s="7">
        <v>3142400</v>
      </c>
      <c r="J13" s="7">
        <v>24986440</v>
      </c>
      <c r="K13" s="7">
        <v>29502840</v>
      </c>
      <c r="L13" s="8">
        <v>277</v>
      </c>
      <c r="M13" s="8">
        <v>784</v>
      </c>
      <c r="N13" s="8">
        <v>37</v>
      </c>
      <c r="O13" s="8">
        <v>821</v>
      </c>
    </row>
    <row r="14" spans="1:15" x14ac:dyDescent="0.2">
      <c r="A14" s="7" t="s">
        <v>74</v>
      </c>
      <c r="B14" s="8">
        <v>87</v>
      </c>
      <c r="C14" s="8">
        <v>142</v>
      </c>
      <c r="D14" s="8">
        <v>174</v>
      </c>
      <c r="E14" s="8">
        <v>91</v>
      </c>
      <c r="F14" s="8">
        <v>0</v>
      </c>
      <c r="G14" s="8">
        <v>265</v>
      </c>
      <c r="H14" s="7">
        <v>288000</v>
      </c>
      <c r="I14" s="7">
        <v>2147000</v>
      </c>
      <c r="J14" s="7">
        <v>8234500</v>
      </c>
      <c r="K14" s="7">
        <v>10669500</v>
      </c>
      <c r="L14" s="8">
        <v>142</v>
      </c>
      <c r="M14" s="8">
        <v>156</v>
      </c>
      <c r="N14" s="8">
        <v>84</v>
      </c>
      <c r="O14" s="8">
        <v>240</v>
      </c>
    </row>
    <row r="15" spans="1:15" x14ac:dyDescent="0.2">
      <c r="A15" s="7" t="s">
        <v>75</v>
      </c>
      <c r="B15" s="8">
        <v>4</v>
      </c>
      <c r="C15" s="8">
        <v>5</v>
      </c>
      <c r="D15" s="8">
        <v>6</v>
      </c>
      <c r="E15" s="8">
        <v>0</v>
      </c>
      <c r="F15" s="8">
        <v>0</v>
      </c>
      <c r="G15" s="8">
        <v>6</v>
      </c>
      <c r="H15" s="7">
        <v>9000</v>
      </c>
      <c r="I15" s="7">
        <v>22500</v>
      </c>
      <c r="J15" s="7">
        <v>175500</v>
      </c>
      <c r="K15" s="7">
        <v>207000</v>
      </c>
      <c r="L15" s="8">
        <v>5</v>
      </c>
      <c r="M15" s="8">
        <v>5</v>
      </c>
      <c r="N15" s="8">
        <v>0</v>
      </c>
      <c r="O15" s="8">
        <v>5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15</v>
      </c>
      <c r="C18" s="8">
        <v>42</v>
      </c>
      <c r="D18" s="8">
        <v>45</v>
      </c>
      <c r="E18" s="8">
        <v>30</v>
      </c>
      <c r="F18" s="8">
        <v>0</v>
      </c>
      <c r="G18" s="8">
        <v>75</v>
      </c>
      <c r="H18" s="7">
        <v>22000</v>
      </c>
      <c r="I18" s="7">
        <v>54500</v>
      </c>
      <c r="J18" s="7">
        <v>9430500</v>
      </c>
      <c r="K18" s="7">
        <v>9507000</v>
      </c>
      <c r="L18" s="8">
        <v>42</v>
      </c>
      <c r="M18" s="8">
        <v>43</v>
      </c>
      <c r="N18" s="8">
        <v>29</v>
      </c>
      <c r="O18" s="8">
        <v>72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  <c r="M20" s="8">
        <v>0</v>
      </c>
      <c r="N20" s="8">
        <v>0</v>
      </c>
      <c r="O20" s="8">
        <v>0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1</v>
      </c>
      <c r="C22" s="8">
        <v>1</v>
      </c>
      <c r="D22" s="8">
        <v>1</v>
      </c>
      <c r="E22" s="8">
        <v>4</v>
      </c>
      <c r="F22" s="8">
        <v>0</v>
      </c>
      <c r="G22" s="8">
        <v>5</v>
      </c>
      <c r="H22" s="7">
        <v>7500</v>
      </c>
      <c r="I22" s="7">
        <v>18000</v>
      </c>
      <c r="J22" s="7">
        <v>117000</v>
      </c>
      <c r="K22" s="7">
        <v>142500</v>
      </c>
      <c r="L22" s="8">
        <v>1</v>
      </c>
      <c r="M22" s="8">
        <v>1</v>
      </c>
      <c r="N22" s="8">
        <v>4</v>
      </c>
      <c r="O22" s="8">
        <v>5</v>
      </c>
    </row>
    <row r="23" spans="1:15" x14ac:dyDescent="0.2">
      <c r="A23" s="7" t="s">
        <v>82</v>
      </c>
      <c r="B23" s="8">
        <v>5</v>
      </c>
      <c r="C23" s="8">
        <v>19</v>
      </c>
      <c r="D23" s="8">
        <v>36</v>
      </c>
      <c r="E23" s="8">
        <v>0</v>
      </c>
      <c r="F23" s="8">
        <v>0</v>
      </c>
      <c r="G23" s="8">
        <v>36</v>
      </c>
      <c r="H23" s="7">
        <v>52000</v>
      </c>
      <c r="I23" s="7">
        <v>136500</v>
      </c>
      <c r="J23" s="7">
        <v>1095950</v>
      </c>
      <c r="K23" s="7">
        <v>1284450</v>
      </c>
      <c r="L23" s="8">
        <v>19</v>
      </c>
      <c r="M23" s="8">
        <v>23</v>
      </c>
      <c r="N23" s="8">
        <v>0</v>
      </c>
      <c r="O23" s="8">
        <v>23</v>
      </c>
    </row>
    <row r="24" spans="1:15" x14ac:dyDescent="0.2">
      <c r="A24" s="7" t="s">
        <v>83</v>
      </c>
      <c r="B24" s="8">
        <v>7</v>
      </c>
      <c r="C24" s="8">
        <v>21</v>
      </c>
      <c r="D24" s="8">
        <v>16</v>
      </c>
      <c r="E24" s="8">
        <v>48</v>
      </c>
      <c r="F24" s="8">
        <v>0</v>
      </c>
      <c r="G24" s="8">
        <v>64</v>
      </c>
      <c r="H24" s="7">
        <v>96000</v>
      </c>
      <c r="I24" s="7">
        <v>246000</v>
      </c>
      <c r="J24" s="7">
        <v>1878600</v>
      </c>
      <c r="K24" s="7">
        <v>2220600</v>
      </c>
      <c r="L24" s="8">
        <v>21</v>
      </c>
      <c r="M24" s="8">
        <v>14</v>
      </c>
      <c r="N24" s="8">
        <v>43</v>
      </c>
      <c r="O24" s="8">
        <v>57</v>
      </c>
    </row>
    <row r="25" spans="1:15" x14ac:dyDescent="0.2">
      <c r="A25" s="7" t="s">
        <v>84</v>
      </c>
      <c r="B25" s="8">
        <v>31</v>
      </c>
      <c r="C25" s="8">
        <v>106</v>
      </c>
      <c r="D25" s="8">
        <v>154</v>
      </c>
      <c r="E25" s="8">
        <v>110</v>
      </c>
      <c r="F25" s="8">
        <v>0</v>
      </c>
      <c r="G25" s="8">
        <v>264</v>
      </c>
      <c r="H25" s="7">
        <v>357500</v>
      </c>
      <c r="I25" s="7">
        <v>953500</v>
      </c>
      <c r="J25" s="7">
        <v>8786354</v>
      </c>
      <c r="K25" s="7">
        <v>10097354</v>
      </c>
      <c r="L25" s="8">
        <v>106</v>
      </c>
      <c r="M25" s="8">
        <v>127</v>
      </c>
      <c r="N25" s="8">
        <v>96</v>
      </c>
      <c r="O25" s="8">
        <v>223</v>
      </c>
    </row>
    <row r="26" spans="1:15" x14ac:dyDescent="0.2">
      <c r="A26" s="7" t="s">
        <v>85</v>
      </c>
      <c r="B26" s="8">
        <v>2</v>
      </c>
      <c r="C26" s="8">
        <v>2</v>
      </c>
      <c r="D26" s="8">
        <v>2</v>
      </c>
      <c r="E26" s="8">
        <v>0</v>
      </c>
      <c r="F26" s="8">
        <v>0</v>
      </c>
      <c r="G26" s="8">
        <v>2</v>
      </c>
      <c r="H26" s="7">
        <v>3000</v>
      </c>
      <c r="I26" s="7">
        <v>9000</v>
      </c>
      <c r="J26" s="7">
        <v>73500</v>
      </c>
      <c r="K26" s="7">
        <v>85500</v>
      </c>
      <c r="L26" s="8">
        <v>2</v>
      </c>
      <c r="M26" s="8">
        <v>2</v>
      </c>
      <c r="N26" s="8">
        <v>0</v>
      </c>
      <c r="O26" s="8">
        <v>2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1</v>
      </c>
      <c r="C28" s="8">
        <v>1</v>
      </c>
      <c r="D28" s="8">
        <v>0</v>
      </c>
      <c r="E28" s="8">
        <v>4</v>
      </c>
      <c r="F28" s="8">
        <v>0</v>
      </c>
      <c r="G28" s="8">
        <v>4</v>
      </c>
      <c r="H28" s="7">
        <v>6000</v>
      </c>
      <c r="I28" s="7">
        <v>18000</v>
      </c>
      <c r="J28" s="7">
        <v>126000</v>
      </c>
      <c r="K28" s="7">
        <v>150000</v>
      </c>
      <c r="L28" s="8">
        <v>1</v>
      </c>
      <c r="M28" s="8">
        <v>0</v>
      </c>
      <c r="N28" s="8">
        <v>2</v>
      </c>
      <c r="O28" s="8">
        <v>2</v>
      </c>
    </row>
    <row r="29" spans="1:15" x14ac:dyDescent="0.2">
      <c r="A29" s="7" t="s">
        <v>88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7">
        <v>0</v>
      </c>
      <c r="I29" s="7">
        <v>0</v>
      </c>
      <c r="J29" s="7">
        <v>0</v>
      </c>
      <c r="K29" s="7">
        <v>0</v>
      </c>
      <c r="L29" s="8">
        <v>0</v>
      </c>
      <c r="M29" s="8">
        <v>0</v>
      </c>
      <c r="N29" s="8">
        <v>0</v>
      </c>
      <c r="O29" s="8">
        <v>0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284</v>
      </c>
      <c r="C32" s="8">
        <v>638</v>
      </c>
      <c r="D32" s="8">
        <v>1460</v>
      </c>
      <c r="E32" s="8">
        <v>325</v>
      </c>
      <c r="F32" s="8">
        <v>0</v>
      </c>
      <c r="G32" s="8">
        <v>1785</v>
      </c>
      <c r="H32" s="7">
        <v>2750000</v>
      </c>
      <c r="I32" s="7">
        <v>7124900</v>
      </c>
      <c r="J32" s="7">
        <v>56992794</v>
      </c>
      <c r="K32" s="7">
        <v>66867694</v>
      </c>
      <c r="L32" s="8">
        <v>638</v>
      </c>
      <c r="M32" s="8">
        <v>1224</v>
      </c>
      <c r="N32" s="8">
        <v>295</v>
      </c>
      <c r="O32" s="8">
        <v>1519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H11" sqref="H11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93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3</v>
      </c>
      <c r="C8" s="6">
        <v>11</v>
      </c>
      <c r="D8" s="6">
        <v>188</v>
      </c>
      <c r="E8" s="6">
        <v>0</v>
      </c>
      <c r="F8" s="6">
        <v>0</v>
      </c>
      <c r="G8" s="6">
        <v>188</v>
      </c>
      <c r="H8" s="5">
        <v>4520500</v>
      </c>
      <c r="I8" s="5">
        <v>1877500</v>
      </c>
      <c r="J8" s="5">
        <v>6310000</v>
      </c>
      <c r="K8" s="5">
        <v>12708000</v>
      </c>
      <c r="L8" s="6">
        <v>11</v>
      </c>
      <c r="M8" s="6">
        <v>158</v>
      </c>
      <c r="N8" s="6">
        <v>0</v>
      </c>
      <c r="O8" s="6">
        <v>158</v>
      </c>
    </row>
    <row r="9" spans="1:15" x14ac:dyDescent="0.2">
      <c r="A9" s="7" t="s">
        <v>69</v>
      </c>
      <c r="B9" s="8">
        <v>3</v>
      </c>
      <c r="C9" s="8">
        <v>5</v>
      </c>
      <c r="D9" s="8">
        <v>104</v>
      </c>
      <c r="E9" s="8">
        <v>0</v>
      </c>
      <c r="F9" s="8">
        <v>0</v>
      </c>
      <c r="G9" s="8">
        <v>104</v>
      </c>
      <c r="H9" s="7">
        <v>2844000</v>
      </c>
      <c r="I9" s="7">
        <v>1896000</v>
      </c>
      <c r="J9" s="7">
        <v>2592000</v>
      </c>
      <c r="K9" s="7">
        <v>7332000</v>
      </c>
      <c r="L9" s="8">
        <v>5</v>
      </c>
      <c r="M9" s="8">
        <v>68</v>
      </c>
      <c r="N9" s="8">
        <v>0</v>
      </c>
      <c r="O9" s="8">
        <v>68</v>
      </c>
    </row>
    <row r="10" spans="1:15" x14ac:dyDescent="0.2">
      <c r="A10" s="7" t="s">
        <v>70</v>
      </c>
      <c r="B10" s="8">
        <v>101</v>
      </c>
      <c r="C10" s="8">
        <v>265</v>
      </c>
      <c r="D10" s="8">
        <v>2214</v>
      </c>
      <c r="E10" s="8">
        <v>371</v>
      </c>
      <c r="F10" s="8">
        <v>0</v>
      </c>
      <c r="G10" s="8">
        <v>2585</v>
      </c>
      <c r="H10" s="7">
        <v>27068500</v>
      </c>
      <c r="I10" s="7">
        <v>24106120</v>
      </c>
      <c r="J10" s="7">
        <v>85351492</v>
      </c>
      <c r="K10" s="7">
        <v>136526112</v>
      </c>
      <c r="L10" s="8">
        <v>265</v>
      </c>
      <c r="M10" s="8">
        <v>1128</v>
      </c>
      <c r="N10" s="8">
        <v>214</v>
      </c>
      <c r="O10" s="8">
        <v>1342</v>
      </c>
    </row>
    <row r="11" spans="1:15" x14ac:dyDescent="0.2">
      <c r="A11" s="7" t="s">
        <v>71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8">
        <v>0</v>
      </c>
      <c r="N11" s="8">
        <v>0</v>
      </c>
      <c r="O11" s="8">
        <v>0</v>
      </c>
    </row>
    <row r="12" spans="1:15" x14ac:dyDescent="0.2">
      <c r="A12" s="7" t="s">
        <v>72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7">
        <v>0</v>
      </c>
      <c r="I12" s="7">
        <v>0</v>
      </c>
      <c r="J12" s="7">
        <v>0</v>
      </c>
      <c r="K12" s="7">
        <v>0</v>
      </c>
      <c r="L12" s="8">
        <v>0</v>
      </c>
      <c r="M12" s="8">
        <v>0</v>
      </c>
      <c r="N12" s="8">
        <v>0</v>
      </c>
      <c r="O12" s="8">
        <v>0</v>
      </c>
    </row>
    <row r="13" spans="1:15" x14ac:dyDescent="0.2">
      <c r="A13" s="7" t="s">
        <v>73</v>
      </c>
      <c r="B13" s="8">
        <v>115</v>
      </c>
      <c r="C13" s="8">
        <v>267</v>
      </c>
      <c r="D13" s="8">
        <v>1810</v>
      </c>
      <c r="E13" s="8">
        <v>268</v>
      </c>
      <c r="F13" s="8">
        <v>0</v>
      </c>
      <c r="G13" s="8">
        <v>2078</v>
      </c>
      <c r="H13" s="7">
        <v>7392500</v>
      </c>
      <c r="I13" s="7">
        <v>6190625</v>
      </c>
      <c r="J13" s="7">
        <v>63242062</v>
      </c>
      <c r="K13" s="7">
        <v>76825187</v>
      </c>
      <c r="L13" s="8">
        <v>267</v>
      </c>
      <c r="M13" s="8">
        <v>1258</v>
      </c>
      <c r="N13" s="8">
        <v>213</v>
      </c>
      <c r="O13" s="8">
        <v>1471</v>
      </c>
    </row>
    <row r="14" spans="1:15" x14ac:dyDescent="0.2">
      <c r="A14" s="7" t="s">
        <v>74</v>
      </c>
      <c r="B14" s="8">
        <v>63</v>
      </c>
      <c r="C14" s="8">
        <v>125</v>
      </c>
      <c r="D14" s="8">
        <v>355</v>
      </c>
      <c r="E14" s="8">
        <v>197</v>
      </c>
      <c r="F14" s="8">
        <v>0</v>
      </c>
      <c r="G14" s="8">
        <v>552</v>
      </c>
      <c r="H14" s="7">
        <v>4151500</v>
      </c>
      <c r="I14" s="7">
        <v>3565000</v>
      </c>
      <c r="J14" s="7">
        <v>17223698</v>
      </c>
      <c r="K14" s="7">
        <v>24940198</v>
      </c>
      <c r="L14" s="8">
        <v>125</v>
      </c>
      <c r="M14" s="8">
        <v>260</v>
      </c>
      <c r="N14" s="8">
        <v>138</v>
      </c>
      <c r="O14" s="8">
        <v>398</v>
      </c>
    </row>
    <row r="15" spans="1:15" x14ac:dyDescent="0.2">
      <c r="A15" s="7" t="s">
        <v>75</v>
      </c>
      <c r="B15" s="8">
        <v>4</v>
      </c>
      <c r="C15" s="8">
        <v>9</v>
      </c>
      <c r="D15" s="8">
        <v>77</v>
      </c>
      <c r="E15" s="8">
        <v>16</v>
      </c>
      <c r="F15" s="8">
        <v>0</v>
      </c>
      <c r="G15" s="8">
        <v>93</v>
      </c>
      <c r="H15" s="7">
        <v>45500</v>
      </c>
      <c r="I15" s="7">
        <v>93500</v>
      </c>
      <c r="J15" s="7">
        <v>2435296</v>
      </c>
      <c r="K15" s="7">
        <v>2574296</v>
      </c>
      <c r="L15" s="8">
        <v>9</v>
      </c>
      <c r="M15" s="8">
        <v>34</v>
      </c>
      <c r="N15" s="8">
        <v>8</v>
      </c>
      <c r="O15" s="8">
        <v>42</v>
      </c>
    </row>
    <row r="16" spans="1:15" x14ac:dyDescent="0.2">
      <c r="A16" s="7" t="s">
        <v>76</v>
      </c>
      <c r="B16" s="8">
        <v>1</v>
      </c>
      <c r="C16" s="8">
        <v>2</v>
      </c>
      <c r="D16" s="8">
        <v>12</v>
      </c>
      <c r="E16" s="8">
        <v>1</v>
      </c>
      <c r="F16" s="8">
        <v>0</v>
      </c>
      <c r="G16" s="8">
        <v>13</v>
      </c>
      <c r="H16" s="7">
        <v>7000</v>
      </c>
      <c r="I16" s="7">
        <v>19500</v>
      </c>
      <c r="J16" s="7">
        <v>536500</v>
      </c>
      <c r="K16" s="7">
        <v>563000</v>
      </c>
      <c r="L16" s="8">
        <v>2</v>
      </c>
      <c r="M16" s="8">
        <v>4</v>
      </c>
      <c r="N16" s="8">
        <v>1</v>
      </c>
      <c r="O16" s="8">
        <v>5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40</v>
      </c>
      <c r="C18" s="8">
        <v>140</v>
      </c>
      <c r="D18" s="8">
        <v>91</v>
      </c>
      <c r="E18" s="8">
        <v>295</v>
      </c>
      <c r="F18" s="8">
        <v>0</v>
      </c>
      <c r="G18" s="8">
        <v>386</v>
      </c>
      <c r="H18" s="7">
        <v>10000</v>
      </c>
      <c r="I18" s="7">
        <v>21000</v>
      </c>
      <c r="J18" s="7">
        <v>55161200</v>
      </c>
      <c r="K18" s="7">
        <v>55192200</v>
      </c>
      <c r="L18" s="8">
        <v>140</v>
      </c>
      <c r="M18" s="8">
        <v>63</v>
      </c>
      <c r="N18" s="8">
        <v>263</v>
      </c>
      <c r="O18" s="8">
        <v>326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1</v>
      </c>
      <c r="C20" s="8">
        <v>2</v>
      </c>
      <c r="D20" s="8">
        <v>2</v>
      </c>
      <c r="E20" s="8">
        <v>0</v>
      </c>
      <c r="F20" s="8">
        <v>0</v>
      </c>
      <c r="G20" s="8">
        <v>2</v>
      </c>
      <c r="H20" s="7">
        <v>1000</v>
      </c>
      <c r="I20" s="7">
        <v>2500</v>
      </c>
      <c r="J20" s="7">
        <v>70000</v>
      </c>
      <c r="K20" s="7">
        <v>73500</v>
      </c>
      <c r="L20" s="8">
        <v>2</v>
      </c>
      <c r="M20" s="8">
        <v>2</v>
      </c>
      <c r="N20" s="8">
        <v>0</v>
      </c>
      <c r="O20" s="8">
        <v>2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1</v>
      </c>
      <c r="C22" s="8">
        <v>1</v>
      </c>
      <c r="D22" s="8">
        <v>0</v>
      </c>
      <c r="E22" s="8">
        <v>3</v>
      </c>
      <c r="F22" s="8">
        <v>0</v>
      </c>
      <c r="G22" s="8">
        <v>3</v>
      </c>
      <c r="H22" s="7">
        <v>1500</v>
      </c>
      <c r="I22" s="7">
        <v>4500</v>
      </c>
      <c r="J22" s="7">
        <v>138000</v>
      </c>
      <c r="K22" s="7">
        <v>144000</v>
      </c>
      <c r="L22" s="8">
        <v>1</v>
      </c>
      <c r="M22" s="8">
        <v>0</v>
      </c>
      <c r="N22" s="8">
        <v>2</v>
      </c>
      <c r="O22" s="8">
        <v>2</v>
      </c>
    </row>
    <row r="23" spans="1:15" x14ac:dyDescent="0.2">
      <c r="A23" s="7" t="s">
        <v>82</v>
      </c>
      <c r="B23" s="8">
        <v>1</v>
      </c>
      <c r="C23" s="8">
        <v>1</v>
      </c>
      <c r="D23" s="8">
        <v>0</v>
      </c>
      <c r="E23" s="8">
        <v>8</v>
      </c>
      <c r="F23" s="8">
        <v>0</v>
      </c>
      <c r="G23" s="8">
        <v>8</v>
      </c>
      <c r="H23" s="7">
        <v>11000</v>
      </c>
      <c r="I23" s="7">
        <v>28000</v>
      </c>
      <c r="J23" s="7">
        <v>255000</v>
      </c>
      <c r="K23" s="7">
        <v>294000</v>
      </c>
      <c r="L23" s="8">
        <v>1</v>
      </c>
      <c r="M23" s="8">
        <v>0</v>
      </c>
      <c r="N23" s="8">
        <v>2</v>
      </c>
      <c r="O23" s="8">
        <v>2</v>
      </c>
    </row>
    <row r="24" spans="1:15" x14ac:dyDescent="0.2">
      <c r="A24" s="7" t="s">
        <v>83</v>
      </c>
      <c r="B24" s="8">
        <v>6</v>
      </c>
      <c r="C24" s="8">
        <v>15</v>
      </c>
      <c r="D24" s="8">
        <v>12</v>
      </c>
      <c r="E24" s="8">
        <v>46</v>
      </c>
      <c r="F24" s="8">
        <v>0</v>
      </c>
      <c r="G24" s="8">
        <v>58</v>
      </c>
      <c r="H24" s="7">
        <v>26500</v>
      </c>
      <c r="I24" s="7">
        <v>66000</v>
      </c>
      <c r="J24" s="7">
        <v>2088864</v>
      </c>
      <c r="K24" s="7">
        <v>2181364</v>
      </c>
      <c r="L24" s="8">
        <v>15</v>
      </c>
      <c r="M24" s="8">
        <v>9</v>
      </c>
      <c r="N24" s="8">
        <v>35</v>
      </c>
      <c r="O24" s="8">
        <v>44</v>
      </c>
    </row>
    <row r="25" spans="1:15" x14ac:dyDescent="0.2">
      <c r="A25" s="7" t="s">
        <v>84</v>
      </c>
      <c r="B25" s="8">
        <v>3</v>
      </c>
      <c r="C25" s="8">
        <v>5</v>
      </c>
      <c r="D25" s="8">
        <v>17</v>
      </c>
      <c r="E25" s="8">
        <v>71</v>
      </c>
      <c r="F25" s="8">
        <v>0</v>
      </c>
      <c r="G25" s="8">
        <v>88</v>
      </c>
      <c r="H25" s="7">
        <v>43500</v>
      </c>
      <c r="I25" s="7">
        <v>115000</v>
      </c>
      <c r="J25" s="7">
        <v>3380000</v>
      </c>
      <c r="K25" s="7">
        <v>3538500</v>
      </c>
      <c r="L25" s="8">
        <v>5</v>
      </c>
      <c r="M25" s="8">
        <v>3</v>
      </c>
      <c r="N25" s="8">
        <v>24</v>
      </c>
      <c r="O25" s="8">
        <v>27</v>
      </c>
    </row>
    <row r="26" spans="1:15" x14ac:dyDescent="0.2">
      <c r="A26" s="7" t="s">
        <v>85</v>
      </c>
      <c r="B26" s="8">
        <v>3</v>
      </c>
      <c r="C26" s="8">
        <v>3</v>
      </c>
      <c r="D26" s="8">
        <v>4</v>
      </c>
      <c r="E26" s="8">
        <v>0</v>
      </c>
      <c r="F26" s="8">
        <v>0</v>
      </c>
      <c r="G26" s="8">
        <v>4</v>
      </c>
      <c r="H26" s="7">
        <v>2000</v>
      </c>
      <c r="I26" s="7">
        <v>4000</v>
      </c>
      <c r="J26" s="7">
        <v>96000</v>
      </c>
      <c r="K26" s="7">
        <v>102000</v>
      </c>
      <c r="L26" s="8">
        <v>3</v>
      </c>
      <c r="M26" s="8">
        <v>4</v>
      </c>
      <c r="N26" s="8">
        <v>0</v>
      </c>
      <c r="O26" s="8">
        <v>4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4</v>
      </c>
      <c r="C28" s="8">
        <v>7</v>
      </c>
      <c r="D28" s="8">
        <v>7</v>
      </c>
      <c r="E28" s="8">
        <v>16</v>
      </c>
      <c r="F28" s="8">
        <v>0</v>
      </c>
      <c r="G28" s="8">
        <v>23</v>
      </c>
      <c r="H28" s="7">
        <v>11500</v>
      </c>
      <c r="I28" s="7">
        <v>30000</v>
      </c>
      <c r="J28" s="7">
        <v>775250</v>
      </c>
      <c r="K28" s="7">
        <v>816750</v>
      </c>
      <c r="L28" s="8">
        <v>7</v>
      </c>
      <c r="M28" s="8">
        <v>5</v>
      </c>
      <c r="N28" s="8">
        <v>11</v>
      </c>
      <c r="O28" s="8">
        <v>16</v>
      </c>
    </row>
    <row r="29" spans="1:15" x14ac:dyDescent="0.2">
      <c r="A29" s="7" t="s">
        <v>88</v>
      </c>
      <c r="B29" s="8">
        <v>5</v>
      </c>
      <c r="C29" s="8">
        <v>11</v>
      </c>
      <c r="D29" s="8">
        <v>109</v>
      </c>
      <c r="E29" s="8">
        <v>0</v>
      </c>
      <c r="F29" s="8">
        <v>0</v>
      </c>
      <c r="G29" s="8">
        <v>109</v>
      </c>
      <c r="H29" s="7">
        <v>118000</v>
      </c>
      <c r="I29" s="7">
        <v>270000</v>
      </c>
      <c r="J29" s="7">
        <v>5564000</v>
      </c>
      <c r="K29" s="7">
        <v>5952000</v>
      </c>
      <c r="L29" s="8">
        <v>11</v>
      </c>
      <c r="M29" s="8">
        <v>48</v>
      </c>
      <c r="N29" s="8">
        <v>0</v>
      </c>
      <c r="O29" s="8">
        <v>48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354</v>
      </c>
      <c r="C32" s="8">
        <v>869</v>
      </c>
      <c r="D32" s="8">
        <v>5002</v>
      </c>
      <c r="E32" s="8">
        <v>1292</v>
      </c>
      <c r="F32" s="8">
        <v>0</v>
      </c>
      <c r="G32" s="8">
        <v>6294</v>
      </c>
      <c r="H32" s="7">
        <v>46254500</v>
      </c>
      <c r="I32" s="7">
        <v>38289245</v>
      </c>
      <c r="J32" s="7">
        <v>245219362</v>
      </c>
      <c r="K32" s="7">
        <v>329763107</v>
      </c>
      <c r="L32" s="8">
        <v>869</v>
      </c>
      <c r="M32" s="8">
        <v>3044</v>
      </c>
      <c r="N32" s="8">
        <v>908</v>
      </c>
      <c r="O32" s="8">
        <v>3952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D14" sqref="D14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94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46</v>
      </c>
      <c r="C10" s="8">
        <v>286</v>
      </c>
      <c r="D10" s="8">
        <v>1049</v>
      </c>
      <c r="E10" s="8">
        <v>669</v>
      </c>
      <c r="F10" s="8">
        <v>0</v>
      </c>
      <c r="G10" s="8">
        <v>1718</v>
      </c>
      <c r="H10" s="7">
        <v>3631000</v>
      </c>
      <c r="I10" s="7">
        <v>9505060</v>
      </c>
      <c r="J10" s="7">
        <v>53655205</v>
      </c>
      <c r="K10" s="7">
        <v>66791265</v>
      </c>
      <c r="L10" s="8">
        <v>286</v>
      </c>
      <c r="M10" s="8">
        <v>402</v>
      </c>
      <c r="N10" s="8">
        <v>427</v>
      </c>
      <c r="O10" s="8">
        <v>829</v>
      </c>
    </row>
    <row r="11" spans="1:15" x14ac:dyDescent="0.2">
      <c r="A11" s="7" t="s">
        <v>71</v>
      </c>
      <c r="B11" s="8">
        <v>7</v>
      </c>
      <c r="C11" s="8">
        <v>55</v>
      </c>
      <c r="D11" s="8">
        <v>377</v>
      </c>
      <c r="E11" s="8">
        <v>34</v>
      </c>
      <c r="F11" s="8">
        <v>0</v>
      </c>
      <c r="G11" s="8">
        <v>411</v>
      </c>
      <c r="H11" s="7">
        <v>727500</v>
      </c>
      <c r="I11" s="7">
        <v>1716070</v>
      </c>
      <c r="J11" s="7">
        <v>10342892</v>
      </c>
      <c r="K11" s="7">
        <v>12786462</v>
      </c>
      <c r="L11" s="8">
        <v>55</v>
      </c>
      <c r="M11" s="8">
        <v>169</v>
      </c>
      <c r="N11" s="8">
        <v>23</v>
      </c>
      <c r="O11" s="8">
        <v>192</v>
      </c>
    </row>
    <row r="12" spans="1:15" x14ac:dyDescent="0.2">
      <c r="A12" s="7" t="s">
        <v>72</v>
      </c>
      <c r="B12" s="8">
        <v>2</v>
      </c>
      <c r="C12" s="8">
        <v>3</v>
      </c>
      <c r="D12" s="8">
        <v>4</v>
      </c>
      <c r="E12" s="8">
        <v>2</v>
      </c>
      <c r="F12" s="8">
        <v>0</v>
      </c>
      <c r="G12" s="8">
        <v>6</v>
      </c>
      <c r="H12" s="7">
        <v>6000</v>
      </c>
      <c r="I12" s="7">
        <v>14500</v>
      </c>
      <c r="J12" s="7">
        <v>206000</v>
      </c>
      <c r="K12" s="7">
        <v>226500</v>
      </c>
      <c r="L12" s="8">
        <v>3</v>
      </c>
      <c r="M12" s="8">
        <v>4</v>
      </c>
      <c r="N12" s="8">
        <v>1</v>
      </c>
      <c r="O12" s="8">
        <v>5</v>
      </c>
    </row>
    <row r="13" spans="1:15" x14ac:dyDescent="0.2">
      <c r="A13" s="7" t="s">
        <v>73</v>
      </c>
      <c r="B13" s="8">
        <v>65</v>
      </c>
      <c r="C13" s="8">
        <v>162</v>
      </c>
      <c r="D13" s="8">
        <v>849</v>
      </c>
      <c r="E13" s="8">
        <v>106</v>
      </c>
      <c r="F13" s="8">
        <v>0</v>
      </c>
      <c r="G13" s="8">
        <v>955</v>
      </c>
      <c r="H13" s="7">
        <v>1308500</v>
      </c>
      <c r="I13" s="7">
        <v>3066000</v>
      </c>
      <c r="J13" s="7">
        <v>27644490</v>
      </c>
      <c r="K13" s="7">
        <v>32018990</v>
      </c>
      <c r="L13" s="8">
        <v>162</v>
      </c>
      <c r="M13" s="8">
        <v>327</v>
      </c>
      <c r="N13" s="8">
        <v>70</v>
      </c>
      <c r="O13" s="8">
        <v>397</v>
      </c>
    </row>
    <row r="14" spans="1:15" x14ac:dyDescent="0.2">
      <c r="A14" s="7" t="s">
        <v>74</v>
      </c>
      <c r="B14" s="8">
        <v>125</v>
      </c>
      <c r="C14" s="8">
        <v>332</v>
      </c>
      <c r="D14" s="8">
        <v>1365</v>
      </c>
      <c r="E14" s="8">
        <v>707</v>
      </c>
      <c r="F14" s="8">
        <v>0</v>
      </c>
      <c r="G14" s="8">
        <v>2072</v>
      </c>
      <c r="H14" s="7">
        <v>2551000</v>
      </c>
      <c r="I14" s="7">
        <v>7041000</v>
      </c>
      <c r="J14" s="7">
        <v>59059885</v>
      </c>
      <c r="K14" s="7">
        <v>68651885</v>
      </c>
      <c r="L14" s="8">
        <v>332</v>
      </c>
      <c r="M14" s="8">
        <v>513</v>
      </c>
      <c r="N14" s="8">
        <v>448</v>
      </c>
      <c r="O14" s="8">
        <v>961</v>
      </c>
    </row>
    <row r="15" spans="1:15" x14ac:dyDescent="0.2">
      <c r="A15" s="7" t="s">
        <v>75</v>
      </c>
      <c r="B15" s="8">
        <v>4</v>
      </c>
      <c r="C15" s="8">
        <v>5</v>
      </c>
      <c r="D15" s="8">
        <v>17</v>
      </c>
      <c r="E15" s="8">
        <v>10</v>
      </c>
      <c r="F15" s="8">
        <v>0</v>
      </c>
      <c r="G15" s="8">
        <v>27</v>
      </c>
      <c r="H15" s="7">
        <v>39500</v>
      </c>
      <c r="I15" s="7">
        <v>85000</v>
      </c>
      <c r="J15" s="7">
        <v>658200</v>
      </c>
      <c r="K15" s="7">
        <v>782700</v>
      </c>
      <c r="L15" s="8">
        <v>5</v>
      </c>
      <c r="M15" s="8">
        <v>3</v>
      </c>
      <c r="N15" s="8">
        <v>5</v>
      </c>
      <c r="O15" s="8">
        <v>8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35</v>
      </c>
      <c r="C18" s="8">
        <v>164</v>
      </c>
      <c r="D18" s="8">
        <v>249</v>
      </c>
      <c r="E18" s="8">
        <v>425</v>
      </c>
      <c r="F18" s="8">
        <v>0</v>
      </c>
      <c r="G18" s="8">
        <v>674</v>
      </c>
      <c r="H18" s="7">
        <v>203000</v>
      </c>
      <c r="I18" s="7">
        <v>495000</v>
      </c>
      <c r="J18" s="7">
        <v>82884200</v>
      </c>
      <c r="K18" s="7">
        <v>83582200</v>
      </c>
      <c r="L18" s="8">
        <v>164</v>
      </c>
      <c r="M18" s="8">
        <v>158</v>
      </c>
      <c r="N18" s="8">
        <v>332</v>
      </c>
      <c r="O18" s="8">
        <v>490</v>
      </c>
    </row>
    <row r="19" spans="1:15" x14ac:dyDescent="0.2">
      <c r="A19" s="7" t="s">
        <v>78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">
      <c r="A20" s="7" t="s">
        <v>79</v>
      </c>
      <c r="B20" s="8">
        <v>2</v>
      </c>
      <c r="C20" s="8">
        <v>2</v>
      </c>
      <c r="D20" s="8">
        <v>2</v>
      </c>
      <c r="E20" s="8">
        <v>0</v>
      </c>
      <c r="F20" s="8">
        <v>0</v>
      </c>
      <c r="G20" s="8">
        <v>2</v>
      </c>
      <c r="H20" s="7">
        <v>1500</v>
      </c>
      <c r="I20" s="7">
        <v>3000</v>
      </c>
      <c r="J20" s="7">
        <v>84000</v>
      </c>
      <c r="K20" s="7">
        <v>88500</v>
      </c>
      <c r="L20" s="8">
        <v>2</v>
      </c>
      <c r="M20" s="8">
        <v>2</v>
      </c>
      <c r="N20" s="8">
        <v>0</v>
      </c>
      <c r="O20" s="8">
        <v>2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5</v>
      </c>
      <c r="C22" s="8">
        <v>16</v>
      </c>
      <c r="D22" s="8">
        <v>9</v>
      </c>
      <c r="E22" s="8">
        <v>42</v>
      </c>
      <c r="F22" s="8">
        <v>0</v>
      </c>
      <c r="G22" s="8">
        <v>51</v>
      </c>
      <c r="H22" s="7">
        <v>71500</v>
      </c>
      <c r="I22" s="7">
        <v>187000</v>
      </c>
      <c r="J22" s="7">
        <v>1593520</v>
      </c>
      <c r="K22" s="7">
        <v>1852020</v>
      </c>
      <c r="L22" s="8">
        <v>16</v>
      </c>
      <c r="M22" s="8">
        <v>6</v>
      </c>
      <c r="N22" s="8">
        <v>38</v>
      </c>
      <c r="O22" s="8">
        <v>44</v>
      </c>
    </row>
    <row r="23" spans="1:15" x14ac:dyDescent="0.2">
      <c r="A23" s="7" t="s">
        <v>82</v>
      </c>
      <c r="B23" s="8">
        <v>3</v>
      </c>
      <c r="C23" s="8">
        <v>3</v>
      </c>
      <c r="D23" s="8">
        <v>2</v>
      </c>
      <c r="E23" s="8">
        <v>5</v>
      </c>
      <c r="F23" s="8">
        <v>0</v>
      </c>
      <c r="G23" s="8">
        <v>7</v>
      </c>
      <c r="H23" s="7">
        <v>10500</v>
      </c>
      <c r="I23" s="7">
        <v>28500</v>
      </c>
      <c r="J23" s="7">
        <v>253800</v>
      </c>
      <c r="K23" s="7">
        <v>292800</v>
      </c>
      <c r="L23" s="8">
        <v>3</v>
      </c>
      <c r="M23" s="8">
        <v>2</v>
      </c>
      <c r="N23" s="8">
        <v>4</v>
      </c>
      <c r="O23" s="8">
        <v>6</v>
      </c>
    </row>
    <row r="24" spans="1:15" x14ac:dyDescent="0.2">
      <c r="A24" s="7" t="s">
        <v>83</v>
      </c>
      <c r="B24" s="8">
        <v>12</v>
      </c>
      <c r="C24" s="8">
        <v>27</v>
      </c>
      <c r="D24" s="8">
        <v>33</v>
      </c>
      <c r="E24" s="8">
        <v>63</v>
      </c>
      <c r="F24" s="8">
        <v>0</v>
      </c>
      <c r="G24" s="8">
        <v>96</v>
      </c>
      <c r="H24" s="7">
        <v>107500</v>
      </c>
      <c r="I24" s="7">
        <v>259500</v>
      </c>
      <c r="J24" s="7">
        <v>2898778</v>
      </c>
      <c r="K24" s="7">
        <v>3265778</v>
      </c>
      <c r="L24" s="8">
        <v>27</v>
      </c>
      <c r="M24" s="8">
        <v>28</v>
      </c>
      <c r="N24" s="8">
        <v>47</v>
      </c>
      <c r="O24" s="8">
        <v>75</v>
      </c>
    </row>
    <row r="25" spans="1:15" x14ac:dyDescent="0.2">
      <c r="A25" s="7" t="s">
        <v>84</v>
      </c>
      <c r="B25" s="8">
        <v>25</v>
      </c>
      <c r="C25" s="8">
        <v>109</v>
      </c>
      <c r="D25" s="8">
        <v>231</v>
      </c>
      <c r="E25" s="8">
        <v>453</v>
      </c>
      <c r="F25" s="8">
        <v>0</v>
      </c>
      <c r="G25" s="8">
        <v>684</v>
      </c>
      <c r="H25" s="7">
        <v>1005500</v>
      </c>
      <c r="I25" s="7">
        <v>2461500</v>
      </c>
      <c r="J25" s="7">
        <v>21119675</v>
      </c>
      <c r="K25" s="7">
        <v>24586675</v>
      </c>
      <c r="L25" s="8">
        <v>109</v>
      </c>
      <c r="M25" s="8">
        <v>92</v>
      </c>
      <c r="N25" s="8">
        <v>260</v>
      </c>
      <c r="O25" s="8">
        <v>352</v>
      </c>
    </row>
    <row r="26" spans="1:15" x14ac:dyDescent="0.2">
      <c r="A26" s="7" t="s">
        <v>85</v>
      </c>
      <c r="B26" s="8">
        <v>4</v>
      </c>
      <c r="C26" s="8">
        <v>8</v>
      </c>
      <c r="D26" s="8">
        <v>23</v>
      </c>
      <c r="E26" s="8">
        <v>0</v>
      </c>
      <c r="F26" s="8">
        <v>0</v>
      </c>
      <c r="G26" s="8">
        <v>23</v>
      </c>
      <c r="H26" s="7">
        <v>34500</v>
      </c>
      <c r="I26" s="7">
        <v>99000</v>
      </c>
      <c r="J26" s="7">
        <v>885000</v>
      </c>
      <c r="K26" s="7">
        <v>1018500</v>
      </c>
      <c r="L26" s="8">
        <v>8</v>
      </c>
      <c r="M26" s="8">
        <v>15</v>
      </c>
      <c r="N26" s="8">
        <v>0</v>
      </c>
      <c r="O26" s="8">
        <v>15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8</v>
      </c>
      <c r="C28" s="8">
        <v>28</v>
      </c>
      <c r="D28" s="8">
        <v>46</v>
      </c>
      <c r="E28" s="8">
        <v>49</v>
      </c>
      <c r="F28" s="8">
        <v>0</v>
      </c>
      <c r="G28" s="8">
        <v>95</v>
      </c>
      <c r="H28" s="7">
        <v>105500</v>
      </c>
      <c r="I28" s="7">
        <v>265000</v>
      </c>
      <c r="J28" s="7">
        <v>3021050</v>
      </c>
      <c r="K28" s="7">
        <v>3391550</v>
      </c>
      <c r="L28" s="8">
        <v>27</v>
      </c>
      <c r="M28" s="8">
        <v>24</v>
      </c>
      <c r="N28" s="8">
        <v>41</v>
      </c>
      <c r="O28" s="8">
        <v>65</v>
      </c>
    </row>
    <row r="29" spans="1:15" x14ac:dyDescent="0.2">
      <c r="A29" s="7" t="s">
        <v>88</v>
      </c>
      <c r="B29" s="8">
        <v>1</v>
      </c>
      <c r="C29" s="8">
        <v>1</v>
      </c>
      <c r="D29" s="8">
        <v>4</v>
      </c>
      <c r="E29" s="8">
        <v>0</v>
      </c>
      <c r="F29" s="8">
        <v>0</v>
      </c>
      <c r="G29" s="8">
        <v>4</v>
      </c>
      <c r="H29" s="7">
        <v>6000</v>
      </c>
      <c r="I29" s="7">
        <v>13500</v>
      </c>
      <c r="J29" s="7">
        <v>91200</v>
      </c>
      <c r="K29" s="7">
        <v>110700</v>
      </c>
      <c r="L29" s="8">
        <v>1</v>
      </c>
      <c r="M29" s="8">
        <v>1</v>
      </c>
      <c r="N29" s="8">
        <v>0</v>
      </c>
      <c r="O29" s="8">
        <v>1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344</v>
      </c>
      <c r="C32" s="8">
        <v>1201</v>
      </c>
      <c r="D32" s="8">
        <v>4260</v>
      </c>
      <c r="E32" s="8">
        <v>2565</v>
      </c>
      <c r="F32" s="8">
        <v>0</v>
      </c>
      <c r="G32" s="8">
        <v>6825</v>
      </c>
      <c r="H32" s="7">
        <v>9809000</v>
      </c>
      <c r="I32" s="7">
        <v>25239630</v>
      </c>
      <c r="J32" s="7">
        <v>264397895</v>
      </c>
      <c r="K32" s="7">
        <v>299446525</v>
      </c>
      <c r="L32" s="8">
        <v>1200</v>
      </c>
      <c r="M32" s="8">
        <v>1743</v>
      </c>
      <c r="N32" s="8">
        <v>1690</v>
      </c>
      <c r="O32" s="8">
        <v>3433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B27" sqref="B27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61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95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14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13"/>
    </row>
    <row r="6" spans="1:15" ht="27" customHeight="1" x14ac:dyDescent="0.2">
      <c r="A6" s="67" t="s">
        <v>1</v>
      </c>
      <c r="B6" s="58" t="s">
        <v>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15"/>
    </row>
    <row r="7" spans="1:15" ht="21" x14ac:dyDescent="0.2">
      <c r="A7" s="68"/>
      <c r="B7" s="12" t="s">
        <v>0</v>
      </c>
      <c r="C7" s="12" t="s">
        <v>5</v>
      </c>
      <c r="D7" s="11" t="s">
        <v>36</v>
      </c>
      <c r="E7" s="11" t="s">
        <v>7</v>
      </c>
      <c r="F7" s="11" t="s">
        <v>6</v>
      </c>
      <c r="G7" s="12" t="s">
        <v>10</v>
      </c>
      <c r="H7" s="11" t="s">
        <v>8</v>
      </c>
      <c r="I7" s="11" t="s">
        <v>9</v>
      </c>
      <c r="J7" s="11" t="s">
        <v>13</v>
      </c>
      <c r="K7" s="11" t="s">
        <v>11</v>
      </c>
      <c r="L7" s="12" t="s">
        <v>12</v>
      </c>
      <c r="M7" s="11" t="s">
        <v>14</v>
      </c>
      <c r="N7" s="11" t="s">
        <v>15</v>
      </c>
      <c r="O7" s="16" t="s">
        <v>90</v>
      </c>
    </row>
    <row r="8" spans="1:15" x14ac:dyDescent="0.2">
      <c r="A8" s="5" t="s">
        <v>68</v>
      </c>
      <c r="B8" s="9">
        <f>رياض!O8</f>
        <v>1948</v>
      </c>
      <c r="C8" s="9">
        <f>مكة!O8</f>
        <v>179</v>
      </c>
      <c r="D8" s="9">
        <f>الشرقية!O8+الجبيل!O8+الاحساء!O8</f>
        <v>906</v>
      </c>
      <c r="E8" s="9">
        <f>القصيم!O8</f>
        <v>0</v>
      </c>
      <c r="F8" s="9">
        <f>المدينة!O8</f>
        <v>9</v>
      </c>
      <c r="G8" s="9">
        <f>تبوك!O8</f>
        <v>85</v>
      </c>
      <c r="H8" s="10">
        <f>عسير!O8</f>
        <v>2</v>
      </c>
      <c r="I8" s="10">
        <f>حائل!O8</f>
        <v>0</v>
      </c>
      <c r="J8" s="10">
        <f>الجوف!O8</f>
        <v>0</v>
      </c>
      <c r="K8" s="10">
        <f>الباحة!O8</f>
        <v>0</v>
      </c>
      <c r="L8" s="9">
        <f>الشمالية!O8</f>
        <v>0</v>
      </c>
      <c r="M8" s="9">
        <f>جازان!O8</f>
        <v>0</v>
      </c>
      <c r="N8" s="9">
        <f>نجران!O8</f>
        <v>0</v>
      </c>
      <c r="O8" s="6">
        <f>SUM(B8:N8)</f>
        <v>3129</v>
      </c>
    </row>
    <row r="9" spans="1:15" x14ac:dyDescent="0.2">
      <c r="A9" s="7" t="s">
        <v>69</v>
      </c>
      <c r="B9" s="9">
        <f>رياض!O9</f>
        <v>20</v>
      </c>
      <c r="C9" s="9">
        <f>مكة!O9</f>
        <v>170</v>
      </c>
      <c r="D9" s="9">
        <f>الشرقية!O9+الجبيل!O9+الاحساء!O9</f>
        <v>199</v>
      </c>
      <c r="E9" s="9">
        <f>القصيم!O9</f>
        <v>0</v>
      </c>
      <c r="F9" s="9">
        <f>المدينة!O9</f>
        <v>10</v>
      </c>
      <c r="G9" s="9">
        <f>تبوك!O9</f>
        <v>0</v>
      </c>
      <c r="H9" s="10">
        <f>عسير!O9</f>
        <v>0</v>
      </c>
      <c r="I9" s="10">
        <f>حائل!O9</f>
        <v>0</v>
      </c>
      <c r="J9" s="10">
        <f>الجوف!O9</f>
        <v>0</v>
      </c>
      <c r="K9" s="10">
        <f>الباحة!O9</f>
        <v>0</v>
      </c>
      <c r="L9" s="9">
        <f>الشمالية!O9</f>
        <v>118</v>
      </c>
      <c r="M9" s="9">
        <f>جازان!O9</f>
        <v>0</v>
      </c>
      <c r="N9" s="9">
        <f>نجران!O9</f>
        <v>0</v>
      </c>
      <c r="O9" s="6">
        <f t="shared" ref="O9:O31" si="0">SUM(B9:N9)</f>
        <v>517</v>
      </c>
    </row>
    <row r="10" spans="1:15" x14ac:dyDescent="0.2">
      <c r="A10" s="7" t="s">
        <v>70</v>
      </c>
      <c r="B10" s="9">
        <f>رياض!O10</f>
        <v>10710</v>
      </c>
      <c r="C10" s="9">
        <f>مكة!O10</f>
        <v>7648</v>
      </c>
      <c r="D10" s="9">
        <f>الشرقية!O10+الجبيل!O10+الاحساء!O10</f>
        <v>4674</v>
      </c>
      <c r="E10" s="9">
        <f>القصيم!O10</f>
        <v>391</v>
      </c>
      <c r="F10" s="9">
        <f>المدينة!O10</f>
        <v>341</v>
      </c>
      <c r="G10" s="9">
        <f>تبوك!O10</f>
        <v>89</v>
      </c>
      <c r="H10" s="10">
        <f>عسير!O10</f>
        <v>134</v>
      </c>
      <c r="I10" s="10">
        <f>حائل!O10</f>
        <v>170</v>
      </c>
      <c r="J10" s="10">
        <f>الجوف!O10</f>
        <v>52</v>
      </c>
      <c r="K10" s="10">
        <f>الباحة!O10</f>
        <v>16</v>
      </c>
      <c r="L10" s="9">
        <f>الشمالية!O10</f>
        <v>66</v>
      </c>
      <c r="M10" s="9">
        <f>جازان!O10</f>
        <v>80</v>
      </c>
      <c r="N10" s="9">
        <f>نجران!O10</f>
        <v>61</v>
      </c>
      <c r="O10" s="6">
        <f t="shared" si="0"/>
        <v>24432</v>
      </c>
    </row>
    <row r="11" spans="1:15" x14ac:dyDescent="0.2">
      <c r="A11" s="7" t="s">
        <v>71</v>
      </c>
      <c r="B11" s="9">
        <f>رياض!O11</f>
        <v>935</v>
      </c>
      <c r="C11" s="9">
        <f>مكة!O11</f>
        <v>385</v>
      </c>
      <c r="D11" s="9">
        <f>الشرقية!O11+الجبيل!O11+الاحساء!O11</f>
        <v>242</v>
      </c>
      <c r="E11" s="9">
        <f>القصيم!O11</f>
        <v>397</v>
      </c>
      <c r="F11" s="9">
        <f>المدينة!O11</f>
        <v>1</v>
      </c>
      <c r="G11" s="9">
        <f>تبوك!O11</f>
        <v>33</v>
      </c>
      <c r="H11" s="10">
        <f>عسير!O11</f>
        <v>22</v>
      </c>
      <c r="I11" s="10">
        <f>حائل!O11</f>
        <v>12</v>
      </c>
      <c r="J11" s="10">
        <f>الجوف!O11</f>
        <v>100</v>
      </c>
      <c r="K11" s="10">
        <f>الباحة!O11</f>
        <v>0</v>
      </c>
      <c r="L11" s="9">
        <f>الشمالية!O11</f>
        <v>0</v>
      </c>
      <c r="M11" s="9">
        <f>جازان!O11</f>
        <v>0</v>
      </c>
      <c r="N11" s="9">
        <f>نجران!O11</f>
        <v>0</v>
      </c>
      <c r="O11" s="6">
        <f t="shared" si="0"/>
        <v>2127</v>
      </c>
    </row>
    <row r="12" spans="1:15" x14ac:dyDescent="0.2">
      <c r="A12" s="7" t="s">
        <v>72</v>
      </c>
      <c r="B12" s="9">
        <f>رياض!O12</f>
        <v>1015</v>
      </c>
      <c r="C12" s="9">
        <f>مكة!O12</f>
        <v>83</v>
      </c>
      <c r="D12" s="9">
        <f>الشرقية!O12+الجبيل!O12+الاحساء!O12</f>
        <v>49</v>
      </c>
      <c r="E12" s="9">
        <f>القصيم!O12</f>
        <v>11</v>
      </c>
      <c r="F12" s="9">
        <f>المدينة!O12</f>
        <v>0</v>
      </c>
      <c r="G12" s="9">
        <f>تبوك!O12</f>
        <v>7</v>
      </c>
      <c r="H12" s="10">
        <f>عسير!O12</f>
        <v>3</v>
      </c>
      <c r="I12" s="10">
        <f>حائل!O12</f>
        <v>3</v>
      </c>
      <c r="J12" s="10">
        <f>الجوف!O12</f>
        <v>1</v>
      </c>
      <c r="K12" s="10">
        <f>الباحة!O12</f>
        <v>0</v>
      </c>
      <c r="L12" s="9">
        <f>الشمالية!O12</f>
        <v>0</v>
      </c>
      <c r="M12" s="9">
        <f>جازان!O12</f>
        <v>1</v>
      </c>
      <c r="N12" s="9">
        <f>نجران!O12</f>
        <v>10</v>
      </c>
      <c r="O12" s="6">
        <f t="shared" si="0"/>
        <v>1183</v>
      </c>
    </row>
    <row r="13" spans="1:15" x14ac:dyDescent="0.2">
      <c r="A13" s="7" t="s">
        <v>73</v>
      </c>
      <c r="B13" s="9">
        <f>رياض!O13</f>
        <v>22381</v>
      </c>
      <c r="C13" s="9">
        <f>مكة!O13</f>
        <v>10380</v>
      </c>
      <c r="D13" s="9">
        <f>الشرقية!O13+الجبيل!O13+الاحساء!O13</f>
        <v>8724</v>
      </c>
      <c r="E13" s="9">
        <f>القصيم!O13</f>
        <v>1388</v>
      </c>
      <c r="F13" s="9">
        <f>المدينة!O13</f>
        <v>854</v>
      </c>
      <c r="G13" s="9">
        <f>تبوك!O13</f>
        <v>334</v>
      </c>
      <c r="H13" s="10">
        <f>عسير!O13</f>
        <v>671</v>
      </c>
      <c r="I13" s="10">
        <f>حائل!O13</f>
        <v>1127</v>
      </c>
      <c r="J13" s="10">
        <f>الجوف!O13</f>
        <v>261</v>
      </c>
      <c r="K13" s="10">
        <f>الباحة!O13</f>
        <v>550</v>
      </c>
      <c r="L13" s="9">
        <f>الشمالية!O13</f>
        <v>621</v>
      </c>
      <c r="M13" s="9">
        <f>جازان!O13</f>
        <v>307</v>
      </c>
      <c r="N13" s="9">
        <f>نجران!O13</f>
        <v>821</v>
      </c>
      <c r="O13" s="6">
        <f t="shared" si="0"/>
        <v>48419</v>
      </c>
    </row>
    <row r="14" spans="1:15" x14ac:dyDescent="0.2">
      <c r="A14" s="7" t="s">
        <v>74</v>
      </c>
      <c r="B14" s="9">
        <f>رياض!O14</f>
        <v>36450</v>
      </c>
      <c r="C14" s="9">
        <f>مكة!O14</f>
        <v>17753</v>
      </c>
      <c r="D14" s="9">
        <f>الشرقية!O14+الجبيل!O14+الاحساء!O14</f>
        <v>8015</v>
      </c>
      <c r="E14" s="9">
        <f>القصيم!O14</f>
        <v>1057</v>
      </c>
      <c r="F14" s="9">
        <f>المدينة!O14</f>
        <v>625</v>
      </c>
      <c r="G14" s="9">
        <f>تبوك!O14</f>
        <v>586</v>
      </c>
      <c r="H14" s="10">
        <f>عسير!O14</f>
        <v>923</v>
      </c>
      <c r="I14" s="10">
        <f>حائل!O14</f>
        <v>688</v>
      </c>
      <c r="J14" s="10">
        <f>الجوف!O14</f>
        <v>379</v>
      </c>
      <c r="K14" s="10">
        <f>الباحة!O14</f>
        <v>379</v>
      </c>
      <c r="L14" s="9">
        <f>الشمالية!O14</f>
        <v>300</v>
      </c>
      <c r="M14" s="9">
        <f>جازان!O14</f>
        <v>297</v>
      </c>
      <c r="N14" s="9">
        <f>نجران!O14</f>
        <v>240</v>
      </c>
      <c r="O14" s="6">
        <f t="shared" si="0"/>
        <v>67692</v>
      </c>
    </row>
    <row r="15" spans="1:15" x14ac:dyDescent="0.2">
      <c r="A15" s="7" t="s">
        <v>75</v>
      </c>
      <c r="B15" s="9">
        <f>رياض!O15</f>
        <v>1924</v>
      </c>
      <c r="C15" s="9">
        <f>مكة!O15</f>
        <v>1103</v>
      </c>
      <c r="D15" s="9">
        <f>الشرقية!O15+الجبيل!O15+الاحساء!O15</f>
        <v>276</v>
      </c>
      <c r="E15" s="9">
        <f>القصيم!O15</f>
        <v>57</v>
      </c>
      <c r="F15" s="9">
        <f>المدينة!O15</f>
        <v>390</v>
      </c>
      <c r="G15" s="9">
        <f>تبوك!O15</f>
        <v>50</v>
      </c>
      <c r="H15" s="10">
        <f>عسير!O15</f>
        <v>21</v>
      </c>
      <c r="I15" s="10">
        <f>حائل!O15</f>
        <v>15</v>
      </c>
      <c r="J15" s="10">
        <f>الجوف!O15</f>
        <v>10</v>
      </c>
      <c r="K15" s="10">
        <f>الباحة!O15</f>
        <v>21</v>
      </c>
      <c r="L15" s="9">
        <f>الشمالية!O15</f>
        <v>16</v>
      </c>
      <c r="M15" s="9">
        <f>جازان!O15</f>
        <v>56</v>
      </c>
      <c r="N15" s="9">
        <f>نجران!O15</f>
        <v>5</v>
      </c>
      <c r="O15" s="6">
        <f t="shared" si="0"/>
        <v>3944</v>
      </c>
    </row>
    <row r="16" spans="1:15" x14ac:dyDescent="0.2">
      <c r="A16" s="7" t="s">
        <v>76</v>
      </c>
      <c r="B16" s="9">
        <f>رياض!O16</f>
        <v>37</v>
      </c>
      <c r="C16" s="9">
        <f>مكة!O16</f>
        <v>23</v>
      </c>
      <c r="D16" s="9">
        <f>الشرقية!O16+الجبيل!O16+الاحساء!O16</f>
        <v>59</v>
      </c>
      <c r="E16" s="9">
        <f>القصيم!O16</f>
        <v>0</v>
      </c>
      <c r="F16" s="9">
        <f>المدينة!O16</f>
        <v>1</v>
      </c>
      <c r="G16" s="9">
        <f>تبوك!O16</f>
        <v>0</v>
      </c>
      <c r="H16" s="10">
        <f>عسير!O16</f>
        <v>0</v>
      </c>
      <c r="I16" s="10">
        <f>حائل!O16</f>
        <v>0</v>
      </c>
      <c r="J16" s="10">
        <f>الجوف!O16</f>
        <v>0</v>
      </c>
      <c r="K16" s="10">
        <f>الباحة!O16</f>
        <v>0</v>
      </c>
      <c r="L16" s="9">
        <f>الشمالية!O16</f>
        <v>0</v>
      </c>
      <c r="M16" s="9">
        <f>جازان!O16</f>
        <v>0</v>
      </c>
      <c r="N16" s="9">
        <f>نجران!O16</f>
        <v>0</v>
      </c>
      <c r="O16" s="6">
        <f t="shared" si="0"/>
        <v>120</v>
      </c>
    </row>
    <row r="17" spans="1:15" x14ac:dyDescent="0.2">
      <c r="A17" s="7" t="s">
        <v>77</v>
      </c>
      <c r="B17" s="9">
        <f>رياض!O17</f>
        <v>62</v>
      </c>
      <c r="C17" s="9">
        <f>مكة!O17</f>
        <v>0</v>
      </c>
      <c r="D17" s="9">
        <f>الشرقية!O17+الجبيل!O17+الاحساء!O17</f>
        <v>10</v>
      </c>
      <c r="E17" s="9">
        <f>القصيم!O17</f>
        <v>0</v>
      </c>
      <c r="F17" s="9">
        <f>المدينة!O17</f>
        <v>0</v>
      </c>
      <c r="G17" s="9">
        <f>تبوك!O17</f>
        <v>0</v>
      </c>
      <c r="H17" s="10">
        <f>عسير!O17</f>
        <v>0</v>
      </c>
      <c r="I17" s="10">
        <f>حائل!O17</f>
        <v>0</v>
      </c>
      <c r="J17" s="10">
        <f>الجوف!O17</f>
        <v>0</v>
      </c>
      <c r="K17" s="10">
        <f>الباحة!O17</f>
        <v>0</v>
      </c>
      <c r="L17" s="9">
        <f>الشمالية!O17</f>
        <v>0</v>
      </c>
      <c r="M17" s="9">
        <f>جازان!O17</f>
        <v>0</v>
      </c>
      <c r="N17" s="9">
        <f>نجران!O17</f>
        <v>0</v>
      </c>
      <c r="O17" s="6">
        <f t="shared" si="0"/>
        <v>72</v>
      </c>
    </row>
    <row r="18" spans="1:15" x14ac:dyDescent="0.2">
      <c r="A18" s="7" t="s">
        <v>42</v>
      </c>
      <c r="B18" s="9">
        <f>رياض!O18</f>
        <v>11148</v>
      </c>
      <c r="C18" s="9">
        <f>مكة!O18</f>
        <v>6456</v>
      </c>
      <c r="D18" s="9">
        <f>الشرقية!O18+الجبيل!O18+الاحساء!O18</f>
        <v>3544</v>
      </c>
      <c r="E18" s="9">
        <f>القصيم!O18</f>
        <v>834</v>
      </c>
      <c r="F18" s="9">
        <f>المدينة!O18</f>
        <v>1485</v>
      </c>
      <c r="G18" s="9">
        <f>تبوك!O18</f>
        <v>676</v>
      </c>
      <c r="H18" s="10">
        <f>عسير!O18</f>
        <v>811</v>
      </c>
      <c r="I18" s="10">
        <f>حائل!O18</f>
        <v>235</v>
      </c>
      <c r="J18" s="10">
        <f>الجوف!O18</f>
        <v>452</v>
      </c>
      <c r="K18" s="10">
        <f>الباحة!O18</f>
        <v>98</v>
      </c>
      <c r="L18" s="9">
        <f>الشمالية!O18</f>
        <v>176</v>
      </c>
      <c r="M18" s="9">
        <f>جازان!O18</f>
        <v>261</v>
      </c>
      <c r="N18" s="9">
        <f>نجران!O18</f>
        <v>72</v>
      </c>
      <c r="O18" s="6">
        <f t="shared" si="0"/>
        <v>26248</v>
      </c>
    </row>
    <row r="19" spans="1:15" x14ac:dyDescent="0.2">
      <c r="A19" s="7" t="s">
        <v>78</v>
      </c>
      <c r="B19" s="9">
        <f>رياض!O19</f>
        <v>169</v>
      </c>
      <c r="C19" s="9">
        <f>مكة!O19</f>
        <v>104</v>
      </c>
      <c r="D19" s="9">
        <f>الشرقية!O19+الجبيل!O19+الاحساء!O19</f>
        <v>65</v>
      </c>
      <c r="E19" s="9">
        <f>القصيم!O19</f>
        <v>103</v>
      </c>
      <c r="F19" s="9">
        <f>المدينة!O19</f>
        <v>9</v>
      </c>
      <c r="G19" s="9">
        <f>تبوك!O19</f>
        <v>60</v>
      </c>
      <c r="H19" s="10">
        <f>عسير!O19</f>
        <v>0</v>
      </c>
      <c r="I19" s="10">
        <f>حائل!O19</f>
        <v>0</v>
      </c>
      <c r="J19" s="10">
        <f>الجوف!O19</f>
        <v>0</v>
      </c>
      <c r="K19" s="10">
        <f>الباحة!O19</f>
        <v>0</v>
      </c>
      <c r="L19" s="9">
        <f>الشمالية!O19</f>
        <v>0</v>
      </c>
      <c r="M19" s="9">
        <f>جازان!O19</f>
        <v>0</v>
      </c>
      <c r="N19" s="9">
        <f>نجران!O19</f>
        <v>0</v>
      </c>
      <c r="O19" s="6">
        <f t="shared" si="0"/>
        <v>510</v>
      </c>
    </row>
    <row r="20" spans="1:15" x14ac:dyDescent="0.2">
      <c r="A20" s="7" t="s">
        <v>79</v>
      </c>
      <c r="B20" s="9">
        <f>رياض!O20</f>
        <v>896</v>
      </c>
      <c r="C20" s="9">
        <f>مكة!O20</f>
        <v>106</v>
      </c>
      <c r="D20" s="9">
        <f>الشرقية!O20+الجبيل!O20+الاحساء!O20</f>
        <v>63</v>
      </c>
      <c r="E20" s="9">
        <f>القصيم!O20</f>
        <v>4</v>
      </c>
      <c r="F20" s="9">
        <f>المدينة!O20</f>
        <v>4</v>
      </c>
      <c r="G20" s="9">
        <f>تبوك!O20</f>
        <v>2</v>
      </c>
      <c r="H20" s="10">
        <f>عسير!O20</f>
        <v>4</v>
      </c>
      <c r="I20" s="10">
        <f>حائل!O20</f>
        <v>0</v>
      </c>
      <c r="J20" s="10">
        <f>الجوف!O20</f>
        <v>0</v>
      </c>
      <c r="K20" s="10">
        <f>الباحة!O20</f>
        <v>2</v>
      </c>
      <c r="L20" s="9">
        <f>الشمالية!O20</f>
        <v>0</v>
      </c>
      <c r="M20" s="9">
        <f>جازان!O20</f>
        <v>0</v>
      </c>
      <c r="N20" s="9">
        <f>نجران!O20</f>
        <v>0</v>
      </c>
      <c r="O20" s="6">
        <f t="shared" si="0"/>
        <v>1081</v>
      </c>
    </row>
    <row r="21" spans="1:15" x14ac:dyDescent="0.2">
      <c r="A21" s="7" t="s">
        <v>80</v>
      </c>
      <c r="B21" s="9">
        <f>رياض!O21</f>
        <v>514</v>
      </c>
      <c r="C21" s="9">
        <f>مكة!O21</f>
        <v>50</v>
      </c>
      <c r="D21" s="9">
        <f>الشرقية!O21+الجبيل!O21+الاحساء!O21</f>
        <v>26</v>
      </c>
      <c r="E21" s="9">
        <f>القصيم!O21</f>
        <v>0</v>
      </c>
      <c r="F21" s="9">
        <f>المدينة!O21</f>
        <v>0</v>
      </c>
      <c r="G21" s="9">
        <f>تبوك!O21</f>
        <v>0</v>
      </c>
      <c r="H21" s="10">
        <f>عسير!O21</f>
        <v>0</v>
      </c>
      <c r="I21" s="10">
        <f>حائل!O21</f>
        <v>0</v>
      </c>
      <c r="J21" s="10">
        <f>الجوف!O21</f>
        <v>0</v>
      </c>
      <c r="K21" s="10">
        <f>الباحة!O21</f>
        <v>3</v>
      </c>
      <c r="L21" s="9">
        <f>الشمالية!O21</f>
        <v>0</v>
      </c>
      <c r="M21" s="9">
        <f>جازان!O21</f>
        <v>0</v>
      </c>
      <c r="N21" s="9">
        <f>نجران!O21</f>
        <v>0</v>
      </c>
      <c r="O21" s="6">
        <f t="shared" si="0"/>
        <v>593</v>
      </c>
    </row>
    <row r="22" spans="1:15" x14ac:dyDescent="0.2">
      <c r="A22" s="7" t="s">
        <v>81</v>
      </c>
      <c r="B22" s="9">
        <f>رياض!O22</f>
        <v>316</v>
      </c>
      <c r="C22" s="9">
        <f>مكة!O22</f>
        <v>238</v>
      </c>
      <c r="D22" s="9">
        <f>الشرقية!O22+الجبيل!O22+الاحساء!O22</f>
        <v>90</v>
      </c>
      <c r="E22" s="9">
        <f>القصيم!O22</f>
        <v>83</v>
      </c>
      <c r="F22" s="9">
        <f>المدينة!O22</f>
        <v>29</v>
      </c>
      <c r="G22" s="9">
        <f>تبوك!O22</f>
        <v>15</v>
      </c>
      <c r="H22" s="10">
        <f>عسير!O22</f>
        <v>7</v>
      </c>
      <c r="I22" s="10">
        <f>حائل!O22</f>
        <v>59</v>
      </c>
      <c r="J22" s="10">
        <f>الجوف!O22</f>
        <v>0</v>
      </c>
      <c r="K22" s="10">
        <f>الباحة!O22</f>
        <v>20</v>
      </c>
      <c r="L22" s="9">
        <f>الشمالية!O22</f>
        <v>9</v>
      </c>
      <c r="M22" s="9">
        <f>جازان!O22</f>
        <v>12</v>
      </c>
      <c r="N22" s="9">
        <f>نجران!O22</f>
        <v>5</v>
      </c>
      <c r="O22" s="6">
        <f t="shared" si="0"/>
        <v>883</v>
      </c>
    </row>
    <row r="23" spans="1:15" x14ac:dyDescent="0.2">
      <c r="A23" s="7" t="s">
        <v>82</v>
      </c>
      <c r="B23" s="9">
        <f>رياض!O23</f>
        <v>1812</v>
      </c>
      <c r="C23" s="9">
        <f>مكة!O23</f>
        <v>165</v>
      </c>
      <c r="D23" s="9">
        <f>الشرقية!O23+الجبيل!O23+الاحساء!O23</f>
        <v>184</v>
      </c>
      <c r="E23" s="9">
        <f>القصيم!O23</f>
        <v>36</v>
      </c>
      <c r="F23" s="9">
        <f>المدينة!O23</f>
        <v>35</v>
      </c>
      <c r="G23" s="9">
        <f>تبوك!O23</f>
        <v>1</v>
      </c>
      <c r="H23" s="10">
        <f>عسير!O23</f>
        <v>71</v>
      </c>
      <c r="I23" s="10">
        <f>حائل!O23</f>
        <v>22</v>
      </c>
      <c r="J23" s="10">
        <f>الجوف!O23</f>
        <v>8</v>
      </c>
      <c r="K23" s="10">
        <f>الباحة!O23</f>
        <v>7</v>
      </c>
      <c r="L23" s="9">
        <f>الشمالية!O23</f>
        <v>1</v>
      </c>
      <c r="M23" s="9">
        <f>جازان!O23</f>
        <v>13</v>
      </c>
      <c r="N23" s="9">
        <f>نجران!O23</f>
        <v>23</v>
      </c>
      <c r="O23" s="6">
        <f t="shared" si="0"/>
        <v>2378</v>
      </c>
    </row>
    <row r="24" spans="1:15" x14ac:dyDescent="0.2">
      <c r="A24" s="7" t="s">
        <v>83</v>
      </c>
      <c r="B24" s="9">
        <f>رياض!O24</f>
        <v>1217</v>
      </c>
      <c r="C24" s="9">
        <f>مكة!O24</f>
        <v>375</v>
      </c>
      <c r="D24" s="9">
        <f>الشرقية!O24+الجبيل!O24+الاحساء!O24</f>
        <v>531</v>
      </c>
      <c r="E24" s="9">
        <f>القصيم!O24</f>
        <v>176</v>
      </c>
      <c r="F24" s="9">
        <f>المدينة!O24</f>
        <v>143</v>
      </c>
      <c r="G24" s="9">
        <f>تبوك!O24</f>
        <v>320</v>
      </c>
      <c r="H24" s="10">
        <f>عسير!O24</f>
        <v>70</v>
      </c>
      <c r="I24" s="10">
        <f>حائل!O24</f>
        <v>86</v>
      </c>
      <c r="J24" s="10">
        <f>الجوف!O24</f>
        <v>23</v>
      </c>
      <c r="K24" s="10">
        <f>الباحة!O24</f>
        <v>32</v>
      </c>
      <c r="L24" s="9">
        <f>الشمالية!O24</f>
        <v>19</v>
      </c>
      <c r="M24" s="9">
        <f>جازان!O24</f>
        <v>96</v>
      </c>
      <c r="N24" s="9">
        <f>نجران!O24</f>
        <v>57</v>
      </c>
      <c r="O24" s="6">
        <f t="shared" si="0"/>
        <v>3145</v>
      </c>
    </row>
    <row r="25" spans="1:15" x14ac:dyDescent="0.2">
      <c r="A25" s="7" t="s">
        <v>84</v>
      </c>
      <c r="B25" s="9">
        <f>رياض!O25</f>
        <v>3391</v>
      </c>
      <c r="C25" s="9">
        <f>مكة!O25</f>
        <v>2940</v>
      </c>
      <c r="D25" s="9">
        <f>الشرقية!O25+الجبيل!O25+الاحساء!O25</f>
        <v>1465</v>
      </c>
      <c r="E25" s="9">
        <f>القصيم!O25</f>
        <v>378</v>
      </c>
      <c r="F25" s="9">
        <f>المدينة!O25</f>
        <v>582</v>
      </c>
      <c r="G25" s="9">
        <f>تبوك!O25</f>
        <v>395</v>
      </c>
      <c r="H25" s="10">
        <f>عسير!O25</f>
        <v>484</v>
      </c>
      <c r="I25" s="10">
        <f>حائل!O25</f>
        <v>453</v>
      </c>
      <c r="J25" s="10">
        <f>الجوف!O25</f>
        <v>102</v>
      </c>
      <c r="K25" s="10">
        <f>الباحة!O25</f>
        <v>76</v>
      </c>
      <c r="L25" s="9">
        <f>الشمالية!O25</f>
        <v>40</v>
      </c>
      <c r="M25" s="9">
        <f>جازان!O25</f>
        <v>229</v>
      </c>
      <c r="N25" s="9">
        <f>نجران!O25</f>
        <v>223</v>
      </c>
      <c r="O25" s="6">
        <f t="shared" si="0"/>
        <v>10758</v>
      </c>
    </row>
    <row r="26" spans="1:15" x14ac:dyDescent="0.2">
      <c r="A26" s="7" t="s">
        <v>85</v>
      </c>
      <c r="B26" s="9">
        <f>رياض!O26</f>
        <v>1326</v>
      </c>
      <c r="C26" s="9">
        <f>مكة!O26</f>
        <v>929</v>
      </c>
      <c r="D26" s="9">
        <f>الشرقية!O26+الجبيل!O26+الاحساء!O26</f>
        <v>634</v>
      </c>
      <c r="E26" s="9">
        <f>القصيم!O26</f>
        <v>42</v>
      </c>
      <c r="F26" s="9">
        <f>المدينة!O26</f>
        <v>80</v>
      </c>
      <c r="G26" s="9">
        <f>تبوك!O26</f>
        <v>19</v>
      </c>
      <c r="H26" s="10">
        <f>عسير!O26</f>
        <v>21</v>
      </c>
      <c r="I26" s="10">
        <f>حائل!O26</f>
        <v>13</v>
      </c>
      <c r="J26" s="10">
        <f>الجوف!O26</f>
        <v>5</v>
      </c>
      <c r="K26" s="10">
        <f>الباحة!O26</f>
        <v>0</v>
      </c>
      <c r="L26" s="9">
        <f>الشمالية!O26</f>
        <v>15</v>
      </c>
      <c r="M26" s="9">
        <f>جازان!O26</f>
        <v>13</v>
      </c>
      <c r="N26" s="9">
        <f>نجران!O26</f>
        <v>2</v>
      </c>
      <c r="O26" s="6">
        <f t="shared" si="0"/>
        <v>3099</v>
      </c>
    </row>
    <row r="27" spans="1:15" x14ac:dyDescent="0.2">
      <c r="A27" s="7" t="s">
        <v>86</v>
      </c>
      <c r="B27" s="9">
        <f>رياض!O27</f>
        <v>2303</v>
      </c>
      <c r="C27" s="9">
        <f>مكة!O27</f>
        <v>119</v>
      </c>
      <c r="D27" s="9">
        <f>الشرقية!O27+الجبيل!O27+الاحساء!O27</f>
        <v>43</v>
      </c>
      <c r="E27" s="9">
        <f>القصيم!O27</f>
        <v>0</v>
      </c>
      <c r="F27" s="9">
        <f>المدينة!O27</f>
        <v>1</v>
      </c>
      <c r="G27" s="9">
        <f>تبوك!O27</f>
        <v>0</v>
      </c>
      <c r="H27" s="10">
        <f>عسير!O27</f>
        <v>0</v>
      </c>
      <c r="I27" s="10">
        <f>حائل!O27</f>
        <v>0</v>
      </c>
      <c r="J27" s="10">
        <f>الجوف!O27</f>
        <v>0</v>
      </c>
      <c r="K27" s="10">
        <f>الباحة!O27</f>
        <v>0</v>
      </c>
      <c r="L27" s="9">
        <f>الشمالية!O27</f>
        <v>0</v>
      </c>
      <c r="M27" s="9">
        <f>جازان!O27</f>
        <v>0</v>
      </c>
      <c r="N27" s="9">
        <f>نجران!O27</f>
        <v>0</v>
      </c>
      <c r="O27" s="6">
        <f t="shared" si="0"/>
        <v>2466</v>
      </c>
    </row>
    <row r="28" spans="1:15" x14ac:dyDescent="0.2">
      <c r="A28" s="7" t="s">
        <v>87</v>
      </c>
      <c r="B28" s="9">
        <f>رياض!O28</f>
        <v>1521</v>
      </c>
      <c r="C28" s="9">
        <f>مكة!O28</f>
        <v>448</v>
      </c>
      <c r="D28" s="9">
        <f>الشرقية!O28+الجبيل!O28+الاحساء!O28</f>
        <v>224</v>
      </c>
      <c r="E28" s="9">
        <f>القصيم!O28</f>
        <v>69</v>
      </c>
      <c r="F28" s="9">
        <f>المدينة!O28</f>
        <v>78</v>
      </c>
      <c r="G28" s="9">
        <f>تبوك!O28</f>
        <v>20</v>
      </c>
      <c r="H28" s="10">
        <f>عسير!O28</f>
        <v>17</v>
      </c>
      <c r="I28" s="10">
        <f>حائل!O28</f>
        <v>10</v>
      </c>
      <c r="J28" s="10">
        <f>الجوف!O28</f>
        <v>2</v>
      </c>
      <c r="K28" s="10">
        <f>الباحة!O28</f>
        <v>0</v>
      </c>
      <c r="L28" s="9">
        <f>الشمالية!O28</f>
        <v>20</v>
      </c>
      <c r="M28" s="9">
        <f>جازان!O28</f>
        <v>16</v>
      </c>
      <c r="N28" s="9">
        <f>نجران!O28</f>
        <v>2</v>
      </c>
      <c r="O28" s="6">
        <f t="shared" si="0"/>
        <v>2427</v>
      </c>
    </row>
    <row r="29" spans="1:15" x14ac:dyDescent="0.2">
      <c r="A29" s="7" t="s">
        <v>88</v>
      </c>
      <c r="B29" s="9">
        <f>رياض!O29</f>
        <v>619</v>
      </c>
      <c r="C29" s="9">
        <f>مكة!O29</f>
        <v>226</v>
      </c>
      <c r="D29" s="9">
        <f>الشرقية!O29+الجبيل!O29+الاحساء!O29</f>
        <v>161</v>
      </c>
      <c r="E29" s="9">
        <f>القصيم!O29</f>
        <v>11</v>
      </c>
      <c r="F29" s="9">
        <f>المدينة!O29</f>
        <v>45</v>
      </c>
      <c r="G29" s="9">
        <f>تبوك!O29</f>
        <v>0</v>
      </c>
      <c r="H29" s="10">
        <f>عسير!O29</f>
        <v>2</v>
      </c>
      <c r="I29" s="10">
        <f>حائل!O29</f>
        <v>4</v>
      </c>
      <c r="J29" s="10">
        <f>الجوف!O29</f>
        <v>0</v>
      </c>
      <c r="K29" s="10">
        <f>الباحة!O29</f>
        <v>1</v>
      </c>
      <c r="L29" s="9">
        <f>الشمالية!O29</f>
        <v>0</v>
      </c>
      <c r="M29" s="9">
        <f>جازان!O29</f>
        <v>2</v>
      </c>
      <c r="N29" s="9">
        <f>نجران!O29</f>
        <v>0</v>
      </c>
      <c r="O29" s="6">
        <f t="shared" si="0"/>
        <v>1071</v>
      </c>
    </row>
    <row r="30" spans="1:15" x14ac:dyDescent="0.2">
      <c r="A30" s="7" t="s">
        <v>89</v>
      </c>
      <c r="B30" s="9">
        <f>رياض!O30</f>
        <v>20</v>
      </c>
      <c r="C30" s="9">
        <f>مكة!O30</f>
        <v>11</v>
      </c>
      <c r="D30" s="9">
        <f>الشرقية!O30+الجبيل!O30+الاحساء!O30</f>
        <v>5</v>
      </c>
      <c r="E30" s="9">
        <f>القصيم!O30</f>
        <v>9</v>
      </c>
      <c r="F30" s="9">
        <f>المدينة!O30</f>
        <v>1</v>
      </c>
      <c r="G30" s="9">
        <f>تبوك!O30</f>
        <v>0</v>
      </c>
      <c r="H30" s="10">
        <f>عسير!O30</f>
        <v>0</v>
      </c>
      <c r="I30" s="10">
        <f>حائل!O30</f>
        <v>0</v>
      </c>
      <c r="J30" s="10">
        <f>الجوف!O30</f>
        <v>0</v>
      </c>
      <c r="K30" s="10">
        <f>الباحة!O30</f>
        <v>0</v>
      </c>
      <c r="L30" s="9">
        <f>الشمالية!O30</f>
        <v>0</v>
      </c>
      <c r="M30" s="9">
        <f>جازان!O30</f>
        <v>0</v>
      </c>
      <c r="N30" s="9">
        <f>نجران!O30</f>
        <v>0</v>
      </c>
      <c r="O30" s="6">
        <f t="shared" si="0"/>
        <v>46</v>
      </c>
    </row>
    <row r="31" spans="1:15" x14ac:dyDescent="0.2">
      <c r="A31" s="7" t="s">
        <v>3</v>
      </c>
      <c r="B31" s="9">
        <f>رياض!O31</f>
        <v>902</v>
      </c>
      <c r="C31" s="9">
        <f>مكة!O31</f>
        <v>233</v>
      </c>
      <c r="D31" s="9">
        <f>الشرقية!O31+الجبيل!O31+الاحساء!O31</f>
        <v>125</v>
      </c>
      <c r="E31" s="9">
        <f>القصيم!O31</f>
        <v>7</v>
      </c>
      <c r="F31" s="9">
        <f>المدينة!O31</f>
        <v>0</v>
      </c>
      <c r="G31" s="9">
        <f>تبوك!O31</f>
        <v>0</v>
      </c>
      <c r="H31" s="10">
        <f>عسير!O31</f>
        <v>0</v>
      </c>
      <c r="I31" s="10">
        <f>حائل!O31</f>
        <v>0</v>
      </c>
      <c r="J31" s="10">
        <f>الجوف!O31</f>
        <v>43</v>
      </c>
      <c r="K31" s="10">
        <f>الباحة!O31</f>
        <v>0</v>
      </c>
      <c r="L31" s="9">
        <f>الشمالية!O31</f>
        <v>0</v>
      </c>
      <c r="M31" s="9">
        <f>جازان!O31</f>
        <v>0</v>
      </c>
      <c r="N31" s="9">
        <f>نجران!O31</f>
        <v>0</v>
      </c>
      <c r="O31" s="6">
        <f t="shared" si="0"/>
        <v>1310</v>
      </c>
    </row>
    <row r="32" spans="1:15" x14ac:dyDescent="0.2">
      <c r="A32" s="7" t="s">
        <v>90</v>
      </c>
      <c r="B32" s="9">
        <f>SUM(B8:B31)</f>
        <v>101636</v>
      </c>
      <c r="C32" s="9">
        <f t="shared" ref="C32:O32" si="1">SUM(C8:C31)</f>
        <v>50124</v>
      </c>
      <c r="D32" s="9">
        <f t="shared" si="1"/>
        <v>30314</v>
      </c>
      <c r="E32" s="9">
        <f t="shared" si="1"/>
        <v>5053</v>
      </c>
      <c r="F32" s="9">
        <f t="shared" si="1"/>
        <v>4723</v>
      </c>
      <c r="G32" s="9">
        <f t="shared" si="1"/>
        <v>2692</v>
      </c>
      <c r="H32" s="9">
        <f t="shared" si="1"/>
        <v>3263</v>
      </c>
      <c r="I32" s="9">
        <f t="shared" si="1"/>
        <v>2897</v>
      </c>
      <c r="J32" s="9">
        <f t="shared" si="1"/>
        <v>1438</v>
      </c>
      <c r="K32" s="9">
        <f t="shared" si="1"/>
        <v>1205</v>
      </c>
      <c r="L32" s="9">
        <f t="shared" si="1"/>
        <v>1401</v>
      </c>
      <c r="M32" s="9">
        <f t="shared" si="1"/>
        <v>1383</v>
      </c>
      <c r="N32" s="9">
        <f t="shared" si="1"/>
        <v>1521</v>
      </c>
      <c r="O32" s="9">
        <f t="shared" si="1"/>
        <v>207650</v>
      </c>
    </row>
  </sheetData>
  <mergeCells count="5">
    <mergeCell ref="B6:N6"/>
    <mergeCell ref="A3:O3"/>
    <mergeCell ref="G4:N4"/>
    <mergeCell ref="G5:N5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H14" sqref="H14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95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f>رياض!B8+مكة!B8+الشرقية!B8+المدينة!B8+القصيم!B8+حائل!B8+تبوك!B8+الشمالية!B8+عسير!B8+الجوف!B8+جازان!B8+نجران!B8+الباحة!B8+الجبيل!B8+الاحساء!B8</f>
        <v>46</v>
      </c>
      <c r="C8" s="6">
        <f>رياض!C8+مكة!C8+الشرقية!C8+المدينة!C8+القصيم!C8+حائل!C8+تبوك!C8+الشمالية!C8+عسير!C8+الجوف!C8+جازان!C8+نجران!C8+الباحة!C8+الجبيل!C8+الاحساء!C8</f>
        <v>143</v>
      </c>
      <c r="D8" s="6">
        <f>رياض!D8+مكة!D8+الشرقية!D8+المدينة!D8+القصيم!D8+حائل!D8+تبوك!D8+الشمالية!D8+عسير!D8+الجوف!D8+جازان!D8+نجران!D8+الباحة!D8+الجبيل!D8+الاحساء!D8</f>
        <v>4191</v>
      </c>
      <c r="E8" s="6">
        <f>رياض!E8+مكة!E8+الشرقية!E8+المدينة!E8+القصيم!E8+حائل!E8+تبوك!E8+الشمالية!E8+عسير!E8+الجوف!E8+جازان!E8+نجران!E8+الباحة!E8+الجبيل!E8+الاحساء!E8</f>
        <v>128</v>
      </c>
      <c r="F8" s="6">
        <f>رياض!F8+مكة!F8+الشرقية!F8+المدينة!F8+القصيم!F8+حائل!F8+تبوك!F8+الشمالية!F8+عسير!F8+الجوف!F8+جازان!F8+نجران!F8+الباحة!F8+الجبيل!F8+الاحساء!F8</f>
        <v>0</v>
      </c>
      <c r="G8" s="6">
        <f>D8+E8+F8</f>
        <v>4319</v>
      </c>
      <c r="H8" s="6">
        <f>رياض!H8+مكة!H8+الشرقية!H8+المدينة!H8+القصيم!H8+حائل!H8+تبوك!H8+الشمالية!H8+عسير!H8+الجوف!H8+جازان!H8+نجران!H8+الباحة!H8+الجبيل!H8+الاحساء!H8</f>
        <v>74914500</v>
      </c>
      <c r="I8" s="6">
        <f>رياض!I8+مكة!I8+الشرقية!I8+المدينة!I8+القصيم!I8+حائل!I8+تبوك!I8+الشمالية!I8+عسير!I8+الجوف!I8+جازان!I8+نجران!I8+الباحة!I8+الجبيل!I8+الاحساء!I8</f>
        <v>28166000</v>
      </c>
      <c r="J8" s="6">
        <f>رياض!J8+مكة!J8+الشرقية!J8+المدينة!J8+القصيم!J8+حائل!J8+تبوك!J8+الشمالية!J8+عسير!J8+الجوف!J8+جازان!J8+نجران!J8+الباحة!J8+الجبيل!J8+الاحساء!J8</f>
        <v>132641837</v>
      </c>
      <c r="K8" s="6">
        <f>رياض!K8+مكة!K8+الشرقية!K8+المدينة!K8+القصيم!K8+حائل!K8+تبوك!K8+الشمالية!K8+عسير!K8+الجوف!K8+جازان!K8+نجران!K8+الباحة!K8+الجبيل!K8+الاحساء!K8</f>
        <v>235722337</v>
      </c>
      <c r="L8" s="6">
        <f>رياض!L8+مكة!L8+الشرقية!L8+المدينة!L8+القصيم!L8+حائل!L8+تبوك!L8+الشمالية!L8+عسير!L8+الجوف!L8+جازان!L8+نجران!L8+الباحة!L8+الجبيل!L8+الاحساء!L8</f>
        <v>143</v>
      </c>
      <c r="M8" s="6">
        <f>رياض!M8+مكة!M8+الشرقية!M8+المدينة!M8+القصيم!M8+حائل!M8+تبوك!M8+الشمالية!M8+عسير!M8+الجوف!M8+جازان!M8+نجران!M8+الباحة!M8+الجبيل!M8+الاحساء!M8</f>
        <v>3030</v>
      </c>
      <c r="N8" s="6">
        <f>رياض!N8+مكة!N8+الشرقية!N8+المدينة!N8+القصيم!N8+حائل!N8+تبوك!N8+الشمالية!N8+عسير!N8+الجوف!N8+جازان!N8+نجران!N8+الباحة!N8+الجبيل!N8+الاحساء!N8</f>
        <v>99</v>
      </c>
      <c r="O8" s="6">
        <f>M8+N8</f>
        <v>3129</v>
      </c>
    </row>
    <row r="9" spans="1:15" x14ac:dyDescent="0.2">
      <c r="A9" s="5" t="s">
        <v>69</v>
      </c>
      <c r="B9" s="6">
        <f>رياض!B9+مكة!B9+الشرقية!B9+المدينة!B9+القصيم!B9+حائل!B9+تبوك!B9+الشمالية!B9+عسير!B9+الجوف!B9+جازان!B9+نجران!B9+الباحة!B9+الجبيل!B9+الاحساء!B9</f>
        <v>24</v>
      </c>
      <c r="C9" s="6">
        <f>رياض!C9+مكة!C9+الشرقية!C9+المدينة!C9+القصيم!C9+حائل!C9+تبوك!C9+الشمالية!C9+عسير!C9+الجوف!C9+جازان!C9+نجران!C9+الباحة!C9+الجبيل!C9+الاحساء!C9</f>
        <v>89</v>
      </c>
      <c r="D9" s="6">
        <f>رياض!D9+مكة!D9+الشرقية!D9+المدينة!D9+القصيم!D9+حائل!D9+تبوك!D9+الشمالية!D9+عسير!D9+الجوف!D9+جازان!D9+نجران!D9+الباحة!D9+الجبيل!D9+الاحساء!D9</f>
        <v>719</v>
      </c>
      <c r="E9" s="6">
        <f>رياض!E9+مكة!E9+الشرقية!E9+المدينة!E9+القصيم!E9+حائل!E9+تبوك!E9+الشمالية!E9+عسير!E9+الجوف!E9+جازان!E9+نجران!E9+الباحة!E9+الجبيل!E9+الاحساء!E9</f>
        <v>18</v>
      </c>
      <c r="F9" s="6">
        <f>رياض!F9+مكة!F9+الشرقية!F9+المدينة!F9+القصيم!F9+حائل!F9+تبوك!F9+الشمالية!F9+عسير!F9+الجوف!F9+جازان!F9+نجران!F9+الباحة!F9+الجبيل!F9+الاحساء!F9</f>
        <v>0</v>
      </c>
      <c r="G9" s="6">
        <f t="shared" ref="G9:G31" si="0">D9+E9+F9</f>
        <v>737</v>
      </c>
      <c r="H9" s="6">
        <f>رياض!H9+مكة!H9+الشرقية!H9+المدينة!H9+القصيم!H9+حائل!H9+تبوك!H9+الشمالية!H9+عسير!H9+الجوف!H9+جازان!H9+نجران!H9+الباحة!H9+الجبيل!H9+الاحساء!H9</f>
        <v>20432500</v>
      </c>
      <c r="I9" s="6">
        <f>رياض!I9+مكة!I9+الشرقية!I9+المدينة!I9+القصيم!I9+حائل!I9+تبوك!I9+الشمالية!I9+عسير!I9+الجوف!I9+جازان!I9+نجران!I9+الباحة!I9+الجبيل!I9+الاحساء!I9</f>
        <v>8399000</v>
      </c>
      <c r="J9" s="6">
        <f>رياض!J9+مكة!J9+الشرقية!J9+المدينة!J9+القصيم!J9+حائل!J9+تبوك!J9+الشمالية!J9+عسير!J9+الجوف!J9+جازان!J9+نجران!J9+الباحة!J9+الجبيل!J9+الاحساء!J9</f>
        <v>27214788</v>
      </c>
      <c r="K9" s="6">
        <f>رياض!K9+مكة!K9+الشرقية!K9+المدينة!K9+القصيم!K9+حائل!K9+تبوك!K9+الشمالية!K9+عسير!K9+الجوف!K9+جازان!K9+نجران!K9+الباحة!K9+الجبيل!K9+الاحساء!K9</f>
        <v>56046288</v>
      </c>
      <c r="L9" s="6">
        <f>رياض!L9+مكة!L9+الشرقية!L9+المدينة!L9+القصيم!L9+حائل!L9+تبوك!L9+الشمالية!L9+عسير!L9+الجوف!L9+جازان!L9+نجران!L9+الباحة!L9+الجبيل!L9+الاحساء!L9</f>
        <v>89</v>
      </c>
      <c r="M9" s="6">
        <f>رياض!M9+مكة!M9+الشرقية!M9+المدينة!M9+القصيم!M9+حائل!M9+تبوك!M9+الشمالية!M9+عسير!M9+الجوف!M9+جازان!M9+نجران!M9+الباحة!M9+الجبيل!M9+الاحساء!M9</f>
        <v>504</v>
      </c>
      <c r="N9" s="6">
        <f>رياض!N9+مكة!N9+الشرقية!N9+المدينة!N9+القصيم!N9+حائل!N9+تبوك!N9+الشمالية!N9+عسير!N9+الجوف!N9+جازان!N9+نجران!N9+الباحة!N9+الجبيل!N9+الاحساء!N9</f>
        <v>13</v>
      </c>
      <c r="O9" s="6">
        <f t="shared" ref="O9:O31" si="1">M9+N9</f>
        <v>517</v>
      </c>
    </row>
    <row r="10" spans="1:15" x14ac:dyDescent="0.2">
      <c r="A10" s="5" t="s">
        <v>70</v>
      </c>
      <c r="B10" s="6">
        <f>رياض!B10+مكة!B10+الشرقية!B10+المدينة!B10+القصيم!B10+حائل!B10+تبوك!B10+الشمالية!B10+عسير!B10+الجوف!B10+جازان!B10+نجران!B10+الباحة!B10+الجبيل!B10+الاحساء!B10</f>
        <v>1236</v>
      </c>
      <c r="C10" s="6">
        <f>رياض!C10+مكة!C10+الشرقية!C10+المدينة!C10+القصيم!C10+حائل!C10+تبوك!C10+الشمالية!C10+عسير!C10+الجوف!C10+جازان!C10+نجران!C10+الباحة!C10+الجبيل!C10+الاحساء!C10</f>
        <v>4054</v>
      </c>
      <c r="D10" s="6">
        <f>رياض!D10+مكة!D10+الشرقية!D10+المدينة!D10+القصيم!D10+حائل!D10+تبوك!D10+الشمالية!D10+عسير!D10+الجوف!D10+جازان!D10+نجران!D10+الباحة!D10+الجبيل!D10+الاحساء!D10</f>
        <v>28586</v>
      </c>
      <c r="E10" s="6">
        <f>رياض!E10+مكة!E10+الشرقية!E10+المدينة!E10+القصيم!E10+حائل!E10+تبوك!E10+الشمالية!E10+عسير!E10+الجوف!E10+جازان!E10+نجران!E10+الباحة!E10+الجبيل!E10+الاحساء!E10</f>
        <v>10861</v>
      </c>
      <c r="F10" s="6">
        <f>رياض!F10+مكة!F10+الشرقية!F10+المدينة!F10+القصيم!F10+حائل!F10+تبوك!F10+الشمالية!F10+عسير!F10+الجوف!F10+جازان!F10+نجران!F10+الباحة!F10+الجبيل!F10+الاحساء!F10</f>
        <v>0</v>
      </c>
      <c r="G10" s="6">
        <f t="shared" si="0"/>
        <v>39447</v>
      </c>
      <c r="H10" s="6">
        <f>رياض!H10+مكة!H10+الشرقية!H10+المدينة!H10+القصيم!H10+حائل!H10+تبوك!H10+الشمالية!H10+عسير!H10+الجوف!H10+جازان!H10+نجران!H10+الباحة!H10+الجبيل!H10+الاحساء!H10</f>
        <v>332999425</v>
      </c>
      <c r="I10" s="6">
        <f>رياض!I10+مكة!I10+الشرقية!I10+المدينة!I10+القصيم!I10+حائل!I10+تبوك!I10+الشمالية!I10+عسير!I10+الجوف!I10+جازان!I10+نجران!I10+الباحة!I10+الجبيل!I10+الاحساء!I10</f>
        <v>357394244</v>
      </c>
      <c r="J10" s="6">
        <f>رياض!J10+مكة!J10+الشرقية!J10+المدينة!J10+القصيم!J10+حائل!J10+تبوك!J10+الشمالية!J10+عسير!J10+الجوف!J10+جازان!J10+نجران!J10+الباحة!J10+الجبيل!J10+الاحساء!J10</f>
        <v>1238317147</v>
      </c>
      <c r="K10" s="6">
        <f>رياض!K10+مكة!K10+الشرقية!K10+المدينة!K10+القصيم!K10+حائل!K10+تبوك!K10+الشمالية!K10+عسير!K10+الجوف!K10+جازان!K10+نجران!K10+الباحة!K10+الجبيل!K10+الاحساء!K10</f>
        <v>1928710816</v>
      </c>
      <c r="L10" s="6">
        <f>رياض!L10+مكة!L10+الشرقية!L10+المدينة!L10+القصيم!L10+حائل!L10+تبوك!L10+الشمالية!L10+عسير!L10+الجوف!L10+جازان!L10+نجران!L10+الباحة!L10+الجبيل!L10+الاحساء!L10</f>
        <v>4054</v>
      </c>
      <c r="M10" s="6">
        <f>رياض!M10+مكة!M10+الشرقية!M10+المدينة!M10+القصيم!M10+حائل!M10+تبوك!M10+الشمالية!M10+عسير!M10+الجوف!M10+جازان!M10+نجران!M10+الباحة!M10+الجبيل!M10+الاحساء!M10</f>
        <v>17127</v>
      </c>
      <c r="N10" s="6">
        <f>رياض!N10+مكة!N10+الشرقية!N10+المدينة!N10+القصيم!N10+حائل!N10+تبوك!N10+الشمالية!N10+عسير!N10+الجوف!N10+جازان!N10+نجران!N10+الباحة!N10+الجبيل!N10+الاحساء!N10</f>
        <v>7305</v>
      </c>
      <c r="O10" s="6">
        <f t="shared" si="1"/>
        <v>24432</v>
      </c>
    </row>
    <row r="11" spans="1:15" x14ac:dyDescent="0.2">
      <c r="A11" s="5" t="s">
        <v>71</v>
      </c>
      <c r="B11" s="6">
        <f>رياض!B11+مكة!B11+الشرقية!B11+المدينة!B11+القصيم!B11+حائل!B11+تبوك!B11+الشمالية!B11+عسير!B11+الجوف!B11+جازان!B11+نجران!B11+الباحة!B11+الجبيل!B11+الاحساء!B11</f>
        <v>81</v>
      </c>
      <c r="C11" s="6">
        <f>رياض!C11+مكة!C11+الشرقية!C11+المدينة!C11+القصيم!C11+حائل!C11+تبوك!C11+الشمالية!C11+عسير!C11+الجوف!C11+جازان!C11+نجران!C11+الباحة!C11+الجبيل!C11+الاحساء!C11</f>
        <v>315</v>
      </c>
      <c r="D11" s="6">
        <f>رياض!D11+مكة!D11+الشرقية!D11+المدينة!D11+القصيم!D11+حائل!D11+تبوك!D11+الشمالية!D11+عسير!D11+الجوف!D11+جازان!D11+نجران!D11+الباحة!D11+الجبيل!D11+الاحساء!D11</f>
        <v>2537</v>
      </c>
      <c r="E11" s="6">
        <f>رياض!E11+مكة!E11+الشرقية!E11+المدينة!E11+القصيم!E11+حائل!E11+تبوك!E11+الشمالية!E11+عسير!E11+الجوف!E11+جازان!E11+نجران!E11+الباحة!E11+الجبيل!E11+الاحساء!E11</f>
        <v>698</v>
      </c>
      <c r="F11" s="6">
        <f>رياض!F11+مكة!F11+الشرقية!F11+المدينة!F11+القصيم!F11+حائل!F11+تبوك!F11+الشمالية!F11+عسير!F11+الجوف!F11+جازان!F11+نجران!F11+الباحة!F11+الجبيل!F11+الاحساء!F11</f>
        <v>0</v>
      </c>
      <c r="G11" s="6">
        <f t="shared" si="0"/>
        <v>3235</v>
      </c>
      <c r="H11" s="6">
        <f>رياض!H11+مكة!H11+الشرقية!H11+المدينة!H11+القصيم!H11+حائل!H11+تبوك!H11+الشمالية!H11+عسير!H11+الجوف!H11+جازان!H11+نجران!H11+الباحة!H11+الجبيل!H11+الاحساء!H11</f>
        <v>16041500</v>
      </c>
      <c r="I11" s="6">
        <f>رياض!I11+مكة!I11+الشرقية!I11+المدينة!I11+القصيم!I11+حائل!I11+تبوك!I11+الشمالية!I11+عسير!I11+الجوف!I11+جازان!I11+نجران!I11+الباحة!I11+الجبيل!I11+الاحساء!I11</f>
        <v>21928238</v>
      </c>
      <c r="J11" s="6">
        <f>رياض!J11+مكة!J11+الشرقية!J11+المدينة!J11+القصيم!J11+حائل!J11+تبوك!J11+الشمالية!J11+عسير!J11+الجوف!J11+جازان!J11+نجران!J11+الباحة!J11+الجبيل!J11+الاحساء!J11</f>
        <v>94032507</v>
      </c>
      <c r="K11" s="6">
        <f>رياض!K11+مكة!K11+الشرقية!K11+المدينة!K11+القصيم!K11+حائل!K11+تبوك!K11+الشمالية!K11+عسير!K11+الجوف!K11+جازان!K11+نجران!K11+الباحة!K11+الجبيل!K11+الاحساء!K11</f>
        <v>132002245</v>
      </c>
      <c r="L11" s="6">
        <f>رياض!L11+مكة!L11+الشرقية!L11+المدينة!L11+القصيم!L11+حائل!L11+تبوك!L11+الشمالية!L11+عسير!L11+الجوف!L11+جازان!L11+نجران!L11+الباحة!L11+الجبيل!L11+الاحساء!L11</f>
        <v>315</v>
      </c>
      <c r="M11" s="6">
        <f>رياض!M11+مكة!M11+الشرقية!M11+المدينة!M11+القصيم!M11+حائل!M11+تبوك!M11+الشمالية!M11+عسير!M11+الجوف!M11+جازان!M11+نجران!M11+الباحة!M11+الجبيل!M11+الاحساء!M11</f>
        <v>1599</v>
      </c>
      <c r="N11" s="6">
        <f>رياض!N11+مكة!N11+الشرقية!N11+المدينة!N11+القصيم!N11+حائل!N11+تبوك!N11+الشمالية!N11+عسير!N11+الجوف!N11+جازان!N11+نجران!N11+الباحة!N11+الجبيل!N11+الاحساء!N11</f>
        <v>528</v>
      </c>
      <c r="O11" s="6">
        <f t="shared" si="1"/>
        <v>2127</v>
      </c>
    </row>
    <row r="12" spans="1:15" x14ac:dyDescent="0.2">
      <c r="A12" s="5" t="s">
        <v>72</v>
      </c>
      <c r="B12" s="6">
        <f>رياض!B12+مكة!B12+الشرقية!B12+المدينة!B12+القصيم!B12+حائل!B12+تبوك!B12+الشمالية!B12+عسير!B12+الجوف!B12+جازان!B12+نجران!B12+الباحة!B12+الجبيل!B12+الاحساء!B12</f>
        <v>59</v>
      </c>
      <c r="C12" s="6">
        <f>رياض!C12+مكة!C12+الشرقية!C12+المدينة!C12+القصيم!C12+حائل!C12+تبوك!C12+الشمالية!C12+عسير!C12+الجوف!C12+جازان!C12+نجران!C12+الباحة!C12+الجبيل!C12+الاحساء!C12</f>
        <v>181</v>
      </c>
      <c r="D12" s="6">
        <f>رياض!D12+مكة!D12+الشرقية!D12+المدينة!D12+القصيم!D12+حائل!D12+تبوك!D12+الشمالية!D12+عسير!D12+الجوف!D12+جازان!D12+نجران!D12+الباحة!D12+الجبيل!D12+الاحساء!D12</f>
        <v>1214</v>
      </c>
      <c r="E12" s="6">
        <f>رياض!E12+مكة!E12+الشرقية!E12+المدينة!E12+القصيم!E12+حائل!E12+تبوك!E12+الشمالية!E12+عسير!E12+الجوف!E12+جازان!E12+نجران!E12+الباحة!E12+الجبيل!E12+الاحساء!E12</f>
        <v>300</v>
      </c>
      <c r="F12" s="6">
        <f>رياض!F12+مكة!F12+الشرقية!F12+المدينة!F12+القصيم!F12+حائل!F12+تبوك!F12+الشمالية!F12+عسير!F12+الجوف!F12+جازان!F12+نجران!F12+الباحة!F12+الجبيل!F12+الاحساء!F12</f>
        <v>0</v>
      </c>
      <c r="G12" s="6">
        <f t="shared" si="0"/>
        <v>1514</v>
      </c>
      <c r="H12" s="6">
        <f>رياض!H12+مكة!H12+الشرقية!H12+المدينة!H12+القصيم!H12+حائل!H12+تبوك!H12+الشمالية!H12+عسير!H12+الجوف!H12+جازان!H12+نجران!H12+الباحة!H12+الجبيل!H12+الاحساء!H12</f>
        <v>9534000</v>
      </c>
      <c r="I12" s="6">
        <f>رياض!I12+مكة!I12+الشرقية!I12+المدينة!I12+القصيم!I12+حائل!I12+تبوك!I12+الشمالية!I12+عسير!I12+الجوف!I12+جازان!I12+نجران!I12+الباحة!I12+الجبيل!I12+الاحساء!I12</f>
        <v>9539000</v>
      </c>
      <c r="J12" s="6">
        <f>رياض!J12+مكة!J12+الشرقية!J12+المدينة!J12+القصيم!J12+حائل!J12+تبوك!J12+الشمالية!J12+عسير!J12+الجوف!J12+جازان!J12+نجران!J12+الباحة!J12+الجبيل!J12+الاحساء!J12</f>
        <v>50454005</v>
      </c>
      <c r="K12" s="6">
        <f>رياض!K12+مكة!K12+الشرقية!K12+المدينة!K12+القصيم!K12+حائل!K12+تبوك!K12+الشمالية!K12+عسير!K12+الجوف!K12+جازان!K12+نجران!K12+الباحة!K12+الجبيل!K12+الاحساء!K12</f>
        <v>69527005</v>
      </c>
      <c r="L12" s="6">
        <f>رياض!L12+مكة!L12+الشرقية!L12+المدينة!L12+القصيم!L12+حائل!L12+تبوك!L12+الشمالية!L12+عسير!L12+الجوف!L12+جازان!L12+نجران!L12+الباحة!L12+الجبيل!L12+الاحساء!L12</f>
        <v>181</v>
      </c>
      <c r="M12" s="6">
        <f>رياض!M12+مكة!M12+الشرقية!M12+المدينة!M12+القصيم!M12+حائل!M12+تبوك!M12+الشمالية!M12+عسير!M12+الجوف!M12+جازان!M12+نجران!M12+الباحة!M12+الجبيل!M12+الاحساء!M12</f>
        <v>915</v>
      </c>
      <c r="N12" s="6">
        <f>رياض!N12+مكة!N12+الشرقية!N12+المدينة!N12+القصيم!N12+حائل!N12+تبوك!N12+الشمالية!N12+عسير!N12+الجوف!N12+جازان!N12+نجران!N12+الباحة!N12+الجبيل!N12+الاحساء!N12</f>
        <v>268</v>
      </c>
      <c r="O12" s="6">
        <f t="shared" si="1"/>
        <v>1183</v>
      </c>
    </row>
    <row r="13" spans="1:15" x14ac:dyDescent="0.2">
      <c r="A13" s="5" t="s">
        <v>73</v>
      </c>
      <c r="B13" s="6">
        <f>رياض!B13+مكة!B13+الشرقية!B13+المدينة!B13+القصيم!B13+حائل!B13+تبوك!B13+الشمالية!B13+عسير!B13+الجوف!B13+جازان!B13+نجران!B13+الباحة!B13+الجبيل!B13+الاحساء!B13</f>
        <v>4632</v>
      </c>
      <c r="C13" s="6">
        <f>رياض!C13+مكة!C13+الشرقية!C13+المدينة!C13+القصيم!C13+حائل!C13+تبوك!C13+الشمالية!C13+عسير!C13+الجوف!C13+جازان!C13+نجران!C13+الباحة!C13+الجبيل!C13+الاحساء!C13</f>
        <v>10491</v>
      </c>
      <c r="D13" s="6">
        <f>رياض!D13+مكة!D13+الشرقية!D13+المدينة!D13+القصيم!D13+حائل!D13+تبوك!D13+الشمالية!D13+عسير!D13+الجوف!D13+جازان!D13+نجران!D13+الباحة!D13+الجبيل!D13+الاحساء!D13</f>
        <v>55594</v>
      </c>
      <c r="E13" s="6">
        <f>رياض!E13+مكة!E13+الشرقية!E13+المدينة!E13+القصيم!E13+حائل!E13+تبوك!E13+الشمالية!E13+عسير!E13+الجوف!E13+جازان!E13+نجران!E13+الباحة!E13+الجبيل!E13+الاحساء!E13</f>
        <v>10300</v>
      </c>
      <c r="F13" s="6">
        <f>رياض!F13+مكة!F13+الشرقية!F13+المدينة!F13+القصيم!F13+حائل!F13+تبوك!F13+الشمالية!F13+عسير!F13+الجوف!F13+جازان!F13+نجران!F13+الباحة!F13+الجبيل!F13+الاحساء!F13</f>
        <v>0</v>
      </c>
      <c r="G13" s="6">
        <f t="shared" si="0"/>
        <v>65894</v>
      </c>
      <c r="H13" s="6">
        <f>رياض!H13+مكة!H13+الشرقية!H13+المدينة!H13+القصيم!H13+حائل!H13+تبوك!H13+الشمالية!H13+عسير!H13+الجوف!H13+جازان!H13+نجران!H13+الباحة!H13+الجبيل!H13+الاحساء!H13</f>
        <v>358797425</v>
      </c>
      <c r="I13" s="6">
        <f>رياض!I13+مكة!I13+الشرقية!I13+المدينة!I13+القصيم!I13+حائل!I13+تبوك!I13+الشمالية!I13+عسير!I13+الجوف!I13+جازان!I13+نجران!I13+الباحة!I13+الجبيل!I13+الاحساء!I13</f>
        <v>321470550</v>
      </c>
      <c r="J13" s="6">
        <f>رياض!J13+مكة!J13+الشرقية!J13+المدينة!J13+القصيم!J13+حائل!J13+تبوك!J13+الشمالية!J13+عسير!J13+الجوف!J13+جازان!J13+نجران!J13+الباحة!J13+الجبيل!J13+الاحساء!J13</f>
        <v>1914757655</v>
      </c>
      <c r="K13" s="6">
        <f>رياض!K13+مكة!K13+الشرقية!K13+المدينة!K13+القصيم!K13+حائل!K13+تبوك!K13+الشمالية!K13+عسير!K13+الجوف!K13+جازان!K13+نجران!K13+الباحة!K13+الجبيل!K13+الاحساء!K13</f>
        <v>2595025630</v>
      </c>
      <c r="L13" s="6">
        <f>رياض!L13+مكة!L13+الشرقية!L13+المدينة!L13+القصيم!L13+حائل!L13+تبوك!L13+الشمالية!L13+عسير!L13+الجوف!L13+جازان!L13+نجران!L13+الباحة!L13+الجبيل!L13+الاحساء!L13</f>
        <v>10490</v>
      </c>
      <c r="M13" s="6">
        <f>رياض!M13+مكة!M13+الشرقية!M13+المدينة!M13+القصيم!M13+حائل!M13+تبوك!M13+الشمالية!M13+عسير!M13+الجوف!M13+جازان!M13+نجران!M13+الباحة!M13+الجبيل!M13+الاحساء!M13</f>
        <v>40433</v>
      </c>
      <c r="N13" s="6">
        <f>رياض!N13+مكة!N13+الشرقية!N13+المدينة!N13+القصيم!N13+حائل!N13+تبوك!N13+الشمالية!N13+عسير!N13+الجوف!N13+جازان!N13+نجران!N13+الباحة!N13+الجبيل!N13+الاحساء!N13</f>
        <v>7986</v>
      </c>
      <c r="O13" s="6">
        <f t="shared" si="1"/>
        <v>48419</v>
      </c>
    </row>
    <row r="14" spans="1:15" x14ac:dyDescent="0.2">
      <c r="A14" s="5" t="s">
        <v>74</v>
      </c>
      <c r="B14" s="6">
        <f>رياض!B14+مكة!B14+الشرقية!B14+المدينة!B14+القصيم!B14+حائل!B14+تبوك!B14+الشمالية!B14+عسير!B14+الجوف!B14+جازان!B14+نجران!B14+الباحة!B14+الجبيل!B14+الاحساء!B14</f>
        <v>4043</v>
      </c>
      <c r="C14" s="6">
        <f>رياض!C14+مكة!C14+الشرقية!C14+المدينة!C14+القصيم!C14+حائل!C14+تبوك!C14+الشمالية!C14+عسير!C14+الجوف!C14+جازان!C14+نجران!C14+الباحة!C14+الجبيل!C14+الاحساء!C14</f>
        <v>10038</v>
      </c>
      <c r="D14" s="6">
        <f>رياض!D14+مكة!D14+الشرقية!D14+المدينة!D14+القصيم!D14+حائل!D14+تبوك!D14+الشمالية!D14+عسير!D14+الجوف!D14+جازان!D14+نجران!D14+الباحة!D14+الجبيل!D14+الاحساء!D14</f>
        <v>64719</v>
      </c>
      <c r="E14" s="6">
        <f>رياض!E14+مكة!E14+الشرقية!E14+المدينة!E14+القصيم!E14+حائل!E14+تبوك!E14+الشمالية!E14+عسير!E14+الجوف!E14+جازان!E14+نجران!E14+الباحة!E14+الجبيل!E14+الاحساء!E14</f>
        <v>35773</v>
      </c>
      <c r="F14" s="6">
        <f>رياض!F14+مكة!F14+الشرقية!F14+المدينة!F14+القصيم!F14+حائل!F14+تبوك!F14+الشمالية!F14+عسير!F14+الجوف!F14+جازان!F14+نجران!F14+الباحة!F14+الجبيل!F14+الاحساء!F14</f>
        <v>0</v>
      </c>
      <c r="G14" s="6">
        <f t="shared" si="0"/>
        <v>100492</v>
      </c>
      <c r="H14" s="6">
        <f>رياض!H14+مكة!H14+الشرقية!H14+المدينة!H14+القصيم!H14+حائل!H14+تبوك!H14+الشمالية!H14+عسير!H14+الجوف!H14+جازان!H14+نجران!H14+الباحة!H14+الجبيل!H14+الاحساء!H14</f>
        <v>331448064</v>
      </c>
      <c r="I14" s="6">
        <f>رياض!I14+مكة!I14+الشرقية!I14+المدينة!I14+القصيم!I14+حائل!I14+تبوك!I14+الشمالية!I14+عسير!I14+الجوف!I14+جازان!I14+نجران!I14+الباحة!I14+الجبيل!I14+الاحساء!I14</f>
        <v>664663247</v>
      </c>
      <c r="J14" s="6">
        <f>رياض!J14+مكة!J14+الشرقية!J14+المدينة!J14+القصيم!J14+حائل!J14+تبوك!J14+الشمالية!J14+عسير!J14+الجوف!J14+جازان!J14+نجران!J14+الباحة!J14+الجبيل!J14+الاحساء!J14</f>
        <v>3111563798</v>
      </c>
      <c r="K14" s="6">
        <f>رياض!K14+مكة!K14+الشرقية!K14+المدينة!K14+القصيم!K14+حائل!K14+تبوك!K14+الشمالية!K14+عسير!K14+الجوف!K14+جازان!K14+نجران!K14+الباحة!K14+الجبيل!K14+الاحساء!K14</f>
        <v>4107675109</v>
      </c>
      <c r="L14" s="6">
        <f>رياض!L14+مكة!L14+الشرقية!L14+المدينة!L14+القصيم!L14+حائل!L14+تبوك!L14+الشمالية!L14+عسير!L14+الجوف!L14+جازان!L14+نجران!L14+الباحة!L14+الجبيل!L14+الاحساء!L14</f>
        <v>10036</v>
      </c>
      <c r="M14" s="6">
        <f>رياض!M14+مكة!M14+الشرقية!M14+المدينة!M14+القصيم!M14+حائل!M14+تبوك!M14+الشمالية!M14+عسير!M14+الجوف!M14+جازان!M14+نجران!M14+الباحة!M14+الجبيل!M14+الاحساء!M14</f>
        <v>42324</v>
      </c>
      <c r="N14" s="6">
        <f>رياض!N14+مكة!N14+الشرقية!N14+المدينة!N14+القصيم!N14+حائل!N14+تبوك!N14+الشمالية!N14+عسير!N14+الجوف!N14+جازان!N14+نجران!N14+الباحة!N14+الجبيل!N14+الاحساء!N14</f>
        <v>25368</v>
      </c>
      <c r="O14" s="6">
        <f t="shared" si="1"/>
        <v>67692</v>
      </c>
    </row>
    <row r="15" spans="1:15" x14ac:dyDescent="0.2">
      <c r="A15" s="5" t="s">
        <v>75</v>
      </c>
      <c r="B15" s="6">
        <f>رياض!B15+مكة!B15+الشرقية!B15+المدينة!B15+القصيم!B15+حائل!B15+تبوك!B15+الشمالية!B15+عسير!B15+الجوف!B15+جازان!B15+نجران!B15+الباحة!B15+الجبيل!B15+الاحساء!B15</f>
        <v>344</v>
      </c>
      <c r="C15" s="6">
        <f>رياض!C15+مكة!C15+الشرقية!C15+المدينة!C15+القصيم!C15+حائل!C15+تبوك!C15+الشمالية!C15+عسير!C15+الجوف!C15+جازان!C15+نجران!C15+الباحة!C15+الجبيل!C15+الاحساء!C15</f>
        <v>820</v>
      </c>
      <c r="D15" s="6">
        <f>رياض!D15+مكة!D15+الشرقية!D15+المدينة!D15+القصيم!D15+حائل!D15+تبوك!D15+الشمالية!D15+عسير!D15+الجوف!D15+جازان!D15+نجران!D15+الباحة!D15+الجبيل!D15+الاحساء!D15</f>
        <v>5147</v>
      </c>
      <c r="E15" s="6">
        <f>رياض!E15+مكة!E15+الشرقية!E15+المدينة!E15+القصيم!E15+حائل!E15+تبوك!E15+الشمالية!E15+عسير!E15+الجوف!E15+جازان!E15+نجران!E15+الباحة!E15+الجبيل!E15+الاحساء!E15</f>
        <v>1241</v>
      </c>
      <c r="F15" s="6">
        <f>رياض!F15+مكة!F15+الشرقية!F15+المدينة!F15+القصيم!F15+حائل!F15+تبوك!F15+الشمالية!F15+عسير!F15+الجوف!F15+جازان!F15+نجران!F15+الباحة!F15+الجبيل!F15+الاحساء!F15</f>
        <v>0</v>
      </c>
      <c r="G15" s="6">
        <f t="shared" si="0"/>
        <v>6388</v>
      </c>
      <c r="H15" s="6">
        <f>رياض!H15+مكة!H15+الشرقية!H15+المدينة!H15+القصيم!H15+حائل!H15+تبوك!H15+الشمالية!H15+عسير!H15+الجوف!H15+جازان!H15+نجران!H15+الباحة!H15+الجبيل!H15+الاحساء!H15</f>
        <v>33979500</v>
      </c>
      <c r="I15" s="6">
        <f>رياض!I15+مكة!I15+الشرقية!I15+المدينة!I15+القصيم!I15+حائل!I15+تبوك!I15+الشمالية!I15+عسير!I15+الجوف!I15+جازان!I15+نجران!I15+الباحة!I15+الجبيل!I15+الاحساء!I15</f>
        <v>33809500</v>
      </c>
      <c r="J15" s="6">
        <f>رياض!J15+مكة!J15+الشرقية!J15+المدينة!J15+القصيم!J15+حائل!J15+تبوك!J15+الشمالية!J15+عسير!J15+الجوف!J15+جازان!J15+نجران!J15+الباحة!J15+الجبيل!J15+الاحساء!J15</f>
        <v>173062585</v>
      </c>
      <c r="K15" s="6">
        <f>رياض!K15+مكة!K15+الشرقية!K15+المدينة!K15+القصيم!K15+حائل!K15+تبوك!K15+الشمالية!K15+عسير!K15+الجوف!K15+جازان!K15+نجران!K15+الباحة!K15+الجبيل!K15+الاحساء!K15</f>
        <v>240851585</v>
      </c>
      <c r="L15" s="6">
        <f>رياض!L15+مكة!L15+الشرقية!L15+المدينة!L15+القصيم!L15+حائل!L15+تبوك!L15+الشمالية!L15+عسير!L15+الجوف!L15+جازان!L15+نجران!L15+الباحة!L15+الجبيل!L15+الاحساء!L15</f>
        <v>820</v>
      </c>
      <c r="M15" s="6">
        <f>رياض!M15+مكة!M15+الشرقية!M15+المدينة!M15+القصيم!M15+حائل!M15+تبوك!M15+الشمالية!M15+عسير!M15+الجوف!M15+جازان!M15+نجران!M15+الباحة!M15+الجبيل!M15+الاحساء!M15</f>
        <v>3181</v>
      </c>
      <c r="N15" s="6">
        <f>رياض!N15+مكة!N15+الشرقية!N15+المدينة!N15+القصيم!N15+حائل!N15+تبوك!N15+الشمالية!N15+عسير!N15+الجوف!N15+جازان!N15+نجران!N15+الباحة!N15+الجبيل!N15+الاحساء!N15</f>
        <v>763</v>
      </c>
      <c r="O15" s="6">
        <f t="shared" si="1"/>
        <v>3944</v>
      </c>
    </row>
    <row r="16" spans="1:15" x14ac:dyDescent="0.2">
      <c r="A16" s="5" t="s">
        <v>76</v>
      </c>
      <c r="B16" s="6">
        <f>رياض!B16+مكة!B16+الشرقية!B16+المدينة!B16+القصيم!B16+حائل!B16+تبوك!B16+الشمالية!B16+عسير!B16+الجوف!B16+جازان!B16+نجران!B16+الباحة!B16+الجبيل!B16+الاحساء!B16</f>
        <v>12</v>
      </c>
      <c r="C16" s="6">
        <f>رياض!C16+مكة!C16+الشرقية!C16+المدينة!C16+القصيم!C16+حائل!C16+تبوك!C16+الشمالية!C16+عسير!C16+الجوف!C16+جازان!C16+نجران!C16+الباحة!C16+الجبيل!C16+الاحساء!C16</f>
        <v>45</v>
      </c>
      <c r="D16" s="6">
        <f>رياض!D16+مكة!D16+الشرقية!D16+المدينة!D16+القصيم!D16+حائل!D16+تبوك!D16+الشمالية!D16+عسير!D16+الجوف!D16+جازان!D16+نجران!D16+الباحة!D16+الجبيل!D16+الاحساء!D16</f>
        <v>150</v>
      </c>
      <c r="E16" s="6">
        <f>رياض!E16+مكة!E16+الشرقية!E16+المدينة!E16+القصيم!E16+حائل!E16+تبوك!E16+الشمالية!E16+عسير!E16+الجوف!E16+جازان!E16+نجران!E16+الباحة!E16+الجبيل!E16+الاحساء!E16</f>
        <v>55</v>
      </c>
      <c r="F16" s="6">
        <f>رياض!F16+مكة!F16+الشرقية!F16+المدينة!F16+القصيم!F16+حائل!F16+تبوك!F16+الشمالية!F16+عسير!F16+الجوف!F16+جازان!F16+نجران!F16+الباحة!F16+الجبيل!F16+الاحساء!F16</f>
        <v>0</v>
      </c>
      <c r="G16" s="6">
        <f t="shared" si="0"/>
        <v>205</v>
      </c>
      <c r="H16" s="6">
        <f>رياض!H16+مكة!H16+الشرقية!H16+المدينة!H16+القصيم!H16+حائل!H16+تبوك!H16+الشمالية!H16+عسير!H16+الجوف!H16+جازان!H16+نجران!H16+الباحة!H16+الجبيل!H16+الاحساء!H16</f>
        <v>850500</v>
      </c>
      <c r="I16" s="6">
        <f>رياض!I16+مكة!I16+الشرقية!I16+المدينة!I16+القصيم!I16+حائل!I16+تبوك!I16+الشمالية!I16+عسير!I16+الجوف!I16+جازان!I16+نجران!I16+الباحة!I16+الجبيل!I16+الاحساء!I16</f>
        <v>903000</v>
      </c>
      <c r="J16" s="6">
        <f>رياض!J16+مكة!J16+الشرقية!J16+المدينة!J16+القصيم!J16+حائل!J16+تبوك!J16+الشمالية!J16+عسير!J16+الجوف!J16+جازان!J16+نجران!J16+الباحة!J16+الجبيل!J16+الاحساء!J16</f>
        <v>7380200</v>
      </c>
      <c r="K16" s="6">
        <f>رياض!K16+مكة!K16+الشرقية!K16+المدينة!K16+القصيم!K16+حائل!K16+تبوك!K16+الشمالية!K16+عسير!K16+الجوف!K16+جازان!K16+نجران!K16+الباحة!K16+الجبيل!K16+الاحساء!K16</f>
        <v>9133700</v>
      </c>
      <c r="L16" s="6">
        <f>رياض!L16+مكة!L16+الشرقية!L16+المدينة!L16+القصيم!L16+حائل!L16+تبوك!L16+الشمالية!L16+عسير!L16+الجوف!L16+جازان!L16+نجران!L16+الباحة!L16+الجبيل!L16+الاحساء!L16</f>
        <v>45</v>
      </c>
      <c r="M16" s="6">
        <f>رياض!M16+مكة!M16+الشرقية!M16+المدينة!M16+القصيم!M16+حائل!M16+تبوك!M16+الشمالية!M16+عسير!M16+الجوف!M16+جازان!M16+نجران!M16+الباحة!M16+الجبيل!M16+الاحساء!M16</f>
        <v>88</v>
      </c>
      <c r="N16" s="6">
        <f>رياض!N16+مكة!N16+الشرقية!N16+المدينة!N16+القصيم!N16+حائل!N16+تبوك!N16+الشمالية!N16+عسير!N16+الجوف!N16+جازان!N16+نجران!N16+الباحة!N16+الجبيل!N16+الاحساء!N16</f>
        <v>32</v>
      </c>
      <c r="O16" s="6">
        <f t="shared" si="1"/>
        <v>120</v>
      </c>
    </row>
    <row r="17" spans="1:15" x14ac:dyDescent="0.2">
      <c r="A17" s="5" t="s">
        <v>77</v>
      </c>
      <c r="B17" s="6">
        <f>رياض!B17+مكة!B17+الشرقية!B17+المدينة!B17+القصيم!B17+حائل!B17+تبوك!B17+الشمالية!B17+عسير!B17+الجوف!B17+جازان!B17+نجران!B17+الباحة!B17+الجبيل!B17+الاحساء!B17</f>
        <v>5</v>
      </c>
      <c r="C17" s="6">
        <f>رياض!C17+مكة!C17+الشرقية!C17+المدينة!C17+القصيم!C17+حائل!C17+تبوك!C17+الشمالية!C17+عسير!C17+الجوف!C17+جازان!C17+نجران!C17+الباحة!C17+الجبيل!C17+الاحساء!C17</f>
        <v>12</v>
      </c>
      <c r="D17" s="6">
        <f>رياض!D17+مكة!D17+الشرقية!D17+المدينة!D17+القصيم!D17+حائل!D17+تبوك!D17+الشمالية!D17+عسير!D17+الجوف!D17+جازان!D17+نجران!D17+الباحة!D17+الجبيل!D17+الاحساء!D17</f>
        <v>61</v>
      </c>
      <c r="E17" s="6">
        <f>رياض!E17+مكة!E17+الشرقية!E17+المدينة!E17+القصيم!E17+حائل!E17+تبوك!E17+الشمالية!E17+عسير!E17+الجوف!E17+جازان!E17+نجران!E17+الباحة!E17+الجبيل!E17+الاحساء!E17</f>
        <v>23</v>
      </c>
      <c r="F17" s="6">
        <f>رياض!F17+مكة!F17+الشرقية!F17+المدينة!F17+القصيم!F17+حائل!F17+تبوك!F17+الشمالية!F17+عسير!F17+الجوف!F17+جازان!F17+نجران!F17+الباحة!F17+الجبيل!F17+الاحساء!F17</f>
        <v>0</v>
      </c>
      <c r="G17" s="6">
        <f t="shared" si="0"/>
        <v>84</v>
      </c>
      <c r="H17" s="6">
        <f>رياض!H17+مكة!H17+الشرقية!H17+المدينة!H17+القصيم!H17+حائل!H17+تبوك!H17+الشمالية!H17+عسير!H17+الجوف!H17+جازان!H17+نجران!H17+الباحة!H17+الجبيل!H17+الاحساء!H17</f>
        <v>1360500</v>
      </c>
      <c r="I17" s="6">
        <f>رياض!I17+مكة!I17+الشرقية!I17+المدينة!I17+القصيم!I17+حائل!I17+تبوك!I17+الشمالية!I17+عسير!I17+الجوف!I17+جازان!I17+نجران!I17+الباحة!I17+الجبيل!I17+الاحساء!I17</f>
        <v>955500</v>
      </c>
      <c r="J17" s="6">
        <f>رياض!J17+مكة!J17+الشرقية!J17+المدينة!J17+القصيم!J17+حائل!J17+تبوك!J17+الشمالية!J17+عسير!J17+الجوف!J17+جازان!J17+نجران!J17+الباحة!J17+الجبيل!J17+الاحساء!J17</f>
        <v>1992000</v>
      </c>
      <c r="K17" s="6">
        <f>رياض!K17+مكة!K17+الشرقية!K17+المدينة!K17+القصيم!K17+حائل!K17+تبوك!K17+الشمالية!K17+عسير!K17+الجوف!K17+جازان!K17+نجران!K17+الباحة!K17+الجبيل!K17+الاحساء!K17</f>
        <v>4308000</v>
      </c>
      <c r="L17" s="6">
        <f>رياض!L17+مكة!L17+الشرقية!L17+المدينة!L17+القصيم!L17+حائل!L17+تبوك!L17+الشمالية!L17+عسير!L17+الجوف!L17+جازان!L17+نجران!L17+الباحة!L17+الجبيل!L17+الاحساء!L17</f>
        <v>12</v>
      </c>
      <c r="M17" s="6">
        <f>رياض!M17+مكة!M17+الشرقية!M17+المدينة!M17+القصيم!M17+حائل!M17+تبوك!M17+الشمالية!M17+عسير!M17+الجوف!M17+جازان!M17+نجران!M17+الباحة!M17+الجبيل!M17+الاحساء!M17</f>
        <v>50</v>
      </c>
      <c r="N17" s="6">
        <f>رياض!N17+مكة!N17+الشرقية!N17+المدينة!N17+القصيم!N17+حائل!N17+تبوك!N17+الشمالية!N17+عسير!N17+الجوف!N17+جازان!N17+نجران!N17+الباحة!N17+الجبيل!N17+الاحساء!N17</f>
        <v>22</v>
      </c>
      <c r="O17" s="6">
        <f t="shared" si="1"/>
        <v>72</v>
      </c>
    </row>
    <row r="18" spans="1:15" x14ac:dyDescent="0.2">
      <c r="A18" s="5" t="s">
        <v>42</v>
      </c>
      <c r="B18" s="6">
        <f>رياض!B18+مكة!B18+الشرقية!B18+المدينة!B18+القصيم!B18+حائل!B18+تبوك!B18+الشمالية!B18+عسير!B18+الجوف!B18+جازان!B18+نجران!B18+الباحة!B18+الجبيل!B18+الاحساء!B18</f>
        <v>1754</v>
      </c>
      <c r="C18" s="6">
        <f>رياض!C18+مكة!C18+الشرقية!C18+المدينة!C18+القصيم!C18+حائل!C18+تبوك!C18+الشمالية!C18+عسير!C18+الجوف!C18+جازان!C18+نجران!C18+الباحة!C18+الجبيل!C18+الاحساء!C18</f>
        <v>8153</v>
      </c>
      <c r="D18" s="6">
        <f>رياض!D18+مكة!D18+الشرقية!D18+المدينة!D18+القصيم!D18+حائل!D18+تبوك!D18+الشمالية!D18+عسير!D18+الجوف!D18+جازان!D18+نجران!D18+الباحة!D18+الجبيل!D18+الاحساء!D18</f>
        <v>10948</v>
      </c>
      <c r="E18" s="6">
        <f>رياض!E18+مكة!E18+الشرقية!E18+المدينة!E18+القصيم!E18+حائل!E18+تبوك!E18+الشمالية!E18+عسير!E18+الجوف!E18+جازان!E18+نجران!E18+الباحة!E18+الجبيل!E18+الاحساء!E18</f>
        <v>26858</v>
      </c>
      <c r="F18" s="6">
        <f>رياض!F18+مكة!F18+الشرقية!F18+المدينة!F18+القصيم!F18+حائل!F18+تبوك!F18+الشمالية!F18+عسير!F18+الجوف!F18+جازان!F18+نجران!F18+الباحة!F18+الجبيل!F18+الاحساء!F18</f>
        <v>0</v>
      </c>
      <c r="G18" s="6">
        <f t="shared" si="0"/>
        <v>37806</v>
      </c>
      <c r="H18" s="6">
        <f>رياض!H18+مكة!H18+الشرقية!H18+المدينة!H18+القصيم!H18+حائل!H18+تبوك!H18+الشمالية!H18+عسير!H18+الجوف!H18+جازان!H18+نجران!H18+الباحة!H18+الجبيل!H18+الاحساء!H18</f>
        <v>5290500</v>
      </c>
      <c r="I18" s="6">
        <f>رياض!I18+مكة!I18+الشرقية!I18+المدينة!I18+القصيم!I18+حائل!I18+تبوك!I18+الشمالية!I18+عسير!I18+الجوف!I18+جازان!I18+نجران!I18+الباحة!I18+الجبيل!I18+الاحساء!I18</f>
        <v>12421675</v>
      </c>
      <c r="J18" s="6">
        <f>رياض!J18+مكة!J18+الشرقية!J18+المدينة!J18+القصيم!J18+حائل!J18+تبوك!J18+الشمالية!J18+عسير!J18+الجوف!J18+جازان!J18+نجران!J18+الباحة!J18+الجبيل!J18+الاحساء!J18</f>
        <v>5159339929</v>
      </c>
      <c r="K18" s="6">
        <f>رياض!K18+مكة!K18+الشرقية!K18+المدينة!K18+القصيم!K18+حائل!K18+تبوك!K18+الشمالية!K18+عسير!K18+الجوف!K18+جازان!K18+نجران!K18+الباحة!K18+الجبيل!K18+الاحساء!K18</f>
        <v>5177052104</v>
      </c>
      <c r="L18" s="6">
        <f>رياض!L18+مكة!L18+الشرقية!L18+المدينة!L18+القصيم!L18+حائل!L18+تبوك!L18+الشمالية!L18+عسير!L18+الجوف!L18+جازان!L18+نجران!L18+الباحة!L18+الجبيل!L18+الاحساء!L18</f>
        <v>8153</v>
      </c>
      <c r="M18" s="6">
        <f>رياض!M18+مكة!M18+الشرقية!M18+المدينة!M18+القصيم!M18+حائل!M18+تبوك!M18+الشمالية!M18+عسير!M18+الجوف!M18+جازان!M18+نجران!M18+الباحة!M18+الجبيل!M18+الاحساء!M18</f>
        <v>6661</v>
      </c>
      <c r="N18" s="6">
        <f>رياض!N18+مكة!N18+الشرقية!N18+المدينة!N18+القصيم!N18+حائل!N18+تبوك!N18+الشمالية!N18+عسير!N18+الجوف!N18+جازان!N18+نجران!N18+الباحة!N18+الجبيل!N18+الاحساء!N18</f>
        <v>19587</v>
      </c>
      <c r="O18" s="6">
        <f t="shared" si="1"/>
        <v>26248</v>
      </c>
    </row>
    <row r="19" spans="1:15" x14ac:dyDescent="0.2">
      <c r="A19" s="5" t="s">
        <v>78</v>
      </c>
      <c r="B19" s="6">
        <f>رياض!B19+مكة!B19+الشرقية!B19+المدينة!B19+القصيم!B19+حائل!B19+تبوك!B19+الشمالية!B19+عسير!B19+الجوف!B19+جازان!B19+نجران!B19+الباحة!B19+الجبيل!B19+الاحساء!B19</f>
        <v>25</v>
      </c>
      <c r="C19" s="6">
        <f>رياض!C19+مكة!C19+الشرقية!C19+المدينة!C19+القصيم!C19+حائل!C19+تبوك!C19+الشمالية!C19+عسير!C19+الجوف!C19+جازان!C19+نجران!C19+الباحة!C19+الجبيل!C19+الاحساء!C19</f>
        <v>93</v>
      </c>
      <c r="D19" s="6">
        <f>رياض!D19+مكة!D19+الشرقية!D19+المدينة!D19+القصيم!D19+حائل!D19+تبوك!D19+الشمالية!D19+عسير!D19+الجوف!D19+جازان!D19+نجران!D19+الباحة!D19+الجبيل!D19+الاحساء!D19</f>
        <v>414</v>
      </c>
      <c r="E19" s="6">
        <f>رياض!E19+مكة!E19+الشرقية!E19+المدينة!E19+القصيم!E19+حائل!E19+تبوك!E19+الشمالية!E19+عسير!E19+الجوف!E19+جازان!E19+نجران!E19+الباحة!E19+الجبيل!E19+الاحساء!E19</f>
        <v>429</v>
      </c>
      <c r="F19" s="6">
        <f>رياض!F19+مكة!F19+الشرقية!F19+المدينة!F19+القصيم!F19+حائل!F19+تبوك!F19+الشمالية!F19+عسير!F19+الجوف!F19+جازان!F19+نجران!F19+الباحة!F19+الجبيل!F19+الاحساء!F19</f>
        <v>0</v>
      </c>
      <c r="G19" s="6">
        <f t="shared" si="0"/>
        <v>843</v>
      </c>
      <c r="H19" s="6">
        <f>رياض!H19+مكة!H19+الشرقية!H19+المدينة!H19+القصيم!H19+حائل!H19+تبوك!H19+الشمالية!H19+عسير!H19+الجوف!H19+جازان!H19+نجران!H19+الباحة!H19+الجبيل!H19+الاحساء!H19</f>
        <v>1644000</v>
      </c>
      <c r="I19" s="6">
        <f>رياض!I19+مكة!I19+الشرقية!I19+المدينة!I19+القصيم!I19+حائل!I19+تبوك!I19+الشمالية!I19+عسير!I19+الجوف!I19+جازان!I19+نجران!I19+الباحة!I19+الجبيل!I19+الاحساء!I19</f>
        <v>3309000</v>
      </c>
      <c r="J19" s="6">
        <f>رياض!J19+مكة!J19+الشرقية!J19+المدينة!J19+القصيم!J19+حائل!J19+تبوك!J19+الشمالية!J19+عسير!J19+الجوف!J19+جازان!J19+نجران!J19+الباحة!J19+الجبيل!J19+الاحساء!J19</f>
        <v>30898387</v>
      </c>
      <c r="K19" s="6">
        <f>رياض!K19+مكة!K19+الشرقية!K19+المدينة!K19+القصيم!K19+حائل!K19+تبوك!K19+الشمالية!K19+عسير!K19+الجوف!K19+جازان!K19+نجران!K19+الباحة!K19+الجبيل!K19+الاحساء!K19</f>
        <v>35851387</v>
      </c>
      <c r="L19" s="6">
        <f>رياض!L19+مكة!L19+الشرقية!L19+المدينة!L19+القصيم!L19+حائل!L19+تبوك!L19+الشمالية!L19+عسير!L19+الجوف!L19+جازان!L19+نجران!L19+الباحة!L19+الجبيل!L19+الاحساء!L19</f>
        <v>93</v>
      </c>
      <c r="M19" s="6">
        <f>رياض!M19+مكة!M19+الشرقية!M19+المدينة!M19+القصيم!M19+حائل!M19+تبوك!M19+الشمالية!M19+عسير!M19+الجوف!M19+جازان!M19+نجران!M19+الباحة!M19+الجبيل!M19+الاحساء!M19</f>
        <v>218</v>
      </c>
      <c r="N19" s="6">
        <f>رياض!N19+مكة!N19+الشرقية!N19+المدينة!N19+القصيم!N19+حائل!N19+تبوك!N19+الشمالية!N19+عسير!N19+الجوف!N19+جازان!N19+نجران!N19+الباحة!N19+الجبيل!N19+الاحساء!N19</f>
        <v>292</v>
      </c>
      <c r="O19" s="6">
        <f t="shared" si="1"/>
        <v>510</v>
      </c>
    </row>
    <row r="20" spans="1:15" x14ac:dyDescent="0.2">
      <c r="A20" s="5" t="s">
        <v>79</v>
      </c>
      <c r="B20" s="6">
        <f>رياض!B20+مكة!B20+الشرقية!B20+المدينة!B20+القصيم!B20+حائل!B20+تبوك!B20+الشمالية!B20+عسير!B20+الجوف!B20+جازان!B20+نجران!B20+الباحة!B20+الجبيل!B20+الاحساء!B20</f>
        <v>102</v>
      </c>
      <c r="C20" s="6">
        <f>رياض!C20+مكة!C20+الشرقية!C20+المدينة!C20+القصيم!C20+حائل!C20+تبوك!C20+الشمالية!C20+عسير!C20+الجوف!C20+جازان!C20+نجران!C20+الباحة!C20+الجبيل!C20+الاحساء!C20</f>
        <v>252</v>
      </c>
      <c r="D20" s="6">
        <f>رياض!D20+مكة!D20+الشرقية!D20+المدينة!D20+القصيم!D20+حائل!D20+تبوك!D20+الشمالية!D20+عسير!D20+الجوف!D20+جازان!D20+نجران!D20+الباحة!D20+الجبيل!D20+الاحساء!D20</f>
        <v>1275</v>
      </c>
      <c r="E20" s="6">
        <f>رياض!E20+مكة!E20+الشرقية!E20+المدينة!E20+القصيم!E20+حائل!E20+تبوك!E20+الشمالية!E20+عسير!E20+الجوف!E20+جازان!E20+نجران!E20+الباحة!E20+الجبيل!E20+الاحساء!E20</f>
        <v>326</v>
      </c>
      <c r="F20" s="6">
        <f>رياض!F20+مكة!F20+الشرقية!F20+المدينة!F20+القصيم!F20+حائل!F20+تبوك!F20+الشمالية!F20+عسير!F20+الجوف!F20+جازان!F20+نجران!F20+الباحة!F20+الجبيل!F20+الاحساء!F20</f>
        <v>0</v>
      </c>
      <c r="G20" s="6">
        <f t="shared" si="0"/>
        <v>1601</v>
      </c>
      <c r="H20" s="6">
        <f>رياض!H20+مكة!H20+الشرقية!H20+المدينة!H20+القصيم!H20+حائل!H20+تبوك!H20+الشمالية!H20+عسير!H20+الجوف!H20+جازان!H20+نجران!H20+الباحة!H20+الجبيل!H20+الاحساء!H20</f>
        <v>2374750</v>
      </c>
      <c r="I20" s="6">
        <f>رياض!I20+مكة!I20+الشرقية!I20+المدينة!I20+القصيم!I20+حائل!I20+تبوك!I20+الشمالية!I20+عسير!I20+الجوف!I20+جازان!I20+نجران!I20+الباحة!I20+الجبيل!I20+الاحساء!I20</f>
        <v>4116125</v>
      </c>
      <c r="J20" s="6">
        <f>رياض!J20+مكة!J20+الشرقية!J20+المدينة!J20+القصيم!J20+حائل!J20+تبوك!J20+الشمالية!J20+عسير!J20+الجوف!J20+جازان!J20+نجران!J20+الباحة!J20+الجبيل!J20+الاحساء!J20</f>
        <v>68330546</v>
      </c>
      <c r="K20" s="6">
        <f>رياض!K20+مكة!K20+الشرقية!K20+المدينة!K20+القصيم!K20+حائل!K20+تبوك!K20+الشمالية!K20+عسير!K20+الجوف!K20+جازان!K20+نجران!K20+الباحة!K20+الجبيل!K20+الاحساء!K20</f>
        <v>74821421</v>
      </c>
      <c r="L20" s="6">
        <f>رياض!L20+مكة!L20+الشرقية!L20+المدينة!L20+القصيم!L20+حائل!L20+تبوك!L20+الشمالية!L20+عسير!L20+الجوف!L20+جازان!L20+نجران!L20+الباحة!L20+الجبيل!L20+الاحساء!L20</f>
        <v>252</v>
      </c>
      <c r="M20" s="6">
        <f>رياض!M20+مكة!M20+الشرقية!M20+المدينة!M20+القصيم!M20+حائل!M20+تبوك!M20+الشمالية!M20+عسير!M20+الجوف!M20+جازان!M20+نجران!M20+الباحة!M20+الجبيل!M20+الاحساء!M20</f>
        <v>888</v>
      </c>
      <c r="N20" s="6">
        <f>رياض!N20+مكة!N20+الشرقية!N20+المدينة!N20+القصيم!N20+حائل!N20+تبوك!N20+الشمالية!N20+عسير!N20+الجوف!N20+جازان!N20+نجران!N20+الباحة!N20+الجبيل!N20+الاحساء!N20</f>
        <v>193</v>
      </c>
      <c r="O20" s="6">
        <f t="shared" si="1"/>
        <v>1081</v>
      </c>
    </row>
    <row r="21" spans="1:15" x14ac:dyDescent="0.2">
      <c r="A21" s="5" t="s">
        <v>80</v>
      </c>
      <c r="B21" s="6">
        <f>رياض!B21+مكة!B21+الشرقية!B21+المدينة!B21+القصيم!B21+حائل!B21+تبوك!B21+الشمالية!B21+عسير!B21+الجوف!B21+جازان!B21+نجران!B21+الباحة!B21+الجبيل!B21+الاحساء!B21</f>
        <v>60</v>
      </c>
      <c r="C21" s="6">
        <f>رياض!C21+مكة!C21+الشرقية!C21+المدينة!C21+القصيم!C21+حائل!C21+تبوك!C21+الشمالية!C21+عسير!C21+الجوف!C21+جازان!C21+نجران!C21+الباحة!C21+الجبيل!C21+الاحساء!C21</f>
        <v>134</v>
      </c>
      <c r="D21" s="6">
        <f>رياض!D21+مكة!D21+الشرقية!D21+المدينة!D21+القصيم!D21+حائل!D21+تبوك!D21+الشمالية!D21+عسير!D21+الجوف!D21+جازان!D21+نجران!D21+الباحة!D21+الجبيل!D21+الاحساء!D21</f>
        <v>626</v>
      </c>
      <c r="E21" s="6">
        <f>رياض!E21+مكة!E21+الشرقية!E21+المدينة!E21+القصيم!E21+حائل!E21+تبوك!E21+الشمالية!E21+عسير!E21+الجوف!E21+جازان!E21+نجران!E21+الباحة!E21+الجبيل!E21+الاحساء!E21</f>
        <v>292</v>
      </c>
      <c r="F21" s="6">
        <f>رياض!F21+مكة!F21+الشرقية!F21+المدينة!F21+القصيم!F21+حائل!F21+تبوك!F21+الشمالية!F21+عسير!F21+الجوف!F21+جازان!F21+نجران!F21+الباحة!F21+الجبيل!F21+الاحساء!F21</f>
        <v>0</v>
      </c>
      <c r="G21" s="6">
        <f t="shared" si="0"/>
        <v>918</v>
      </c>
      <c r="H21" s="6">
        <f>رياض!H21+مكة!H21+الشرقية!H21+المدينة!H21+القصيم!H21+حائل!H21+تبوك!H21+الشمالية!H21+عسير!H21+الجوف!H21+جازان!H21+نجران!H21+الباحة!H21+الجبيل!H21+الاحساء!H21</f>
        <v>1615500</v>
      </c>
      <c r="I21" s="6">
        <f>رياض!I21+مكة!I21+الشرقية!I21+المدينة!I21+القصيم!I21+حائل!I21+تبوك!I21+الشمالية!I21+عسير!I21+الجوف!I21+جازان!I21+نجران!I21+الباحة!I21+الجبيل!I21+الاحساء!I21</f>
        <v>2895000</v>
      </c>
      <c r="J21" s="6">
        <f>رياض!J21+مكة!J21+الشرقية!J21+المدينة!J21+القصيم!J21+حائل!J21+تبوك!J21+الشمالية!J21+عسير!J21+الجوف!J21+جازان!J21+نجران!J21+الباحة!J21+الجبيل!J21+الاحساء!J21</f>
        <v>35827695</v>
      </c>
      <c r="K21" s="6">
        <f>رياض!K21+مكة!K21+الشرقية!K21+المدينة!K21+القصيم!K21+حائل!K21+تبوك!K21+الشمالية!K21+عسير!K21+الجوف!K21+جازان!K21+نجران!K21+الباحة!K21+الجبيل!K21+الاحساء!K21</f>
        <v>40338195</v>
      </c>
      <c r="L21" s="6">
        <f>رياض!L21+مكة!L21+الشرقية!L21+المدينة!L21+القصيم!L21+حائل!L21+تبوك!L21+الشمالية!L21+عسير!L21+الجوف!L21+جازان!L21+نجران!L21+الباحة!L21+الجبيل!L21+الاحساء!L21</f>
        <v>134</v>
      </c>
      <c r="M21" s="6">
        <f>رياض!M21+مكة!M21+الشرقية!M21+المدينة!M21+القصيم!M21+حائل!M21+تبوك!M21+الشمالية!M21+عسير!M21+الجوف!M21+جازان!M21+نجران!M21+الباحة!M21+الجبيل!M21+الاحساء!M21</f>
        <v>354</v>
      </c>
      <c r="N21" s="6">
        <f>رياض!N21+مكة!N21+الشرقية!N21+المدينة!N21+القصيم!N21+حائل!N21+تبوك!N21+الشمالية!N21+عسير!N21+الجوف!N21+جازان!N21+نجران!N21+الباحة!N21+الجبيل!N21+الاحساء!N21</f>
        <v>239</v>
      </c>
      <c r="O21" s="6">
        <f t="shared" si="1"/>
        <v>593</v>
      </c>
    </row>
    <row r="22" spans="1:15" x14ac:dyDescent="0.2">
      <c r="A22" s="5" t="s">
        <v>81</v>
      </c>
      <c r="B22" s="6">
        <f>رياض!B22+مكة!B22+الشرقية!B22+المدينة!B22+القصيم!B22+حائل!B22+تبوك!B22+الشمالية!B22+عسير!B22+الجوف!B22+جازان!B22+نجران!B22+الباحة!B22+الجبيل!B22+الاحساء!B22</f>
        <v>121</v>
      </c>
      <c r="C22" s="6">
        <f>رياض!C22+مكة!C22+الشرقية!C22+المدينة!C22+القصيم!C22+حائل!C22+تبوك!C22+الشمالية!C22+عسير!C22+الجوف!C22+جازان!C22+نجران!C22+الباحة!C22+الجبيل!C22+الاحساء!C22</f>
        <v>245</v>
      </c>
      <c r="D22" s="6">
        <f>رياض!D22+مكة!D22+الشرقية!D22+المدينة!D22+القصيم!D22+حائل!D22+تبوك!D22+الشمالية!D22+عسير!D22+الجوف!D22+جازان!D22+نجران!D22+الباحة!D22+الجبيل!D22+الاحساء!D22</f>
        <v>543</v>
      </c>
      <c r="E22" s="6">
        <f>رياض!E22+مكة!E22+الشرقية!E22+المدينة!E22+القصيم!E22+حائل!E22+تبوك!E22+الشمالية!E22+عسير!E22+الجوف!E22+جازان!E22+نجران!E22+الباحة!E22+الجبيل!E22+الاحساء!E22</f>
        <v>525</v>
      </c>
      <c r="F22" s="6">
        <f>رياض!F22+مكة!F22+الشرقية!F22+المدينة!F22+القصيم!F22+حائل!F22+تبوك!F22+الشمالية!F22+عسير!F22+الجوف!F22+جازان!F22+نجران!F22+الباحة!F22+الجبيل!F22+الاحساء!F22</f>
        <v>0</v>
      </c>
      <c r="G22" s="6">
        <f t="shared" si="0"/>
        <v>1068</v>
      </c>
      <c r="H22" s="6">
        <f>رياض!H22+مكة!H22+الشرقية!H22+المدينة!H22+القصيم!H22+حائل!H22+تبوك!H22+الشمالية!H22+عسير!H22+الجوف!H22+جازان!H22+نجران!H22+الباحة!H22+الجبيل!H22+الاحساء!H22</f>
        <v>1370000</v>
      </c>
      <c r="I22" s="6">
        <f>رياض!I22+مكة!I22+الشرقية!I22+المدينة!I22+القصيم!I22+حائل!I22+تبوك!I22+الشمالية!I22+عسير!I22+الجوف!I22+جازان!I22+نجران!I22+الباحة!I22+الجبيل!I22+الاحساء!I22</f>
        <v>3347000</v>
      </c>
      <c r="J22" s="6">
        <f>رياض!J22+مكة!J22+الشرقية!J22+المدينة!J22+القصيم!J22+حائل!J22+تبوك!J22+الشمالية!J22+عسير!J22+الجوف!J22+جازان!J22+نجران!J22+الباحة!J22+الجبيل!J22+الاحساء!J22</f>
        <v>35875666</v>
      </c>
      <c r="K22" s="6">
        <f>رياض!K22+مكة!K22+الشرقية!K22+المدينة!K22+القصيم!K22+حائل!K22+تبوك!K22+الشمالية!K22+عسير!K22+الجوف!K22+جازان!K22+نجران!K22+الباحة!K22+الجبيل!K22+الاحساء!K22</f>
        <v>40592666</v>
      </c>
      <c r="L22" s="6">
        <f>رياض!L22+مكة!L22+الشرقية!L22+المدينة!L22+القصيم!L22+حائل!L22+تبوك!L22+الشمالية!L22+عسير!L22+الجوف!L22+جازان!L22+نجران!L22+الباحة!L22+الجبيل!L22+الاحساء!L22</f>
        <v>245</v>
      </c>
      <c r="M22" s="6">
        <f>رياض!M22+مكة!M22+الشرقية!M22+المدينة!M22+القصيم!M22+حائل!M22+تبوك!M22+الشمالية!M22+عسير!M22+الجوف!M22+جازان!M22+نجران!M22+الباحة!M22+الجبيل!M22+الاحساء!M22</f>
        <v>458</v>
      </c>
      <c r="N22" s="6">
        <f>رياض!N22+مكة!N22+الشرقية!N22+المدينة!N22+القصيم!N22+حائل!N22+تبوك!N22+الشمالية!N22+عسير!N22+الجوف!N22+جازان!N22+نجران!N22+الباحة!N22+الجبيل!N22+الاحساء!N22</f>
        <v>425</v>
      </c>
      <c r="O22" s="6">
        <f t="shared" si="1"/>
        <v>883</v>
      </c>
    </row>
    <row r="23" spans="1:15" x14ac:dyDescent="0.2">
      <c r="A23" s="5" t="s">
        <v>82</v>
      </c>
      <c r="B23" s="6">
        <f>رياض!B23+مكة!B23+الشرقية!B23+المدينة!B23+القصيم!B23+حائل!B23+تبوك!B23+الشمالية!B23+عسير!B23+الجوف!B23+جازان!B23+نجران!B23+الباحة!B23+الجبيل!B23+الاحساء!B23</f>
        <v>262</v>
      </c>
      <c r="C23" s="6">
        <f>رياض!C23+مكة!C23+الشرقية!C23+المدينة!C23+القصيم!C23+حائل!C23+تبوك!C23+الشمالية!C23+عسير!C23+الجوف!C23+جازان!C23+نجران!C23+الباحة!C23+الجبيل!C23+الاحساء!C23</f>
        <v>646</v>
      </c>
      <c r="D23" s="6">
        <f>رياض!D23+مكة!D23+الشرقية!D23+المدينة!D23+القصيم!D23+حائل!D23+تبوك!D23+الشمالية!D23+عسير!D23+الجوف!D23+جازان!D23+نجران!D23+الباحة!D23+الجبيل!D23+الاحساء!D23</f>
        <v>2420</v>
      </c>
      <c r="E23" s="6">
        <f>رياض!E23+مكة!E23+الشرقية!E23+المدينة!E23+القصيم!E23+حائل!E23+تبوك!E23+الشمالية!E23+عسير!E23+الجوف!E23+جازان!E23+نجران!E23+الباحة!E23+الجبيل!E23+الاحساء!E23</f>
        <v>708</v>
      </c>
      <c r="F23" s="6">
        <f>رياض!F23+مكة!F23+الشرقية!F23+المدينة!F23+القصيم!F23+حائل!F23+تبوك!F23+الشمالية!F23+عسير!F23+الجوف!F23+جازان!F23+نجران!F23+الباحة!F23+الجبيل!F23+الاحساء!F23</f>
        <v>0</v>
      </c>
      <c r="G23" s="6">
        <f t="shared" si="0"/>
        <v>3128</v>
      </c>
      <c r="H23" s="6">
        <f>رياض!H23+مكة!H23+الشرقية!H23+المدينة!H23+القصيم!H23+حائل!H23+تبوك!H23+الشمالية!H23+عسير!H23+الجوف!H23+جازان!H23+نجران!H23+الباحة!H23+الجبيل!H23+الاحساء!H23</f>
        <v>11593200</v>
      </c>
      <c r="I23" s="6">
        <f>رياض!I23+مكة!I23+الشرقية!I23+المدينة!I23+القصيم!I23+حائل!I23+تبوك!I23+الشمالية!I23+عسير!I23+الجوف!I23+جازان!I23+نجران!I23+الباحة!I23+الجبيل!I23+الاحساء!I23</f>
        <v>14683500</v>
      </c>
      <c r="J23" s="6">
        <f>رياض!J23+مكة!J23+الشرقية!J23+المدينة!J23+القصيم!J23+حائل!J23+تبوك!J23+الشمالية!J23+عسير!J23+الجوف!J23+جازان!J23+نجران!J23+الباحة!J23+الجبيل!J23+الاحساء!J23</f>
        <v>109295913</v>
      </c>
      <c r="K23" s="6">
        <f>رياض!K23+مكة!K23+الشرقية!K23+المدينة!K23+القصيم!K23+حائل!K23+تبوك!K23+الشمالية!K23+عسير!K23+الجوف!K23+جازان!K23+نجران!K23+الباحة!K23+الجبيل!K23+الاحساء!K23</f>
        <v>135572613</v>
      </c>
      <c r="L23" s="6">
        <f>رياض!L23+مكة!L23+الشرقية!L23+المدينة!L23+القصيم!L23+حائل!L23+تبوك!L23+الشمالية!L23+عسير!L23+الجوف!L23+جازان!L23+نجران!L23+الباحة!L23+الجبيل!L23+الاحساء!L23</f>
        <v>646</v>
      </c>
      <c r="M23" s="6">
        <f>رياض!M23+مكة!M23+الشرقية!M23+المدينة!M23+القصيم!M23+حائل!M23+تبوك!M23+الشمالية!M23+عسير!M23+الجوف!M23+جازان!M23+نجران!M23+الباحة!M23+الجبيل!M23+الاحساء!M23</f>
        <v>1801</v>
      </c>
      <c r="N23" s="6">
        <f>رياض!N23+مكة!N23+الشرقية!N23+المدينة!N23+القصيم!N23+حائل!N23+تبوك!N23+الشمالية!N23+عسير!N23+الجوف!N23+جازان!N23+نجران!N23+الباحة!N23+الجبيل!N23+الاحساء!N23</f>
        <v>577</v>
      </c>
      <c r="O23" s="6">
        <f t="shared" si="1"/>
        <v>2378</v>
      </c>
    </row>
    <row r="24" spans="1:15" x14ac:dyDescent="0.2">
      <c r="A24" s="5" t="s">
        <v>83</v>
      </c>
      <c r="B24" s="6">
        <f>رياض!B24+مكة!B24+الشرقية!B24+المدينة!B24+القصيم!B24+حائل!B24+تبوك!B24+الشمالية!B24+عسير!B24+الجوف!B24+جازان!B24+نجران!B24+الباحة!B24+الجبيل!B24+الاحساء!B24</f>
        <v>391</v>
      </c>
      <c r="C24" s="6">
        <f>رياض!C24+مكة!C24+الشرقية!C24+المدينة!C24+القصيم!C24+حائل!C24+تبوك!C24+الشمالية!C24+عسير!C24+الجوف!C24+جازان!C24+نجران!C24+الباحة!C24+الجبيل!C24+الاحساء!C24</f>
        <v>912</v>
      </c>
      <c r="D24" s="6">
        <f>رياض!D24+مكة!D24+الشرقية!D24+المدينة!D24+القصيم!D24+حائل!D24+تبوك!D24+الشمالية!D24+عسير!D24+الجوف!D24+جازان!D24+نجران!D24+الباحة!D24+الجبيل!D24+الاحساء!D24</f>
        <v>1837</v>
      </c>
      <c r="E24" s="6">
        <f>رياض!E24+مكة!E24+الشرقية!E24+المدينة!E24+القصيم!E24+حائل!E24+تبوك!E24+الشمالية!E24+عسير!E24+الجوف!E24+جازان!E24+نجران!E24+الباحة!E24+الجبيل!E24+الاحساء!E24</f>
        <v>2500</v>
      </c>
      <c r="F24" s="6">
        <f>رياض!F24+مكة!F24+الشرقية!F24+المدينة!F24+القصيم!F24+حائل!F24+تبوك!F24+الشمالية!F24+عسير!F24+الجوف!F24+جازان!F24+نجران!F24+الباحة!F24+الجبيل!F24+الاحساء!F24</f>
        <v>0</v>
      </c>
      <c r="G24" s="6">
        <f t="shared" si="0"/>
        <v>4337</v>
      </c>
      <c r="H24" s="6">
        <f>رياض!H24+مكة!H24+الشرقية!H24+المدينة!H24+القصيم!H24+حائل!H24+تبوك!H24+الشمالية!H24+عسير!H24+الجوف!H24+جازان!H24+نجران!H24+الباحة!H24+الجبيل!H24+الاحساء!H24</f>
        <v>11930000</v>
      </c>
      <c r="I24" s="6">
        <f>رياض!I24+مكة!I24+الشرقية!I24+المدينة!I24+القصيم!I24+حائل!I24+تبوك!I24+الشمالية!I24+عسير!I24+الجوف!I24+جازان!I24+نجران!I24+الباحة!I24+الجبيل!I24+الاحساء!I24</f>
        <v>16586375</v>
      </c>
      <c r="J24" s="6">
        <f>رياض!J24+مكة!J24+الشرقية!J24+المدينة!J24+القصيم!J24+حائل!J24+تبوك!J24+الشمالية!J24+عسير!J24+الجوف!J24+جازان!J24+نجران!J24+الباحة!J24+الجبيل!J24+الاحساء!J24</f>
        <v>142781515</v>
      </c>
      <c r="K24" s="6">
        <f>رياض!K24+مكة!K24+الشرقية!K24+المدينة!K24+القصيم!K24+حائل!K24+تبوك!K24+الشمالية!K24+عسير!K24+الجوف!K24+جازان!K24+نجران!K24+الباحة!K24+الجبيل!K24+الاحساء!K24</f>
        <v>171297890</v>
      </c>
      <c r="L24" s="6">
        <f>رياض!L24+مكة!L24+الشرقية!L24+المدينة!L24+القصيم!L24+حائل!L24+تبوك!L24+الشمالية!L24+عسير!L24+الجوف!L24+جازان!L24+نجران!L24+الباحة!L24+الجبيل!L24+الاحساء!L24</f>
        <v>912</v>
      </c>
      <c r="M24" s="6">
        <f>رياض!M24+مكة!M24+الشرقية!M24+المدينة!M24+القصيم!M24+حائل!M24+تبوك!M24+الشمالية!M24+عسير!M24+الجوف!M24+جازان!M24+نجران!M24+الباحة!M24+الجبيل!M24+الاحساء!M24</f>
        <v>1391</v>
      </c>
      <c r="N24" s="6">
        <f>رياض!N24+مكة!N24+الشرقية!N24+المدينة!N24+القصيم!N24+حائل!N24+تبوك!N24+الشمالية!N24+عسير!N24+الجوف!N24+جازان!N24+نجران!N24+الباحة!N24+الجبيل!N24+الاحساء!N24</f>
        <v>1754</v>
      </c>
      <c r="O24" s="6">
        <f t="shared" si="1"/>
        <v>3145</v>
      </c>
    </row>
    <row r="25" spans="1:15" x14ac:dyDescent="0.2">
      <c r="A25" s="5" t="s">
        <v>84</v>
      </c>
      <c r="B25" s="6">
        <f>رياض!B25+مكة!B25+الشرقية!B25+المدينة!B25+القصيم!B25+حائل!B25+تبوك!B25+الشمالية!B25+عسير!B25+الجوف!B25+جازان!B25+نجران!B25+الباحة!B25+الجبيل!B25+الاحساء!B25</f>
        <v>841</v>
      </c>
      <c r="C25" s="6">
        <f>رياض!C25+مكة!C25+الشرقية!C25+المدينة!C25+القصيم!C25+حائل!C25+تبوك!C25+الشمالية!C25+عسير!C25+الجوف!C25+جازان!C25+نجران!C25+الباحة!C25+الجبيل!C25+الاحساء!C25</f>
        <v>2764</v>
      </c>
      <c r="D25" s="6">
        <f>رياض!D25+مكة!D25+الشرقية!D25+المدينة!D25+القصيم!D25+حائل!D25+تبوك!D25+الشمالية!D25+عسير!D25+الجوف!D25+جازان!D25+نجران!D25+الباحة!D25+الجبيل!D25+الاحساء!D25</f>
        <v>8481</v>
      </c>
      <c r="E25" s="6">
        <f>رياض!E25+مكة!E25+الشرقية!E25+المدينة!E25+القصيم!E25+حائل!E25+تبوك!E25+الشمالية!E25+عسير!E25+الجوف!E25+جازان!E25+نجران!E25+الباحة!E25+الجبيل!E25+الاحساء!E25</f>
        <v>10358</v>
      </c>
      <c r="F25" s="6">
        <f>رياض!F25+مكة!F25+الشرقية!F25+المدينة!F25+القصيم!F25+حائل!F25+تبوك!F25+الشمالية!F25+عسير!F25+الجوف!F25+جازان!F25+نجران!F25+الباحة!F25+الجبيل!F25+الاحساء!F25</f>
        <v>0</v>
      </c>
      <c r="G25" s="6">
        <f t="shared" si="0"/>
        <v>18839</v>
      </c>
      <c r="H25" s="6">
        <f>رياض!H25+مكة!H25+الشرقية!H25+المدينة!H25+القصيم!H25+حائل!H25+تبوك!H25+الشمالية!H25+عسير!H25+الجوف!H25+جازان!H25+نجران!H25+الباحة!H25+الجبيل!H25+الاحساء!H25</f>
        <v>38854000</v>
      </c>
      <c r="I25" s="6">
        <f>رياض!I25+مكة!I25+الشرقية!I25+المدينة!I25+القصيم!I25+حائل!I25+تبوك!I25+الشمالية!I25+عسير!I25+الجوف!I25+جازان!I25+نجران!I25+الباحة!I25+الجبيل!I25+الاحساء!I25</f>
        <v>74323128</v>
      </c>
      <c r="J25" s="6">
        <f>رياض!J25+مكة!J25+الشرقية!J25+المدينة!J25+القصيم!J25+حائل!J25+تبوك!J25+الشمالية!J25+عسير!J25+الجوف!J25+جازان!J25+نجران!J25+الباحة!J25+الجبيل!J25+الاحساء!J25</f>
        <v>599907799</v>
      </c>
      <c r="K25" s="6">
        <f>رياض!K25+مكة!K25+الشرقية!K25+المدينة!K25+القصيم!K25+حائل!K25+تبوك!K25+الشمالية!K25+عسير!K25+الجوف!K25+جازان!K25+نجران!K25+الباحة!K25+الجبيل!K25+الاحساء!K25</f>
        <v>713084927</v>
      </c>
      <c r="L25" s="6">
        <f>رياض!L25+مكة!L25+الشرقية!L25+المدينة!L25+القصيم!L25+حائل!L25+تبوك!L25+الشمالية!L25+عسير!L25+الجوف!L25+جازان!L25+نجران!L25+الباحة!L25+الجبيل!L25+الاحساء!L25</f>
        <v>2764</v>
      </c>
      <c r="M25" s="6">
        <f>رياض!M25+مكة!M25+الشرقية!M25+المدينة!M25+القصيم!M25+حائل!M25+تبوك!M25+الشمالية!M25+عسير!M25+الجوف!M25+جازان!M25+نجران!M25+الباحة!M25+الجبيل!M25+الاحساء!M25</f>
        <v>4645</v>
      </c>
      <c r="N25" s="6">
        <f>رياض!N25+مكة!N25+الشرقية!N25+المدينة!N25+القصيم!N25+حائل!N25+تبوك!N25+الشمالية!N25+عسير!N25+الجوف!N25+جازان!N25+نجران!N25+الباحة!N25+الجبيل!N25+الاحساء!N25</f>
        <v>6113</v>
      </c>
      <c r="O25" s="6">
        <f t="shared" si="1"/>
        <v>10758</v>
      </c>
    </row>
    <row r="26" spans="1:15" x14ac:dyDescent="0.2">
      <c r="A26" s="5" t="s">
        <v>85</v>
      </c>
      <c r="B26" s="6">
        <f>رياض!B26+مكة!B26+الشرقية!B26+المدينة!B26+القصيم!B26+حائل!B26+تبوك!B26+الشمالية!B26+عسير!B26+الجوف!B26+جازان!B26+نجران!B26+الباحة!B26+الجبيل!B26+الاحساء!B26</f>
        <v>244</v>
      </c>
      <c r="C26" s="6">
        <f>رياض!C26+مكة!C26+الشرقية!C26+المدينة!C26+القصيم!C26+حائل!C26+تبوك!C26+الشمالية!C26+عسير!C26+الجوف!C26+جازان!C26+نجران!C26+الباحة!C26+الجبيل!C26+الاحساء!C26</f>
        <v>693</v>
      </c>
      <c r="D26" s="6">
        <f>رياض!D26+مكة!D26+الشرقية!D26+المدينة!D26+القصيم!D26+حائل!D26+تبوك!D26+الشمالية!D26+عسير!D26+الجوف!D26+جازان!D26+نجران!D26+الباحة!D26+الجبيل!D26+الاحساء!D26</f>
        <v>4280</v>
      </c>
      <c r="E26" s="6">
        <f>رياض!E26+مكة!E26+الشرقية!E26+المدينة!E26+القصيم!E26+حائل!E26+تبوك!E26+الشمالية!E26+عسير!E26+الجوف!E26+جازان!E26+نجران!E26+الباحة!E26+الجبيل!E26+الاحساء!E26</f>
        <v>625</v>
      </c>
      <c r="F26" s="6">
        <f>رياض!F26+مكة!F26+الشرقية!F26+المدينة!F26+القصيم!F26+حائل!F26+تبوك!F26+الشمالية!F26+عسير!F26+الجوف!F26+جازان!F26+نجران!F26+الباحة!F26+الجبيل!F26+الاحساء!F26</f>
        <v>0</v>
      </c>
      <c r="G26" s="6">
        <f t="shared" si="0"/>
        <v>4905</v>
      </c>
      <c r="H26" s="6">
        <f>رياض!H26+مكة!H26+الشرقية!H26+المدينة!H26+القصيم!H26+حائل!H26+تبوك!H26+الشمالية!H26+عسير!H26+الجوف!H26+جازان!H26+نجران!H26+الباحة!H26+الجبيل!H26+الاحساء!H26</f>
        <v>23453500</v>
      </c>
      <c r="I26" s="6">
        <f>رياض!I26+مكة!I26+الشرقية!I26+المدينة!I26+القصيم!I26+حائل!I26+تبوك!I26+الشمالية!I26+عسير!I26+الجوف!I26+جازان!I26+نجران!I26+الباحة!I26+الجبيل!I26+الاحساء!I26</f>
        <v>21000000</v>
      </c>
      <c r="J26" s="6">
        <f>رياض!J26+مكة!J26+الشرقية!J26+المدينة!J26+القصيم!J26+حائل!J26+تبوك!J26+الشمالية!J26+عسير!J26+الجوف!J26+جازان!J26+نجران!J26+الباحة!J26+الجبيل!J26+الاحساء!J26</f>
        <v>153377370</v>
      </c>
      <c r="K26" s="6">
        <f>رياض!K26+مكة!K26+الشرقية!K26+المدينة!K26+القصيم!K26+حائل!K26+تبوك!K26+الشمالية!K26+عسير!K26+الجوف!K26+جازان!K26+نجران!K26+الباحة!K26+الجبيل!K26+الاحساء!K26</f>
        <v>197830870</v>
      </c>
      <c r="L26" s="6">
        <f>رياض!L26+مكة!L26+الشرقية!L26+المدينة!L26+القصيم!L26+حائل!L26+تبوك!L26+الشمالية!L26+عسير!L26+الجوف!L26+جازان!L26+نجران!L26+الباحة!L26+الجبيل!L26+الاحساء!L26</f>
        <v>693</v>
      </c>
      <c r="M26" s="6">
        <f>رياض!M26+مكة!M26+الشرقية!M26+المدينة!M26+القصيم!M26+حائل!M26+تبوك!M26+الشمالية!M26+عسير!M26+الجوف!M26+جازان!M26+نجران!M26+الباحة!M26+الجبيل!M26+الاحساء!M26</f>
        <v>2623</v>
      </c>
      <c r="N26" s="6">
        <f>رياض!N26+مكة!N26+الشرقية!N26+المدينة!N26+القصيم!N26+حائل!N26+تبوك!N26+الشمالية!N26+عسير!N26+الجوف!N26+جازان!N26+نجران!N26+الباحة!N26+الجبيل!N26+الاحساء!N26</f>
        <v>476</v>
      </c>
      <c r="O26" s="6">
        <f t="shared" si="1"/>
        <v>3099</v>
      </c>
    </row>
    <row r="27" spans="1:15" x14ac:dyDescent="0.2">
      <c r="A27" s="5" t="s">
        <v>86</v>
      </c>
      <c r="B27" s="6">
        <f>رياض!B27+مكة!B27+الشرقية!B27+المدينة!B27+القصيم!B27+حائل!B27+تبوك!B27+الشمالية!B27+عسير!B27+الجوف!B27+جازان!B27+نجران!B27+الباحة!B27+الجبيل!B27+الاحساء!B27</f>
        <v>66</v>
      </c>
      <c r="C27" s="6">
        <f>رياض!C27+مكة!C27+الشرقية!C27+المدينة!C27+القصيم!C27+حائل!C27+تبوك!C27+الشمالية!C27+عسير!C27+الجوف!C27+جازان!C27+نجران!C27+الباحة!C27+الجبيل!C27+الاحساء!C27</f>
        <v>230</v>
      </c>
      <c r="D27" s="6">
        <f>رياض!D27+مكة!D27+الشرقية!D27+المدينة!D27+القصيم!D27+حائل!D27+تبوك!D27+الشمالية!D27+عسير!D27+الجوف!D27+جازان!D27+نجران!D27+الباحة!D27+الجبيل!D27+الاحساء!D27</f>
        <v>3615</v>
      </c>
      <c r="E27" s="6">
        <f>رياض!E27+مكة!E27+الشرقية!E27+المدينة!E27+القصيم!E27+حائل!E27+تبوك!E27+الشمالية!E27+عسير!E27+الجوف!E27+جازان!E27+نجران!E27+الباحة!E27+الجبيل!E27+الاحساء!E27</f>
        <v>666</v>
      </c>
      <c r="F27" s="6">
        <f>رياض!F27+مكة!F27+الشرقية!F27+المدينة!F27+القصيم!F27+حائل!F27+تبوك!F27+الشمالية!F27+عسير!F27+الجوف!F27+جازان!F27+نجران!F27+الباحة!F27+الجبيل!F27+الاحساء!F27</f>
        <v>0</v>
      </c>
      <c r="G27" s="6">
        <f t="shared" si="0"/>
        <v>4281</v>
      </c>
      <c r="H27" s="6">
        <f>رياض!H27+مكة!H27+الشرقية!H27+المدينة!H27+القصيم!H27+حائل!H27+تبوك!H27+الشمالية!H27+عسير!H27+الجوف!H27+جازان!H27+نجران!H27+الباحة!H27+الجبيل!H27+الاحساء!H27</f>
        <v>7029500</v>
      </c>
      <c r="I27" s="6">
        <f>رياض!I27+مكة!I27+الشرقية!I27+المدينة!I27+القصيم!I27+حائل!I27+تبوك!I27+الشمالية!I27+عسير!I27+الجوف!I27+جازان!I27+نجران!I27+الباحة!I27+الجبيل!I27+الاحساء!I27</f>
        <v>12725000</v>
      </c>
      <c r="J27" s="6">
        <f>رياض!J27+مكة!J27+الشرقية!J27+المدينة!J27+القصيم!J27+حائل!J27+تبوك!J27+الشمالية!J27+عسير!J27+الجوف!J27+جازان!J27+نجران!J27+الباحة!J27+الجبيل!J27+الاحساء!J27</f>
        <v>134005314</v>
      </c>
      <c r="K27" s="6">
        <f>رياض!K27+مكة!K27+الشرقية!K27+المدينة!K27+القصيم!K27+حائل!K27+تبوك!K27+الشمالية!K27+عسير!K27+الجوف!K27+جازان!K27+نجران!K27+الباحة!K27+الجبيل!K27+الاحساء!K27</f>
        <v>153759814</v>
      </c>
      <c r="L27" s="6">
        <f>رياض!L27+مكة!L27+الشرقية!L27+المدينة!L27+القصيم!L27+حائل!L27+تبوك!L27+الشمالية!L27+عسير!L27+الجوف!L27+جازان!L27+نجران!L27+الباحة!L27+الجبيل!L27+الاحساء!L27</f>
        <v>230</v>
      </c>
      <c r="M27" s="6">
        <f>رياض!M27+مكة!M27+الشرقية!M27+المدينة!M27+القصيم!M27+حائل!M27+تبوك!M27+الشمالية!M27+عسير!M27+الجوف!M27+جازان!M27+نجران!M27+الباحة!M27+الجبيل!M27+الاحساء!M27</f>
        <v>2023</v>
      </c>
      <c r="N27" s="6">
        <f>رياض!N27+مكة!N27+الشرقية!N27+المدينة!N27+القصيم!N27+حائل!N27+تبوك!N27+الشمالية!N27+عسير!N27+الجوف!N27+جازان!N27+نجران!N27+الباحة!N27+الجبيل!N27+الاحساء!N27</f>
        <v>443</v>
      </c>
      <c r="O27" s="6">
        <f t="shared" si="1"/>
        <v>2466</v>
      </c>
    </row>
    <row r="28" spans="1:15" x14ac:dyDescent="0.2">
      <c r="A28" s="5" t="s">
        <v>87</v>
      </c>
      <c r="B28" s="6">
        <f>رياض!B28+مكة!B28+الشرقية!B28+المدينة!B28+القصيم!B28+حائل!B28+تبوك!B28+الشمالية!B28+عسير!B28+الجوف!B28+جازان!B28+نجران!B28+الباحة!B28+الجبيل!B28+الاحساء!B28</f>
        <v>224</v>
      </c>
      <c r="C28" s="6">
        <f>رياض!C28+مكة!C28+الشرقية!C28+المدينة!C28+القصيم!C28+حائل!C28+تبوك!C28+الشمالية!C28+عسير!C28+الجوف!C28+جازان!C28+نجران!C28+الباحة!C28+الجبيل!C28+الاحساء!C28</f>
        <v>566</v>
      </c>
      <c r="D28" s="6">
        <f>رياض!D28+مكة!D28+الشرقية!D28+المدينة!D28+القصيم!D28+حائل!D28+تبوك!D28+الشمالية!D28+عسير!D28+الجوف!D28+جازان!D28+نجران!D28+الباحة!D28+الجبيل!D28+الاحساء!D28</f>
        <v>1390</v>
      </c>
      <c r="E28" s="6">
        <f>رياض!E28+مكة!E28+الشرقية!E28+المدينة!E28+القصيم!E28+حائل!E28+تبوك!E28+الشمالية!E28+عسير!E28+الجوف!E28+جازان!E28+نجران!E28+الباحة!E28+الجبيل!E28+الاحساء!E28</f>
        <v>2248</v>
      </c>
      <c r="F28" s="6">
        <f>رياض!F28+مكة!F28+الشرقية!F28+المدينة!F28+القصيم!F28+حائل!F28+تبوك!F28+الشمالية!F28+عسير!F28+الجوف!F28+جازان!F28+نجران!F28+الباحة!F28+الجبيل!F28+الاحساء!F28</f>
        <v>0</v>
      </c>
      <c r="G28" s="6">
        <f t="shared" si="0"/>
        <v>3638</v>
      </c>
      <c r="H28" s="6">
        <f>رياض!H28+مكة!H28+الشرقية!H28+المدينة!H28+القصيم!H28+حائل!H28+تبوك!H28+الشمالية!H28+عسير!H28+الجوف!H28+جازان!H28+نجران!H28+الباحة!H28+الجبيل!H28+الاحساء!H28</f>
        <v>8498500</v>
      </c>
      <c r="I28" s="6">
        <f>رياض!I28+مكة!I28+الشرقية!I28+المدينة!I28+القصيم!I28+حائل!I28+تبوك!I28+الشمالية!I28+عسير!I28+الجوف!I28+جازان!I28+نجران!I28+الباحة!I28+الجبيل!I28+الاحساء!I28</f>
        <v>13746875</v>
      </c>
      <c r="J28" s="6">
        <f>رياض!J28+مكة!J28+الشرقية!J28+المدينة!J28+القصيم!J28+حائل!J28+تبوك!J28+الشمالية!J28+عسير!J28+الجوف!J28+جازان!J28+نجران!J28+الباحة!J28+الجبيل!J28+الاحساء!J28</f>
        <v>113891065</v>
      </c>
      <c r="K28" s="6">
        <f>رياض!K28+مكة!K28+الشرقية!K28+المدينة!K28+القصيم!K28+حائل!K28+تبوك!K28+الشمالية!K28+عسير!K28+الجوف!K28+جازان!K28+نجران!K28+الباحة!K28+الجبيل!K28+الاحساء!K28</f>
        <v>136136440</v>
      </c>
      <c r="L28" s="6">
        <f>رياض!L28+مكة!L28+الشرقية!L28+المدينة!L28+القصيم!L28+حائل!L28+تبوك!L28+الشمالية!L28+عسير!L28+الجوف!L28+جازان!L28+نجران!L28+الباحة!L28+الجبيل!L28+الاحساء!L28</f>
        <v>565</v>
      </c>
      <c r="M28" s="6">
        <f>رياض!M28+مكة!M28+الشرقية!M28+المدينة!M28+القصيم!M28+حائل!M28+تبوك!M28+الشمالية!M28+عسير!M28+الجوف!M28+جازان!M28+نجران!M28+الباحة!M28+الجبيل!M28+الاحساء!M28</f>
        <v>893</v>
      </c>
      <c r="N28" s="6">
        <f>رياض!N28+مكة!N28+الشرقية!N28+المدينة!N28+القصيم!N28+حائل!N28+تبوك!N28+الشمالية!N28+عسير!N28+الجوف!N28+جازان!N28+نجران!N28+الباحة!N28+الجبيل!N28+الاحساء!N28</f>
        <v>1534</v>
      </c>
      <c r="O28" s="6">
        <f t="shared" si="1"/>
        <v>2427</v>
      </c>
    </row>
    <row r="29" spans="1:15" x14ac:dyDescent="0.2">
      <c r="A29" s="5" t="s">
        <v>88</v>
      </c>
      <c r="B29" s="6">
        <f>رياض!B29+مكة!B29+الشرقية!B29+المدينة!B29+القصيم!B29+حائل!B29+تبوك!B29+الشمالية!B29+عسير!B29+الجوف!B29+جازان!B29+نجران!B29+الباحة!B29+الجبيل!B29+الاحساء!B29</f>
        <v>48</v>
      </c>
      <c r="C29" s="6">
        <f>رياض!C29+مكة!C29+الشرقية!C29+المدينة!C29+القصيم!C29+حائل!C29+تبوك!C29+الشمالية!C29+عسير!C29+الجوف!C29+جازان!C29+نجران!C29+الباحة!C29+الجبيل!C29+الاحساء!C29</f>
        <v>132</v>
      </c>
      <c r="D29" s="6">
        <f>رياض!D29+مكة!D29+الشرقية!D29+المدينة!D29+القصيم!D29+حائل!D29+تبوك!D29+الشمالية!D29+عسير!D29+الجوف!D29+جازان!D29+نجران!D29+الباحة!D29+الجبيل!D29+الاحساء!D29</f>
        <v>1280</v>
      </c>
      <c r="E29" s="6">
        <f>رياض!E29+مكة!E29+الشرقية!E29+المدينة!E29+القصيم!E29+حائل!E29+تبوك!E29+الشمالية!E29+عسير!E29+الجوف!E29+جازان!E29+نجران!E29+الباحة!E29+الجبيل!E29+الاحساء!E29</f>
        <v>304</v>
      </c>
      <c r="F29" s="6">
        <f>رياض!F29+مكة!F29+الشرقية!F29+المدينة!F29+القصيم!F29+حائل!F29+تبوك!F29+الشمالية!F29+عسير!F29+الجوف!F29+جازان!F29+نجران!F29+الباحة!F29+الجبيل!F29+الاحساء!F29</f>
        <v>0</v>
      </c>
      <c r="G29" s="6">
        <f t="shared" si="0"/>
        <v>1584</v>
      </c>
      <c r="H29" s="6">
        <f>رياض!H29+مكة!H29+الشرقية!H29+المدينة!H29+القصيم!H29+حائل!H29+تبوك!H29+الشمالية!H29+عسير!H29+الجوف!H29+جازان!H29+نجران!H29+الباحة!H29+الجبيل!H29+الاحساء!H29</f>
        <v>5916500</v>
      </c>
      <c r="I29" s="6">
        <f>رياض!I29+مكة!I29+الشرقية!I29+المدينة!I29+القصيم!I29+حائل!I29+تبوك!I29+الشمالية!I29+عسير!I29+الجوف!I29+جازان!I29+نجران!I29+الباحة!I29+الجبيل!I29+الاحساء!I29</f>
        <v>6596500</v>
      </c>
      <c r="J29" s="6">
        <f>رياض!J29+مكة!J29+الشرقية!J29+المدينة!J29+القصيم!J29+حائل!J29+تبوك!J29+الشمالية!J29+عسير!J29+الجوف!J29+جازان!J29+نجران!J29+الباحة!J29+الجبيل!J29+الاحساء!J29</f>
        <v>49132200</v>
      </c>
      <c r="K29" s="6">
        <f>رياض!K29+مكة!K29+الشرقية!K29+المدينة!K29+القصيم!K29+حائل!K29+تبوك!K29+الشمالية!K29+عسير!K29+الجوف!K29+جازان!K29+نجران!K29+الباحة!K29+الجبيل!K29+الاحساء!K29</f>
        <v>61645200</v>
      </c>
      <c r="L29" s="6">
        <f>رياض!L29+مكة!L29+الشرقية!L29+المدينة!L29+القصيم!L29+حائل!L29+تبوك!L29+الشمالية!L29+عسير!L29+الجوف!L29+جازان!L29+نجران!L29+الباحة!L29+الجبيل!L29+الاحساء!L29</f>
        <v>132</v>
      </c>
      <c r="M29" s="6">
        <f>رياض!M29+مكة!M29+الشرقية!M29+المدينة!M29+القصيم!M29+حائل!M29+تبوك!M29+الشمالية!M29+عسير!M29+الجوف!M29+جازان!M29+نجران!M29+الباحة!M29+الجبيل!M29+الاحساء!M29</f>
        <v>831</v>
      </c>
      <c r="N29" s="6">
        <f>رياض!N29+مكة!N29+الشرقية!N29+المدينة!N29+القصيم!N29+حائل!N29+تبوك!N29+الشمالية!N29+عسير!N29+الجوف!N29+جازان!N29+نجران!N29+الباحة!N29+الجبيل!N29+الاحساء!N29</f>
        <v>240</v>
      </c>
      <c r="O29" s="6">
        <f t="shared" si="1"/>
        <v>1071</v>
      </c>
    </row>
    <row r="30" spans="1:15" x14ac:dyDescent="0.2">
      <c r="A30" s="5" t="s">
        <v>89</v>
      </c>
      <c r="B30" s="6">
        <f>رياض!B30+مكة!B30+الشرقية!B30+المدينة!B30+القصيم!B30+حائل!B30+تبوك!B30+الشمالية!B30+عسير!B30+الجوف!B30+جازان!B30+نجران!B30+الباحة!B30+الجبيل!B30+الاحساء!B30</f>
        <v>21</v>
      </c>
      <c r="C30" s="6">
        <f>رياض!C30+مكة!C30+الشرقية!C30+المدينة!C30+القصيم!C30+حائل!C30+تبوك!C30+الشمالية!C30+عسير!C30+الجوف!C30+جازان!C30+نجران!C30+الباحة!C30+الجبيل!C30+الاحساء!C30</f>
        <v>29</v>
      </c>
      <c r="D30" s="6">
        <f>رياض!D30+مكة!D30+الشرقية!D30+المدينة!D30+القصيم!D30+حائل!D30+تبوك!D30+الشمالية!D30+عسير!D30+الجوف!D30+جازان!D30+نجران!D30+الباحة!D30+الجبيل!D30+الاحساء!D30</f>
        <v>56</v>
      </c>
      <c r="E30" s="6">
        <f>رياض!E30+مكة!E30+الشرقية!E30+المدينة!E30+القصيم!E30+حائل!E30+تبوك!E30+الشمالية!E30+عسير!E30+الجوف!E30+جازان!E30+نجران!E30+الباحة!E30+الجبيل!E30+الاحساء!E30</f>
        <v>33</v>
      </c>
      <c r="F30" s="6">
        <f>رياض!F30+مكة!F30+الشرقية!F30+المدينة!F30+القصيم!F30+حائل!F30+تبوك!F30+الشمالية!F30+عسير!F30+الجوف!F30+جازان!F30+نجران!F30+الباحة!F30+الجبيل!F30+الاحساء!F30</f>
        <v>0</v>
      </c>
      <c r="G30" s="6">
        <f t="shared" si="0"/>
        <v>89</v>
      </c>
      <c r="H30" s="6">
        <f>رياض!H30+مكة!H30+الشرقية!H30+المدينة!H30+القصيم!H30+حائل!H30+تبوك!H30+الشمالية!H30+عسير!H30+الجوف!H30+جازان!H30+نجران!H30+الباحة!H30+الجبيل!H30+الاحساء!H30</f>
        <v>187500</v>
      </c>
      <c r="I30" s="6">
        <f>رياض!I30+مكة!I30+الشرقية!I30+المدينة!I30+القصيم!I30+حائل!I30+تبوك!I30+الشمالية!I30+عسير!I30+الجوف!I30+جازان!I30+نجران!I30+الباحة!I30+الجبيل!I30+الاحساء!I30</f>
        <v>352000</v>
      </c>
      <c r="J30" s="6">
        <f>رياض!J30+مكة!J30+الشرقية!J30+المدينة!J30+القصيم!J30+حائل!J30+تبوك!J30+الشمالية!J30+عسير!J30+الجوف!J30+جازان!J30+نجران!J30+الباحة!J30+الجبيل!J30+الاحساء!J30</f>
        <v>3276500</v>
      </c>
      <c r="K30" s="6">
        <f>رياض!K30+مكة!K30+الشرقية!K30+المدينة!K30+القصيم!K30+حائل!K30+تبوك!K30+الشمالية!K30+عسير!K30+الجوف!K30+جازان!K30+نجران!K30+الباحة!K30+الجبيل!K30+الاحساء!K30</f>
        <v>3816000</v>
      </c>
      <c r="L30" s="6">
        <f>رياض!L30+مكة!L30+الشرقية!L30+المدينة!L30+القصيم!L30+حائل!L30+تبوك!L30+الشمالية!L30+عسير!L30+الجوف!L30+جازان!L30+نجران!L30+الباحة!L30+الجبيل!L30+الاحساء!L30</f>
        <v>29</v>
      </c>
      <c r="M30" s="6">
        <f>رياض!M30+مكة!M30+الشرقية!M30+المدينة!M30+القصيم!M30+حائل!M30+تبوك!M30+الشمالية!M30+عسير!M30+الجوف!M30+جازان!M30+نجران!M30+الباحة!M30+الجبيل!M30+الاحساء!M30</f>
        <v>27</v>
      </c>
      <c r="N30" s="6">
        <f>رياض!N30+مكة!N30+الشرقية!N30+المدينة!N30+القصيم!N30+حائل!N30+تبوك!N30+الشمالية!N30+عسير!N30+الجوف!N30+جازان!N30+نجران!N30+الباحة!N30+الجبيل!N30+الاحساء!N30</f>
        <v>19</v>
      </c>
      <c r="O30" s="6">
        <f t="shared" si="1"/>
        <v>46</v>
      </c>
    </row>
    <row r="31" spans="1:15" x14ac:dyDescent="0.2">
      <c r="A31" s="5" t="s">
        <v>3</v>
      </c>
      <c r="B31" s="6">
        <f>رياض!B31+مكة!B31+الشرقية!B31+المدينة!B31+القصيم!B31+حائل!B31+تبوك!B31+الشمالية!B31+عسير!B31+الجوف!B31+جازان!B31+نجران!B31+الباحة!B31+الجبيل!B31+الاحساء!B31</f>
        <v>77</v>
      </c>
      <c r="C31" s="6">
        <f>رياض!C31+مكة!C31+الشرقية!C31+المدينة!C31+القصيم!C31+حائل!C31+تبوك!C31+الشمالية!C31+عسير!C31+الجوف!C31+جازان!C31+نجران!C31+الباحة!C31+الجبيل!C31+الاحساء!C31</f>
        <v>266</v>
      </c>
      <c r="D31" s="6">
        <f>رياض!D31+مكة!D31+الشرقية!D31+المدينة!D31+القصيم!D31+حائل!D31+تبوك!D31+الشمالية!D31+عسير!D31+الجوف!D31+جازان!D31+نجران!D31+الباحة!D31+الجبيل!D31+الاحساء!D31</f>
        <v>1816</v>
      </c>
      <c r="E31" s="6">
        <f>رياض!E31+مكة!E31+الشرقية!E31+المدينة!E31+القصيم!E31+حائل!E31+تبوك!E31+الشمالية!E31+عسير!E31+الجوف!E31+جازان!E31+نجران!E31+الباحة!E31+الجبيل!E31+الاحساء!E31</f>
        <v>586</v>
      </c>
      <c r="F31" s="6">
        <f>رياض!F31+مكة!F31+الشرقية!F31+المدينة!F31+القصيم!F31+حائل!F31+تبوك!F31+الشمالية!F31+عسير!F31+الجوف!F31+جازان!F31+نجران!F31+الباحة!F31+الجبيل!F31+الاحساء!F31</f>
        <v>0</v>
      </c>
      <c r="G31" s="6">
        <f t="shared" si="0"/>
        <v>2402</v>
      </c>
      <c r="H31" s="6">
        <f>رياض!H31+مكة!H31+الشرقية!H31+المدينة!H31+القصيم!H31+حائل!H31+تبوك!H31+الشمالية!H31+عسير!H31+الجوف!H31+جازان!H31+نجران!H31+الباحة!H31+الجبيل!H31+الاحساء!H31</f>
        <v>1399500</v>
      </c>
      <c r="I31" s="6">
        <f>رياض!I31+مكة!I31+الشرقية!I31+المدينة!I31+القصيم!I31+حائل!I31+تبوك!I31+الشمالية!I31+عسير!I31+الجوف!I31+جازان!I31+نجران!I31+الباحة!I31+الجبيل!I31+الاحساء!I31</f>
        <v>3188500</v>
      </c>
      <c r="J31" s="6">
        <f>رياض!J31+مكة!J31+الشرقية!J31+المدينة!J31+القصيم!J31+حائل!J31+تبوك!J31+الشمالية!J31+عسير!J31+الجوف!J31+جازان!J31+نجران!J31+الباحة!J31+الجبيل!J31+الاحساء!J31</f>
        <v>84528272</v>
      </c>
      <c r="K31" s="6">
        <f>رياض!K31+مكة!K31+الشرقية!K31+المدينة!K31+القصيم!K31+حائل!K31+تبوك!K31+الشمالية!K31+عسير!K31+الجوف!K31+جازان!K31+نجران!K31+الباحة!K31+الجبيل!K31+الاحساء!K31</f>
        <v>89116272</v>
      </c>
      <c r="L31" s="6">
        <f>رياض!L31+مكة!L31+الشرقية!L31+المدينة!L31+القصيم!L31+حائل!L31+تبوك!L31+الشمالية!L31+عسير!L31+الجوف!L31+جازان!L31+نجران!L31+الباحة!L31+الجبيل!L31+الاحساء!L31</f>
        <v>266</v>
      </c>
      <c r="M31" s="6">
        <f>رياض!M31+مكة!M31+الشرقية!M31+المدينة!M31+القصيم!M31+حائل!M31+تبوك!M31+الشمالية!M31+عسير!M31+الجوف!M31+جازان!M31+نجران!M31+الباحة!M31+الجبيل!M31+الاحساء!M31</f>
        <v>911</v>
      </c>
      <c r="N31" s="6">
        <f>رياض!N31+مكة!N31+الشرقية!N31+المدينة!N31+القصيم!N31+حائل!N31+تبوك!N31+الشمالية!N31+عسير!N31+الجوف!N31+جازان!N31+نجران!N31+الباحة!N31+الجبيل!N31+الاحساء!N31</f>
        <v>399</v>
      </c>
      <c r="O31" s="6">
        <f t="shared" si="1"/>
        <v>1310</v>
      </c>
    </row>
    <row r="32" spans="1:15" x14ac:dyDescent="0.2">
      <c r="A32" s="5" t="s">
        <v>90</v>
      </c>
      <c r="B32" s="6">
        <f>SUM(B8:B31)</f>
        <v>14718</v>
      </c>
      <c r="C32" s="6">
        <f t="shared" ref="C32:O32" si="2">SUM(C8:C31)</f>
        <v>41303</v>
      </c>
      <c r="D32" s="6">
        <f t="shared" si="2"/>
        <v>201899</v>
      </c>
      <c r="E32" s="6">
        <f t="shared" si="2"/>
        <v>105855</v>
      </c>
      <c r="F32" s="6">
        <f t="shared" si="2"/>
        <v>0</v>
      </c>
      <c r="G32" s="6">
        <f t="shared" si="2"/>
        <v>307754</v>
      </c>
      <c r="H32" s="6">
        <f t="shared" si="2"/>
        <v>1301514864</v>
      </c>
      <c r="I32" s="6">
        <f t="shared" si="2"/>
        <v>1636518957</v>
      </c>
      <c r="J32" s="6">
        <f t="shared" si="2"/>
        <v>13471884693</v>
      </c>
      <c r="K32" s="6">
        <f t="shared" si="2"/>
        <v>16409918514</v>
      </c>
      <c r="L32" s="6">
        <f t="shared" si="2"/>
        <v>41299</v>
      </c>
      <c r="M32" s="6">
        <f t="shared" si="2"/>
        <v>132975</v>
      </c>
      <c r="N32" s="6">
        <f t="shared" si="2"/>
        <v>74675</v>
      </c>
      <c r="O32" s="6">
        <f t="shared" si="2"/>
        <v>207650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O9" sqref="O9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0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6</v>
      </c>
      <c r="C8" s="6">
        <v>47</v>
      </c>
      <c r="D8" s="6">
        <v>2887</v>
      </c>
      <c r="E8" s="6">
        <v>14</v>
      </c>
      <c r="F8" s="6">
        <v>0</v>
      </c>
      <c r="G8" s="6">
        <v>2901</v>
      </c>
      <c r="H8" s="6">
        <v>29873000</v>
      </c>
      <c r="I8" s="6">
        <v>17978500</v>
      </c>
      <c r="J8" s="6">
        <v>92142131</v>
      </c>
      <c r="K8" s="6">
        <v>139993631</v>
      </c>
      <c r="L8" s="6">
        <v>47</v>
      </c>
      <c r="M8" s="6">
        <v>1943</v>
      </c>
      <c r="N8" s="6">
        <v>5</v>
      </c>
      <c r="O8" s="6">
        <v>1948</v>
      </c>
    </row>
    <row r="9" spans="1:15" x14ac:dyDescent="0.2">
      <c r="A9" s="7" t="s">
        <v>69</v>
      </c>
      <c r="B9" s="6">
        <v>5</v>
      </c>
      <c r="C9" s="6">
        <v>5</v>
      </c>
      <c r="D9" s="6">
        <v>25</v>
      </c>
      <c r="E9" s="6">
        <v>0</v>
      </c>
      <c r="F9" s="6">
        <v>0</v>
      </c>
      <c r="G9" s="6">
        <v>25</v>
      </c>
      <c r="H9" s="6">
        <v>335000</v>
      </c>
      <c r="I9" s="6">
        <v>230000</v>
      </c>
      <c r="J9" s="6">
        <v>627000</v>
      </c>
      <c r="K9" s="6">
        <v>1192000</v>
      </c>
      <c r="L9" s="6">
        <v>5</v>
      </c>
      <c r="M9" s="6">
        <v>20</v>
      </c>
      <c r="N9" s="6">
        <v>0</v>
      </c>
      <c r="O9" s="6">
        <v>20</v>
      </c>
    </row>
    <row r="10" spans="1:15" x14ac:dyDescent="0.2">
      <c r="A10" s="7" t="s">
        <v>70</v>
      </c>
      <c r="B10" s="6">
        <v>406</v>
      </c>
      <c r="C10" s="6">
        <v>1357</v>
      </c>
      <c r="D10" s="6">
        <v>14525</v>
      </c>
      <c r="E10" s="6">
        <v>3708</v>
      </c>
      <c r="F10" s="6">
        <v>0</v>
      </c>
      <c r="G10" s="6">
        <v>18234</v>
      </c>
      <c r="H10" s="6">
        <v>179333500</v>
      </c>
      <c r="I10" s="6">
        <v>152940708</v>
      </c>
      <c r="J10" s="6">
        <v>536804273</v>
      </c>
      <c r="K10" s="6">
        <v>869078481</v>
      </c>
      <c r="L10" s="6">
        <v>1357</v>
      </c>
      <c r="M10" s="6">
        <v>8229</v>
      </c>
      <c r="N10" s="6">
        <v>2481</v>
      </c>
      <c r="O10" s="6">
        <v>10710</v>
      </c>
    </row>
    <row r="11" spans="1:15" x14ac:dyDescent="0.2">
      <c r="A11" s="7" t="s">
        <v>71</v>
      </c>
      <c r="B11" s="6">
        <v>39</v>
      </c>
      <c r="C11" s="6">
        <v>150</v>
      </c>
      <c r="D11" s="6">
        <v>1152</v>
      </c>
      <c r="E11" s="6">
        <v>222</v>
      </c>
      <c r="F11" s="6">
        <v>0</v>
      </c>
      <c r="G11" s="6">
        <v>1374</v>
      </c>
      <c r="H11" s="6">
        <v>6018000</v>
      </c>
      <c r="I11" s="6">
        <v>6532300</v>
      </c>
      <c r="J11" s="6">
        <v>37041604</v>
      </c>
      <c r="K11" s="6">
        <v>49591904</v>
      </c>
      <c r="L11" s="6">
        <v>150</v>
      </c>
      <c r="M11" s="6">
        <v>774</v>
      </c>
      <c r="N11" s="6">
        <v>161</v>
      </c>
      <c r="O11" s="6">
        <v>935</v>
      </c>
    </row>
    <row r="12" spans="1:15" x14ac:dyDescent="0.2">
      <c r="A12" s="7" t="s">
        <v>72</v>
      </c>
      <c r="B12" s="6">
        <v>24</v>
      </c>
      <c r="C12" s="6">
        <v>104</v>
      </c>
      <c r="D12" s="6">
        <v>1064</v>
      </c>
      <c r="E12" s="6">
        <v>231</v>
      </c>
      <c r="F12" s="6">
        <v>0</v>
      </c>
      <c r="G12" s="6">
        <v>1295</v>
      </c>
      <c r="H12" s="6">
        <v>9352000</v>
      </c>
      <c r="I12" s="6">
        <v>9109500</v>
      </c>
      <c r="J12" s="6">
        <v>42637539</v>
      </c>
      <c r="K12" s="6">
        <v>61099039</v>
      </c>
      <c r="L12" s="6">
        <v>104</v>
      </c>
      <c r="M12" s="6">
        <v>805</v>
      </c>
      <c r="N12" s="6">
        <v>210</v>
      </c>
      <c r="O12" s="6">
        <v>1015</v>
      </c>
    </row>
    <row r="13" spans="1:15" x14ac:dyDescent="0.2">
      <c r="A13" s="7" t="s">
        <v>73</v>
      </c>
      <c r="B13" s="6">
        <v>1337</v>
      </c>
      <c r="C13" s="6">
        <v>3426</v>
      </c>
      <c r="D13" s="6">
        <v>24051</v>
      </c>
      <c r="E13" s="6">
        <v>5971</v>
      </c>
      <c r="F13" s="6">
        <v>0</v>
      </c>
      <c r="G13" s="6">
        <v>30022</v>
      </c>
      <c r="H13" s="6">
        <v>184306375</v>
      </c>
      <c r="I13" s="6">
        <v>162620150</v>
      </c>
      <c r="J13" s="6">
        <v>853092710</v>
      </c>
      <c r="K13" s="6">
        <v>1200019235</v>
      </c>
      <c r="L13" s="6">
        <v>3426</v>
      </c>
      <c r="M13" s="6">
        <v>17757</v>
      </c>
      <c r="N13" s="6">
        <v>4624</v>
      </c>
      <c r="O13" s="6">
        <v>22381</v>
      </c>
    </row>
    <row r="14" spans="1:15" x14ac:dyDescent="0.2">
      <c r="A14" s="7" t="s">
        <v>74</v>
      </c>
      <c r="B14" s="6">
        <v>1149</v>
      </c>
      <c r="C14" s="6">
        <v>3442</v>
      </c>
      <c r="D14" s="6">
        <v>34308</v>
      </c>
      <c r="E14" s="6">
        <v>19902</v>
      </c>
      <c r="F14" s="6">
        <v>0</v>
      </c>
      <c r="G14" s="6">
        <v>54211</v>
      </c>
      <c r="H14" s="6">
        <v>210514750</v>
      </c>
      <c r="I14" s="6">
        <v>372061520</v>
      </c>
      <c r="J14" s="6">
        <v>1670286743</v>
      </c>
      <c r="K14" s="6">
        <v>2252863013</v>
      </c>
      <c r="L14" s="6">
        <v>3442</v>
      </c>
      <c r="M14" s="6">
        <v>22340</v>
      </c>
      <c r="N14" s="6">
        <v>14110</v>
      </c>
      <c r="O14" s="6">
        <v>36450</v>
      </c>
    </row>
    <row r="15" spans="1:15" x14ac:dyDescent="0.2">
      <c r="A15" s="7" t="s">
        <v>75</v>
      </c>
      <c r="B15" s="6">
        <v>82</v>
      </c>
      <c r="C15" s="6">
        <v>227</v>
      </c>
      <c r="D15" s="6">
        <v>2359</v>
      </c>
      <c r="E15" s="6">
        <v>501</v>
      </c>
      <c r="F15" s="6">
        <v>0</v>
      </c>
      <c r="G15" s="6">
        <v>2860</v>
      </c>
      <c r="H15" s="6">
        <v>27889500</v>
      </c>
      <c r="I15" s="6">
        <v>22130000</v>
      </c>
      <c r="J15" s="6">
        <v>73970786</v>
      </c>
      <c r="K15" s="6">
        <v>123990286</v>
      </c>
      <c r="L15" s="6">
        <v>227</v>
      </c>
      <c r="M15" s="6">
        <v>1606</v>
      </c>
      <c r="N15" s="6">
        <v>318</v>
      </c>
      <c r="O15" s="6">
        <v>1924</v>
      </c>
    </row>
    <row r="16" spans="1:15" x14ac:dyDescent="0.2">
      <c r="A16" s="7" t="s">
        <v>76</v>
      </c>
      <c r="B16" s="6">
        <v>3</v>
      </c>
      <c r="C16" s="6">
        <v>10</v>
      </c>
      <c r="D16" s="6">
        <v>45</v>
      </c>
      <c r="E16" s="6">
        <v>8</v>
      </c>
      <c r="F16" s="6">
        <v>0</v>
      </c>
      <c r="G16" s="6">
        <v>53</v>
      </c>
      <c r="H16" s="6">
        <v>643500</v>
      </c>
      <c r="I16" s="6">
        <v>360000</v>
      </c>
      <c r="J16" s="6">
        <v>1668000</v>
      </c>
      <c r="K16" s="6">
        <v>2671500</v>
      </c>
      <c r="L16" s="6">
        <v>10</v>
      </c>
      <c r="M16" s="6">
        <v>31</v>
      </c>
      <c r="N16" s="6">
        <v>6</v>
      </c>
      <c r="O16" s="6">
        <v>37</v>
      </c>
    </row>
    <row r="17" spans="1:15" x14ac:dyDescent="0.2">
      <c r="A17" s="7" t="s">
        <v>77</v>
      </c>
      <c r="B17" s="6">
        <v>3</v>
      </c>
      <c r="C17" s="6">
        <v>6</v>
      </c>
      <c r="D17" s="6">
        <v>46</v>
      </c>
      <c r="E17" s="6">
        <v>23</v>
      </c>
      <c r="F17" s="6">
        <v>0</v>
      </c>
      <c r="G17" s="6">
        <v>69</v>
      </c>
      <c r="H17" s="6">
        <v>1348500</v>
      </c>
      <c r="I17" s="6">
        <v>931500</v>
      </c>
      <c r="J17" s="6">
        <v>1632000</v>
      </c>
      <c r="K17" s="6">
        <v>3912000</v>
      </c>
      <c r="L17" s="6">
        <v>6</v>
      </c>
      <c r="M17" s="6">
        <v>40</v>
      </c>
      <c r="N17" s="6">
        <v>22</v>
      </c>
      <c r="O17" s="6">
        <v>62</v>
      </c>
    </row>
    <row r="18" spans="1:15" x14ac:dyDescent="0.2">
      <c r="A18" s="7" t="s">
        <v>42</v>
      </c>
      <c r="B18" s="6">
        <v>558</v>
      </c>
      <c r="C18" s="6">
        <v>2922</v>
      </c>
      <c r="D18" s="6">
        <v>5407</v>
      </c>
      <c r="E18" s="6">
        <v>13943</v>
      </c>
      <c r="F18" s="6">
        <v>0</v>
      </c>
      <c r="G18" s="6">
        <v>19353</v>
      </c>
      <c r="H18" s="6">
        <v>2434500</v>
      </c>
      <c r="I18" s="6">
        <v>5681375</v>
      </c>
      <c r="J18" s="6">
        <v>2668747655</v>
      </c>
      <c r="K18" s="6">
        <v>2676863530</v>
      </c>
      <c r="L18" s="6">
        <v>2922</v>
      </c>
      <c r="M18" s="6">
        <v>2370</v>
      </c>
      <c r="N18" s="6">
        <v>8778</v>
      </c>
      <c r="O18" s="6">
        <v>11148</v>
      </c>
    </row>
    <row r="19" spans="1:15" x14ac:dyDescent="0.2">
      <c r="A19" s="7" t="s">
        <v>78</v>
      </c>
      <c r="B19" s="6">
        <v>11</v>
      </c>
      <c r="C19" s="6">
        <v>34</v>
      </c>
      <c r="D19" s="6">
        <v>152</v>
      </c>
      <c r="E19" s="6">
        <v>141</v>
      </c>
      <c r="F19" s="6">
        <v>0</v>
      </c>
      <c r="G19" s="6">
        <v>293</v>
      </c>
      <c r="H19" s="6">
        <v>831500</v>
      </c>
      <c r="I19" s="6">
        <v>1452500</v>
      </c>
      <c r="J19" s="6">
        <v>10441587</v>
      </c>
      <c r="K19" s="6">
        <v>12725587</v>
      </c>
      <c r="L19" s="6">
        <v>34</v>
      </c>
      <c r="M19" s="6">
        <v>80</v>
      </c>
      <c r="N19" s="6">
        <v>89</v>
      </c>
      <c r="O19" s="6">
        <v>169</v>
      </c>
    </row>
    <row r="20" spans="1:15" x14ac:dyDescent="0.2">
      <c r="A20" s="7" t="s">
        <v>79</v>
      </c>
      <c r="B20" s="6">
        <v>58</v>
      </c>
      <c r="C20" s="6">
        <v>178</v>
      </c>
      <c r="D20" s="6">
        <v>1102</v>
      </c>
      <c r="E20" s="6">
        <v>273</v>
      </c>
      <c r="F20" s="6">
        <v>0</v>
      </c>
      <c r="G20" s="6">
        <v>1375</v>
      </c>
      <c r="H20" s="6">
        <v>2091250</v>
      </c>
      <c r="I20" s="6">
        <v>3369625</v>
      </c>
      <c r="J20" s="6">
        <v>60111108</v>
      </c>
      <c r="K20" s="6">
        <v>65571983</v>
      </c>
      <c r="L20" s="6">
        <v>178</v>
      </c>
      <c r="M20" s="6">
        <v>748</v>
      </c>
      <c r="N20" s="6">
        <v>148</v>
      </c>
      <c r="O20" s="6">
        <v>896</v>
      </c>
    </row>
    <row r="21" spans="1:15" x14ac:dyDescent="0.2">
      <c r="A21" s="7" t="s">
        <v>80</v>
      </c>
      <c r="B21" s="6">
        <v>35</v>
      </c>
      <c r="C21" s="6">
        <v>95</v>
      </c>
      <c r="D21" s="6">
        <v>519</v>
      </c>
      <c r="E21" s="6">
        <v>264</v>
      </c>
      <c r="F21" s="6">
        <v>0</v>
      </c>
      <c r="G21" s="6">
        <v>783</v>
      </c>
      <c r="H21" s="6">
        <v>1468000</v>
      </c>
      <c r="I21" s="6">
        <v>2515500</v>
      </c>
      <c r="J21" s="6">
        <v>30618995</v>
      </c>
      <c r="K21" s="6">
        <v>34602495</v>
      </c>
      <c r="L21" s="6">
        <v>95</v>
      </c>
      <c r="M21" s="6">
        <v>298</v>
      </c>
      <c r="N21" s="6">
        <v>216</v>
      </c>
      <c r="O21" s="6">
        <v>514</v>
      </c>
    </row>
    <row r="22" spans="1:15" x14ac:dyDescent="0.2">
      <c r="A22" s="7" t="s">
        <v>81</v>
      </c>
      <c r="B22" s="6">
        <v>33</v>
      </c>
      <c r="C22" s="6">
        <v>67</v>
      </c>
      <c r="D22" s="6">
        <v>227</v>
      </c>
      <c r="E22" s="6">
        <v>146</v>
      </c>
      <c r="F22" s="6">
        <v>0</v>
      </c>
      <c r="G22" s="6">
        <v>373</v>
      </c>
      <c r="H22" s="6">
        <v>487500</v>
      </c>
      <c r="I22" s="6">
        <v>1064500</v>
      </c>
      <c r="J22" s="6">
        <v>11042133</v>
      </c>
      <c r="K22" s="6">
        <v>12594133</v>
      </c>
      <c r="L22" s="6">
        <v>67</v>
      </c>
      <c r="M22" s="6">
        <v>212</v>
      </c>
      <c r="N22" s="6">
        <v>104</v>
      </c>
      <c r="O22" s="6">
        <v>316</v>
      </c>
    </row>
    <row r="23" spans="1:15" x14ac:dyDescent="0.2">
      <c r="A23" s="7" t="s">
        <v>82</v>
      </c>
      <c r="B23" s="6">
        <v>124</v>
      </c>
      <c r="C23" s="6">
        <v>350</v>
      </c>
      <c r="D23" s="6">
        <v>1782</v>
      </c>
      <c r="E23" s="6">
        <v>553</v>
      </c>
      <c r="F23" s="6">
        <v>0</v>
      </c>
      <c r="G23" s="6">
        <v>2335</v>
      </c>
      <c r="H23" s="6">
        <v>10740700</v>
      </c>
      <c r="I23" s="6">
        <v>12389500</v>
      </c>
      <c r="J23" s="6">
        <v>79978312</v>
      </c>
      <c r="K23" s="6">
        <v>103108512</v>
      </c>
      <c r="L23" s="6">
        <v>350</v>
      </c>
      <c r="M23" s="6">
        <v>1351</v>
      </c>
      <c r="N23" s="6">
        <v>461</v>
      </c>
      <c r="O23" s="6">
        <v>1812</v>
      </c>
    </row>
    <row r="24" spans="1:15" x14ac:dyDescent="0.2">
      <c r="A24" s="7" t="s">
        <v>83</v>
      </c>
      <c r="B24" s="6">
        <v>93</v>
      </c>
      <c r="C24" s="6">
        <v>265</v>
      </c>
      <c r="D24" s="6">
        <v>809</v>
      </c>
      <c r="E24" s="6">
        <v>1069</v>
      </c>
      <c r="F24" s="6">
        <v>0</v>
      </c>
      <c r="G24" s="6">
        <v>1878</v>
      </c>
      <c r="H24" s="6">
        <v>8974000</v>
      </c>
      <c r="I24" s="6">
        <v>9151375</v>
      </c>
      <c r="J24" s="6">
        <v>63963770</v>
      </c>
      <c r="K24" s="6">
        <v>82089145</v>
      </c>
      <c r="L24" s="6">
        <v>265</v>
      </c>
      <c r="M24" s="6">
        <v>598</v>
      </c>
      <c r="N24" s="6">
        <v>619</v>
      </c>
      <c r="O24" s="6">
        <v>1217</v>
      </c>
    </row>
    <row r="25" spans="1:15" x14ac:dyDescent="0.2">
      <c r="A25" s="7" t="s">
        <v>84</v>
      </c>
      <c r="B25" s="6">
        <v>238</v>
      </c>
      <c r="C25" s="6">
        <v>762</v>
      </c>
      <c r="D25" s="6">
        <v>3506</v>
      </c>
      <c r="E25" s="6">
        <v>3360</v>
      </c>
      <c r="F25" s="6">
        <v>0</v>
      </c>
      <c r="G25" s="6">
        <v>6866</v>
      </c>
      <c r="H25" s="6">
        <v>20864000</v>
      </c>
      <c r="I25" s="6">
        <v>29206250</v>
      </c>
      <c r="J25" s="6">
        <v>207990140</v>
      </c>
      <c r="K25" s="6">
        <v>258060390</v>
      </c>
      <c r="L25" s="6">
        <v>762</v>
      </c>
      <c r="M25" s="6">
        <v>1652</v>
      </c>
      <c r="N25" s="6">
        <v>1739</v>
      </c>
      <c r="O25" s="6">
        <v>3391</v>
      </c>
    </row>
    <row r="26" spans="1:15" x14ac:dyDescent="0.2">
      <c r="A26" s="7" t="s">
        <v>85</v>
      </c>
      <c r="B26" s="6">
        <v>72</v>
      </c>
      <c r="C26" s="6">
        <v>211</v>
      </c>
      <c r="D26" s="6">
        <v>2104</v>
      </c>
      <c r="E26" s="6">
        <v>161</v>
      </c>
      <c r="F26" s="6">
        <v>0</v>
      </c>
      <c r="G26" s="6">
        <v>2265</v>
      </c>
      <c r="H26" s="6">
        <v>17033500</v>
      </c>
      <c r="I26" s="6">
        <v>12046000</v>
      </c>
      <c r="J26" s="6">
        <v>72512258</v>
      </c>
      <c r="K26" s="6">
        <v>101591758</v>
      </c>
      <c r="L26" s="6">
        <v>211</v>
      </c>
      <c r="M26" s="6">
        <v>1209</v>
      </c>
      <c r="N26" s="6">
        <v>117</v>
      </c>
      <c r="O26" s="6">
        <v>1326</v>
      </c>
    </row>
    <row r="27" spans="1:15" x14ac:dyDescent="0.2">
      <c r="A27" s="7" t="s">
        <v>86</v>
      </c>
      <c r="B27" s="6">
        <v>54</v>
      </c>
      <c r="C27" s="6">
        <v>202</v>
      </c>
      <c r="D27" s="6">
        <v>3425</v>
      </c>
      <c r="E27" s="6">
        <v>645</v>
      </c>
      <c r="F27" s="6">
        <v>0</v>
      </c>
      <c r="G27" s="6">
        <v>4070</v>
      </c>
      <c r="H27" s="6">
        <v>6772000</v>
      </c>
      <c r="I27" s="6">
        <v>12142500</v>
      </c>
      <c r="J27" s="6">
        <v>127794714</v>
      </c>
      <c r="K27" s="6">
        <v>146709214</v>
      </c>
      <c r="L27" s="6">
        <v>202</v>
      </c>
      <c r="M27" s="6">
        <v>1873</v>
      </c>
      <c r="N27" s="6">
        <v>430</v>
      </c>
      <c r="O27" s="6">
        <v>2303</v>
      </c>
    </row>
    <row r="28" spans="1:15" x14ac:dyDescent="0.2">
      <c r="A28" s="7" t="s">
        <v>87</v>
      </c>
      <c r="B28" s="6">
        <v>75</v>
      </c>
      <c r="C28" s="6">
        <v>226</v>
      </c>
      <c r="D28" s="6">
        <v>873</v>
      </c>
      <c r="E28" s="6">
        <v>1511</v>
      </c>
      <c r="F28" s="6">
        <v>0</v>
      </c>
      <c r="G28" s="6">
        <v>2384</v>
      </c>
      <c r="H28" s="6">
        <v>5404000</v>
      </c>
      <c r="I28" s="6">
        <v>8372500</v>
      </c>
      <c r="J28" s="6">
        <v>71853804</v>
      </c>
      <c r="K28" s="6">
        <v>85630304</v>
      </c>
      <c r="L28" s="6">
        <v>226</v>
      </c>
      <c r="M28" s="6">
        <v>539</v>
      </c>
      <c r="N28" s="6">
        <v>982</v>
      </c>
      <c r="O28" s="6">
        <v>1521</v>
      </c>
    </row>
    <row r="29" spans="1:15" x14ac:dyDescent="0.2">
      <c r="A29" s="7" t="s">
        <v>88</v>
      </c>
      <c r="B29" s="6">
        <v>17</v>
      </c>
      <c r="C29" s="6">
        <v>56</v>
      </c>
      <c r="D29" s="6">
        <v>824</v>
      </c>
      <c r="E29" s="6">
        <v>64</v>
      </c>
      <c r="F29" s="6">
        <v>0</v>
      </c>
      <c r="G29" s="6">
        <v>888</v>
      </c>
      <c r="H29" s="6">
        <v>4393000</v>
      </c>
      <c r="I29" s="6">
        <v>4365000</v>
      </c>
      <c r="J29" s="6">
        <v>24756613</v>
      </c>
      <c r="K29" s="6">
        <v>33514613</v>
      </c>
      <c r="L29" s="6">
        <v>56</v>
      </c>
      <c r="M29" s="6">
        <v>565</v>
      </c>
      <c r="N29" s="6">
        <v>54</v>
      </c>
      <c r="O29" s="6">
        <v>619</v>
      </c>
    </row>
    <row r="30" spans="1:15" x14ac:dyDescent="0.2">
      <c r="A30" s="7" t="s">
        <v>89</v>
      </c>
      <c r="B30" s="6">
        <v>8</v>
      </c>
      <c r="C30" s="6">
        <v>10</v>
      </c>
      <c r="D30" s="6">
        <v>41</v>
      </c>
      <c r="E30" s="6">
        <v>19</v>
      </c>
      <c r="F30" s="6">
        <v>0</v>
      </c>
      <c r="G30" s="6">
        <v>60</v>
      </c>
      <c r="H30" s="6">
        <v>139500</v>
      </c>
      <c r="I30" s="6">
        <v>212000</v>
      </c>
      <c r="J30" s="6">
        <v>2209000</v>
      </c>
      <c r="K30" s="6">
        <v>2560500</v>
      </c>
      <c r="L30" s="6">
        <v>10</v>
      </c>
      <c r="M30" s="6">
        <v>13</v>
      </c>
      <c r="N30" s="6">
        <v>7</v>
      </c>
      <c r="O30" s="6">
        <v>20</v>
      </c>
    </row>
    <row r="31" spans="1:15" x14ac:dyDescent="0.2">
      <c r="A31" s="7" t="s">
        <v>3</v>
      </c>
      <c r="B31" s="6">
        <v>42</v>
      </c>
      <c r="C31" s="6">
        <v>150</v>
      </c>
      <c r="D31" s="6">
        <v>1464</v>
      </c>
      <c r="E31" s="6">
        <v>391</v>
      </c>
      <c r="F31" s="6">
        <v>0</v>
      </c>
      <c r="G31" s="6">
        <v>1855</v>
      </c>
      <c r="H31" s="6">
        <v>948500</v>
      </c>
      <c r="I31" s="6">
        <v>2120500</v>
      </c>
      <c r="J31" s="6">
        <v>61477541</v>
      </c>
      <c r="K31" s="6">
        <v>64546541</v>
      </c>
      <c r="L31" s="6">
        <v>150</v>
      </c>
      <c r="M31" s="6">
        <v>643</v>
      </c>
      <c r="N31" s="6">
        <v>259</v>
      </c>
      <c r="O31" s="6">
        <v>902</v>
      </c>
    </row>
    <row r="32" spans="1:15" x14ac:dyDescent="0.2">
      <c r="A32" s="7" t="s">
        <v>90</v>
      </c>
      <c r="B32" s="6">
        <v>4472</v>
      </c>
      <c r="C32" s="6">
        <v>14302</v>
      </c>
      <c r="D32" s="6">
        <v>102697</v>
      </c>
      <c r="E32" s="6">
        <v>53120</v>
      </c>
      <c r="F32" s="6">
        <v>0</v>
      </c>
      <c r="G32" s="6">
        <v>155822</v>
      </c>
      <c r="H32" s="6">
        <v>732196075</v>
      </c>
      <c r="I32" s="6">
        <v>848983303</v>
      </c>
      <c r="J32" s="6">
        <v>6803400416</v>
      </c>
      <c r="K32" s="6">
        <v>8384579794</v>
      </c>
      <c r="L32" s="6">
        <v>14302</v>
      </c>
      <c r="M32" s="6">
        <v>65500</v>
      </c>
      <c r="N32" s="6">
        <v>35821</v>
      </c>
      <c r="O32" s="6">
        <v>101321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A8" sqref="A8:A32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5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5</v>
      </c>
      <c r="C8" s="6">
        <v>21</v>
      </c>
      <c r="D8" s="6">
        <v>135</v>
      </c>
      <c r="E8" s="6">
        <v>91</v>
      </c>
      <c r="F8" s="6">
        <v>0</v>
      </c>
      <c r="G8" s="6">
        <v>226</v>
      </c>
      <c r="H8" s="5">
        <v>238500</v>
      </c>
      <c r="I8" s="5">
        <v>589500</v>
      </c>
      <c r="J8" s="5">
        <v>8086887</v>
      </c>
      <c r="K8" s="5">
        <v>8914887</v>
      </c>
      <c r="L8" s="6">
        <v>21</v>
      </c>
      <c r="M8" s="6">
        <v>105</v>
      </c>
      <c r="N8" s="6">
        <v>74</v>
      </c>
      <c r="O8" s="6">
        <v>179</v>
      </c>
    </row>
    <row r="9" spans="1:15" x14ac:dyDescent="0.2">
      <c r="A9" s="7" t="s">
        <v>69</v>
      </c>
      <c r="B9" s="8">
        <v>5</v>
      </c>
      <c r="C9" s="8">
        <v>63</v>
      </c>
      <c r="D9" s="8">
        <v>170</v>
      </c>
      <c r="E9" s="8">
        <v>12</v>
      </c>
      <c r="F9" s="8">
        <v>0</v>
      </c>
      <c r="G9" s="8">
        <v>182</v>
      </c>
      <c r="H9" s="7">
        <v>67500</v>
      </c>
      <c r="I9" s="7">
        <v>154500</v>
      </c>
      <c r="J9" s="7">
        <v>12732138</v>
      </c>
      <c r="K9" s="7">
        <v>12954138</v>
      </c>
      <c r="L9" s="8">
        <v>63</v>
      </c>
      <c r="M9" s="8">
        <v>158</v>
      </c>
      <c r="N9" s="8">
        <v>12</v>
      </c>
      <c r="O9" s="8">
        <v>170</v>
      </c>
    </row>
    <row r="10" spans="1:15" x14ac:dyDescent="0.2">
      <c r="A10" s="7" t="s">
        <v>70</v>
      </c>
      <c r="B10" s="8">
        <v>305</v>
      </c>
      <c r="C10" s="8">
        <v>1151</v>
      </c>
      <c r="D10" s="8">
        <v>6094</v>
      </c>
      <c r="E10" s="8">
        <v>5226</v>
      </c>
      <c r="F10" s="8">
        <v>0</v>
      </c>
      <c r="G10" s="8">
        <v>11320</v>
      </c>
      <c r="H10" s="7">
        <v>73151250</v>
      </c>
      <c r="I10" s="7">
        <v>132355256</v>
      </c>
      <c r="J10" s="7">
        <v>388710344</v>
      </c>
      <c r="K10" s="7">
        <v>594216850</v>
      </c>
      <c r="L10" s="8">
        <v>1151</v>
      </c>
      <c r="M10" s="8">
        <v>4103</v>
      </c>
      <c r="N10" s="8">
        <v>3545</v>
      </c>
      <c r="O10" s="8">
        <v>7648</v>
      </c>
    </row>
    <row r="11" spans="1:15" x14ac:dyDescent="0.2">
      <c r="A11" s="7" t="s">
        <v>71</v>
      </c>
      <c r="B11" s="8">
        <v>14</v>
      </c>
      <c r="C11" s="8">
        <v>35</v>
      </c>
      <c r="D11" s="8">
        <v>513</v>
      </c>
      <c r="E11" s="8">
        <v>175</v>
      </c>
      <c r="F11" s="8">
        <v>0</v>
      </c>
      <c r="G11" s="8">
        <v>688</v>
      </c>
      <c r="H11" s="7">
        <v>1728000</v>
      </c>
      <c r="I11" s="7">
        <v>5016000</v>
      </c>
      <c r="J11" s="7">
        <v>22235430</v>
      </c>
      <c r="K11" s="7">
        <v>28979430</v>
      </c>
      <c r="L11" s="8">
        <v>35</v>
      </c>
      <c r="M11" s="8">
        <v>274</v>
      </c>
      <c r="N11" s="8">
        <v>111</v>
      </c>
      <c r="O11" s="8">
        <v>385</v>
      </c>
    </row>
    <row r="12" spans="1:15" x14ac:dyDescent="0.2">
      <c r="A12" s="7" t="s">
        <v>72</v>
      </c>
      <c r="B12" s="8">
        <v>13</v>
      </c>
      <c r="C12" s="8">
        <v>21</v>
      </c>
      <c r="D12" s="8">
        <v>52</v>
      </c>
      <c r="E12" s="8">
        <v>59</v>
      </c>
      <c r="F12" s="8">
        <v>0</v>
      </c>
      <c r="G12" s="8">
        <v>111</v>
      </c>
      <c r="H12" s="7">
        <v>67500</v>
      </c>
      <c r="I12" s="7">
        <v>157500</v>
      </c>
      <c r="J12" s="7">
        <v>4431270</v>
      </c>
      <c r="K12" s="7">
        <v>4656270</v>
      </c>
      <c r="L12" s="8">
        <v>21</v>
      </c>
      <c r="M12" s="8">
        <v>34</v>
      </c>
      <c r="N12" s="8">
        <v>49</v>
      </c>
      <c r="O12" s="8">
        <v>83</v>
      </c>
    </row>
    <row r="13" spans="1:15" x14ac:dyDescent="0.2">
      <c r="A13" s="7" t="s">
        <v>73</v>
      </c>
      <c r="B13" s="8">
        <v>867</v>
      </c>
      <c r="C13" s="8">
        <v>2188</v>
      </c>
      <c r="D13" s="8">
        <v>11401</v>
      </c>
      <c r="E13" s="8">
        <v>2424</v>
      </c>
      <c r="F13" s="8">
        <v>0</v>
      </c>
      <c r="G13" s="8">
        <v>13828</v>
      </c>
      <c r="H13" s="7">
        <v>41484300</v>
      </c>
      <c r="I13" s="7">
        <v>54614000</v>
      </c>
      <c r="J13" s="7">
        <v>426564921</v>
      </c>
      <c r="K13" s="7">
        <v>522663221</v>
      </c>
      <c r="L13" s="8">
        <v>2188</v>
      </c>
      <c r="M13" s="8">
        <v>8459</v>
      </c>
      <c r="N13" s="8">
        <v>1921</v>
      </c>
      <c r="O13" s="8">
        <v>10380</v>
      </c>
    </row>
    <row r="14" spans="1:15" x14ac:dyDescent="0.2">
      <c r="A14" s="7" t="s">
        <v>74</v>
      </c>
      <c r="B14" s="8">
        <v>1006</v>
      </c>
      <c r="C14" s="8">
        <v>2845</v>
      </c>
      <c r="D14" s="8">
        <v>16161</v>
      </c>
      <c r="E14" s="8">
        <v>9282</v>
      </c>
      <c r="F14" s="8">
        <v>0</v>
      </c>
      <c r="G14" s="8">
        <v>25443</v>
      </c>
      <c r="H14" s="7">
        <v>82620314</v>
      </c>
      <c r="I14" s="7">
        <v>190697031</v>
      </c>
      <c r="J14" s="7">
        <v>812850394</v>
      </c>
      <c r="K14" s="7">
        <v>1086167739</v>
      </c>
      <c r="L14" s="8">
        <v>2844</v>
      </c>
      <c r="M14" s="8">
        <v>10938</v>
      </c>
      <c r="N14" s="8">
        <v>6815</v>
      </c>
      <c r="O14" s="8">
        <v>17753</v>
      </c>
    </row>
    <row r="15" spans="1:15" x14ac:dyDescent="0.2">
      <c r="A15" s="7" t="s">
        <v>75</v>
      </c>
      <c r="B15" s="8">
        <v>114</v>
      </c>
      <c r="C15" s="8">
        <v>278</v>
      </c>
      <c r="D15" s="8">
        <v>1539</v>
      </c>
      <c r="E15" s="8">
        <v>465</v>
      </c>
      <c r="F15" s="8">
        <v>0</v>
      </c>
      <c r="G15" s="8">
        <v>2004</v>
      </c>
      <c r="H15" s="7">
        <v>4207500</v>
      </c>
      <c r="I15" s="7">
        <v>7377000</v>
      </c>
      <c r="J15" s="7">
        <v>54885512</v>
      </c>
      <c r="K15" s="7">
        <v>66470012</v>
      </c>
      <c r="L15" s="8">
        <v>278</v>
      </c>
      <c r="M15" s="8">
        <v>843</v>
      </c>
      <c r="N15" s="8">
        <v>260</v>
      </c>
      <c r="O15" s="8">
        <v>1103</v>
      </c>
    </row>
    <row r="16" spans="1:15" x14ac:dyDescent="0.2">
      <c r="A16" s="7" t="s">
        <v>76</v>
      </c>
      <c r="B16" s="8">
        <v>2</v>
      </c>
      <c r="C16" s="8">
        <v>13</v>
      </c>
      <c r="D16" s="8">
        <v>15</v>
      </c>
      <c r="E16" s="8">
        <v>12</v>
      </c>
      <c r="F16" s="8">
        <v>0</v>
      </c>
      <c r="G16" s="8">
        <v>27</v>
      </c>
      <c r="H16" s="7">
        <v>40500</v>
      </c>
      <c r="I16" s="7">
        <v>114000</v>
      </c>
      <c r="J16" s="7">
        <v>1027950</v>
      </c>
      <c r="K16" s="7">
        <v>1182450</v>
      </c>
      <c r="L16" s="8">
        <v>13</v>
      </c>
      <c r="M16" s="8">
        <v>12</v>
      </c>
      <c r="N16" s="8">
        <v>11</v>
      </c>
      <c r="O16" s="8">
        <v>23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495</v>
      </c>
      <c r="C18" s="8">
        <v>2222</v>
      </c>
      <c r="D18" s="8">
        <v>2267</v>
      </c>
      <c r="E18" s="8">
        <v>5780</v>
      </c>
      <c r="F18" s="8">
        <v>0</v>
      </c>
      <c r="G18" s="8">
        <v>8049</v>
      </c>
      <c r="H18" s="7">
        <v>986000</v>
      </c>
      <c r="I18" s="7">
        <v>2298000</v>
      </c>
      <c r="J18" s="7">
        <v>1123033900</v>
      </c>
      <c r="K18" s="7">
        <v>1126317900</v>
      </c>
      <c r="L18" s="8">
        <v>2222</v>
      </c>
      <c r="M18" s="8">
        <v>1699</v>
      </c>
      <c r="N18" s="8">
        <v>4757</v>
      </c>
      <c r="O18" s="8">
        <v>6456</v>
      </c>
    </row>
    <row r="19" spans="1:15" x14ac:dyDescent="0.2">
      <c r="A19" s="7" t="s">
        <v>78</v>
      </c>
      <c r="B19" s="8">
        <v>6</v>
      </c>
      <c r="C19" s="8">
        <v>23</v>
      </c>
      <c r="D19" s="8">
        <v>44</v>
      </c>
      <c r="E19" s="8">
        <v>109</v>
      </c>
      <c r="F19" s="8">
        <v>0</v>
      </c>
      <c r="G19" s="8">
        <v>153</v>
      </c>
      <c r="H19" s="7">
        <v>166500</v>
      </c>
      <c r="I19" s="7">
        <v>397500</v>
      </c>
      <c r="J19" s="7">
        <v>7560114</v>
      </c>
      <c r="K19" s="7">
        <v>8124114</v>
      </c>
      <c r="L19" s="8">
        <v>23</v>
      </c>
      <c r="M19" s="8">
        <v>22</v>
      </c>
      <c r="N19" s="8">
        <v>82</v>
      </c>
      <c r="O19" s="8">
        <v>104</v>
      </c>
    </row>
    <row r="20" spans="1:15" x14ac:dyDescent="0.2">
      <c r="A20" s="7" t="s">
        <v>79</v>
      </c>
      <c r="B20" s="8">
        <v>20</v>
      </c>
      <c r="C20" s="8">
        <v>36</v>
      </c>
      <c r="D20" s="8">
        <v>113</v>
      </c>
      <c r="E20" s="8">
        <v>17</v>
      </c>
      <c r="F20" s="8">
        <v>0</v>
      </c>
      <c r="G20" s="8">
        <v>130</v>
      </c>
      <c r="H20" s="7">
        <v>190500</v>
      </c>
      <c r="I20" s="7">
        <v>508500</v>
      </c>
      <c r="J20" s="7">
        <v>4859388</v>
      </c>
      <c r="K20" s="7">
        <v>5558388</v>
      </c>
      <c r="L20" s="8">
        <v>36</v>
      </c>
      <c r="M20" s="8">
        <v>91</v>
      </c>
      <c r="N20" s="8">
        <v>15</v>
      </c>
      <c r="O20" s="8">
        <v>106</v>
      </c>
    </row>
    <row r="21" spans="1:15" x14ac:dyDescent="0.2">
      <c r="A21" s="7" t="s">
        <v>80</v>
      </c>
      <c r="B21" s="8">
        <v>15</v>
      </c>
      <c r="C21" s="8">
        <v>26</v>
      </c>
      <c r="D21" s="8">
        <v>51</v>
      </c>
      <c r="E21" s="8">
        <v>12</v>
      </c>
      <c r="F21" s="8">
        <v>0</v>
      </c>
      <c r="G21" s="8">
        <v>63</v>
      </c>
      <c r="H21" s="7">
        <v>90000</v>
      </c>
      <c r="I21" s="7">
        <v>225000</v>
      </c>
      <c r="J21" s="7">
        <v>2307600</v>
      </c>
      <c r="K21" s="7">
        <v>2622600</v>
      </c>
      <c r="L21" s="8">
        <v>26</v>
      </c>
      <c r="M21" s="8">
        <v>39</v>
      </c>
      <c r="N21" s="8">
        <v>11</v>
      </c>
      <c r="O21" s="8">
        <v>50</v>
      </c>
    </row>
    <row r="22" spans="1:15" x14ac:dyDescent="0.2">
      <c r="A22" s="7" t="s">
        <v>81</v>
      </c>
      <c r="B22" s="8">
        <v>30</v>
      </c>
      <c r="C22" s="8">
        <v>67</v>
      </c>
      <c r="D22" s="8">
        <v>169</v>
      </c>
      <c r="E22" s="8">
        <v>132</v>
      </c>
      <c r="F22" s="8">
        <v>0</v>
      </c>
      <c r="G22" s="8">
        <v>301</v>
      </c>
      <c r="H22" s="7">
        <v>341000</v>
      </c>
      <c r="I22" s="7">
        <v>964500</v>
      </c>
      <c r="J22" s="7">
        <v>13483578</v>
      </c>
      <c r="K22" s="7">
        <v>14789078</v>
      </c>
      <c r="L22" s="8">
        <v>67</v>
      </c>
      <c r="M22" s="8">
        <v>128</v>
      </c>
      <c r="N22" s="8">
        <v>110</v>
      </c>
      <c r="O22" s="8">
        <v>238</v>
      </c>
    </row>
    <row r="23" spans="1:15" x14ac:dyDescent="0.2">
      <c r="A23" s="7" t="s">
        <v>82</v>
      </c>
      <c r="B23" s="8">
        <v>54</v>
      </c>
      <c r="C23" s="8">
        <v>100</v>
      </c>
      <c r="D23" s="8">
        <v>209</v>
      </c>
      <c r="E23" s="8">
        <v>73</v>
      </c>
      <c r="F23" s="8">
        <v>0</v>
      </c>
      <c r="G23" s="8">
        <v>282</v>
      </c>
      <c r="H23" s="7">
        <v>286500</v>
      </c>
      <c r="I23" s="7">
        <v>801000</v>
      </c>
      <c r="J23" s="7">
        <v>10620739</v>
      </c>
      <c r="K23" s="7">
        <v>11708239</v>
      </c>
      <c r="L23" s="8">
        <v>100</v>
      </c>
      <c r="M23" s="8">
        <v>113</v>
      </c>
      <c r="N23" s="8">
        <v>52</v>
      </c>
      <c r="O23" s="8">
        <v>165</v>
      </c>
    </row>
    <row r="24" spans="1:15" x14ac:dyDescent="0.2">
      <c r="A24" s="7" t="s">
        <v>83</v>
      </c>
      <c r="B24" s="8">
        <v>69</v>
      </c>
      <c r="C24" s="8">
        <v>141</v>
      </c>
      <c r="D24" s="8">
        <v>239</v>
      </c>
      <c r="E24" s="8">
        <v>354</v>
      </c>
      <c r="F24" s="8">
        <v>0</v>
      </c>
      <c r="G24" s="8">
        <v>593</v>
      </c>
      <c r="H24" s="7">
        <v>799500</v>
      </c>
      <c r="I24" s="7">
        <v>1999500</v>
      </c>
      <c r="J24" s="7">
        <v>20042188</v>
      </c>
      <c r="K24" s="7">
        <v>22841188</v>
      </c>
      <c r="L24" s="8">
        <v>141</v>
      </c>
      <c r="M24" s="8">
        <v>116</v>
      </c>
      <c r="N24" s="8">
        <v>259</v>
      </c>
      <c r="O24" s="8">
        <v>375</v>
      </c>
    </row>
    <row r="25" spans="1:15" x14ac:dyDescent="0.2">
      <c r="A25" s="7" t="s">
        <v>84</v>
      </c>
      <c r="B25" s="8">
        <v>206</v>
      </c>
      <c r="C25" s="8">
        <v>674</v>
      </c>
      <c r="D25" s="8">
        <v>1929</v>
      </c>
      <c r="E25" s="8">
        <v>2679</v>
      </c>
      <c r="F25" s="8">
        <v>0</v>
      </c>
      <c r="G25" s="8">
        <v>4608</v>
      </c>
      <c r="H25" s="7">
        <v>7755500</v>
      </c>
      <c r="I25" s="7">
        <v>19085628</v>
      </c>
      <c r="J25" s="7">
        <v>154458154</v>
      </c>
      <c r="K25" s="7">
        <v>181299282</v>
      </c>
      <c r="L25" s="8">
        <v>674</v>
      </c>
      <c r="M25" s="8">
        <v>1232</v>
      </c>
      <c r="N25" s="8">
        <v>1708</v>
      </c>
      <c r="O25" s="8">
        <v>2940</v>
      </c>
    </row>
    <row r="26" spans="1:15" x14ac:dyDescent="0.2">
      <c r="A26" s="7" t="s">
        <v>85</v>
      </c>
      <c r="B26" s="8">
        <v>78</v>
      </c>
      <c r="C26" s="8">
        <v>248</v>
      </c>
      <c r="D26" s="8">
        <v>1112</v>
      </c>
      <c r="E26" s="8">
        <v>250</v>
      </c>
      <c r="F26" s="8">
        <v>0</v>
      </c>
      <c r="G26" s="8">
        <v>1362</v>
      </c>
      <c r="H26" s="7">
        <v>3673500</v>
      </c>
      <c r="I26" s="7">
        <v>5781000</v>
      </c>
      <c r="J26" s="7">
        <v>43433459</v>
      </c>
      <c r="K26" s="7">
        <v>52887959</v>
      </c>
      <c r="L26" s="8">
        <v>248</v>
      </c>
      <c r="M26" s="8">
        <v>737</v>
      </c>
      <c r="N26" s="8">
        <v>192</v>
      </c>
      <c r="O26" s="8">
        <v>929</v>
      </c>
    </row>
    <row r="27" spans="1:15" x14ac:dyDescent="0.2">
      <c r="A27" s="7" t="s">
        <v>86</v>
      </c>
      <c r="B27" s="8">
        <v>9</v>
      </c>
      <c r="C27" s="8">
        <v>23</v>
      </c>
      <c r="D27" s="8">
        <v>136</v>
      </c>
      <c r="E27" s="8">
        <v>15</v>
      </c>
      <c r="F27" s="8">
        <v>0</v>
      </c>
      <c r="G27" s="8">
        <v>151</v>
      </c>
      <c r="H27" s="7">
        <v>226500</v>
      </c>
      <c r="I27" s="7">
        <v>508500</v>
      </c>
      <c r="J27" s="7">
        <v>4242600</v>
      </c>
      <c r="K27" s="7">
        <v>4977600</v>
      </c>
      <c r="L27" s="8">
        <v>23</v>
      </c>
      <c r="M27" s="8">
        <v>109</v>
      </c>
      <c r="N27" s="8">
        <v>10</v>
      </c>
      <c r="O27" s="8">
        <v>119</v>
      </c>
    </row>
    <row r="28" spans="1:15" x14ac:dyDescent="0.2">
      <c r="A28" s="7" t="s">
        <v>87</v>
      </c>
      <c r="B28" s="8">
        <v>64</v>
      </c>
      <c r="C28" s="8">
        <v>150</v>
      </c>
      <c r="D28" s="8">
        <v>260</v>
      </c>
      <c r="E28" s="8">
        <v>388</v>
      </c>
      <c r="F28" s="8">
        <v>0</v>
      </c>
      <c r="G28" s="8">
        <v>648</v>
      </c>
      <c r="H28" s="7">
        <v>2410500</v>
      </c>
      <c r="I28" s="7">
        <v>3568500</v>
      </c>
      <c r="J28" s="7">
        <v>22392681</v>
      </c>
      <c r="K28" s="7">
        <v>28371681</v>
      </c>
      <c r="L28" s="8">
        <v>150</v>
      </c>
      <c r="M28" s="8">
        <v>171</v>
      </c>
      <c r="N28" s="8">
        <v>277</v>
      </c>
      <c r="O28" s="8">
        <v>448</v>
      </c>
    </row>
    <row r="29" spans="1:15" x14ac:dyDescent="0.2">
      <c r="A29" s="7" t="s">
        <v>88</v>
      </c>
      <c r="B29" s="8">
        <v>10</v>
      </c>
      <c r="C29" s="8">
        <v>39</v>
      </c>
      <c r="D29" s="8">
        <v>196</v>
      </c>
      <c r="E29" s="8">
        <v>62</v>
      </c>
      <c r="F29" s="8">
        <v>0</v>
      </c>
      <c r="G29" s="8">
        <v>258</v>
      </c>
      <c r="H29" s="7">
        <v>1038000</v>
      </c>
      <c r="I29" s="7">
        <v>1096000</v>
      </c>
      <c r="J29" s="7">
        <v>7512462</v>
      </c>
      <c r="K29" s="7">
        <v>9646462</v>
      </c>
      <c r="L29" s="8">
        <v>39</v>
      </c>
      <c r="M29" s="8">
        <v>172</v>
      </c>
      <c r="N29" s="8">
        <v>54</v>
      </c>
      <c r="O29" s="8">
        <v>226</v>
      </c>
    </row>
    <row r="30" spans="1:15" x14ac:dyDescent="0.2">
      <c r="A30" s="7" t="s">
        <v>89</v>
      </c>
      <c r="B30" s="8">
        <v>5</v>
      </c>
      <c r="C30" s="8">
        <v>9</v>
      </c>
      <c r="D30" s="8">
        <v>4</v>
      </c>
      <c r="E30" s="8">
        <v>8</v>
      </c>
      <c r="F30" s="8">
        <v>0</v>
      </c>
      <c r="G30" s="8">
        <v>12</v>
      </c>
      <c r="H30" s="7">
        <v>30000</v>
      </c>
      <c r="I30" s="7">
        <v>100500</v>
      </c>
      <c r="J30" s="7">
        <v>468000</v>
      </c>
      <c r="K30" s="7">
        <v>598500</v>
      </c>
      <c r="L30" s="8">
        <v>9</v>
      </c>
      <c r="M30" s="8">
        <v>4</v>
      </c>
      <c r="N30" s="8">
        <v>7</v>
      </c>
      <c r="O30" s="8">
        <v>11</v>
      </c>
    </row>
    <row r="31" spans="1:15" x14ac:dyDescent="0.2">
      <c r="A31" s="7" t="s">
        <v>3</v>
      </c>
      <c r="B31" s="8">
        <v>21</v>
      </c>
      <c r="C31" s="8">
        <v>68</v>
      </c>
      <c r="D31" s="8">
        <v>184</v>
      </c>
      <c r="E31" s="8">
        <v>145</v>
      </c>
      <c r="F31" s="8">
        <v>0</v>
      </c>
      <c r="G31" s="8">
        <v>329</v>
      </c>
      <c r="H31" s="7">
        <v>375500</v>
      </c>
      <c r="I31" s="7">
        <v>881000</v>
      </c>
      <c r="J31" s="7">
        <v>14181365</v>
      </c>
      <c r="K31" s="7">
        <v>15437865</v>
      </c>
      <c r="L31" s="8">
        <v>68</v>
      </c>
      <c r="M31" s="8">
        <v>125</v>
      </c>
      <c r="N31" s="8">
        <v>108</v>
      </c>
      <c r="O31" s="8">
        <v>233</v>
      </c>
    </row>
    <row r="32" spans="1:15" x14ac:dyDescent="0.2">
      <c r="A32" s="7" t="s">
        <v>90</v>
      </c>
      <c r="B32" s="8">
        <v>3413</v>
      </c>
      <c r="C32" s="8">
        <v>10441</v>
      </c>
      <c r="D32" s="8">
        <v>42993</v>
      </c>
      <c r="E32" s="8">
        <v>27770</v>
      </c>
      <c r="F32" s="8">
        <v>0</v>
      </c>
      <c r="G32" s="8">
        <v>70768</v>
      </c>
      <c r="H32" s="7">
        <v>221974864</v>
      </c>
      <c r="I32" s="7">
        <v>429289915</v>
      </c>
      <c r="J32" s="7">
        <v>3160121074</v>
      </c>
      <c r="K32" s="7">
        <v>3811385853</v>
      </c>
      <c r="L32" s="8">
        <v>10440</v>
      </c>
      <c r="M32" s="8">
        <v>29601</v>
      </c>
      <c r="N32" s="8">
        <v>20355</v>
      </c>
      <c r="O32" s="8">
        <v>49956</v>
      </c>
    </row>
  </sheetData>
  <mergeCells count="12"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  <mergeCell ref="M6:N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F5" activeCellId="1" sqref="D5 F5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91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26</v>
      </c>
      <c r="C8" s="6">
        <v>47</v>
      </c>
      <c r="D8" s="6">
        <v>879</v>
      </c>
      <c r="E8" s="6">
        <v>23</v>
      </c>
      <c r="F8" s="6">
        <v>0</v>
      </c>
      <c r="G8" s="6">
        <v>902</v>
      </c>
      <c r="H8" s="5">
        <v>40149000</v>
      </c>
      <c r="I8" s="5">
        <v>7332000</v>
      </c>
      <c r="J8" s="5">
        <v>22125119</v>
      </c>
      <c r="K8" s="5">
        <v>69606119</v>
      </c>
      <c r="L8" s="6">
        <v>47</v>
      </c>
      <c r="M8" s="6">
        <v>728</v>
      </c>
      <c r="N8" s="6">
        <v>20</v>
      </c>
      <c r="O8" s="6">
        <v>748</v>
      </c>
    </row>
    <row r="9" spans="1:15" x14ac:dyDescent="0.2">
      <c r="A9" s="7" t="s">
        <v>69</v>
      </c>
      <c r="B9" s="8">
        <v>8</v>
      </c>
      <c r="C9" s="8">
        <v>11</v>
      </c>
      <c r="D9" s="8">
        <v>208</v>
      </c>
      <c r="E9" s="8">
        <v>6</v>
      </c>
      <c r="F9" s="8">
        <v>0</v>
      </c>
      <c r="G9" s="8">
        <v>214</v>
      </c>
      <c r="H9" s="7">
        <v>3345500</v>
      </c>
      <c r="I9" s="7">
        <v>1476000</v>
      </c>
      <c r="J9" s="7">
        <v>6445650</v>
      </c>
      <c r="K9" s="7">
        <v>11267150</v>
      </c>
      <c r="L9" s="8">
        <v>11</v>
      </c>
      <c r="M9" s="8">
        <v>130</v>
      </c>
      <c r="N9" s="8">
        <v>1</v>
      </c>
      <c r="O9" s="8">
        <v>131</v>
      </c>
    </row>
    <row r="10" spans="1:15" x14ac:dyDescent="0.2">
      <c r="A10" s="7" t="s">
        <v>70</v>
      </c>
      <c r="B10" s="8">
        <v>203</v>
      </c>
      <c r="C10" s="8">
        <v>525</v>
      </c>
      <c r="D10" s="8">
        <v>3208</v>
      </c>
      <c r="E10" s="8">
        <v>611</v>
      </c>
      <c r="F10" s="8">
        <v>0</v>
      </c>
      <c r="G10" s="8">
        <v>3819</v>
      </c>
      <c r="H10" s="7">
        <v>43613500</v>
      </c>
      <c r="I10" s="7">
        <v>29991800</v>
      </c>
      <c r="J10" s="7">
        <v>112124216</v>
      </c>
      <c r="K10" s="7">
        <v>185729516</v>
      </c>
      <c r="L10" s="8">
        <v>525</v>
      </c>
      <c r="M10" s="8">
        <v>2088</v>
      </c>
      <c r="N10" s="8">
        <v>415</v>
      </c>
      <c r="O10" s="8">
        <v>2503</v>
      </c>
    </row>
    <row r="11" spans="1:15" x14ac:dyDescent="0.2">
      <c r="A11" s="7" t="s">
        <v>71</v>
      </c>
      <c r="B11" s="8">
        <v>3</v>
      </c>
      <c r="C11" s="8">
        <v>17</v>
      </c>
      <c r="D11" s="8">
        <v>75</v>
      </c>
      <c r="E11" s="8">
        <v>0</v>
      </c>
      <c r="F11" s="8">
        <v>0</v>
      </c>
      <c r="G11" s="8">
        <v>75</v>
      </c>
      <c r="H11" s="7">
        <v>111500</v>
      </c>
      <c r="I11" s="7">
        <v>234000</v>
      </c>
      <c r="J11" s="7">
        <v>1927300</v>
      </c>
      <c r="K11" s="7">
        <v>2272800</v>
      </c>
      <c r="L11" s="8">
        <v>17</v>
      </c>
      <c r="M11" s="8">
        <v>50</v>
      </c>
      <c r="N11" s="8">
        <v>0</v>
      </c>
      <c r="O11" s="8">
        <v>50</v>
      </c>
    </row>
    <row r="12" spans="1:15" x14ac:dyDescent="0.2">
      <c r="A12" s="7" t="s">
        <v>72</v>
      </c>
      <c r="B12" s="8">
        <v>8</v>
      </c>
      <c r="C12" s="8">
        <v>30</v>
      </c>
      <c r="D12" s="8">
        <v>50</v>
      </c>
      <c r="E12" s="8">
        <v>8</v>
      </c>
      <c r="F12" s="8">
        <v>0</v>
      </c>
      <c r="G12" s="8">
        <v>58</v>
      </c>
      <c r="H12" s="7">
        <v>45500</v>
      </c>
      <c r="I12" s="7">
        <v>124500</v>
      </c>
      <c r="J12" s="7">
        <v>2136196</v>
      </c>
      <c r="K12" s="7">
        <v>2306196</v>
      </c>
      <c r="L12" s="8">
        <v>30</v>
      </c>
      <c r="M12" s="8">
        <v>36</v>
      </c>
      <c r="N12" s="8">
        <v>8</v>
      </c>
      <c r="O12" s="8">
        <v>44</v>
      </c>
    </row>
    <row r="13" spans="1:15" x14ac:dyDescent="0.2">
      <c r="A13" s="7" t="s">
        <v>73</v>
      </c>
      <c r="B13" s="8">
        <v>462</v>
      </c>
      <c r="C13" s="8">
        <v>1125</v>
      </c>
      <c r="D13" s="8">
        <v>9868</v>
      </c>
      <c r="E13" s="8">
        <v>878</v>
      </c>
      <c r="F13" s="8">
        <v>0</v>
      </c>
      <c r="G13" s="8">
        <v>10746</v>
      </c>
      <c r="H13" s="7">
        <v>111952250</v>
      </c>
      <c r="I13" s="7">
        <v>68643375</v>
      </c>
      <c r="J13" s="7">
        <v>315661659</v>
      </c>
      <c r="K13" s="7">
        <v>496257284</v>
      </c>
      <c r="L13" s="8">
        <v>1125</v>
      </c>
      <c r="M13" s="8">
        <v>6222</v>
      </c>
      <c r="N13" s="8">
        <v>634</v>
      </c>
      <c r="O13" s="8">
        <v>6856</v>
      </c>
    </row>
    <row r="14" spans="1:15" x14ac:dyDescent="0.2">
      <c r="A14" s="7" t="s">
        <v>74</v>
      </c>
      <c r="B14" s="8">
        <v>420</v>
      </c>
      <c r="C14" s="8">
        <v>1065</v>
      </c>
      <c r="D14" s="8">
        <v>7481</v>
      </c>
      <c r="E14" s="8">
        <v>3655</v>
      </c>
      <c r="F14" s="8">
        <v>0</v>
      </c>
      <c r="G14" s="8">
        <v>11136</v>
      </c>
      <c r="H14" s="7">
        <v>23518500</v>
      </c>
      <c r="I14" s="7">
        <v>63130360</v>
      </c>
      <c r="J14" s="7">
        <v>355763460</v>
      </c>
      <c r="K14" s="7">
        <v>442412320</v>
      </c>
      <c r="L14" s="8">
        <v>1064</v>
      </c>
      <c r="M14" s="8">
        <v>4417</v>
      </c>
      <c r="N14" s="8">
        <v>2239</v>
      </c>
      <c r="O14" s="8">
        <v>6656</v>
      </c>
    </row>
    <row r="15" spans="1:15" x14ac:dyDescent="0.2">
      <c r="A15" s="7" t="s">
        <v>75</v>
      </c>
      <c r="B15" s="8">
        <v>30</v>
      </c>
      <c r="C15" s="8">
        <v>76</v>
      </c>
      <c r="D15" s="8">
        <v>292</v>
      </c>
      <c r="E15" s="8">
        <v>123</v>
      </c>
      <c r="F15" s="8">
        <v>0</v>
      </c>
      <c r="G15" s="8">
        <v>415</v>
      </c>
      <c r="H15" s="7">
        <v>327000</v>
      </c>
      <c r="I15" s="7">
        <v>652000</v>
      </c>
      <c r="J15" s="7">
        <v>12034302</v>
      </c>
      <c r="K15" s="7">
        <v>13013302</v>
      </c>
      <c r="L15" s="8">
        <v>76</v>
      </c>
      <c r="M15" s="8">
        <v>143</v>
      </c>
      <c r="N15" s="8">
        <v>83</v>
      </c>
      <c r="O15" s="8">
        <v>226</v>
      </c>
    </row>
    <row r="16" spans="1:15" x14ac:dyDescent="0.2">
      <c r="A16" s="7" t="s">
        <v>76</v>
      </c>
      <c r="B16" s="8">
        <v>5</v>
      </c>
      <c r="C16" s="8">
        <v>19</v>
      </c>
      <c r="D16" s="8">
        <v>77</v>
      </c>
      <c r="E16" s="8">
        <v>34</v>
      </c>
      <c r="F16" s="8">
        <v>0</v>
      </c>
      <c r="G16" s="8">
        <v>111</v>
      </c>
      <c r="H16" s="7">
        <v>158000</v>
      </c>
      <c r="I16" s="7">
        <v>405000</v>
      </c>
      <c r="J16" s="7">
        <v>4105750</v>
      </c>
      <c r="K16" s="7">
        <v>4668750</v>
      </c>
      <c r="L16" s="8">
        <v>19</v>
      </c>
      <c r="M16" s="8">
        <v>40</v>
      </c>
      <c r="N16" s="8">
        <v>14</v>
      </c>
      <c r="O16" s="8">
        <v>54</v>
      </c>
    </row>
    <row r="17" spans="1:15" x14ac:dyDescent="0.2">
      <c r="A17" s="7" t="s">
        <v>77</v>
      </c>
      <c r="B17" s="8">
        <v>2</v>
      </c>
      <c r="C17" s="8">
        <v>6</v>
      </c>
      <c r="D17" s="8">
        <v>15</v>
      </c>
      <c r="E17" s="8">
        <v>0</v>
      </c>
      <c r="F17" s="8">
        <v>0</v>
      </c>
      <c r="G17" s="8">
        <v>15</v>
      </c>
      <c r="H17" s="7">
        <v>12000</v>
      </c>
      <c r="I17" s="7">
        <v>24000</v>
      </c>
      <c r="J17" s="7">
        <v>360000</v>
      </c>
      <c r="K17" s="7">
        <v>396000</v>
      </c>
      <c r="L17" s="8">
        <v>6</v>
      </c>
      <c r="M17" s="8">
        <v>10</v>
      </c>
      <c r="N17" s="8">
        <v>0</v>
      </c>
      <c r="O17" s="8">
        <v>10</v>
      </c>
    </row>
    <row r="18" spans="1:15" x14ac:dyDescent="0.2">
      <c r="A18" s="7" t="s">
        <v>42</v>
      </c>
      <c r="B18" s="8">
        <v>203</v>
      </c>
      <c r="C18" s="8">
        <v>1076</v>
      </c>
      <c r="D18" s="8">
        <v>974</v>
      </c>
      <c r="E18" s="8">
        <v>2399</v>
      </c>
      <c r="F18" s="8">
        <v>0</v>
      </c>
      <c r="G18" s="8">
        <v>3374</v>
      </c>
      <c r="H18" s="7">
        <v>414500</v>
      </c>
      <c r="I18" s="7">
        <v>923800</v>
      </c>
      <c r="J18" s="7">
        <v>440217064</v>
      </c>
      <c r="K18" s="7">
        <v>441555364</v>
      </c>
      <c r="L18" s="8">
        <v>1076</v>
      </c>
      <c r="M18" s="8">
        <v>727</v>
      </c>
      <c r="N18" s="8">
        <v>2001</v>
      </c>
      <c r="O18" s="8">
        <v>2728</v>
      </c>
    </row>
    <row r="19" spans="1:15" x14ac:dyDescent="0.2">
      <c r="A19" s="7" t="s">
        <v>78</v>
      </c>
      <c r="B19" s="8">
        <v>3</v>
      </c>
      <c r="C19" s="8">
        <v>20</v>
      </c>
      <c r="D19" s="8">
        <v>92</v>
      </c>
      <c r="E19" s="8">
        <v>68</v>
      </c>
      <c r="F19" s="8">
        <v>0</v>
      </c>
      <c r="G19" s="8">
        <v>160</v>
      </c>
      <c r="H19" s="7">
        <v>307000</v>
      </c>
      <c r="I19" s="7">
        <v>649000</v>
      </c>
      <c r="J19" s="7">
        <v>6062236</v>
      </c>
      <c r="K19" s="7">
        <v>7018236</v>
      </c>
      <c r="L19" s="8">
        <v>20</v>
      </c>
      <c r="M19" s="8">
        <v>28</v>
      </c>
      <c r="N19" s="8">
        <v>37</v>
      </c>
      <c r="O19" s="8">
        <v>65</v>
      </c>
    </row>
    <row r="20" spans="1:15" x14ac:dyDescent="0.2">
      <c r="A20" s="7" t="s">
        <v>79</v>
      </c>
      <c r="B20" s="8">
        <v>11</v>
      </c>
      <c r="C20" s="8">
        <v>23</v>
      </c>
      <c r="D20" s="8">
        <v>41</v>
      </c>
      <c r="E20" s="8">
        <v>34</v>
      </c>
      <c r="F20" s="8">
        <v>0</v>
      </c>
      <c r="G20" s="8">
        <v>75</v>
      </c>
      <c r="H20" s="7">
        <v>66500</v>
      </c>
      <c r="I20" s="7">
        <v>175500</v>
      </c>
      <c r="J20" s="7">
        <v>2684050</v>
      </c>
      <c r="K20" s="7">
        <v>2926050</v>
      </c>
      <c r="L20" s="8">
        <v>23</v>
      </c>
      <c r="M20" s="8">
        <v>30</v>
      </c>
      <c r="N20" s="8">
        <v>29</v>
      </c>
      <c r="O20" s="8">
        <v>59</v>
      </c>
    </row>
    <row r="21" spans="1:15" x14ac:dyDescent="0.2">
      <c r="A21" s="7" t="s">
        <v>80</v>
      </c>
      <c r="B21" s="8">
        <v>9</v>
      </c>
      <c r="C21" s="8">
        <v>11</v>
      </c>
      <c r="D21" s="8">
        <v>53</v>
      </c>
      <c r="E21" s="8">
        <v>15</v>
      </c>
      <c r="F21" s="8">
        <v>0</v>
      </c>
      <c r="G21" s="8">
        <v>68</v>
      </c>
      <c r="H21" s="7">
        <v>54500</v>
      </c>
      <c r="I21" s="7">
        <v>147000</v>
      </c>
      <c r="J21" s="7">
        <v>2739100</v>
      </c>
      <c r="K21" s="7">
        <v>2940600</v>
      </c>
      <c r="L21" s="8">
        <v>11</v>
      </c>
      <c r="M21" s="8">
        <v>15</v>
      </c>
      <c r="N21" s="8">
        <v>11</v>
      </c>
      <c r="O21" s="8">
        <v>26</v>
      </c>
    </row>
    <row r="22" spans="1:15" x14ac:dyDescent="0.2">
      <c r="A22" s="7" t="s">
        <v>81</v>
      </c>
      <c r="B22" s="8">
        <v>10</v>
      </c>
      <c r="C22" s="8">
        <v>24</v>
      </c>
      <c r="D22" s="8">
        <v>22</v>
      </c>
      <c r="E22" s="8">
        <v>26</v>
      </c>
      <c r="F22" s="8">
        <v>0</v>
      </c>
      <c r="G22" s="8">
        <v>48</v>
      </c>
      <c r="H22" s="7">
        <v>33500</v>
      </c>
      <c r="I22" s="7">
        <v>79500</v>
      </c>
      <c r="J22" s="7">
        <v>1623114</v>
      </c>
      <c r="K22" s="7">
        <v>1736114</v>
      </c>
      <c r="L22" s="8">
        <v>24</v>
      </c>
      <c r="M22" s="8">
        <v>20</v>
      </c>
      <c r="N22" s="8">
        <v>24</v>
      </c>
      <c r="O22" s="8">
        <v>44</v>
      </c>
    </row>
    <row r="23" spans="1:15" x14ac:dyDescent="0.2">
      <c r="A23" s="7" t="s">
        <v>82</v>
      </c>
      <c r="B23" s="8">
        <v>34</v>
      </c>
      <c r="C23" s="8">
        <v>87</v>
      </c>
      <c r="D23" s="8">
        <v>148</v>
      </c>
      <c r="E23" s="8">
        <v>67</v>
      </c>
      <c r="F23" s="8">
        <v>0</v>
      </c>
      <c r="G23" s="8">
        <v>215</v>
      </c>
      <c r="H23" s="7">
        <v>133500</v>
      </c>
      <c r="I23" s="7">
        <v>349500</v>
      </c>
      <c r="J23" s="7">
        <v>8798612</v>
      </c>
      <c r="K23" s="7">
        <v>9281612</v>
      </c>
      <c r="L23" s="8">
        <v>87</v>
      </c>
      <c r="M23" s="8">
        <v>120</v>
      </c>
      <c r="N23" s="8">
        <v>56</v>
      </c>
      <c r="O23" s="8">
        <v>176</v>
      </c>
    </row>
    <row r="24" spans="1:15" x14ac:dyDescent="0.2">
      <c r="A24" s="7" t="s">
        <v>83</v>
      </c>
      <c r="B24" s="8">
        <v>44</v>
      </c>
      <c r="C24" s="8">
        <v>134</v>
      </c>
      <c r="D24" s="8">
        <v>158</v>
      </c>
      <c r="E24" s="8">
        <v>350</v>
      </c>
      <c r="F24" s="8">
        <v>0</v>
      </c>
      <c r="G24" s="8">
        <v>508</v>
      </c>
      <c r="H24" s="7">
        <v>355500</v>
      </c>
      <c r="I24" s="7">
        <v>1048250</v>
      </c>
      <c r="J24" s="7">
        <v>19826015</v>
      </c>
      <c r="K24" s="7">
        <v>21229765</v>
      </c>
      <c r="L24" s="8">
        <v>134</v>
      </c>
      <c r="M24" s="8">
        <v>131</v>
      </c>
      <c r="N24" s="8">
        <v>281</v>
      </c>
      <c r="O24" s="8">
        <v>412</v>
      </c>
    </row>
    <row r="25" spans="1:15" x14ac:dyDescent="0.2">
      <c r="A25" s="7" t="s">
        <v>84</v>
      </c>
      <c r="B25" s="8">
        <v>68</v>
      </c>
      <c r="C25" s="8">
        <v>275</v>
      </c>
      <c r="D25" s="8">
        <v>884</v>
      </c>
      <c r="E25" s="8">
        <v>1386</v>
      </c>
      <c r="F25" s="8">
        <v>0</v>
      </c>
      <c r="G25" s="8">
        <v>2270</v>
      </c>
      <c r="H25" s="7">
        <v>2523000</v>
      </c>
      <c r="I25" s="7">
        <v>6154250</v>
      </c>
      <c r="J25" s="7">
        <v>75408868</v>
      </c>
      <c r="K25" s="7">
        <v>84086118</v>
      </c>
      <c r="L25" s="8">
        <v>275</v>
      </c>
      <c r="M25" s="8">
        <v>434</v>
      </c>
      <c r="N25" s="8">
        <v>652</v>
      </c>
      <c r="O25" s="8">
        <v>1086</v>
      </c>
    </row>
    <row r="26" spans="1:15" x14ac:dyDescent="0.2">
      <c r="A26" s="7" t="s">
        <v>85</v>
      </c>
      <c r="B26" s="8">
        <v>43</v>
      </c>
      <c r="C26" s="8">
        <v>122</v>
      </c>
      <c r="D26" s="8">
        <v>817</v>
      </c>
      <c r="E26" s="8">
        <v>202</v>
      </c>
      <c r="F26" s="8">
        <v>0</v>
      </c>
      <c r="G26" s="8">
        <v>1019</v>
      </c>
      <c r="H26" s="7">
        <v>2393500</v>
      </c>
      <c r="I26" s="7">
        <v>2329000</v>
      </c>
      <c r="J26" s="7">
        <v>29366925</v>
      </c>
      <c r="K26" s="7">
        <v>34089425</v>
      </c>
      <c r="L26" s="8">
        <v>122</v>
      </c>
      <c r="M26" s="8">
        <v>457</v>
      </c>
      <c r="N26" s="8">
        <v>158</v>
      </c>
      <c r="O26" s="8">
        <v>615</v>
      </c>
    </row>
    <row r="27" spans="1:15" x14ac:dyDescent="0.2">
      <c r="A27" s="7" t="s">
        <v>86</v>
      </c>
      <c r="B27" s="8">
        <v>2</v>
      </c>
      <c r="C27" s="8">
        <v>4</v>
      </c>
      <c r="D27" s="8">
        <v>53</v>
      </c>
      <c r="E27" s="8">
        <v>6</v>
      </c>
      <c r="F27" s="8">
        <v>0</v>
      </c>
      <c r="G27" s="8">
        <v>59</v>
      </c>
      <c r="H27" s="7">
        <v>29500</v>
      </c>
      <c r="I27" s="7">
        <v>71000</v>
      </c>
      <c r="J27" s="7">
        <v>1944000</v>
      </c>
      <c r="K27" s="7">
        <v>2044500</v>
      </c>
      <c r="L27" s="8">
        <v>4</v>
      </c>
      <c r="M27" s="8">
        <v>40</v>
      </c>
      <c r="N27" s="8">
        <v>3</v>
      </c>
      <c r="O27" s="8">
        <v>43</v>
      </c>
    </row>
    <row r="28" spans="1:15" x14ac:dyDescent="0.2">
      <c r="A28" s="7" t="s">
        <v>87</v>
      </c>
      <c r="B28" s="8">
        <v>27</v>
      </c>
      <c r="C28" s="8">
        <v>59</v>
      </c>
      <c r="D28" s="8">
        <v>79</v>
      </c>
      <c r="E28" s="8">
        <v>126</v>
      </c>
      <c r="F28" s="8">
        <v>0</v>
      </c>
      <c r="G28" s="8">
        <v>205</v>
      </c>
      <c r="H28" s="7">
        <v>148500</v>
      </c>
      <c r="I28" s="7">
        <v>378000</v>
      </c>
      <c r="J28" s="7">
        <v>6553567</v>
      </c>
      <c r="K28" s="7">
        <v>7080067</v>
      </c>
      <c r="L28" s="8">
        <v>59</v>
      </c>
      <c r="M28" s="8">
        <v>55</v>
      </c>
      <c r="N28" s="8">
        <v>88</v>
      </c>
      <c r="O28" s="8">
        <v>143</v>
      </c>
    </row>
    <row r="29" spans="1:15" x14ac:dyDescent="0.2">
      <c r="A29" s="7" t="s">
        <v>88</v>
      </c>
      <c r="B29" s="8">
        <v>3</v>
      </c>
      <c r="C29" s="8">
        <v>9</v>
      </c>
      <c r="D29" s="8">
        <v>0</v>
      </c>
      <c r="E29" s="8">
        <v>116</v>
      </c>
      <c r="F29" s="8">
        <v>0</v>
      </c>
      <c r="G29" s="8">
        <v>116</v>
      </c>
      <c r="H29" s="7">
        <v>51000</v>
      </c>
      <c r="I29" s="7">
        <v>177000</v>
      </c>
      <c r="J29" s="7">
        <v>6126000</v>
      </c>
      <c r="K29" s="7">
        <v>6354000</v>
      </c>
      <c r="L29" s="8">
        <v>9</v>
      </c>
      <c r="M29" s="8">
        <v>0</v>
      </c>
      <c r="N29" s="8">
        <v>112</v>
      </c>
      <c r="O29" s="8">
        <v>112</v>
      </c>
    </row>
    <row r="30" spans="1:15" x14ac:dyDescent="0.2">
      <c r="A30" s="7" t="s">
        <v>89</v>
      </c>
      <c r="B30" s="8">
        <v>4</v>
      </c>
      <c r="C30" s="8">
        <v>4</v>
      </c>
      <c r="D30" s="8">
        <v>1</v>
      </c>
      <c r="E30" s="8">
        <v>4</v>
      </c>
      <c r="F30" s="8">
        <v>0</v>
      </c>
      <c r="G30" s="8">
        <v>5</v>
      </c>
      <c r="H30" s="7">
        <v>3000</v>
      </c>
      <c r="I30" s="7">
        <v>6500</v>
      </c>
      <c r="J30" s="7">
        <v>208000</v>
      </c>
      <c r="K30" s="7">
        <v>217500</v>
      </c>
      <c r="L30" s="8">
        <v>4</v>
      </c>
      <c r="M30" s="8">
        <v>1</v>
      </c>
      <c r="N30" s="8">
        <v>4</v>
      </c>
      <c r="O30" s="8">
        <v>5</v>
      </c>
    </row>
    <row r="31" spans="1:15" x14ac:dyDescent="0.2">
      <c r="A31" s="7" t="s">
        <v>3</v>
      </c>
      <c r="B31" s="8">
        <v>12</v>
      </c>
      <c r="C31" s="8">
        <v>40</v>
      </c>
      <c r="D31" s="8">
        <v>113</v>
      </c>
      <c r="E31" s="8">
        <v>31</v>
      </c>
      <c r="F31" s="8">
        <v>0</v>
      </c>
      <c r="G31" s="8">
        <v>144</v>
      </c>
      <c r="H31" s="7">
        <v>57500</v>
      </c>
      <c r="I31" s="7">
        <v>139000</v>
      </c>
      <c r="J31" s="7">
        <v>6553350</v>
      </c>
      <c r="K31" s="7">
        <v>6749850</v>
      </c>
      <c r="L31" s="8">
        <v>40</v>
      </c>
      <c r="M31" s="8">
        <v>99</v>
      </c>
      <c r="N31" s="8">
        <v>26</v>
      </c>
      <c r="O31" s="8">
        <v>125</v>
      </c>
    </row>
    <row r="32" spans="1:15" x14ac:dyDescent="0.2">
      <c r="A32" s="7" t="s">
        <v>90</v>
      </c>
      <c r="B32" s="8">
        <v>1640</v>
      </c>
      <c r="C32" s="8">
        <v>4809</v>
      </c>
      <c r="D32" s="8">
        <v>25588</v>
      </c>
      <c r="E32" s="8">
        <v>10168</v>
      </c>
      <c r="F32" s="8">
        <v>0</v>
      </c>
      <c r="G32" s="8">
        <v>35757</v>
      </c>
      <c r="H32" s="7">
        <v>229803750</v>
      </c>
      <c r="I32" s="7">
        <v>184640335</v>
      </c>
      <c r="J32" s="7">
        <v>1440794553</v>
      </c>
      <c r="K32" s="7">
        <v>1855238638</v>
      </c>
      <c r="L32" s="8">
        <v>4808</v>
      </c>
      <c r="M32" s="8">
        <v>16001</v>
      </c>
      <c r="N32" s="8">
        <v>6878</v>
      </c>
      <c r="O32" s="8">
        <v>22879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F5" activeCellId="1" sqref="D5 F5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7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53</v>
      </c>
      <c r="C10" s="8">
        <v>156</v>
      </c>
      <c r="D10" s="8">
        <v>314</v>
      </c>
      <c r="E10" s="8">
        <v>176</v>
      </c>
      <c r="F10" s="8">
        <v>0</v>
      </c>
      <c r="G10" s="8">
        <v>490</v>
      </c>
      <c r="H10" s="7">
        <v>1213000</v>
      </c>
      <c r="I10" s="7">
        <v>3279800</v>
      </c>
      <c r="J10" s="7">
        <v>15458544</v>
      </c>
      <c r="K10" s="7">
        <v>19951344</v>
      </c>
      <c r="L10" s="8">
        <v>156</v>
      </c>
      <c r="M10" s="8">
        <v>249</v>
      </c>
      <c r="N10" s="8">
        <v>142</v>
      </c>
      <c r="O10" s="8">
        <v>391</v>
      </c>
    </row>
    <row r="11" spans="1:15" x14ac:dyDescent="0.2">
      <c r="A11" s="7" t="s">
        <v>71</v>
      </c>
      <c r="B11" s="8">
        <v>9</v>
      </c>
      <c r="C11" s="8">
        <v>29</v>
      </c>
      <c r="D11" s="8">
        <v>239</v>
      </c>
      <c r="E11" s="8">
        <v>216</v>
      </c>
      <c r="F11" s="8">
        <v>0</v>
      </c>
      <c r="G11" s="8">
        <v>455</v>
      </c>
      <c r="H11" s="7">
        <v>7084500</v>
      </c>
      <c r="I11" s="7">
        <v>7642368</v>
      </c>
      <c r="J11" s="7">
        <v>16929731</v>
      </c>
      <c r="K11" s="7">
        <v>31656599</v>
      </c>
      <c r="L11" s="8">
        <v>29</v>
      </c>
      <c r="M11" s="8">
        <v>199</v>
      </c>
      <c r="N11" s="8">
        <v>198</v>
      </c>
      <c r="O11" s="8">
        <v>397</v>
      </c>
    </row>
    <row r="12" spans="1:15" x14ac:dyDescent="0.2">
      <c r="A12" s="7" t="s">
        <v>72</v>
      </c>
      <c r="B12" s="8">
        <v>2</v>
      </c>
      <c r="C12" s="8">
        <v>5</v>
      </c>
      <c r="D12" s="8">
        <v>15</v>
      </c>
      <c r="E12" s="8">
        <v>0</v>
      </c>
      <c r="F12" s="8">
        <v>0</v>
      </c>
      <c r="G12" s="8">
        <v>15</v>
      </c>
      <c r="H12" s="7">
        <v>22000</v>
      </c>
      <c r="I12" s="7">
        <v>46500</v>
      </c>
      <c r="J12" s="7">
        <v>356000</v>
      </c>
      <c r="K12" s="7">
        <v>424500</v>
      </c>
      <c r="L12" s="8">
        <v>5</v>
      </c>
      <c r="M12" s="8">
        <v>11</v>
      </c>
      <c r="N12" s="8">
        <v>0</v>
      </c>
      <c r="O12" s="8">
        <v>11</v>
      </c>
    </row>
    <row r="13" spans="1:15" x14ac:dyDescent="0.2">
      <c r="A13" s="7" t="s">
        <v>73</v>
      </c>
      <c r="B13" s="8">
        <v>303</v>
      </c>
      <c r="C13" s="8">
        <v>587</v>
      </c>
      <c r="D13" s="8">
        <v>1629</v>
      </c>
      <c r="E13" s="8">
        <v>109</v>
      </c>
      <c r="F13" s="8">
        <v>0</v>
      </c>
      <c r="G13" s="8">
        <v>1739</v>
      </c>
      <c r="H13" s="7">
        <v>2412000</v>
      </c>
      <c r="I13" s="7">
        <v>5589500</v>
      </c>
      <c r="J13" s="7">
        <v>50465976</v>
      </c>
      <c r="K13" s="7">
        <v>58467476</v>
      </c>
      <c r="L13" s="8">
        <v>587</v>
      </c>
      <c r="M13" s="8">
        <v>1292</v>
      </c>
      <c r="N13" s="8">
        <v>96</v>
      </c>
      <c r="O13" s="8">
        <v>1388</v>
      </c>
    </row>
    <row r="14" spans="1:15" x14ac:dyDescent="0.2">
      <c r="A14" s="7" t="s">
        <v>74</v>
      </c>
      <c r="B14" s="8">
        <v>218</v>
      </c>
      <c r="C14" s="8">
        <v>426</v>
      </c>
      <c r="D14" s="8">
        <v>1054</v>
      </c>
      <c r="E14" s="8">
        <v>275</v>
      </c>
      <c r="F14" s="8">
        <v>0</v>
      </c>
      <c r="G14" s="8">
        <v>1329</v>
      </c>
      <c r="H14" s="7">
        <v>1998000</v>
      </c>
      <c r="I14" s="7">
        <v>4991500</v>
      </c>
      <c r="J14" s="7">
        <v>34203088</v>
      </c>
      <c r="K14" s="7">
        <v>41192588</v>
      </c>
      <c r="L14" s="8">
        <v>426</v>
      </c>
      <c r="M14" s="8">
        <v>834</v>
      </c>
      <c r="N14" s="8">
        <v>223</v>
      </c>
      <c r="O14" s="8">
        <v>1057</v>
      </c>
    </row>
    <row r="15" spans="1:15" x14ac:dyDescent="0.2">
      <c r="A15" s="7" t="s">
        <v>75</v>
      </c>
      <c r="B15" s="8">
        <v>20</v>
      </c>
      <c r="C15" s="8">
        <v>29</v>
      </c>
      <c r="D15" s="8">
        <v>69</v>
      </c>
      <c r="E15" s="8">
        <v>5</v>
      </c>
      <c r="F15" s="8">
        <v>0</v>
      </c>
      <c r="G15" s="8">
        <v>74</v>
      </c>
      <c r="H15" s="7">
        <v>109500</v>
      </c>
      <c r="I15" s="7">
        <v>232500</v>
      </c>
      <c r="J15" s="7">
        <v>1914600</v>
      </c>
      <c r="K15" s="7">
        <v>2256600</v>
      </c>
      <c r="L15" s="8">
        <v>29</v>
      </c>
      <c r="M15" s="8">
        <v>52</v>
      </c>
      <c r="N15" s="8">
        <v>5</v>
      </c>
      <c r="O15" s="8">
        <v>57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56</v>
      </c>
      <c r="C18" s="8">
        <v>247</v>
      </c>
      <c r="D18" s="8">
        <v>337</v>
      </c>
      <c r="E18" s="8">
        <v>693</v>
      </c>
      <c r="F18" s="8">
        <v>0</v>
      </c>
      <c r="G18" s="8">
        <v>1030</v>
      </c>
      <c r="H18" s="7">
        <v>241500</v>
      </c>
      <c r="I18" s="7">
        <v>600000</v>
      </c>
      <c r="J18" s="7">
        <v>134468700</v>
      </c>
      <c r="K18" s="7">
        <v>135310200</v>
      </c>
      <c r="L18" s="8">
        <v>247</v>
      </c>
      <c r="M18" s="8">
        <v>265</v>
      </c>
      <c r="N18" s="8">
        <v>569</v>
      </c>
      <c r="O18" s="8">
        <v>834</v>
      </c>
    </row>
    <row r="19" spans="1:15" x14ac:dyDescent="0.2">
      <c r="A19" s="7" t="s">
        <v>78</v>
      </c>
      <c r="B19" s="8">
        <v>2</v>
      </c>
      <c r="C19" s="8">
        <v>7</v>
      </c>
      <c r="D19" s="8">
        <v>57</v>
      </c>
      <c r="E19" s="8">
        <v>70</v>
      </c>
      <c r="F19" s="8">
        <v>0</v>
      </c>
      <c r="G19" s="8">
        <v>127</v>
      </c>
      <c r="H19" s="7">
        <v>184500</v>
      </c>
      <c r="I19" s="7">
        <v>451500</v>
      </c>
      <c r="J19" s="7">
        <v>3594000</v>
      </c>
      <c r="K19" s="7">
        <v>4230000</v>
      </c>
      <c r="L19" s="8">
        <v>7</v>
      </c>
      <c r="M19" s="8">
        <v>47</v>
      </c>
      <c r="N19" s="8">
        <v>56</v>
      </c>
      <c r="O19" s="8">
        <v>103</v>
      </c>
    </row>
    <row r="20" spans="1:15" x14ac:dyDescent="0.2">
      <c r="A20" s="7" t="s">
        <v>79</v>
      </c>
      <c r="B20" s="8">
        <v>2</v>
      </c>
      <c r="C20" s="8">
        <v>2</v>
      </c>
      <c r="D20" s="8">
        <v>4</v>
      </c>
      <c r="E20" s="8">
        <v>0</v>
      </c>
      <c r="F20" s="8">
        <v>0</v>
      </c>
      <c r="G20" s="8">
        <v>4</v>
      </c>
      <c r="H20" s="7">
        <v>6000</v>
      </c>
      <c r="I20" s="7">
        <v>16500</v>
      </c>
      <c r="J20" s="7">
        <v>150000</v>
      </c>
      <c r="K20" s="7">
        <v>172500</v>
      </c>
      <c r="L20" s="8">
        <v>2</v>
      </c>
      <c r="M20" s="8">
        <v>4</v>
      </c>
      <c r="N20" s="8">
        <v>0</v>
      </c>
      <c r="O20" s="8">
        <v>4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11</v>
      </c>
      <c r="C22" s="8">
        <v>22</v>
      </c>
      <c r="D22" s="8">
        <v>44</v>
      </c>
      <c r="E22" s="8">
        <v>72</v>
      </c>
      <c r="F22" s="8">
        <v>0</v>
      </c>
      <c r="G22" s="8">
        <v>116</v>
      </c>
      <c r="H22" s="7">
        <v>171000</v>
      </c>
      <c r="I22" s="7">
        <v>442500</v>
      </c>
      <c r="J22" s="7">
        <v>3463050</v>
      </c>
      <c r="K22" s="7">
        <v>4076550</v>
      </c>
      <c r="L22" s="8">
        <v>22</v>
      </c>
      <c r="M22" s="8">
        <v>28</v>
      </c>
      <c r="N22" s="8">
        <v>55</v>
      </c>
      <c r="O22" s="8">
        <v>83</v>
      </c>
    </row>
    <row r="23" spans="1:15" x14ac:dyDescent="0.2">
      <c r="A23" s="7" t="s">
        <v>82</v>
      </c>
      <c r="B23" s="8">
        <v>8</v>
      </c>
      <c r="C23" s="8">
        <v>11</v>
      </c>
      <c r="D23" s="8">
        <v>49</v>
      </c>
      <c r="E23" s="8">
        <v>2</v>
      </c>
      <c r="F23" s="8">
        <v>0</v>
      </c>
      <c r="G23" s="8">
        <v>51</v>
      </c>
      <c r="H23" s="7">
        <v>76500</v>
      </c>
      <c r="I23" s="7">
        <v>214500</v>
      </c>
      <c r="J23" s="7">
        <v>1831500</v>
      </c>
      <c r="K23" s="7">
        <v>2122500</v>
      </c>
      <c r="L23" s="8">
        <v>11</v>
      </c>
      <c r="M23" s="8">
        <v>34</v>
      </c>
      <c r="N23" s="8">
        <v>2</v>
      </c>
      <c r="O23" s="8">
        <v>36</v>
      </c>
    </row>
    <row r="24" spans="1:15" x14ac:dyDescent="0.2">
      <c r="A24" s="7" t="s">
        <v>83</v>
      </c>
      <c r="B24" s="8">
        <v>38</v>
      </c>
      <c r="C24" s="8">
        <v>69</v>
      </c>
      <c r="D24" s="8">
        <v>99</v>
      </c>
      <c r="E24" s="8">
        <v>131</v>
      </c>
      <c r="F24" s="8">
        <v>0</v>
      </c>
      <c r="G24" s="8">
        <v>230</v>
      </c>
      <c r="H24" s="7">
        <v>330000</v>
      </c>
      <c r="I24" s="7">
        <v>830250</v>
      </c>
      <c r="J24" s="7">
        <v>6650588</v>
      </c>
      <c r="K24" s="7">
        <v>7810838</v>
      </c>
      <c r="L24" s="8">
        <v>69</v>
      </c>
      <c r="M24" s="8">
        <v>77</v>
      </c>
      <c r="N24" s="8">
        <v>99</v>
      </c>
      <c r="O24" s="8">
        <v>176</v>
      </c>
    </row>
    <row r="25" spans="1:15" x14ac:dyDescent="0.2">
      <c r="A25" s="7" t="s">
        <v>84</v>
      </c>
      <c r="B25" s="8">
        <v>31</v>
      </c>
      <c r="C25" s="8">
        <v>104</v>
      </c>
      <c r="D25" s="8">
        <v>265</v>
      </c>
      <c r="E25" s="8">
        <v>246</v>
      </c>
      <c r="F25" s="8">
        <v>0</v>
      </c>
      <c r="G25" s="8">
        <v>511</v>
      </c>
      <c r="H25" s="7">
        <v>759000</v>
      </c>
      <c r="I25" s="7">
        <v>1797000</v>
      </c>
      <c r="J25" s="7">
        <v>14376963</v>
      </c>
      <c r="K25" s="7">
        <v>16932963</v>
      </c>
      <c r="L25" s="8">
        <v>104</v>
      </c>
      <c r="M25" s="8">
        <v>200</v>
      </c>
      <c r="N25" s="8">
        <v>178</v>
      </c>
      <c r="O25" s="8">
        <v>378</v>
      </c>
    </row>
    <row r="26" spans="1:15" x14ac:dyDescent="0.2">
      <c r="A26" s="7" t="s">
        <v>85</v>
      </c>
      <c r="B26" s="8">
        <v>11</v>
      </c>
      <c r="C26" s="8">
        <v>34</v>
      </c>
      <c r="D26" s="8">
        <v>46</v>
      </c>
      <c r="E26" s="8">
        <v>0</v>
      </c>
      <c r="F26" s="8">
        <v>0</v>
      </c>
      <c r="G26" s="8">
        <v>46</v>
      </c>
      <c r="H26" s="7">
        <v>69000</v>
      </c>
      <c r="I26" s="7">
        <v>165000</v>
      </c>
      <c r="J26" s="7">
        <v>1251000</v>
      </c>
      <c r="K26" s="7">
        <v>1485000</v>
      </c>
      <c r="L26" s="8">
        <v>34</v>
      </c>
      <c r="M26" s="8">
        <v>42</v>
      </c>
      <c r="N26" s="8">
        <v>0</v>
      </c>
      <c r="O26" s="8">
        <v>42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13</v>
      </c>
      <c r="C28" s="8">
        <v>30</v>
      </c>
      <c r="D28" s="8">
        <v>46</v>
      </c>
      <c r="E28" s="8">
        <v>32</v>
      </c>
      <c r="F28" s="8">
        <v>0</v>
      </c>
      <c r="G28" s="8">
        <v>78</v>
      </c>
      <c r="H28" s="7">
        <v>117000</v>
      </c>
      <c r="I28" s="7">
        <v>277500</v>
      </c>
      <c r="J28" s="7">
        <v>2202113</v>
      </c>
      <c r="K28" s="7">
        <v>2596613</v>
      </c>
      <c r="L28" s="8">
        <v>30</v>
      </c>
      <c r="M28" s="8">
        <v>42</v>
      </c>
      <c r="N28" s="8">
        <v>27</v>
      </c>
      <c r="O28" s="8">
        <v>69</v>
      </c>
    </row>
    <row r="29" spans="1:15" x14ac:dyDescent="0.2">
      <c r="A29" s="7" t="s">
        <v>88</v>
      </c>
      <c r="B29" s="8">
        <v>3</v>
      </c>
      <c r="C29" s="8">
        <v>4</v>
      </c>
      <c r="D29" s="8">
        <v>31</v>
      </c>
      <c r="E29" s="8">
        <v>0</v>
      </c>
      <c r="F29" s="8">
        <v>0</v>
      </c>
      <c r="G29" s="8">
        <v>31</v>
      </c>
      <c r="H29" s="7">
        <v>46500</v>
      </c>
      <c r="I29" s="7">
        <v>97500</v>
      </c>
      <c r="J29" s="7">
        <v>672000</v>
      </c>
      <c r="K29" s="7">
        <v>816000</v>
      </c>
      <c r="L29" s="8">
        <v>4</v>
      </c>
      <c r="M29" s="8">
        <v>11</v>
      </c>
      <c r="N29" s="8">
        <v>0</v>
      </c>
      <c r="O29" s="8">
        <v>11</v>
      </c>
    </row>
    <row r="30" spans="1:15" x14ac:dyDescent="0.2">
      <c r="A30" s="7" t="s">
        <v>89</v>
      </c>
      <c r="B30" s="8">
        <v>3</v>
      </c>
      <c r="C30" s="8">
        <v>5</v>
      </c>
      <c r="D30" s="8">
        <v>10</v>
      </c>
      <c r="E30" s="8">
        <v>0</v>
      </c>
      <c r="F30" s="8">
        <v>0</v>
      </c>
      <c r="G30" s="8">
        <v>10</v>
      </c>
      <c r="H30" s="7">
        <v>12000</v>
      </c>
      <c r="I30" s="7">
        <v>24000</v>
      </c>
      <c r="J30" s="7">
        <v>318000</v>
      </c>
      <c r="K30" s="7">
        <v>354000</v>
      </c>
      <c r="L30" s="8">
        <v>5</v>
      </c>
      <c r="M30" s="8">
        <v>9</v>
      </c>
      <c r="N30" s="8">
        <v>0</v>
      </c>
      <c r="O30" s="8">
        <v>9</v>
      </c>
    </row>
    <row r="31" spans="1:15" x14ac:dyDescent="0.2">
      <c r="A31" s="7" t="s">
        <v>3</v>
      </c>
      <c r="B31" s="8">
        <v>1</v>
      </c>
      <c r="C31" s="8">
        <v>3</v>
      </c>
      <c r="D31" s="8">
        <v>7</v>
      </c>
      <c r="E31" s="8">
        <v>4</v>
      </c>
      <c r="F31" s="8">
        <v>0</v>
      </c>
      <c r="G31" s="8">
        <v>11</v>
      </c>
      <c r="H31" s="7">
        <v>16500</v>
      </c>
      <c r="I31" s="7">
        <v>45000</v>
      </c>
      <c r="J31" s="7">
        <v>358500</v>
      </c>
      <c r="K31" s="7">
        <v>420000</v>
      </c>
      <c r="L31" s="8">
        <v>3</v>
      </c>
      <c r="M31" s="8">
        <v>5</v>
      </c>
      <c r="N31" s="8">
        <v>2</v>
      </c>
      <c r="O31" s="8">
        <v>7</v>
      </c>
    </row>
    <row r="32" spans="1:15" x14ac:dyDescent="0.2">
      <c r="A32" s="7" t="s">
        <v>90</v>
      </c>
      <c r="B32" s="8">
        <v>784</v>
      </c>
      <c r="C32" s="8">
        <v>1770</v>
      </c>
      <c r="D32" s="8">
        <v>4315</v>
      </c>
      <c r="E32" s="8">
        <v>2031</v>
      </c>
      <c r="F32" s="8">
        <v>0</v>
      </c>
      <c r="G32" s="8">
        <v>6347</v>
      </c>
      <c r="H32" s="7">
        <v>14868500</v>
      </c>
      <c r="I32" s="7">
        <v>26743418</v>
      </c>
      <c r="J32" s="7">
        <v>288664353</v>
      </c>
      <c r="K32" s="7">
        <v>330276271</v>
      </c>
      <c r="L32" s="8">
        <v>1770</v>
      </c>
      <c r="M32" s="8">
        <v>3395</v>
      </c>
      <c r="N32" s="8">
        <v>1650</v>
      </c>
      <c r="O32" s="8">
        <v>5045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activeCell="D21" sqref="D21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6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2</v>
      </c>
      <c r="C8" s="6">
        <v>5</v>
      </c>
      <c r="D8" s="6">
        <v>10</v>
      </c>
      <c r="E8" s="6">
        <v>0</v>
      </c>
      <c r="F8" s="6">
        <v>0</v>
      </c>
      <c r="G8" s="6">
        <v>10</v>
      </c>
      <c r="H8" s="5">
        <v>10500</v>
      </c>
      <c r="I8" s="5">
        <v>31500</v>
      </c>
      <c r="J8" s="5">
        <v>414000</v>
      </c>
      <c r="K8" s="5">
        <v>456000</v>
      </c>
      <c r="L8" s="6">
        <v>5</v>
      </c>
      <c r="M8" s="6">
        <v>9</v>
      </c>
      <c r="N8" s="6">
        <v>0</v>
      </c>
      <c r="O8" s="6">
        <v>9</v>
      </c>
    </row>
    <row r="9" spans="1:15" x14ac:dyDescent="0.2">
      <c r="A9" s="7" t="s">
        <v>69</v>
      </c>
      <c r="B9" s="8">
        <v>1</v>
      </c>
      <c r="C9" s="8">
        <v>1</v>
      </c>
      <c r="D9" s="8">
        <v>11</v>
      </c>
      <c r="E9" s="8">
        <v>0</v>
      </c>
      <c r="F9" s="8">
        <v>0</v>
      </c>
      <c r="G9" s="8">
        <v>11</v>
      </c>
      <c r="H9" s="7">
        <v>16500</v>
      </c>
      <c r="I9" s="7">
        <v>34500</v>
      </c>
      <c r="J9" s="7">
        <v>282000</v>
      </c>
      <c r="K9" s="7">
        <v>333000</v>
      </c>
      <c r="L9" s="8">
        <v>1</v>
      </c>
      <c r="M9" s="8">
        <v>10</v>
      </c>
      <c r="N9" s="8">
        <v>0</v>
      </c>
      <c r="O9" s="8">
        <v>10</v>
      </c>
    </row>
    <row r="10" spans="1:15" x14ac:dyDescent="0.2">
      <c r="A10" s="7" t="s">
        <v>70</v>
      </c>
      <c r="B10" s="8">
        <v>37</v>
      </c>
      <c r="C10" s="8">
        <v>105</v>
      </c>
      <c r="D10" s="8">
        <v>465</v>
      </c>
      <c r="E10" s="8">
        <v>55</v>
      </c>
      <c r="F10" s="8">
        <v>0</v>
      </c>
      <c r="G10" s="8">
        <v>520</v>
      </c>
      <c r="H10" s="7">
        <v>2866500</v>
      </c>
      <c r="I10" s="7">
        <v>2424000</v>
      </c>
      <c r="J10" s="7">
        <v>16583019</v>
      </c>
      <c r="K10" s="7">
        <v>21873519</v>
      </c>
      <c r="L10" s="8">
        <v>105</v>
      </c>
      <c r="M10" s="8">
        <v>301</v>
      </c>
      <c r="N10" s="8">
        <v>40</v>
      </c>
      <c r="O10" s="8">
        <v>341</v>
      </c>
    </row>
    <row r="11" spans="1:15" x14ac:dyDescent="0.2">
      <c r="A11" s="7" t="s">
        <v>71</v>
      </c>
      <c r="B11" s="8">
        <v>1</v>
      </c>
      <c r="C11" s="8">
        <v>1</v>
      </c>
      <c r="D11" s="8">
        <v>1</v>
      </c>
      <c r="E11" s="8">
        <v>0</v>
      </c>
      <c r="F11" s="8">
        <v>0</v>
      </c>
      <c r="G11" s="8">
        <v>1</v>
      </c>
      <c r="H11" s="7">
        <v>0</v>
      </c>
      <c r="I11" s="7">
        <v>0</v>
      </c>
      <c r="J11" s="7">
        <v>54000</v>
      </c>
      <c r="K11" s="7">
        <v>54000</v>
      </c>
      <c r="L11" s="8">
        <v>1</v>
      </c>
      <c r="M11" s="8">
        <v>1</v>
      </c>
      <c r="N11" s="8">
        <v>0</v>
      </c>
      <c r="O11" s="8">
        <v>1</v>
      </c>
    </row>
    <row r="12" spans="1:15" x14ac:dyDescent="0.2">
      <c r="A12" s="7" t="s">
        <v>72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7">
        <v>0</v>
      </c>
      <c r="I12" s="7">
        <v>0</v>
      </c>
      <c r="J12" s="7">
        <v>0</v>
      </c>
      <c r="K12" s="7">
        <v>0</v>
      </c>
      <c r="L12" s="8">
        <v>0</v>
      </c>
      <c r="M12" s="8">
        <v>0</v>
      </c>
      <c r="N12" s="8">
        <v>0</v>
      </c>
      <c r="O12" s="8">
        <v>0</v>
      </c>
    </row>
    <row r="13" spans="1:15" x14ac:dyDescent="0.2">
      <c r="A13" s="7" t="s">
        <v>73</v>
      </c>
      <c r="B13" s="8">
        <v>195</v>
      </c>
      <c r="C13" s="8">
        <v>389</v>
      </c>
      <c r="D13" s="8">
        <v>978</v>
      </c>
      <c r="E13" s="8">
        <v>187</v>
      </c>
      <c r="F13" s="8">
        <v>0</v>
      </c>
      <c r="G13" s="8">
        <v>1165</v>
      </c>
      <c r="H13" s="7">
        <v>2545500</v>
      </c>
      <c r="I13" s="7">
        <v>3822000</v>
      </c>
      <c r="J13" s="7">
        <v>34884257</v>
      </c>
      <c r="K13" s="7">
        <v>41251757</v>
      </c>
      <c r="L13" s="8">
        <v>388</v>
      </c>
      <c r="M13" s="8">
        <v>721</v>
      </c>
      <c r="N13" s="8">
        <v>133</v>
      </c>
      <c r="O13" s="8">
        <v>854</v>
      </c>
    </row>
    <row r="14" spans="1:15" x14ac:dyDescent="0.2">
      <c r="A14" s="7" t="s">
        <v>74</v>
      </c>
      <c r="B14" s="8">
        <v>112</v>
      </c>
      <c r="C14" s="8">
        <v>201</v>
      </c>
      <c r="D14" s="8">
        <v>625</v>
      </c>
      <c r="E14" s="8">
        <v>360</v>
      </c>
      <c r="F14" s="8">
        <v>0</v>
      </c>
      <c r="G14" s="8">
        <v>985</v>
      </c>
      <c r="H14" s="7">
        <v>940500</v>
      </c>
      <c r="I14" s="7">
        <v>3403500</v>
      </c>
      <c r="J14" s="7">
        <v>28697411</v>
      </c>
      <c r="K14" s="7">
        <v>33041411</v>
      </c>
      <c r="L14" s="8">
        <v>201</v>
      </c>
      <c r="M14" s="8">
        <v>373</v>
      </c>
      <c r="N14" s="8">
        <v>252</v>
      </c>
      <c r="O14" s="8">
        <v>625</v>
      </c>
    </row>
    <row r="15" spans="1:15" x14ac:dyDescent="0.2">
      <c r="A15" s="7" t="s">
        <v>75</v>
      </c>
      <c r="B15" s="8">
        <v>42</v>
      </c>
      <c r="C15" s="8">
        <v>107</v>
      </c>
      <c r="D15" s="8">
        <v>574</v>
      </c>
      <c r="E15" s="8">
        <v>108</v>
      </c>
      <c r="F15" s="8">
        <v>0</v>
      </c>
      <c r="G15" s="8">
        <v>682</v>
      </c>
      <c r="H15" s="7">
        <v>1017000</v>
      </c>
      <c r="I15" s="7">
        <v>2475000</v>
      </c>
      <c r="J15" s="7">
        <v>21161279</v>
      </c>
      <c r="K15" s="7">
        <v>24653279</v>
      </c>
      <c r="L15" s="8">
        <v>107</v>
      </c>
      <c r="M15" s="8">
        <v>318</v>
      </c>
      <c r="N15" s="8">
        <v>72</v>
      </c>
      <c r="O15" s="8">
        <v>390</v>
      </c>
    </row>
    <row r="16" spans="1:15" x14ac:dyDescent="0.2">
      <c r="A16" s="7" t="s">
        <v>76</v>
      </c>
      <c r="B16" s="8">
        <v>1</v>
      </c>
      <c r="C16" s="8">
        <v>1</v>
      </c>
      <c r="D16" s="8">
        <v>1</v>
      </c>
      <c r="E16" s="8">
        <v>0</v>
      </c>
      <c r="F16" s="8">
        <v>0</v>
      </c>
      <c r="G16" s="8">
        <v>1</v>
      </c>
      <c r="H16" s="7">
        <v>1500</v>
      </c>
      <c r="I16" s="7">
        <v>4500</v>
      </c>
      <c r="J16" s="7">
        <v>42000</v>
      </c>
      <c r="K16" s="7">
        <v>48000</v>
      </c>
      <c r="L16" s="8">
        <v>1</v>
      </c>
      <c r="M16" s="8">
        <v>1</v>
      </c>
      <c r="N16" s="8">
        <v>0</v>
      </c>
      <c r="O16" s="8">
        <v>1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120</v>
      </c>
      <c r="C18" s="8">
        <v>468</v>
      </c>
      <c r="D18" s="8">
        <v>448</v>
      </c>
      <c r="E18" s="8">
        <v>1310</v>
      </c>
      <c r="F18" s="8">
        <v>0</v>
      </c>
      <c r="G18" s="8">
        <v>1758</v>
      </c>
      <c r="H18" s="7">
        <v>294000</v>
      </c>
      <c r="I18" s="7">
        <v>664500</v>
      </c>
      <c r="J18" s="7">
        <v>237200460</v>
      </c>
      <c r="K18" s="7">
        <v>238158960</v>
      </c>
      <c r="L18" s="8">
        <v>468</v>
      </c>
      <c r="M18" s="8">
        <v>371</v>
      </c>
      <c r="N18" s="8">
        <v>1114</v>
      </c>
      <c r="O18" s="8">
        <v>1485</v>
      </c>
    </row>
    <row r="19" spans="1:15" x14ac:dyDescent="0.2">
      <c r="A19" s="7" t="s">
        <v>78</v>
      </c>
      <c r="B19" s="8">
        <v>2</v>
      </c>
      <c r="C19" s="8">
        <v>2</v>
      </c>
      <c r="D19" s="8">
        <v>4</v>
      </c>
      <c r="E19" s="8">
        <v>8</v>
      </c>
      <c r="F19" s="8">
        <v>0</v>
      </c>
      <c r="G19" s="8">
        <v>12</v>
      </c>
      <c r="H19" s="7">
        <v>7500</v>
      </c>
      <c r="I19" s="7">
        <v>22500</v>
      </c>
      <c r="J19" s="7">
        <v>840000</v>
      </c>
      <c r="K19" s="7">
        <v>870000</v>
      </c>
      <c r="L19" s="8">
        <v>2</v>
      </c>
      <c r="M19" s="8">
        <v>1</v>
      </c>
      <c r="N19" s="8">
        <v>8</v>
      </c>
      <c r="O19" s="8">
        <v>9</v>
      </c>
    </row>
    <row r="20" spans="1:15" x14ac:dyDescent="0.2">
      <c r="A20" s="7" t="s">
        <v>79</v>
      </c>
      <c r="B20" s="8">
        <v>2</v>
      </c>
      <c r="C20" s="8">
        <v>2</v>
      </c>
      <c r="D20" s="8">
        <v>3</v>
      </c>
      <c r="E20" s="8">
        <v>2</v>
      </c>
      <c r="F20" s="8">
        <v>0</v>
      </c>
      <c r="G20" s="8">
        <v>5</v>
      </c>
      <c r="H20" s="7">
        <v>6000</v>
      </c>
      <c r="I20" s="7">
        <v>12000</v>
      </c>
      <c r="J20" s="7">
        <v>138000</v>
      </c>
      <c r="K20" s="7">
        <v>156000</v>
      </c>
      <c r="L20" s="8">
        <v>2</v>
      </c>
      <c r="M20" s="8">
        <v>3</v>
      </c>
      <c r="N20" s="8">
        <v>1</v>
      </c>
      <c r="O20" s="8">
        <v>4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4</v>
      </c>
      <c r="C22" s="8">
        <v>7</v>
      </c>
      <c r="D22" s="8">
        <v>13</v>
      </c>
      <c r="E22" s="8">
        <v>21</v>
      </c>
      <c r="F22" s="8">
        <v>0</v>
      </c>
      <c r="G22" s="8">
        <v>34</v>
      </c>
      <c r="H22" s="7">
        <v>51000</v>
      </c>
      <c r="I22" s="7">
        <v>103500</v>
      </c>
      <c r="J22" s="7">
        <v>671400</v>
      </c>
      <c r="K22" s="7">
        <v>825900</v>
      </c>
      <c r="L22" s="8">
        <v>7</v>
      </c>
      <c r="M22" s="8">
        <v>13</v>
      </c>
      <c r="N22" s="8">
        <v>16</v>
      </c>
      <c r="O22" s="8">
        <v>29</v>
      </c>
    </row>
    <row r="23" spans="1:15" x14ac:dyDescent="0.2">
      <c r="A23" s="7" t="s">
        <v>82</v>
      </c>
      <c r="B23" s="8">
        <v>10</v>
      </c>
      <c r="C23" s="8">
        <v>27</v>
      </c>
      <c r="D23" s="8">
        <v>42</v>
      </c>
      <c r="E23" s="8">
        <v>0</v>
      </c>
      <c r="F23" s="8">
        <v>0</v>
      </c>
      <c r="G23" s="8">
        <v>42</v>
      </c>
      <c r="H23" s="7">
        <v>61500</v>
      </c>
      <c r="I23" s="7">
        <v>165000</v>
      </c>
      <c r="J23" s="7">
        <v>1551000</v>
      </c>
      <c r="K23" s="7">
        <v>1777500</v>
      </c>
      <c r="L23" s="8">
        <v>27</v>
      </c>
      <c r="M23" s="8">
        <v>35</v>
      </c>
      <c r="N23" s="8">
        <v>0</v>
      </c>
      <c r="O23" s="8">
        <v>35</v>
      </c>
    </row>
    <row r="24" spans="1:15" x14ac:dyDescent="0.2">
      <c r="A24" s="7" t="s">
        <v>83</v>
      </c>
      <c r="B24" s="8">
        <v>27</v>
      </c>
      <c r="C24" s="8">
        <v>65</v>
      </c>
      <c r="D24" s="8">
        <v>43</v>
      </c>
      <c r="E24" s="8">
        <v>149</v>
      </c>
      <c r="F24" s="8">
        <v>0</v>
      </c>
      <c r="G24" s="8">
        <v>192</v>
      </c>
      <c r="H24" s="7">
        <v>279000</v>
      </c>
      <c r="I24" s="7">
        <v>721500</v>
      </c>
      <c r="J24" s="7">
        <v>6624822</v>
      </c>
      <c r="K24" s="7">
        <v>7625322</v>
      </c>
      <c r="L24" s="8">
        <v>65</v>
      </c>
      <c r="M24" s="8">
        <v>38</v>
      </c>
      <c r="N24" s="8">
        <v>105</v>
      </c>
      <c r="O24" s="8">
        <v>143</v>
      </c>
    </row>
    <row r="25" spans="1:15" x14ac:dyDescent="0.2">
      <c r="A25" s="7" t="s">
        <v>84</v>
      </c>
      <c r="B25" s="8">
        <v>51</v>
      </c>
      <c r="C25" s="8">
        <v>177</v>
      </c>
      <c r="D25" s="8">
        <v>501</v>
      </c>
      <c r="E25" s="8">
        <v>624</v>
      </c>
      <c r="F25" s="8">
        <v>0</v>
      </c>
      <c r="G25" s="8">
        <v>1125</v>
      </c>
      <c r="H25" s="7">
        <v>1666500</v>
      </c>
      <c r="I25" s="7">
        <v>4462500</v>
      </c>
      <c r="J25" s="7">
        <v>40537950</v>
      </c>
      <c r="K25" s="7">
        <v>46666950</v>
      </c>
      <c r="L25" s="8">
        <v>177</v>
      </c>
      <c r="M25" s="8">
        <v>230</v>
      </c>
      <c r="N25" s="8">
        <v>352</v>
      </c>
      <c r="O25" s="8">
        <v>582</v>
      </c>
    </row>
    <row r="26" spans="1:15" x14ac:dyDescent="0.2">
      <c r="A26" s="7" t="s">
        <v>85</v>
      </c>
      <c r="B26" s="8">
        <v>9</v>
      </c>
      <c r="C26" s="8">
        <v>20</v>
      </c>
      <c r="D26" s="8">
        <v>78</v>
      </c>
      <c r="E26" s="8">
        <v>3</v>
      </c>
      <c r="F26" s="8">
        <v>0</v>
      </c>
      <c r="G26" s="8">
        <v>81</v>
      </c>
      <c r="H26" s="7">
        <v>105000</v>
      </c>
      <c r="I26" s="7">
        <v>253500</v>
      </c>
      <c r="J26" s="7">
        <v>2991728</v>
      </c>
      <c r="K26" s="7">
        <v>3350228</v>
      </c>
      <c r="L26" s="8">
        <v>20</v>
      </c>
      <c r="M26" s="8">
        <v>77</v>
      </c>
      <c r="N26" s="8">
        <v>3</v>
      </c>
      <c r="O26" s="8">
        <v>80</v>
      </c>
    </row>
    <row r="27" spans="1:15" x14ac:dyDescent="0.2">
      <c r="A27" s="7" t="s">
        <v>86</v>
      </c>
      <c r="B27" s="8">
        <v>1</v>
      </c>
      <c r="C27" s="8">
        <v>1</v>
      </c>
      <c r="D27" s="8">
        <v>1</v>
      </c>
      <c r="E27" s="8">
        <v>0</v>
      </c>
      <c r="F27" s="8">
        <v>0</v>
      </c>
      <c r="G27" s="8">
        <v>1</v>
      </c>
      <c r="H27" s="7">
        <v>1500</v>
      </c>
      <c r="I27" s="7">
        <v>3000</v>
      </c>
      <c r="J27" s="7">
        <v>24000</v>
      </c>
      <c r="K27" s="7">
        <v>28500</v>
      </c>
      <c r="L27" s="8">
        <v>1</v>
      </c>
      <c r="M27" s="8">
        <v>1</v>
      </c>
      <c r="N27" s="8">
        <v>0</v>
      </c>
      <c r="O27" s="8">
        <v>1</v>
      </c>
    </row>
    <row r="28" spans="1:15" x14ac:dyDescent="0.2">
      <c r="A28" s="7" t="s">
        <v>87</v>
      </c>
      <c r="B28" s="8">
        <v>11</v>
      </c>
      <c r="C28" s="8">
        <v>25</v>
      </c>
      <c r="D28" s="8">
        <v>21</v>
      </c>
      <c r="E28" s="8">
        <v>69</v>
      </c>
      <c r="F28" s="8">
        <v>0</v>
      </c>
      <c r="G28" s="8">
        <v>90</v>
      </c>
      <c r="H28" s="7">
        <v>135000</v>
      </c>
      <c r="I28" s="7">
        <v>402000</v>
      </c>
      <c r="J28" s="7">
        <v>3345150</v>
      </c>
      <c r="K28" s="7">
        <v>3882150</v>
      </c>
      <c r="L28" s="8">
        <v>25</v>
      </c>
      <c r="M28" s="8">
        <v>17</v>
      </c>
      <c r="N28" s="8">
        <v>61</v>
      </c>
      <c r="O28" s="8">
        <v>78</v>
      </c>
    </row>
    <row r="29" spans="1:15" x14ac:dyDescent="0.2">
      <c r="A29" s="7" t="s">
        <v>88</v>
      </c>
      <c r="B29" s="8">
        <v>2</v>
      </c>
      <c r="C29" s="8">
        <v>5</v>
      </c>
      <c r="D29" s="8">
        <v>107</v>
      </c>
      <c r="E29" s="8">
        <v>62</v>
      </c>
      <c r="F29" s="8">
        <v>0</v>
      </c>
      <c r="G29" s="8">
        <v>169</v>
      </c>
      <c r="H29" s="7">
        <v>253500</v>
      </c>
      <c r="I29" s="7">
        <v>547500</v>
      </c>
      <c r="J29" s="7">
        <v>4036425</v>
      </c>
      <c r="K29" s="7">
        <v>4837425</v>
      </c>
      <c r="L29" s="8">
        <v>5</v>
      </c>
      <c r="M29" s="8">
        <v>25</v>
      </c>
      <c r="N29" s="8">
        <v>20</v>
      </c>
      <c r="O29" s="8">
        <v>45</v>
      </c>
    </row>
    <row r="30" spans="1:15" x14ac:dyDescent="0.2">
      <c r="A30" s="7" t="s">
        <v>89</v>
      </c>
      <c r="B30" s="8">
        <v>1</v>
      </c>
      <c r="C30" s="8">
        <v>1</v>
      </c>
      <c r="D30" s="8">
        <v>0</v>
      </c>
      <c r="E30" s="8">
        <v>2</v>
      </c>
      <c r="F30" s="8">
        <v>0</v>
      </c>
      <c r="G30" s="8">
        <v>2</v>
      </c>
      <c r="H30" s="7">
        <v>3000</v>
      </c>
      <c r="I30" s="7">
        <v>9000</v>
      </c>
      <c r="J30" s="7">
        <v>73500</v>
      </c>
      <c r="K30" s="7">
        <v>85500</v>
      </c>
      <c r="L30" s="8">
        <v>1</v>
      </c>
      <c r="M30" s="8">
        <v>0</v>
      </c>
      <c r="N30" s="8">
        <v>1</v>
      </c>
      <c r="O30" s="8">
        <v>1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631</v>
      </c>
      <c r="C32" s="8">
        <v>1610</v>
      </c>
      <c r="D32" s="8">
        <v>3926</v>
      </c>
      <c r="E32" s="8">
        <v>2960</v>
      </c>
      <c r="F32" s="8">
        <v>0</v>
      </c>
      <c r="G32" s="8">
        <v>6886</v>
      </c>
      <c r="H32" s="7">
        <v>10261500</v>
      </c>
      <c r="I32" s="7">
        <v>19561500</v>
      </c>
      <c r="J32" s="7">
        <v>400152401</v>
      </c>
      <c r="K32" s="7">
        <v>429975401</v>
      </c>
      <c r="L32" s="8">
        <v>1609</v>
      </c>
      <c r="M32" s="8">
        <v>2537</v>
      </c>
      <c r="N32" s="8">
        <v>2172</v>
      </c>
      <c r="O32" s="8">
        <v>4709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workbookViewId="0">
      <selection sqref="A1:XFD1048576"/>
    </sheetView>
  </sheetViews>
  <sheetFormatPr defaultRowHeight="14.25" x14ac:dyDescent="0.2"/>
  <cols>
    <col min="1" max="1" width="31.625" bestFit="1" customWidth="1"/>
    <col min="2" max="2" width="10.75" bestFit="1" customWidth="1"/>
    <col min="3" max="7" width="9.375" bestFit="1" customWidth="1"/>
    <col min="8" max="9" width="9.875" bestFit="1" customWidth="1"/>
    <col min="10" max="11" width="11.25" bestFit="1" customWidth="1"/>
    <col min="12" max="14" width="9.375" bestFit="1" customWidth="1"/>
    <col min="15" max="15" width="12.375" customWidth="1"/>
  </cols>
  <sheetData>
    <row r="2" spans="1:15" ht="15" thickBot="1" x14ac:dyDescent="0.25"/>
    <row r="3" spans="1:15" ht="15" thickBot="1" x14ac:dyDescent="0.25">
      <c r="A3" s="73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5" thickBot="1" x14ac:dyDescent="0.25">
      <c r="A4" s="2" t="s">
        <v>45</v>
      </c>
      <c r="B4" s="2" t="s">
        <v>46</v>
      </c>
      <c r="C4" s="2" t="s">
        <v>47</v>
      </c>
      <c r="D4" s="2" t="s">
        <v>10</v>
      </c>
      <c r="E4" s="2" t="s">
        <v>48</v>
      </c>
      <c r="F4" s="2" t="s">
        <v>49</v>
      </c>
      <c r="G4" s="64"/>
      <c r="H4" s="65"/>
      <c r="I4" s="65"/>
      <c r="J4" s="65"/>
      <c r="K4" s="65"/>
      <c r="L4" s="65"/>
      <c r="M4" s="65"/>
      <c r="N4" s="66"/>
      <c r="O4" s="3"/>
    </row>
    <row r="5" spans="1:15" ht="15" thickBot="1" x14ac:dyDescent="0.25">
      <c r="A5" s="2" t="s">
        <v>50</v>
      </c>
      <c r="B5" s="2" t="s">
        <v>51</v>
      </c>
      <c r="C5" s="2" t="s">
        <v>52</v>
      </c>
      <c r="D5" s="1">
        <v>42005</v>
      </c>
      <c r="E5" s="2" t="s">
        <v>53</v>
      </c>
      <c r="F5" s="1">
        <v>42369</v>
      </c>
      <c r="G5" s="64"/>
      <c r="H5" s="65"/>
      <c r="I5" s="65"/>
      <c r="J5" s="65"/>
      <c r="K5" s="65"/>
      <c r="L5" s="65"/>
      <c r="M5" s="65"/>
      <c r="N5" s="66"/>
      <c r="O5" s="3"/>
    </row>
    <row r="6" spans="1:15" ht="27" customHeight="1" x14ac:dyDescent="0.2">
      <c r="A6" s="67" t="s">
        <v>1</v>
      </c>
      <c r="B6" s="77" t="s">
        <v>54</v>
      </c>
      <c r="C6" s="77" t="s">
        <v>55</v>
      </c>
      <c r="D6" s="69" t="s">
        <v>56</v>
      </c>
      <c r="E6" s="79"/>
      <c r="F6" s="70"/>
      <c r="G6" s="77" t="s">
        <v>2</v>
      </c>
      <c r="H6" s="80" t="s">
        <v>57</v>
      </c>
      <c r="I6" s="81"/>
      <c r="J6" s="81"/>
      <c r="K6" s="82"/>
      <c r="L6" s="77" t="s">
        <v>58</v>
      </c>
      <c r="M6" s="69" t="s">
        <v>59</v>
      </c>
      <c r="N6" s="70"/>
      <c r="O6" s="71" t="s">
        <v>60</v>
      </c>
    </row>
    <row r="7" spans="1:15" x14ac:dyDescent="0.2">
      <c r="A7" s="76"/>
      <c r="B7" s="78"/>
      <c r="C7" s="78"/>
      <c r="D7" s="4" t="s">
        <v>61</v>
      </c>
      <c r="E7" s="4" t="s">
        <v>62</v>
      </c>
      <c r="F7" s="4" t="s">
        <v>63</v>
      </c>
      <c r="G7" s="78"/>
      <c r="H7" s="4" t="s">
        <v>64</v>
      </c>
      <c r="I7" s="4" t="s">
        <v>65</v>
      </c>
      <c r="J7" s="4" t="s">
        <v>66</v>
      </c>
      <c r="K7" s="4" t="s">
        <v>67</v>
      </c>
      <c r="L7" s="78"/>
      <c r="M7" s="4" t="s">
        <v>61</v>
      </c>
      <c r="N7" s="4" t="s">
        <v>62</v>
      </c>
      <c r="O7" s="72"/>
    </row>
    <row r="8" spans="1:15" x14ac:dyDescent="0.2">
      <c r="A8" s="5" t="s">
        <v>68</v>
      </c>
      <c r="B8" s="6">
        <v>3</v>
      </c>
      <c r="C8" s="6">
        <v>10</v>
      </c>
      <c r="D8" s="6">
        <v>90</v>
      </c>
      <c r="E8" s="6">
        <v>0</v>
      </c>
      <c r="F8" s="6">
        <v>0</v>
      </c>
      <c r="G8" s="6">
        <v>90</v>
      </c>
      <c r="H8" s="5">
        <v>123000</v>
      </c>
      <c r="I8" s="5">
        <v>357000</v>
      </c>
      <c r="J8" s="5">
        <v>3395700</v>
      </c>
      <c r="K8" s="5">
        <v>3875700</v>
      </c>
      <c r="L8" s="6">
        <v>10</v>
      </c>
      <c r="M8" s="6">
        <v>85</v>
      </c>
      <c r="N8" s="6">
        <v>0</v>
      </c>
      <c r="O8" s="6">
        <v>85</v>
      </c>
    </row>
    <row r="9" spans="1:15" x14ac:dyDescent="0.2">
      <c r="A9" s="7" t="s">
        <v>69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>
        <v>0</v>
      </c>
      <c r="I9" s="7">
        <v>0</v>
      </c>
      <c r="J9" s="7">
        <v>0</v>
      </c>
      <c r="K9" s="7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7" t="s">
        <v>70</v>
      </c>
      <c r="B10" s="8">
        <v>15</v>
      </c>
      <c r="C10" s="8">
        <v>32</v>
      </c>
      <c r="D10" s="8">
        <v>80</v>
      </c>
      <c r="E10" s="8">
        <v>17</v>
      </c>
      <c r="F10" s="8">
        <v>0</v>
      </c>
      <c r="G10" s="8">
        <v>97</v>
      </c>
      <c r="H10" s="7">
        <v>121500</v>
      </c>
      <c r="I10" s="7">
        <v>273000</v>
      </c>
      <c r="J10" s="7">
        <v>3367986</v>
      </c>
      <c r="K10" s="7">
        <v>3762486</v>
      </c>
      <c r="L10" s="8">
        <v>32</v>
      </c>
      <c r="M10" s="8">
        <v>76</v>
      </c>
      <c r="N10" s="8">
        <v>13</v>
      </c>
      <c r="O10" s="8">
        <v>89</v>
      </c>
    </row>
    <row r="11" spans="1:15" x14ac:dyDescent="0.2">
      <c r="A11" s="7" t="s">
        <v>71</v>
      </c>
      <c r="B11" s="8">
        <v>1</v>
      </c>
      <c r="C11" s="8">
        <v>3</v>
      </c>
      <c r="D11" s="8">
        <v>24</v>
      </c>
      <c r="E11" s="8">
        <v>16</v>
      </c>
      <c r="F11" s="8">
        <v>0</v>
      </c>
      <c r="G11" s="8">
        <v>40</v>
      </c>
      <c r="H11" s="7">
        <v>60000</v>
      </c>
      <c r="I11" s="7">
        <v>132000</v>
      </c>
      <c r="J11" s="7">
        <v>943800</v>
      </c>
      <c r="K11" s="7">
        <v>1135800</v>
      </c>
      <c r="L11" s="8">
        <v>3</v>
      </c>
      <c r="M11" s="8">
        <v>19</v>
      </c>
      <c r="N11" s="8">
        <v>14</v>
      </c>
      <c r="O11" s="8">
        <v>33</v>
      </c>
    </row>
    <row r="12" spans="1:15" x14ac:dyDescent="0.2">
      <c r="A12" s="7" t="s">
        <v>72</v>
      </c>
      <c r="B12" s="8">
        <v>1</v>
      </c>
      <c r="C12" s="8">
        <v>1</v>
      </c>
      <c r="D12" s="8">
        <v>9</v>
      </c>
      <c r="E12" s="8">
        <v>0</v>
      </c>
      <c r="F12" s="8">
        <v>0</v>
      </c>
      <c r="G12" s="8">
        <v>9</v>
      </c>
      <c r="H12" s="7">
        <v>13500</v>
      </c>
      <c r="I12" s="7">
        <v>30000</v>
      </c>
      <c r="J12" s="7">
        <v>189000</v>
      </c>
      <c r="K12" s="7">
        <v>232500</v>
      </c>
      <c r="L12" s="8">
        <v>1</v>
      </c>
      <c r="M12" s="8">
        <v>7</v>
      </c>
      <c r="N12" s="8">
        <v>0</v>
      </c>
      <c r="O12" s="8">
        <v>7</v>
      </c>
    </row>
    <row r="13" spans="1:15" x14ac:dyDescent="0.2">
      <c r="A13" s="7" t="s">
        <v>73</v>
      </c>
      <c r="B13" s="8">
        <v>138</v>
      </c>
      <c r="C13" s="8">
        <v>208</v>
      </c>
      <c r="D13" s="8">
        <v>307</v>
      </c>
      <c r="E13" s="8">
        <v>48</v>
      </c>
      <c r="F13" s="8">
        <v>0</v>
      </c>
      <c r="G13" s="8">
        <v>355</v>
      </c>
      <c r="H13" s="7">
        <v>479500</v>
      </c>
      <c r="I13" s="7">
        <v>1015000</v>
      </c>
      <c r="J13" s="7">
        <v>8457450</v>
      </c>
      <c r="K13" s="7">
        <v>9951950</v>
      </c>
      <c r="L13" s="8">
        <v>208</v>
      </c>
      <c r="M13" s="8">
        <v>290</v>
      </c>
      <c r="N13" s="8">
        <v>44</v>
      </c>
      <c r="O13" s="8">
        <v>334</v>
      </c>
    </row>
    <row r="14" spans="1:15" x14ac:dyDescent="0.2">
      <c r="A14" s="7" t="s">
        <v>74</v>
      </c>
      <c r="B14" s="8">
        <v>89</v>
      </c>
      <c r="C14" s="8">
        <v>139</v>
      </c>
      <c r="D14" s="8">
        <v>421</v>
      </c>
      <c r="E14" s="8">
        <v>285</v>
      </c>
      <c r="F14" s="8">
        <v>0</v>
      </c>
      <c r="G14" s="8">
        <v>706</v>
      </c>
      <c r="H14" s="7">
        <v>1017000</v>
      </c>
      <c r="I14" s="7">
        <v>2494000</v>
      </c>
      <c r="J14" s="7">
        <v>17138205</v>
      </c>
      <c r="K14" s="7">
        <v>20649205</v>
      </c>
      <c r="L14" s="8">
        <v>139</v>
      </c>
      <c r="M14" s="8">
        <v>364</v>
      </c>
      <c r="N14" s="8">
        <v>222</v>
      </c>
      <c r="O14" s="8">
        <v>586</v>
      </c>
    </row>
    <row r="15" spans="1:15" x14ac:dyDescent="0.2">
      <c r="A15" s="7" t="s">
        <v>75</v>
      </c>
      <c r="B15" s="8">
        <v>9</v>
      </c>
      <c r="C15" s="8">
        <v>15</v>
      </c>
      <c r="D15" s="8">
        <v>56</v>
      </c>
      <c r="E15" s="8">
        <v>2</v>
      </c>
      <c r="F15" s="8">
        <v>0</v>
      </c>
      <c r="G15" s="8">
        <v>58</v>
      </c>
      <c r="H15" s="7">
        <v>86000</v>
      </c>
      <c r="I15" s="7">
        <v>179500</v>
      </c>
      <c r="J15" s="7">
        <v>1306620</v>
      </c>
      <c r="K15" s="7">
        <v>1572120</v>
      </c>
      <c r="L15" s="8">
        <v>15</v>
      </c>
      <c r="M15" s="8">
        <v>48</v>
      </c>
      <c r="N15" s="8">
        <v>2</v>
      </c>
      <c r="O15" s="8">
        <v>50</v>
      </c>
    </row>
    <row r="16" spans="1:15" x14ac:dyDescent="0.2">
      <c r="A16" s="7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  <c r="O16" s="8">
        <v>0</v>
      </c>
    </row>
    <row r="17" spans="1:15" x14ac:dyDescent="0.2">
      <c r="A17" s="7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x14ac:dyDescent="0.2">
      <c r="A18" s="7" t="s">
        <v>42</v>
      </c>
      <c r="B18" s="8">
        <v>54</v>
      </c>
      <c r="C18" s="8">
        <v>204</v>
      </c>
      <c r="D18" s="8">
        <v>250</v>
      </c>
      <c r="E18" s="8">
        <v>501</v>
      </c>
      <c r="F18" s="8">
        <v>0</v>
      </c>
      <c r="G18" s="8">
        <v>751</v>
      </c>
      <c r="H18" s="7">
        <v>165500</v>
      </c>
      <c r="I18" s="7">
        <v>442000</v>
      </c>
      <c r="J18" s="7">
        <v>97242000</v>
      </c>
      <c r="K18" s="7">
        <v>97849500</v>
      </c>
      <c r="L18" s="8">
        <v>204</v>
      </c>
      <c r="M18" s="8">
        <v>213</v>
      </c>
      <c r="N18" s="8">
        <v>463</v>
      </c>
      <c r="O18" s="8">
        <v>676</v>
      </c>
    </row>
    <row r="19" spans="1:15" x14ac:dyDescent="0.2">
      <c r="A19" s="7" t="s">
        <v>78</v>
      </c>
      <c r="B19" s="8">
        <v>1</v>
      </c>
      <c r="C19" s="8">
        <v>7</v>
      </c>
      <c r="D19" s="8">
        <v>65</v>
      </c>
      <c r="E19" s="8">
        <v>33</v>
      </c>
      <c r="F19" s="8">
        <v>0</v>
      </c>
      <c r="G19" s="8">
        <v>98</v>
      </c>
      <c r="H19" s="7">
        <v>147000</v>
      </c>
      <c r="I19" s="7">
        <v>336000</v>
      </c>
      <c r="J19" s="7">
        <v>2400450</v>
      </c>
      <c r="K19" s="7">
        <v>2883450</v>
      </c>
      <c r="L19" s="8">
        <v>7</v>
      </c>
      <c r="M19" s="8">
        <v>40</v>
      </c>
      <c r="N19" s="8">
        <v>20</v>
      </c>
      <c r="O19" s="8">
        <v>60</v>
      </c>
    </row>
    <row r="20" spans="1:15" x14ac:dyDescent="0.2">
      <c r="A20" s="7" t="s">
        <v>79</v>
      </c>
      <c r="B20" s="8">
        <v>2</v>
      </c>
      <c r="C20" s="8">
        <v>2</v>
      </c>
      <c r="D20" s="8">
        <v>2</v>
      </c>
      <c r="E20" s="8">
        <v>0</v>
      </c>
      <c r="F20" s="8">
        <v>0</v>
      </c>
      <c r="G20" s="8">
        <v>2</v>
      </c>
      <c r="H20" s="7">
        <v>3000</v>
      </c>
      <c r="I20" s="7">
        <v>7500</v>
      </c>
      <c r="J20" s="7">
        <v>66000</v>
      </c>
      <c r="K20" s="7">
        <v>76500</v>
      </c>
      <c r="L20" s="8">
        <v>2</v>
      </c>
      <c r="M20" s="8">
        <v>2</v>
      </c>
      <c r="N20" s="8">
        <v>0</v>
      </c>
      <c r="O20" s="8">
        <v>2</v>
      </c>
    </row>
    <row r="21" spans="1:15" x14ac:dyDescent="0.2">
      <c r="A21" s="7" t="s">
        <v>80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8">
        <v>0</v>
      </c>
      <c r="N21" s="8">
        <v>0</v>
      </c>
      <c r="O21" s="8">
        <v>0</v>
      </c>
    </row>
    <row r="22" spans="1:15" x14ac:dyDescent="0.2">
      <c r="A22" s="7" t="s">
        <v>81</v>
      </c>
      <c r="B22" s="8">
        <v>6</v>
      </c>
      <c r="C22" s="8">
        <v>10</v>
      </c>
      <c r="D22" s="8">
        <v>9</v>
      </c>
      <c r="E22" s="8">
        <v>7</v>
      </c>
      <c r="F22" s="8">
        <v>0</v>
      </c>
      <c r="G22" s="8">
        <v>16</v>
      </c>
      <c r="H22" s="7">
        <v>24000</v>
      </c>
      <c r="I22" s="7">
        <v>49500</v>
      </c>
      <c r="J22" s="7">
        <v>334500</v>
      </c>
      <c r="K22" s="7">
        <v>408000</v>
      </c>
      <c r="L22" s="8">
        <v>10</v>
      </c>
      <c r="M22" s="8">
        <v>8</v>
      </c>
      <c r="N22" s="8">
        <v>7</v>
      </c>
      <c r="O22" s="8">
        <v>15</v>
      </c>
    </row>
    <row r="23" spans="1:15" x14ac:dyDescent="0.2">
      <c r="A23" s="7" t="s">
        <v>82</v>
      </c>
      <c r="B23" s="8">
        <v>1</v>
      </c>
      <c r="C23" s="8">
        <v>1</v>
      </c>
      <c r="D23" s="8">
        <v>1</v>
      </c>
      <c r="E23" s="8">
        <v>0</v>
      </c>
      <c r="F23" s="8">
        <v>0</v>
      </c>
      <c r="G23" s="8">
        <v>1</v>
      </c>
      <c r="H23" s="7">
        <v>500</v>
      </c>
      <c r="I23" s="7">
        <v>1500</v>
      </c>
      <c r="J23" s="7">
        <v>46000</v>
      </c>
      <c r="K23" s="7">
        <v>48000</v>
      </c>
      <c r="L23" s="8">
        <v>1</v>
      </c>
      <c r="M23" s="8">
        <v>1</v>
      </c>
      <c r="N23" s="8">
        <v>0</v>
      </c>
      <c r="O23" s="8">
        <v>1</v>
      </c>
    </row>
    <row r="24" spans="1:15" x14ac:dyDescent="0.2">
      <c r="A24" s="7" t="s">
        <v>83</v>
      </c>
      <c r="B24" s="8">
        <v>13</v>
      </c>
      <c r="C24" s="8">
        <v>37</v>
      </c>
      <c r="D24" s="8">
        <v>294</v>
      </c>
      <c r="E24" s="8">
        <v>63</v>
      </c>
      <c r="F24" s="8">
        <v>0</v>
      </c>
      <c r="G24" s="8">
        <v>357</v>
      </c>
      <c r="H24" s="7">
        <v>492000</v>
      </c>
      <c r="I24" s="7">
        <v>1066500</v>
      </c>
      <c r="J24" s="7">
        <v>7363500</v>
      </c>
      <c r="K24" s="7">
        <v>8922000</v>
      </c>
      <c r="L24" s="8">
        <v>37</v>
      </c>
      <c r="M24" s="8">
        <v>268</v>
      </c>
      <c r="N24" s="8">
        <v>52</v>
      </c>
      <c r="O24" s="8">
        <v>320</v>
      </c>
    </row>
    <row r="25" spans="1:15" x14ac:dyDescent="0.2">
      <c r="A25" s="7" t="s">
        <v>84</v>
      </c>
      <c r="B25" s="8">
        <v>36</v>
      </c>
      <c r="C25" s="8">
        <v>103</v>
      </c>
      <c r="D25" s="8">
        <v>217</v>
      </c>
      <c r="E25" s="8">
        <v>266</v>
      </c>
      <c r="F25" s="8">
        <v>0</v>
      </c>
      <c r="G25" s="8">
        <v>483</v>
      </c>
      <c r="H25" s="7">
        <v>1035000</v>
      </c>
      <c r="I25" s="7">
        <v>3064500</v>
      </c>
      <c r="J25" s="7">
        <v>15186770</v>
      </c>
      <c r="K25" s="7">
        <v>19286270</v>
      </c>
      <c r="L25" s="8">
        <v>103</v>
      </c>
      <c r="M25" s="8">
        <v>155</v>
      </c>
      <c r="N25" s="8">
        <v>240</v>
      </c>
      <c r="O25" s="8">
        <v>395</v>
      </c>
    </row>
    <row r="26" spans="1:15" x14ac:dyDescent="0.2">
      <c r="A26" s="7" t="s">
        <v>85</v>
      </c>
      <c r="B26" s="8">
        <v>3</v>
      </c>
      <c r="C26" s="8">
        <v>7</v>
      </c>
      <c r="D26" s="8">
        <v>21</v>
      </c>
      <c r="E26" s="8">
        <v>0</v>
      </c>
      <c r="F26" s="8">
        <v>0</v>
      </c>
      <c r="G26" s="8">
        <v>21</v>
      </c>
      <c r="H26" s="7">
        <v>30000</v>
      </c>
      <c r="I26" s="7">
        <v>63000</v>
      </c>
      <c r="J26" s="7">
        <v>424500</v>
      </c>
      <c r="K26" s="7">
        <v>517500</v>
      </c>
      <c r="L26" s="8">
        <v>7</v>
      </c>
      <c r="M26" s="8">
        <v>19</v>
      </c>
      <c r="N26" s="8">
        <v>0</v>
      </c>
      <c r="O26" s="8">
        <v>19</v>
      </c>
    </row>
    <row r="27" spans="1:15" x14ac:dyDescent="0.2">
      <c r="A27" s="7" t="s">
        <v>86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7">
        <v>0</v>
      </c>
      <c r="I27" s="7">
        <v>0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A28" s="7" t="s">
        <v>87</v>
      </c>
      <c r="B28" s="8">
        <v>4</v>
      </c>
      <c r="C28" s="8">
        <v>10</v>
      </c>
      <c r="D28" s="8">
        <v>6</v>
      </c>
      <c r="E28" s="8">
        <v>19</v>
      </c>
      <c r="F28" s="8">
        <v>0</v>
      </c>
      <c r="G28" s="8">
        <v>25</v>
      </c>
      <c r="H28" s="7">
        <v>37500</v>
      </c>
      <c r="I28" s="7">
        <v>99000</v>
      </c>
      <c r="J28" s="7">
        <v>680700</v>
      </c>
      <c r="K28" s="7">
        <v>817200</v>
      </c>
      <c r="L28" s="8">
        <v>10</v>
      </c>
      <c r="M28" s="8">
        <v>5</v>
      </c>
      <c r="N28" s="8">
        <v>15</v>
      </c>
      <c r="O28" s="8">
        <v>20</v>
      </c>
    </row>
    <row r="29" spans="1:15" x14ac:dyDescent="0.2">
      <c r="A29" s="7" t="s">
        <v>88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7">
        <v>0</v>
      </c>
      <c r="I29" s="7">
        <v>0</v>
      </c>
      <c r="J29" s="7">
        <v>0</v>
      </c>
      <c r="K29" s="7">
        <v>0</v>
      </c>
      <c r="L29" s="8">
        <v>0</v>
      </c>
      <c r="M29" s="8">
        <v>0</v>
      </c>
      <c r="N29" s="8">
        <v>0</v>
      </c>
      <c r="O29" s="8">
        <v>0</v>
      </c>
    </row>
    <row r="30" spans="1:15" x14ac:dyDescent="0.2">
      <c r="A30" s="7" t="s">
        <v>89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</row>
    <row r="31" spans="1:15" x14ac:dyDescent="0.2">
      <c r="A31" s="7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7">
        <v>0</v>
      </c>
      <c r="I31" s="7">
        <v>0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</row>
    <row r="32" spans="1:15" x14ac:dyDescent="0.2">
      <c r="A32" s="7" t="s">
        <v>90</v>
      </c>
      <c r="B32" s="8">
        <v>376</v>
      </c>
      <c r="C32" s="8">
        <v>789</v>
      </c>
      <c r="D32" s="8">
        <v>1852</v>
      </c>
      <c r="E32" s="8">
        <v>1257</v>
      </c>
      <c r="F32" s="8">
        <v>0</v>
      </c>
      <c r="G32" s="8">
        <v>3109</v>
      </c>
      <c r="H32" s="7">
        <v>3835000</v>
      </c>
      <c r="I32" s="7">
        <v>9610000</v>
      </c>
      <c r="J32" s="7">
        <v>158543181</v>
      </c>
      <c r="K32" s="7">
        <v>171988181</v>
      </c>
      <c r="L32" s="8">
        <v>789</v>
      </c>
      <c r="M32" s="8">
        <v>1594</v>
      </c>
      <c r="N32" s="8">
        <v>1087</v>
      </c>
      <c r="O32" s="8">
        <v>2681</v>
      </c>
    </row>
  </sheetData>
  <mergeCells count="12">
    <mergeCell ref="M6:N6"/>
    <mergeCell ref="O6:O7"/>
    <mergeCell ref="A3:O3"/>
    <mergeCell ref="G4:N4"/>
    <mergeCell ref="G5:N5"/>
    <mergeCell ref="A6:A7"/>
    <mergeCell ref="B6:B7"/>
    <mergeCell ref="C6:C7"/>
    <mergeCell ref="D6:F6"/>
    <mergeCell ref="G6:G7"/>
    <mergeCell ref="H6:K6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18</vt:i4>
      </vt:variant>
      <vt:variant>
        <vt:lpstr>نطاقات تمت تسميتها</vt:lpstr>
      </vt:variant>
      <vt:variant>
        <vt:i4>1</vt:i4>
      </vt:variant>
    </vt:vector>
  </HeadingPairs>
  <TitlesOfParts>
    <vt:vector size="19" baseType="lpstr">
      <vt:lpstr>لتوزيع العددي</vt:lpstr>
      <vt:lpstr>المجموع1</vt:lpstr>
      <vt:lpstr>المجموع</vt:lpstr>
      <vt:lpstr>رياض</vt:lpstr>
      <vt:lpstr>مكة</vt:lpstr>
      <vt:lpstr>الشرقية</vt:lpstr>
      <vt:lpstr>القصيم</vt:lpstr>
      <vt:lpstr>المدينة</vt:lpstr>
      <vt:lpstr>تبوك</vt:lpstr>
      <vt:lpstr>عسير</vt:lpstr>
      <vt:lpstr>حائل</vt:lpstr>
      <vt:lpstr>الجوف</vt:lpstr>
      <vt:lpstr>الباحة</vt:lpstr>
      <vt:lpstr>الشمالية</vt:lpstr>
      <vt:lpstr>جازان</vt:lpstr>
      <vt:lpstr>نجران</vt:lpstr>
      <vt:lpstr>الجبيل</vt:lpstr>
      <vt:lpstr>الاحساء</vt:lpstr>
      <vt:lpstr>'لتوزيع العددي'!Print_Area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Tamimi</dc:creator>
  <cp:lastModifiedBy>LENOVO</cp:lastModifiedBy>
  <cp:lastPrinted>2016-03-13T07:36:50Z</cp:lastPrinted>
  <dcterms:created xsi:type="dcterms:W3CDTF">2014-02-20T04:58:24Z</dcterms:created>
  <dcterms:modified xsi:type="dcterms:W3CDTF">2016-03-29T21:59:43Z</dcterms:modified>
</cp:coreProperties>
</file>