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theme/themeOverride33.xml" ContentType="application/vnd.openxmlformats-officedocument.themeOverrid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theme/themeOverride34.xml" ContentType="application/vnd.openxmlformats-officedocument.themeOverrid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theme/themeOverride35.xml" ContentType="application/vnd.openxmlformats-officedocument.themeOverrid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theme/themeOverride36.xml" ContentType="application/vnd.openxmlformats-officedocument.themeOverrid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theme/themeOverride37.xml" ContentType="application/vnd.openxmlformats-officedocument.themeOverride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theme/themeOverride38.xml" ContentType="application/vnd.openxmlformats-officedocument.themeOverride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theme/themeOverride39.xml" ContentType="application/vnd.openxmlformats-officedocument.themeOverride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theme/themeOverride40.xml" ContentType="application/vnd.openxmlformats-officedocument.themeOverride+xml"/>
  <Override PartName="/xl/drawings/drawing43.xml" ContentType="application/vnd.openxmlformats-officedocument.drawing+xml"/>
  <Override PartName="/xl/charts/chart42.xml" ContentType="application/vnd.openxmlformats-officedocument.drawingml.chart+xml"/>
  <Override PartName="/xl/theme/themeOverride41.xml" ContentType="application/vnd.openxmlformats-officedocument.themeOverride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theme/themeOverride42.xml" ContentType="application/vnd.openxmlformats-officedocument.themeOverride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theme/themeOverride43.xml" ContentType="application/vnd.openxmlformats-officedocument.themeOverride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theme/themeOverride44.xml" ContentType="application/vnd.openxmlformats-officedocument.themeOverride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theme/themeOverride45.xml" ContentType="application/vnd.openxmlformats-officedocument.themeOverride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theme/themeOverride46.xml" ContentType="application/vnd.openxmlformats-officedocument.themeOverride+xml"/>
  <Override PartName="/xl/drawings/drawing49.xml" ContentType="application/vnd.openxmlformats-officedocument.drawing+xml"/>
  <Override PartName="/xl/charts/chart48.xml" ContentType="application/vnd.openxmlformats-officedocument.drawingml.chart+xml"/>
  <Override PartName="/xl/theme/themeOverride47.xml" ContentType="application/vnd.openxmlformats-officedocument.themeOverride+xml"/>
  <Override PartName="/xl/drawings/drawing50.xml" ContentType="application/vnd.openxmlformats-officedocument.drawing+xml"/>
  <Override PartName="/xl/charts/chart49.xml" ContentType="application/vnd.openxmlformats-officedocument.drawingml.chart+xml"/>
  <Override PartName="/xl/theme/themeOverride48.xml" ContentType="application/vnd.openxmlformats-officedocument.themeOverride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theme/themeOverride49.xml" ContentType="application/vnd.openxmlformats-officedocument.themeOverride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theme/themeOverride50.xml" ContentType="application/vnd.openxmlformats-officedocument.themeOverride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theme/themeOverride51.xml" ContentType="application/vnd.openxmlformats-officedocument.themeOverride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theme/themeOverride52.xml" ContentType="application/vnd.openxmlformats-officedocument.themeOverride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theme/themeOverride53.xml" ContentType="application/vnd.openxmlformats-officedocument.themeOverride+xml"/>
  <Override PartName="/xl/drawings/drawing56.xml" ContentType="application/vnd.openxmlformats-officedocument.drawing+xml"/>
  <Override PartName="/xl/charts/chart55.xml" ContentType="application/vnd.openxmlformats-officedocument.drawingml.chart+xml"/>
  <Override PartName="/xl/theme/themeOverride54.xml" ContentType="application/vnd.openxmlformats-officedocument.themeOverride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theme/themeOverride55.xml" ContentType="application/vnd.openxmlformats-officedocument.themeOverride+xml"/>
  <Override PartName="/xl/drawings/drawing58.xml" ContentType="application/vnd.openxmlformats-officedocument.drawing+xml"/>
  <Override PartName="/xl/charts/chart57.xml" ContentType="application/vnd.openxmlformats-officedocument.drawingml.chart+xml"/>
  <Override PartName="/xl/theme/themeOverride56.xml" ContentType="application/vnd.openxmlformats-officedocument.themeOverride+xml"/>
  <Override PartName="/xl/drawings/drawing59.xml" ContentType="application/vnd.openxmlformats-officedocument.drawing+xml"/>
  <Override PartName="/xl/charts/chart58.xml" ContentType="application/vnd.openxmlformats-officedocument.drawingml.chart+xml"/>
  <Override PartName="/xl/theme/themeOverride57.xml" ContentType="application/vnd.openxmlformats-officedocument.themeOverride+xml"/>
  <Override PartName="/xl/drawings/drawing60.xml" ContentType="application/vnd.openxmlformats-officedocument.drawing+xml"/>
  <Override PartName="/xl/charts/chart59.xml" ContentType="application/vnd.openxmlformats-officedocument.drawingml.chart+xml"/>
  <Override PartName="/xl/theme/themeOverride58.xml" ContentType="application/vnd.openxmlformats-officedocument.themeOverride+xml"/>
  <Override PartName="/xl/drawings/drawing61.xml" ContentType="application/vnd.openxmlformats-officedocument.drawing+xml"/>
  <Override PartName="/xl/charts/chart60.xml" ContentType="application/vnd.openxmlformats-officedocument.drawingml.chart+xml"/>
  <Override PartName="/xl/theme/themeOverride59.xml" ContentType="application/vnd.openxmlformats-officedocument.themeOverride+xml"/>
  <Override PartName="/xl/drawings/drawing62.xml" ContentType="application/vnd.openxmlformats-officedocument.drawing+xml"/>
  <Override PartName="/xl/charts/chart61.xml" ContentType="application/vnd.openxmlformats-officedocument.drawingml.chart+xml"/>
  <Override PartName="/xl/theme/themeOverride60.xml" ContentType="application/vnd.openxmlformats-officedocument.themeOverride+xml"/>
  <Override PartName="/xl/drawings/drawing63.xml" ContentType="application/vnd.openxmlformats-officedocument.drawing+xml"/>
  <Override PartName="/xl/charts/chart62.xml" ContentType="application/vnd.openxmlformats-officedocument.drawingml.chart+xml"/>
  <Override PartName="/xl/theme/themeOverride61.xml" ContentType="application/vnd.openxmlformats-officedocument.themeOverride+xml"/>
  <Override PartName="/xl/drawings/drawing64.xml" ContentType="application/vnd.openxmlformats-officedocument.drawing+xml"/>
  <Override PartName="/xl/charts/chart63.xml" ContentType="application/vnd.openxmlformats-officedocument.drawingml.chart+xml"/>
  <Override PartName="/xl/theme/themeOverride62.xml" ContentType="application/vnd.openxmlformats-officedocument.themeOverride+xml"/>
  <Override PartName="/xl/drawings/drawing65.xml" ContentType="application/vnd.openxmlformats-officedocument.drawing+xml"/>
  <Override PartName="/xl/charts/chart64.xml" ContentType="application/vnd.openxmlformats-officedocument.drawingml.chart+xml"/>
  <Override PartName="/xl/theme/themeOverride63.xml" ContentType="application/vnd.openxmlformats-officedocument.themeOverride+xml"/>
  <Override PartName="/xl/drawings/drawing66.xml" ContentType="application/vnd.openxmlformats-officedocument.drawing+xml"/>
  <Override PartName="/xl/charts/chart65.xml" ContentType="application/vnd.openxmlformats-officedocument.drawingml.chart+xml"/>
  <Override PartName="/xl/theme/themeOverride64.xml" ContentType="application/vnd.openxmlformats-officedocument.themeOverride+xml"/>
  <Override PartName="/xl/drawings/drawing67.xml" ContentType="application/vnd.openxmlformats-officedocument.drawing+xml"/>
  <Override PartName="/xl/charts/chart66.xml" ContentType="application/vnd.openxmlformats-officedocument.drawingml.chart+xml"/>
  <Override PartName="/xl/theme/themeOverride65.xml" ContentType="application/vnd.openxmlformats-officedocument.themeOverride+xml"/>
  <Override PartName="/xl/drawings/drawing68.xml" ContentType="application/vnd.openxmlformats-officedocument.drawing+xml"/>
  <Override PartName="/xl/charts/chart67.xml" ContentType="application/vnd.openxmlformats-officedocument.drawingml.chart+xml"/>
  <Override PartName="/xl/theme/themeOverride66.xml" ContentType="application/vnd.openxmlformats-officedocument.themeOverride+xml"/>
  <Override PartName="/xl/drawings/drawing69.xml" ContentType="application/vnd.openxmlformats-officedocument.drawing+xml"/>
  <Override PartName="/xl/charts/chart68.xml" ContentType="application/vnd.openxmlformats-officedocument.drawingml.chart+xml"/>
  <Override PartName="/xl/theme/themeOverride67.xml" ContentType="application/vnd.openxmlformats-officedocument.themeOverride+xml"/>
  <Override PartName="/xl/drawings/drawing70.xml" ContentType="application/vnd.openxmlformats-officedocument.drawing+xml"/>
  <Override PartName="/xl/charts/chart69.xml" ContentType="application/vnd.openxmlformats-officedocument.drawingml.chart+xml"/>
  <Override PartName="/xl/theme/themeOverride68.xml" ContentType="application/vnd.openxmlformats-officedocument.themeOverride+xml"/>
  <Override PartName="/xl/drawings/drawing71.xml" ContentType="application/vnd.openxmlformats-officedocument.drawing+xml"/>
  <Override PartName="/xl/charts/chart70.xml" ContentType="application/vnd.openxmlformats-officedocument.drawingml.chart+xml"/>
  <Override PartName="/xl/theme/themeOverride69.xml" ContentType="application/vnd.openxmlformats-officedocument.themeOverride+xml"/>
  <Override PartName="/xl/drawings/drawing72.xml" ContentType="application/vnd.openxmlformats-officedocument.drawing+xml"/>
  <Override PartName="/xl/charts/chart71.xml" ContentType="application/vnd.openxmlformats-officedocument.drawingml.chart+xml"/>
  <Override PartName="/xl/theme/themeOverride70.xml" ContentType="application/vnd.openxmlformats-officedocument.themeOverride+xml"/>
  <Override PartName="/xl/drawings/drawing73.xml" ContentType="application/vnd.openxmlformats-officedocument.drawing+xml"/>
  <Override PartName="/xl/charts/chart72.xml" ContentType="application/vnd.openxmlformats-officedocument.drawingml.chart+xml"/>
  <Override PartName="/xl/theme/themeOverride71.xml" ContentType="application/vnd.openxmlformats-officedocument.themeOverride+xml"/>
  <Override PartName="/xl/drawings/drawing74.xml" ContentType="application/vnd.openxmlformats-officedocument.drawing+xml"/>
  <Override PartName="/xl/charts/chart73.xml" ContentType="application/vnd.openxmlformats-officedocument.drawingml.chart+xml"/>
  <Override PartName="/xl/theme/themeOverride72.xml" ContentType="application/vnd.openxmlformats-officedocument.themeOverride+xml"/>
  <Override PartName="/xl/drawings/drawing75.xml" ContentType="application/vnd.openxmlformats-officedocument.drawing+xml"/>
  <Override PartName="/xl/charts/chart74.xml" ContentType="application/vnd.openxmlformats-officedocument.drawingml.chart+xml"/>
  <Override PartName="/xl/theme/themeOverride73.xml" ContentType="application/vnd.openxmlformats-officedocument.themeOverride+xml"/>
  <Override PartName="/xl/drawings/drawing76.xml" ContentType="application/vnd.openxmlformats-officedocument.drawing+xml"/>
  <Override PartName="/xl/charts/chart75.xml" ContentType="application/vnd.openxmlformats-officedocument.drawingml.chart+xml"/>
  <Override PartName="/xl/theme/themeOverride74.xml" ContentType="application/vnd.openxmlformats-officedocument.themeOverride+xml"/>
  <Override PartName="/xl/drawings/drawing77.xml" ContentType="application/vnd.openxmlformats-officedocument.drawing+xml"/>
  <Override PartName="/xl/charts/chart76.xml" ContentType="application/vnd.openxmlformats-officedocument.drawingml.chart+xml"/>
  <Override PartName="/xl/theme/themeOverride75.xml" ContentType="application/vnd.openxmlformats-officedocument.themeOverride+xml"/>
  <Override PartName="/xl/drawings/drawing78.xml" ContentType="application/vnd.openxmlformats-officedocument.drawing+xml"/>
  <Override PartName="/xl/charts/chart77.xml" ContentType="application/vnd.openxmlformats-officedocument.drawingml.chart+xml"/>
  <Override PartName="/xl/theme/themeOverride76.xml" ContentType="application/vnd.openxmlformats-officedocument.themeOverride+xml"/>
  <Override PartName="/xl/drawings/drawing79.xml" ContentType="application/vnd.openxmlformats-officedocument.drawing+xml"/>
  <Override PartName="/xl/charts/chart78.xml" ContentType="application/vnd.openxmlformats-officedocument.drawingml.chart+xml"/>
  <Override PartName="/xl/theme/themeOverride77.xml" ContentType="application/vnd.openxmlformats-officedocument.themeOverride+xml"/>
  <Override PartName="/xl/drawings/drawing80.xml" ContentType="application/vnd.openxmlformats-officedocument.drawing+xml"/>
  <Override PartName="/xl/charts/chart79.xml" ContentType="application/vnd.openxmlformats-officedocument.drawingml.chart+xml"/>
  <Override PartName="/xl/theme/themeOverride78.xml" ContentType="application/vnd.openxmlformats-officedocument.themeOverride+xml"/>
  <Override PartName="/xl/drawings/drawing81.xml" ContentType="application/vnd.openxmlformats-officedocument.drawing+xml"/>
  <Override PartName="/xl/charts/chart80.xml" ContentType="application/vnd.openxmlformats-officedocument.drawingml.chart+xml"/>
  <Override PartName="/xl/theme/themeOverride79.xml" ContentType="application/vnd.openxmlformats-officedocument.themeOverride+xml"/>
  <Override PartName="/xl/drawings/drawing82.xml" ContentType="application/vnd.openxmlformats-officedocument.drawing+xml"/>
  <Override PartName="/xl/charts/chart81.xml" ContentType="application/vnd.openxmlformats-officedocument.drawingml.chart+xml"/>
  <Override PartName="/xl/theme/themeOverride8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Admin\OneDrive\Work\Tasks\النشرات\التبادل التجاري\2019\"/>
    </mc:Choice>
  </mc:AlternateContent>
  <xr:revisionPtr revIDLastSave="20" documentId="11_D37918B4DCC41282C4C5BCB16404A4D5C7D17B8B" xr6:coauthVersionLast="36" xr6:coauthVersionMax="36" xr10:uidLastSave="{AC7A0030-D5BD-471E-8288-69A3F9FBCE73}"/>
  <bookViews>
    <workbookView xWindow="0" yWindow="0" windowWidth="12435" windowHeight="11025" tabRatio="957" xr2:uid="{00000000-000D-0000-FFFF-FFFF00000000}"/>
  </bookViews>
  <sheets>
    <sheet name="المحتويات Index" sheetId="1" r:id="rId1"/>
    <sheet name="أ A" sheetId="98" r:id="rId2"/>
    <sheet name="ب B" sheetId="99" r:id="rId3"/>
    <sheet name="1" sheetId="87" r:id="rId4"/>
    <sheet name="2" sheetId="3" r:id="rId5"/>
    <sheet name="3" sheetId="5" r:id="rId6"/>
    <sheet name="4" sheetId="9" r:id="rId7"/>
    <sheet name="5" sheetId="7" r:id="rId8"/>
    <sheet name="6" sheetId="88" r:id="rId9"/>
    <sheet name="7" sheetId="11" r:id="rId10"/>
    <sheet name="8" sheetId="13" r:id="rId11"/>
    <sheet name="9" sheetId="16" r:id="rId12"/>
    <sheet name="10" sheetId="17" r:id="rId13"/>
    <sheet name="11" sheetId="14" r:id="rId14"/>
    <sheet name="12" sheetId="20" r:id="rId15"/>
    <sheet name="13" sheetId="18" r:id="rId16"/>
    <sheet name="14" sheetId="15" r:id="rId17"/>
    <sheet name="15" sheetId="19" r:id="rId18"/>
    <sheet name="16" sheetId="22" r:id="rId19"/>
    <sheet name="17" sheetId="89" r:id="rId20"/>
    <sheet name="18" sheetId="24" r:id="rId21"/>
    <sheet name="19" sheetId="25" r:id="rId22"/>
    <sheet name="20" sheetId="26" r:id="rId23"/>
    <sheet name="21" sheetId="27" r:id="rId24"/>
    <sheet name="22" sheetId="28" r:id="rId25"/>
    <sheet name="23" sheetId="29" r:id="rId26"/>
    <sheet name="24" sheetId="104" r:id="rId27"/>
    <sheet name="25" sheetId="90" r:id="rId28"/>
    <sheet name="26" sheetId="32" r:id="rId29"/>
    <sheet name="27" sheetId="33" r:id="rId30"/>
    <sheet name="28" sheetId="34" r:id="rId31"/>
    <sheet name="29" sheetId="35" r:id="rId32"/>
    <sheet name="30" sheetId="36" r:id="rId33"/>
    <sheet name="31" sheetId="38" r:id="rId34"/>
    <sheet name="32" sheetId="37" r:id="rId35"/>
    <sheet name="33" sheetId="100" r:id="rId36"/>
    <sheet name="34" sheetId="39" r:id="rId37"/>
    <sheet name="35" sheetId="40" r:id="rId38"/>
    <sheet name="36" sheetId="41" r:id="rId39"/>
    <sheet name="37" sheetId="101" r:id="rId40"/>
    <sheet name="38" sheetId="91" r:id="rId41"/>
    <sheet name="39" sheetId="42" r:id="rId42"/>
    <sheet name="40" sheetId="43" r:id="rId43"/>
    <sheet name="41" sheetId="46" r:id="rId44"/>
    <sheet name="42" sheetId="45" r:id="rId45"/>
    <sheet name="43" sheetId="47" r:id="rId46"/>
    <sheet name="44" sheetId="92" r:id="rId47"/>
    <sheet name="45" sheetId="50" r:id="rId48"/>
    <sheet name="46" sheetId="51" r:id="rId49"/>
    <sheet name="47" sheetId="93" r:id="rId50"/>
    <sheet name="48" sheetId="53" r:id="rId51"/>
    <sheet name="49" sheetId="54" r:id="rId52"/>
    <sheet name="50" sheetId="94" r:id="rId53"/>
    <sheet name="51" sheetId="56" r:id="rId54"/>
    <sheet name="52" sheetId="57" r:id="rId55"/>
    <sheet name="53" sheetId="58" r:id="rId56"/>
    <sheet name="54" sheetId="95" r:id="rId57"/>
    <sheet name="55" sheetId="61" r:id="rId58"/>
    <sheet name="56" sheetId="65" r:id="rId59"/>
    <sheet name="57" sheetId="62" r:id="rId60"/>
    <sheet name="58" sheetId="60" r:id="rId61"/>
    <sheet name="59" sheetId="63" r:id="rId62"/>
    <sheet name="60" sheetId="64" r:id="rId63"/>
    <sheet name="61" sheetId="66" r:id="rId64"/>
    <sheet name="62" sheetId="67" r:id="rId65"/>
    <sheet name="63" sheetId="69" r:id="rId66"/>
    <sheet name="64" sheetId="68" r:id="rId67"/>
    <sheet name="65" sheetId="70" r:id="rId68"/>
    <sheet name="66" sheetId="73" r:id="rId69"/>
    <sheet name="67" sheetId="71" r:id="rId70"/>
    <sheet name="68" sheetId="72" r:id="rId71"/>
    <sheet name="69" sheetId="30" r:id="rId72"/>
    <sheet name="70" sheetId="74" r:id="rId73"/>
    <sheet name="71" sheetId="76" r:id="rId74"/>
    <sheet name="72" sheetId="75" r:id="rId75"/>
    <sheet name="73" sheetId="77" r:id="rId76"/>
    <sheet name="74" sheetId="79" r:id="rId77"/>
    <sheet name="75" sheetId="78" r:id="rId78"/>
    <sheet name="76" sheetId="96" r:id="rId79"/>
    <sheet name="77" sheetId="81" r:id="rId80"/>
    <sheet name="78" sheetId="83" r:id="rId81"/>
    <sheet name="79" sheetId="103" r:id="rId82"/>
    <sheet name="80" sheetId="82" r:id="rId83"/>
    <sheet name="81" sheetId="97" r:id="rId84"/>
  </sheets>
  <definedNames>
    <definedName name="_xlnm.Print_Area" localSheetId="3">'1'!$A$1:$H$33</definedName>
    <definedName name="_xlnm.Print_Area" localSheetId="12">'10'!$A$1:$J$44</definedName>
    <definedName name="_xlnm.Print_Area" localSheetId="13">'11'!$A$1:$J$44</definedName>
    <definedName name="_xlnm.Print_Area" localSheetId="14">'12'!$A$1:$J$44</definedName>
    <definedName name="_xlnm.Print_Area" localSheetId="15">'13'!$A$1:$J$44</definedName>
    <definedName name="_xlnm.Print_Area" localSheetId="16">'14'!$A$1:$J$44</definedName>
    <definedName name="_xlnm.Print_Area" localSheetId="17">'15'!$A$1:$J$44</definedName>
    <definedName name="_xlnm.Print_Area" localSheetId="18">'16'!$A$1:$J$44</definedName>
    <definedName name="_xlnm.Print_Area" localSheetId="19">'17'!$A$1:$H$33</definedName>
    <definedName name="_xlnm.Print_Area" localSheetId="20">'18'!$A$1:$J$44</definedName>
    <definedName name="_xlnm.Print_Area" localSheetId="21">'19'!$A$1:$J$44</definedName>
    <definedName name="_xlnm.Print_Area" localSheetId="4">'2'!$A$1:$J$44</definedName>
    <definedName name="_xlnm.Print_Area" localSheetId="22">'20'!$A$1:$J$44</definedName>
    <definedName name="_xlnm.Print_Area" localSheetId="23">'21'!$A$1:$J$44</definedName>
    <definedName name="_xlnm.Print_Area" localSheetId="24">'22'!$A$1:$J$44</definedName>
    <definedName name="_xlnm.Print_Area" localSheetId="25">'23'!$A$1:$J$44</definedName>
    <definedName name="_xlnm.Print_Area" localSheetId="26">'24'!$A$1:$J$44</definedName>
    <definedName name="_xlnm.Print_Area" localSheetId="27">'25'!$A$1:$H$33</definedName>
    <definedName name="_xlnm.Print_Area" localSheetId="28">'26'!$A$1:$J$44</definedName>
    <definedName name="_xlnm.Print_Area" localSheetId="29">'27'!$A$1:$J$44</definedName>
    <definedName name="_xlnm.Print_Area" localSheetId="30">'28'!$A$1:$J$44</definedName>
    <definedName name="_xlnm.Print_Area" localSheetId="31">'29'!$A$1:$J$44</definedName>
    <definedName name="_xlnm.Print_Area" localSheetId="5">'3'!$A$1:$J$44</definedName>
    <definedName name="_xlnm.Print_Area" localSheetId="32">'30'!$A$1:$J$44</definedName>
    <definedName name="_xlnm.Print_Area" localSheetId="33">'31'!$A$1:$J$44</definedName>
    <definedName name="_xlnm.Print_Area" localSheetId="34">'32'!$A$1:$J$44</definedName>
    <definedName name="_xlnm.Print_Area" localSheetId="35">'33'!$A$1:$J$44</definedName>
    <definedName name="_xlnm.Print_Area" localSheetId="36">'34'!$A$1:$J$44</definedName>
    <definedName name="_xlnm.Print_Area" localSheetId="37">'35'!$A$1:$J$44</definedName>
    <definedName name="_xlnm.Print_Area" localSheetId="38">'36'!$A$1:$J$44</definedName>
    <definedName name="_xlnm.Print_Area" localSheetId="39">'37'!$A$1:$J$44</definedName>
    <definedName name="_xlnm.Print_Area" localSheetId="40">'38'!$A$1:$H$33</definedName>
    <definedName name="_xlnm.Print_Area" localSheetId="41">'39'!$A$1:$J$44</definedName>
    <definedName name="_xlnm.Print_Area" localSheetId="6">'4'!$A$1:$J$44</definedName>
    <definedName name="_xlnm.Print_Area" localSheetId="42">'40'!$A$1:$J$44</definedName>
    <definedName name="_xlnm.Print_Area" localSheetId="43">'41'!$A$1:$J$44</definedName>
    <definedName name="_xlnm.Print_Area" localSheetId="44">'42'!$A$1:$J$44</definedName>
    <definedName name="_xlnm.Print_Area" localSheetId="45">'43'!$A$1:$J$44</definedName>
    <definedName name="_xlnm.Print_Area" localSheetId="46">'44'!$A$1:$H$33</definedName>
    <definedName name="_xlnm.Print_Area" localSheetId="47">'45'!$A$1:$J$44</definedName>
    <definedName name="_xlnm.Print_Area" localSheetId="48">'46'!$A$1:$J$44</definedName>
    <definedName name="_xlnm.Print_Area" localSheetId="49">'47'!$A$1:$H$33</definedName>
    <definedName name="_xlnm.Print_Area" localSheetId="50">'48'!$A$1:$J$44</definedName>
    <definedName name="_xlnm.Print_Area" localSheetId="51">'49'!$A$1:$J$44</definedName>
    <definedName name="_xlnm.Print_Area" localSheetId="7">'5'!$A$1:$J$44</definedName>
    <definedName name="_xlnm.Print_Area" localSheetId="52">'50'!$A$1:$H$33</definedName>
    <definedName name="_xlnm.Print_Area" localSheetId="53">'51'!$A$1:$J$44</definedName>
    <definedName name="_xlnm.Print_Area" localSheetId="54">'52'!$A$1:$J$44</definedName>
    <definedName name="_xlnm.Print_Area" localSheetId="55">'53'!$A$1:$J$44</definedName>
    <definedName name="_xlnm.Print_Area" localSheetId="56">'54'!$A$1:$H$33</definedName>
    <definedName name="_xlnm.Print_Area" localSheetId="57">'55'!$A$1:$J$44</definedName>
    <definedName name="_xlnm.Print_Area" localSheetId="58">'56'!$A$1:$J$44</definedName>
    <definedName name="_xlnm.Print_Area" localSheetId="59">'57'!$A$1:$J$44</definedName>
    <definedName name="_xlnm.Print_Area" localSheetId="60">'58'!$A$1:$J$44</definedName>
    <definedName name="_xlnm.Print_Area" localSheetId="61">'59'!$A$1:$J$44</definedName>
    <definedName name="_xlnm.Print_Area" localSheetId="8">'6'!$A$1:$H$33</definedName>
    <definedName name="_xlnm.Print_Area" localSheetId="62">'60'!$A$1:$J$44</definedName>
    <definedName name="_xlnm.Print_Area" localSheetId="63">'61'!$A$1:$J$44</definedName>
    <definedName name="_xlnm.Print_Area" localSheetId="64">'62'!$A$1:$J$44</definedName>
    <definedName name="_xlnm.Print_Area" localSheetId="65">'63'!$A$1:$J$44</definedName>
    <definedName name="_xlnm.Print_Area" localSheetId="66">'64'!$A$1:$J$44</definedName>
    <definedName name="_xlnm.Print_Area" localSheetId="67">'65'!$A$1:$J$44</definedName>
    <definedName name="_xlnm.Print_Area" localSheetId="68">'66'!$A$1:$J$44</definedName>
    <definedName name="_xlnm.Print_Area" localSheetId="69">'67'!$A$1:$J$44</definedName>
    <definedName name="_xlnm.Print_Area" localSheetId="70">'68'!$A$1:$J$44</definedName>
    <definedName name="_xlnm.Print_Area" localSheetId="71">'69'!$A$1:$J$44</definedName>
    <definedName name="_xlnm.Print_Area" localSheetId="9">'7'!$A$1:$J$44</definedName>
    <definedName name="_xlnm.Print_Area" localSheetId="72">'70'!$A$1:$J$44</definedName>
    <definedName name="_xlnm.Print_Area" localSheetId="73">'71'!$A$1:$J$44</definedName>
    <definedName name="_xlnm.Print_Area" localSheetId="74">'72'!$A$1:$J$44</definedName>
    <definedName name="_xlnm.Print_Area" localSheetId="75">'73'!$A$1:$J$44</definedName>
    <definedName name="_xlnm.Print_Area" localSheetId="76">'74'!$A$1:$J$44</definedName>
    <definedName name="_xlnm.Print_Area" localSheetId="77">'75'!$A$1:$J$44</definedName>
    <definedName name="_xlnm.Print_Area" localSheetId="78">'76'!$A$1:$H$33</definedName>
    <definedName name="_xlnm.Print_Area" localSheetId="79">'77'!$A$1:$J$44</definedName>
    <definedName name="_xlnm.Print_Area" localSheetId="80">'78'!$A$1:$J$44</definedName>
    <definedName name="_xlnm.Print_Area" localSheetId="81">'79'!$A$1:$J$44</definedName>
    <definedName name="_xlnm.Print_Area" localSheetId="10">'8'!$A$1:$J$44</definedName>
    <definedName name="_xlnm.Print_Area" localSheetId="82">'80'!$A$1:$J$44</definedName>
    <definedName name="_xlnm.Print_Area" localSheetId="83">'81'!$A$1:$M$36</definedName>
    <definedName name="_xlnm.Print_Area" localSheetId="11">'9'!$A$1:$J$44</definedName>
    <definedName name="_xlnm.Print_Area" localSheetId="1">'أ A'!$A$1:$E$33</definedName>
    <definedName name="_xlnm.Print_Area" localSheetId="0">'المحتويات Index'!$A$1:$E$85</definedName>
    <definedName name="_xlnm.Print_Area" localSheetId="2">'ب B'!$A$1:$F$40</definedName>
    <definedName name="_xlnm.Print_Titles" localSheetId="0">'المحتويات Index'!$1:$2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96" l="1"/>
  <c r="G15" i="95"/>
  <c r="G15" i="94" l="1"/>
  <c r="H15" i="93"/>
  <c r="G15" i="93" l="1"/>
  <c r="G14" i="93"/>
  <c r="G13" i="93"/>
  <c r="G12" i="93"/>
  <c r="G11" i="93"/>
  <c r="G10" i="93"/>
  <c r="G9" i="93"/>
  <c r="G8" i="93"/>
  <c r="G7" i="93"/>
  <c r="G15" i="92"/>
  <c r="G15" i="91"/>
  <c r="G14" i="91"/>
  <c r="G13" i="91"/>
  <c r="G12" i="91"/>
  <c r="G11" i="91"/>
  <c r="G10" i="91"/>
  <c r="G9" i="91"/>
  <c r="G8" i="91"/>
  <c r="G7" i="91"/>
  <c r="G15" i="88" l="1"/>
  <c r="G15" i="87" l="1"/>
  <c r="D15" i="98" l="1"/>
  <c r="C15" i="90"/>
  <c r="C15" i="88"/>
  <c r="E15" i="90"/>
  <c r="E15" i="88"/>
  <c r="E15" i="98"/>
  <c r="G14" i="96"/>
  <c r="G13" i="96"/>
  <c r="G12" i="96"/>
  <c r="G11" i="96"/>
  <c r="G10" i="96"/>
  <c r="G9" i="96"/>
  <c r="G8" i="96"/>
  <c r="G7" i="96"/>
  <c r="G6" i="96"/>
  <c r="G14" i="95"/>
  <c r="G13" i="95"/>
  <c r="G12" i="95"/>
  <c r="G11" i="95"/>
  <c r="G10" i="95"/>
  <c r="G9" i="95"/>
  <c r="G8" i="95"/>
  <c r="G7" i="95"/>
  <c r="G6" i="95"/>
  <c r="G14" i="94"/>
  <c r="G13" i="94"/>
  <c r="G12" i="94"/>
  <c r="G11" i="94"/>
  <c r="G10" i="94"/>
  <c r="G9" i="94"/>
  <c r="G8" i="94"/>
  <c r="G7" i="94"/>
  <c r="G6" i="94"/>
  <c r="G6" i="93"/>
  <c r="G14" i="92"/>
  <c r="G13" i="92"/>
  <c r="G12" i="92"/>
  <c r="G11" i="92"/>
  <c r="G10" i="92"/>
  <c r="G9" i="92"/>
  <c r="G8" i="92"/>
  <c r="G7" i="92"/>
  <c r="G6" i="92"/>
  <c r="G6" i="91"/>
  <c r="G14" i="90"/>
  <c r="G13" i="90"/>
  <c r="G12" i="90"/>
  <c r="G11" i="90"/>
  <c r="G10" i="90"/>
  <c r="G9" i="90"/>
  <c r="G8" i="90"/>
  <c r="G7" i="90"/>
  <c r="G6" i="90"/>
  <c r="G14" i="89"/>
  <c r="G13" i="89"/>
  <c r="G12" i="89"/>
  <c r="G11" i="89"/>
  <c r="G10" i="89"/>
  <c r="G9" i="89"/>
  <c r="G8" i="89"/>
  <c r="G7" i="89"/>
  <c r="G6" i="89"/>
  <c r="G14" i="88"/>
  <c r="G13" i="88"/>
  <c r="G12" i="88"/>
  <c r="G11" i="88"/>
  <c r="G10" i="88"/>
  <c r="G9" i="88"/>
  <c r="G8" i="88"/>
  <c r="G7" i="88"/>
  <c r="G6" i="88"/>
  <c r="G7" i="87" l="1"/>
  <c r="G8" i="87"/>
  <c r="G9" i="87"/>
  <c r="G10" i="87"/>
  <c r="G11" i="87"/>
  <c r="G12" i="87"/>
  <c r="G13" i="87"/>
  <c r="G14" i="87"/>
  <c r="G6" i="87"/>
  <c r="K8" i="97" l="1"/>
  <c r="L8" i="97"/>
  <c r="K9" i="97"/>
  <c r="L9" i="97"/>
  <c r="K10" i="97"/>
  <c r="L10" i="97"/>
  <c r="K11" i="97"/>
  <c r="L11" i="97"/>
  <c r="K12" i="97"/>
  <c r="L12" i="97"/>
  <c r="K13" i="97"/>
  <c r="L13" i="97"/>
  <c r="K14" i="97"/>
  <c r="L14" i="97"/>
  <c r="K15" i="97"/>
  <c r="L15" i="97"/>
  <c r="K16" i="97"/>
  <c r="L16" i="97"/>
  <c r="K17" i="97"/>
  <c r="L17" i="97"/>
  <c r="K18" i="97"/>
  <c r="L18" i="97"/>
  <c r="K19" i="97"/>
  <c r="L19" i="97"/>
  <c r="K20" i="97"/>
  <c r="L20" i="97"/>
  <c r="K21" i="97"/>
  <c r="L21" i="97"/>
  <c r="K22" i="97"/>
  <c r="L22" i="97"/>
  <c r="K23" i="97"/>
  <c r="L23" i="97"/>
  <c r="K24" i="97"/>
  <c r="L24" i="97"/>
  <c r="K25" i="97"/>
  <c r="L25" i="97"/>
  <c r="K26" i="97"/>
  <c r="L26" i="97"/>
  <c r="K27" i="97"/>
  <c r="L27" i="97"/>
  <c r="K28" i="97"/>
  <c r="L28" i="97"/>
  <c r="K29" i="97"/>
  <c r="L29" i="97"/>
  <c r="K30" i="97"/>
  <c r="L30" i="97"/>
  <c r="K31" i="97"/>
  <c r="L31" i="97"/>
  <c r="K32" i="97"/>
  <c r="L32" i="97"/>
  <c r="K33" i="97"/>
  <c r="L33" i="97"/>
  <c r="K34" i="97"/>
  <c r="L34" i="97"/>
  <c r="K35" i="97"/>
  <c r="L35" i="97"/>
  <c r="K36" i="97"/>
  <c r="L36" i="97"/>
  <c r="L7" i="97"/>
  <c r="K7" i="97"/>
  <c r="I8" i="97"/>
  <c r="J8" i="97"/>
  <c r="I9" i="97"/>
  <c r="J9" i="97"/>
  <c r="I10" i="97"/>
  <c r="J10" i="97"/>
  <c r="I11" i="97"/>
  <c r="J11" i="97"/>
  <c r="I12" i="97"/>
  <c r="J12" i="97"/>
  <c r="I13" i="97"/>
  <c r="J13" i="97"/>
  <c r="I14" i="97"/>
  <c r="J14" i="97"/>
  <c r="I15" i="97"/>
  <c r="J15" i="97"/>
  <c r="I16" i="97"/>
  <c r="J16" i="97"/>
  <c r="I17" i="97"/>
  <c r="J17" i="97"/>
  <c r="I18" i="97"/>
  <c r="J18" i="97"/>
  <c r="I19" i="97"/>
  <c r="J19" i="97"/>
  <c r="I20" i="97"/>
  <c r="J20" i="97"/>
  <c r="I21" i="97"/>
  <c r="J21" i="97"/>
  <c r="I22" i="97"/>
  <c r="J22" i="97"/>
  <c r="I23" i="97"/>
  <c r="J23" i="97"/>
  <c r="J24" i="97"/>
  <c r="I25" i="97"/>
  <c r="J25" i="97"/>
  <c r="I26" i="97"/>
  <c r="J26" i="97"/>
  <c r="I27" i="97"/>
  <c r="J27" i="97"/>
  <c r="I28" i="97"/>
  <c r="J28" i="97"/>
  <c r="I29" i="97"/>
  <c r="J29" i="97"/>
  <c r="I30" i="97"/>
  <c r="J30" i="97"/>
  <c r="I31" i="97"/>
  <c r="J31" i="97"/>
  <c r="I32" i="97"/>
  <c r="J32" i="97"/>
  <c r="I33" i="97"/>
  <c r="J33" i="97"/>
  <c r="I34" i="97"/>
  <c r="J34" i="97"/>
  <c r="I35" i="97"/>
  <c r="J35" i="97"/>
  <c r="I36" i="97"/>
  <c r="J36" i="97"/>
  <c r="J7" i="97"/>
  <c r="I7" i="97"/>
  <c r="F36" i="99" l="1"/>
  <c r="C36" i="99"/>
</calcChain>
</file>

<file path=xl/sharedStrings.xml><?xml version="1.0" encoding="utf-8"?>
<sst xmlns="http://schemas.openxmlformats.org/spreadsheetml/2006/main" count="3974" uniqueCount="631">
  <si>
    <t>القيمة (مليون ريال)</t>
  </si>
  <si>
    <t>Value (Million S.R.)</t>
  </si>
  <si>
    <t>السنة</t>
  </si>
  <si>
    <t>الصادرات</t>
  </si>
  <si>
    <t>النسبة</t>
  </si>
  <si>
    <t>الواردات</t>
  </si>
  <si>
    <t>حجم التجارة</t>
  </si>
  <si>
    <t>التطور</t>
  </si>
  <si>
    <t>الميزان التجاري</t>
  </si>
  <si>
    <t>Year</t>
  </si>
  <si>
    <t>Export</t>
  </si>
  <si>
    <t>% of Total</t>
  </si>
  <si>
    <t>Import</t>
  </si>
  <si>
    <t>Trade Volume</t>
  </si>
  <si>
    <t>Balance
 of Trade</t>
  </si>
  <si>
    <t>Value (Million SR)</t>
  </si>
  <si>
    <t>السنة
Year</t>
  </si>
  <si>
    <t>الصادرات   Export</t>
  </si>
  <si>
    <t>الواردات   Import</t>
  </si>
  <si>
    <t xml:space="preserve">الميزان التجاري
Balance
of Trade </t>
  </si>
  <si>
    <t>القيمة</t>
  </si>
  <si>
    <t>الترتيب</t>
  </si>
  <si>
    <t>Value</t>
  </si>
  <si>
    <t>Rank</t>
  </si>
  <si>
    <t>%</t>
  </si>
  <si>
    <t>القيمة
Value</t>
  </si>
  <si>
    <t>زيوت نفط خام ومنتجاتها</t>
  </si>
  <si>
    <t>بوليمرات إيثيلين</t>
  </si>
  <si>
    <t>دول مجلس التعاون الخليجي</t>
  </si>
  <si>
    <t>Gulf Cooperation Council Countries</t>
  </si>
  <si>
    <t>البحرين</t>
  </si>
  <si>
    <t>الكويت</t>
  </si>
  <si>
    <t>دول عربية أخرى</t>
  </si>
  <si>
    <t>Other Arab Countries</t>
  </si>
  <si>
    <t>المغرب</t>
  </si>
  <si>
    <t>جيبوتي</t>
  </si>
  <si>
    <t>الجزائر</t>
  </si>
  <si>
    <t>العراق</t>
  </si>
  <si>
    <t>تونس</t>
  </si>
  <si>
    <t>دول إسلامية (غير العربية)</t>
  </si>
  <si>
    <t>Islamic Countries (Non-Arabic)</t>
  </si>
  <si>
    <t>تركيا</t>
  </si>
  <si>
    <t>انـدونيسـيا</t>
  </si>
  <si>
    <t>موزمبيق</t>
  </si>
  <si>
    <t>دول آسيا (غير العربية والإسلامية)</t>
  </si>
  <si>
    <t>Asia Countries (Non-Arabic Non-Islamic)</t>
  </si>
  <si>
    <t>كوريا الجنوبية</t>
  </si>
  <si>
    <t>تايوان</t>
  </si>
  <si>
    <t>فيتنام</t>
  </si>
  <si>
    <t>هونج كونج</t>
  </si>
  <si>
    <t>دول أفريقيا (غير العربية والإسلامية)</t>
  </si>
  <si>
    <t>Africa Countries (Non-Arabic Non-Islamic)</t>
  </si>
  <si>
    <t>كينيا</t>
  </si>
  <si>
    <t>تنزانيا</t>
  </si>
  <si>
    <t>زامبيا</t>
  </si>
  <si>
    <t>دول استراليا وجزر الباسفيك</t>
  </si>
  <si>
    <t>Australia &amp; Oceania</t>
  </si>
  <si>
    <t>استراليا</t>
  </si>
  <si>
    <t>نيوزلندا</t>
  </si>
  <si>
    <t>دول أمريكا الشمالية</t>
  </si>
  <si>
    <t>North America Countries</t>
  </si>
  <si>
    <t>الولايات المتحدة الأمريكية</t>
  </si>
  <si>
    <t>كندا</t>
  </si>
  <si>
    <t>دول أمريكا الجنوبية</t>
  </si>
  <si>
    <t>South America Countries</t>
  </si>
  <si>
    <t>البرازيل</t>
  </si>
  <si>
    <t>المكسيك</t>
  </si>
  <si>
    <t>الأرجنتين</t>
  </si>
  <si>
    <t>دول الاتحاد الأوروبي</t>
  </si>
  <si>
    <t>European Union Countries</t>
  </si>
  <si>
    <t>فرنسا</t>
  </si>
  <si>
    <t>المملكة المتحدة</t>
  </si>
  <si>
    <t>اسبانيا</t>
  </si>
  <si>
    <t>بلجيكا</t>
  </si>
  <si>
    <t>السويد</t>
  </si>
  <si>
    <t>ايرلندا</t>
  </si>
  <si>
    <t>بولندا</t>
  </si>
  <si>
    <t>اليونان</t>
  </si>
  <si>
    <t>البرتغال</t>
  </si>
  <si>
    <t>فنلندا</t>
  </si>
  <si>
    <t>التشيك</t>
  </si>
  <si>
    <t>رومانيا</t>
  </si>
  <si>
    <t>لتوانيا</t>
  </si>
  <si>
    <t>دول أوروبا (غير دول الاتحاد الأوروبي)</t>
  </si>
  <si>
    <t>Europe Countries (Non-European Union)</t>
  </si>
  <si>
    <t>جبل طارق</t>
  </si>
  <si>
    <t>التبادل والميزان التجاري للمملكة العربية السعودية</t>
  </si>
  <si>
    <t>Trade and Balance for Kingdom of Saudi Arabia</t>
  </si>
  <si>
    <t>التبادل التجاري بين المملكة العربية السعودية وبعض الدول الأخرى</t>
  </si>
  <si>
    <t>Trade between Kingdom of Saudi Arabia and other countries</t>
  </si>
  <si>
    <t>الترتيب
Rank</t>
  </si>
  <si>
    <t>الدولة
Country</t>
  </si>
  <si>
    <t>الصادرات
Export</t>
  </si>
  <si>
    <t>الواردات
Import</t>
  </si>
  <si>
    <t>حجم التجارة
Trade Volume</t>
  </si>
  <si>
    <t>الميزان التجاري
Balance of Trade</t>
  </si>
  <si>
    <t>شيلي</t>
  </si>
  <si>
    <t>النرويج</t>
  </si>
  <si>
    <t>سلوفاكيا</t>
  </si>
  <si>
    <t>بيرو</t>
  </si>
  <si>
    <t>سوريا</t>
  </si>
  <si>
    <t>ليبيا</t>
  </si>
  <si>
    <t>جواتيمالا</t>
  </si>
  <si>
    <t>كرواتيا</t>
  </si>
  <si>
    <t>سلوفينيا</t>
  </si>
  <si>
    <t>غانا</t>
  </si>
  <si>
    <t>كامبوديا</t>
  </si>
  <si>
    <t>لاتفيا</t>
  </si>
  <si>
    <t>LATVIA</t>
  </si>
  <si>
    <t>كولمبيا</t>
  </si>
  <si>
    <t>توجو</t>
  </si>
  <si>
    <t>لوكسمبورج</t>
  </si>
  <si>
    <t>قبرص</t>
  </si>
  <si>
    <t>Balance of Trade</t>
  </si>
  <si>
    <t>التبادل التجاري بين المملكة العربية السعودية و الإمارات العربية المتحدة</t>
  </si>
  <si>
    <t>التبادل التجاري بين المملكة العربية السعودية و البحرين</t>
  </si>
  <si>
    <t>التبادل التجاري بين المملكة العربية السعودية و سلطنة عمان</t>
  </si>
  <si>
    <t>التبادل التجاري بين المملكة العربية السعودية و الكويت</t>
  </si>
  <si>
    <t>التبادل التجاري بين المملكة العربية السعودية و الأردن</t>
  </si>
  <si>
    <t>التبادل التجاري بين المملكة العربية السعودية و المغرب</t>
  </si>
  <si>
    <t>التبادل التجاري بين المملكة العربية السعودية و جيبوتي</t>
  </si>
  <si>
    <t>التبادل التجاري بين المملكة العربية السعودية و لبنان</t>
  </si>
  <si>
    <t>التبادل التجاري بين المملكة العربية السعودية و الجمهورية اليمنية</t>
  </si>
  <si>
    <t>التبادل التجاري بين المملكة العربية السعودية و الجزائر</t>
  </si>
  <si>
    <t>التبادل التجاري بين المملكة العربية السعودية و العراق</t>
  </si>
  <si>
    <t>التبادل التجاري بين المملكة العربية السعودية و تونس</t>
  </si>
  <si>
    <t>التبادل التجاري بين المملكة العربية السعودية و تركيا</t>
  </si>
  <si>
    <t>التبادل التجاري بين المملكة العربية السعودية و ماليزيا</t>
  </si>
  <si>
    <t>التبادل التجاري بين المملكة العربية السعودية و باكستان</t>
  </si>
  <si>
    <t>التبادل التجاري بين المملكة العربية السعودية و موزمبيق</t>
  </si>
  <si>
    <t>التبادل التجاري بين المملكة العربية السعودية و الصين</t>
  </si>
  <si>
    <t>التبادل التجاري بين المملكة العربية السعودية و اليابان</t>
  </si>
  <si>
    <t>التبادل التجاري بين المملكة العربية السعودية و كوريا الجنوبية</t>
  </si>
  <si>
    <t>التبادل التجاري بين المملكة العربية السعودية و الهند</t>
  </si>
  <si>
    <t>التبادل التجاري بين المملكة العربية السعودية و سـنغافورة</t>
  </si>
  <si>
    <t>التبادل التجاري بين المملكة العربية السعودية و تايوان</t>
  </si>
  <si>
    <t>التبادل التجاري بين المملكة العربية السعودية و تايلند</t>
  </si>
  <si>
    <t>التبادل التجاري بين المملكة العربية السعودية و فيتنام</t>
  </si>
  <si>
    <t>التبادل التجاري بين المملكة العربية السعودية و الفلبين</t>
  </si>
  <si>
    <t>التبادل التجاري بين المملكة العربية السعودية و هونج كونج</t>
  </si>
  <si>
    <t>التبادل التجاري بين المملكة العربية السعودية و جنوب أفريقيا</t>
  </si>
  <si>
    <t>التبادل التجاري بين المملكة العربية السعودية و كينيا</t>
  </si>
  <si>
    <t>التبادل التجاري بين المملكة العربية السعودية و جمهورية كونجو الديمقراطية</t>
  </si>
  <si>
    <t>التبادل التجاري بين المملكة العربية السعودية و تنزانيا</t>
  </si>
  <si>
    <t>التبادل التجاري بين المملكة العربية السعودية و أثيوبيا</t>
  </si>
  <si>
    <t>التبادل التجاري بين المملكة العربية السعودية و نيوزلندا</t>
  </si>
  <si>
    <t>التبادل التجاري بين المملكة العربية السعودية و الولايات المتحدة الامريكية</t>
  </si>
  <si>
    <t>التبادل التجاري بين المملكة العربية السعودية و كندا</t>
  </si>
  <si>
    <t>التبادل التجاري بين المملكة العربية السعودية و البرازيل</t>
  </si>
  <si>
    <t>التبادل التجاري بين المملكة العربية السعودية و المكسيك</t>
  </si>
  <si>
    <t>التبادل التجاري بين المملكة العربية السعودية و الأرجنتين</t>
  </si>
  <si>
    <t>التبادل التجاري بين المملكة العربية السعودية و ألمانيا</t>
  </si>
  <si>
    <t>التبادل التجاري بين المملكة العربية السعودية و فرنسا</t>
  </si>
  <si>
    <t>التبادل التجاري بين المملكة العربية السعودية و المملكة المتحدة</t>
  </si>
  <si>
    <t>التبادل التجاري بين المملكة العربية السعودية و بلجيكا</t>
  </si>
  <si>
    <t>التبادل التجاري بين المملكة العربية السعودية و هولندا</t>
  </si>
  <si>
    <t>التبادل التجاري بين المملكة العربية السعودية و السويد</t>
  </si>
  <si>
    <t>التبادل التجاري بين المملكة العربية السعودية و بولندا</t>
  </si>
  <si>
    <t>التبادل التجاري بين المملكة العربية السعودية و اليونان</t>
  </si>
  <si>
    <t>التبادل التجاري بين المملكة العربية السعودية و البرتغال</t>
  </si>
  <si>
    <t>التبادل التجاري بين المملكة العربية السعودية و الدنمارك</t>
  </si>
  <si>
    <t>التبادل التجاري بين المملكة العربية السعودية و فنلندا</t>
  </si>
  <si>
    <t>التبادل التجاري بين المملكة العربية السعودية و التشيك</t>
  </si>
  <si>
    <t>التبادل التجاري بين المملكة العربية السعودية و رومانيا</t>
  </si>
  <si>
    <t>التبادل التجاري بين المملكة العربية السعودية و المجر</t>
  </si>
  <si>
    <t>التبادل التجاري بين المملكة العربية السعودية و لتوانيا</t>
  </si>
  <si>
    <t>التبادل التجاري بين المملكة العربية السعودية و روسيا الإتحادية</t>
  </si>
  <si>
    <t>التبادل التجاري بين المملكة العربية السعودية و أوكرانيا</t>
  </si>
  <si>
    <t>Trade between Kingdom of Saudi Arabia and U.A.E.</t>
  </si>
  <si>
    <t>Trade between Kingdom of Saudi Arabia and BAHRAIN</t>
  </si>
  <si>
    <t>Trade between Kingdom of Saudi Arabia and OMAN</t>
  </si>
  <si>
    <t>Trade between Kingdom of Saudi Arabia and KUWAIT</t>
  </si>
  <si>
    <t>التبادل التجاري بين المملكة العربية السعودية والدول العربية الأخرى
Trade between Kingdom of Saudi Arabia and Other Arab Countries</t>
  </si>
  <si>
    <t>Trade between Kingdom of Saudi Arabia and EGYPT</t>
  </si>
  <si>
    <t>Trade between Kingdom of Saudi Arabia and JORDAN</t>
  </si>
  <si>
    <t>Trade between Kingdom of Saudi Arabia and SUDAN</t>
  </si>
  <si>
    <t>Trade between Kingdom of Saudi Arabia and MOROCCO</t>
  </si>
  <si>
    <t>Trade between Kingdom of Saudi Arabia and DJIBOUTI</t>
  </si>
  <si>
    <t>Trade between Kingdom of Saudi Arabia and LEBANON</t>
  </si>
  <si>
    <t>Trade between Kingdom of Saudi Arabia and YEMEN</t>
  </si>
  <si>
    <t>Trade between Kingdom of Saudi Arabia and ALGERIA</t>
  </si>
  <si>
    <t>Trade between Kingdom of Saudi Arabia and IRAQ</t>
  </si>
  <si>
    <t>Trade between Kingdom of Saudi Arabia and TUNISIA</t>
  </si>
  <si>
    <t>Trade between Kingdom of Saudi Arabia and TURKEY</t>
  </si>
  <si>
    <t>Trade between Kingdom of Saudi Arabia and INDONESIA</t>
  </si>
  <si>
    <t>Trade between Kingdom of Saudi Arabia and MALAYSIA</t>
  </si>
  <si>
    <t>Trade between Kingdom of Saudi Arabia and PAKISTAN</t>
  </si>
  <si>
    <t>Trade between Kingdom of Saudi Arabia and BANGLADESH</t>
  </si>
  <si>
    <t>Trade between Kingdom of Saudi Arabia and MOZAMBIQUE</t>
  </si>
  <si>
    <t>Trade between Kingdom of Saudi Arabia and CHINA</t>
  </si>
  <si>
    <t>Trade between Kingdom of Saudi Arabia and JAPAN</t>
  </si>
  <si>
    <t>Trade between Kingdom of Saudi Arabia and SOUTH KOREA</t>
  </si>
  <si>
    <t>Trade between Kingdom of Saudi Arabia and INDIA</t>
  </si>
  <si>
    <t>Trade between Kingdom of Saudi Arabia and SINGAPORE</t>
  </si>
  <si>
    <t>Trade between Kingdom of Saudi Arabia and TAIWAN</t>
  </si>
  <si>
    <t>Trade between Kingdom of Saudi Arabia and THAILAND</t>
  </si>
  <si>
    <t>Trade between Kingdom of Saudi Arabia and VIETNAM</t>
  </si>
  <si>
    <t>Trade between Kingdom of Saudi Arabia and PHILIPPINES</t>
  </si>
  <si>
    <t>Trade between Kingdom of Saudi Arabia and HONG KONG</t>
  </si>
  <si>
    <t>Trade between Kingdom of Saudi Arabia and SOUTH AFRICA</t>
  </si>
  <si>
    <t>Trade between Kingdom of Saudi Arabia and KENYA</t>
  </si>
  <si>
    <t>Trade between Kingdom of Saudi Arabia and CONGO,THE DEMOCRATIC REP.</t>
  </si>
  <si>
    <t>Trade between Kingdom of Saudi Arabia and TANZANIA</t>
  </si>
  <si>
    <t>Trade between Kingdom of Saudi Arabia and ETHIOPIA</t>
  </si>
  <si>
    <t>التبادل التجاري بين المملكة العربية السعودية ودول أستراليا وجزر الباسفيك
Trade between Kingdom of Saudi Arabia and Australia and Oceania</t>
  </si>
  <si>
    <t>Trade between Kingdom of Saudi Arabia and AUSTRALIA</t>
  </si>
  <si>
    <t>Trade between Kingdom of Saudi Arabia and NEW ZEALAND</t>
  </si>
  <si>
    <t>التبادل التجاري بين المملكة العربية السعودية ودول أمريكا الشمالية 
Trade between Kingdom of Saudi Arabia and North America Countries</t>
  </si>
  <si>
    <t>Trade between Kingdom of Saudi Arabia and U.S.A</t>
  </si>
  <si>
    <t>Trade between Kingdom of Saudi Arabia and CANADA</t>
  </si>
  <si>
    <t>التبادل التجاري بين المملكة العربية السعودية ودول أمريكا الجنوبية
Trade between Kingdom of Saudi Arabia and South America Countries</t>
  </si>
  <si>
    <t>Trade between Kingdom of Saudi Arabia and BRAZIL</t>
  </si>
  <si>
    <t>Trade between Kingdom of Saudi Arabia and MEXICO</t>
  </si>
  <si>
    <t>Trade between Kingdom of Saudi Arabia and ARGENTINA</t>
  </si>
  <si>
    <t>التبادل التجاري بين المملكة العربية السعودية ودول الإتحاد الأوروبي
Trade between Kingdom of Saudi Arabia and EU Countries</t>
  </si>
  <si>
    <t>Trade between Kingdom of Saudi Arabia and GERMANY</t>
  </si>
  <si>
    <t>Trade between Kingdom of Saudi Arabia and FRANCE</t>
  </si>
  <si>
    <t>Trade between Kingdom of Saudi Arabia and ITALY</t>
  </si>
  <si>
    <t>Trade between Kingdom of Saudi Arabia and UNITED KINGDOM</t>
  </si>
  <si>
    <t>Trade between Kingdom of Saudi Arabia and SPAIN</t>
  </si>
  <si>
    <t>Trade between Kingdom of Saudi Arabia and BELGIUM</t>
  </si>
  <si>
    <t>Trade between Kingdom of Saudi Arabia and NETHERLANDS</t>
  </si>
  <si>
    <t>Trade between Kingdom of Saudi Arabia and AUSTRIA</t>
  </si>
  <si>
    <t>Trade between Kingdom of Saudi Arabia and SWEDEN</t>
  </si>
  <si>
    <t>Trade between Kingdom of Saudi Arabia and IRELAND</t>
  </si>
  <si>
    <t>Trade between Kingdom of Saudi Arabia and POLAND</t>
  </si>
  <si>
    <t>Trade between Kingdom of Saudi Arabia and GREECE</t>
  </si>
  <si>
    <t>Trade between Kingdom of Saudi Arabia and PORTUGAL</t>
  </si>
  <si>
    <t>Trade between Kingdom of Saudi Arabia and DENMARK</t>
  </si>
  <si>
    <t>Trade between Kingdom of Saudi Arabia and FINLAND</t>
  </si>
  <si>
    <t>Trade between Kingdom of Saudi Arabia and CZECH REPUBLIC</t>
  </si>
  <si>
    <t>Trade between Kingdom of Saudi Arabia and ROMANIA</t>
  </si>
  <si>
    <t>Trade between Kingdom of Saudi Arabia and HUNGARY</t>
  </si>
  <si>
    <t>Trade between Kingdom of Saudi Arabia and LITHUANIA</t>
  </si>
  <si>
    <t>التبادل التجاري بين المملكة العربية السعودية ودول أوروبا غير دول الإتحاد الأوروبي
Trade between Kingdom of Saudi Arabia and Europ Non-EU Countries</t>
  </si>
  <si>
    <t>Trade between Kingdom of Saudi Arabia and SWITZERLAND</t>
  </si>
  <si>
    <t>Trade between Kingdom of Saudi Arabia and 	RUSSIAN FEDERATION</t>
  </si>
  <si>
    <t>Trade between Kingdom of Saudi Arabia and UKRAINE</t>
  </si>
  <si>
    <t>التبادل التجاري بين المملكة العربية السعودية وبعض الدول الأخرى 
Trade between Kingdom of Saudi Arabia and other Countries</t>
  </si>
  <si>
    <t>التبادل التجاري بين المملكة العربية السعودية ودول مجلس التعاون الخليجي
Trade between Kingdom of Saudi Arabia and GCC Countries</t>
  </si>
  <si>
    <t>المحتويات    Index</t>
  </si>
  <si>
    <t xml:space="preserve">
احصاءات التجارة الخارجية
Foreign Trade Statistics</t>
  </si>
  <si>
    <t>المحتويات  Index</t>
  </si>
  <si>
    <t>أهم السلع الوطنية المصدرة</t>
  </si>
  <si>
    <t>أهم السلع المستوردة</t>
  </si>
  <si>
    <t>Top National Exported Commodities</t>
  </si>
  <si>
    <t>Top Imported Commodities</t>
  </si>
  <si>
    <t>سيارات نقل ركاب</t>
  </si>
  <si>
    <t>Oil and Oil Products</t>
  </si>
  <si>
    <t>Vehicles for transporting persons</t>
  </si>
  <si>
    <t>أجهزة هاتف</t>
  </si>
  <si>
    <t>Polymers of Ethylene in primary forms</t>
  </si>
  <si>
    <t>Telephones</t>
  </si>
  <si>
    <t>بوليمرات بروبلين</t>
  </si>
  <si>
    <t>ذهب</t>
  </si>
  <si>
    <t>Polymers of Proplylene in primary forms</t>
  </si>
  <si>
    <t>Gold</t>
  </si>
  <si>
    <t>أثيرات وأثيرات الكحول</t>
  </si>
  <si>
    <t>أدوية بشرية</t>
  </si>
  <si>
    <t>Ethers, Ether-Alcohols, etc</t>
  </si>
  <si>
    <t>Medicaments</t>
  </si>
  <si>
    <t>كحولات غير دورية ومشتقاتها</t>
  </si>
  <si>
    <t>Acyclic Alcohols &amp; Halogenat</t>
  </si>
  <si>
    <t>هيدروكربونات دورية</t>
  </si>
  <si>
    <t>قطع غيار وأجزاء الطائرات</t>
  </si>
  <si>
    <t>Cyclic Hydrocarbons</t>
  </si>
  <si>
    <t>Parts for aircraft</t>
  </si>
  <si>
    <t>Ammonia</t>
  </si>
  <si>
    <t>ألومنيوم خام</t>
  </si>
  <si>
    <t>أسمدة معدنية أو أزوتية</t>
  </si>
  <si>
    <t>Mineral or chemical fertilizers, nitrogenous</t>
  </si>
  <si>
    <t>لحوم دواجن</t>
  </si>
  <si>
    <t>Poultry meat</t>
  </si>
  <si>
    <t>بولي اسيتالات وبولي أثيرات</t>
  </si>
  <si>
    <t>حنفيات ومحابس وصمامات بأنواعها</t>
  </si>
  <si>
    <t>Polyacetals, polyethers in primary forms</t>
  </si>
  <si>
    <t>Taps, cocks, valves etc for pipes, tanks etc</t>
  </si>
  <si>
    <t>إطارات بجميع أنواعها</t>
  </si>
  <si>
    <t>Tires</t>
  </si>
  <si>
    <t>أسلاك معزولة</t>
  </si>
  <si>
    <t>Insulated Wire</t>
  </si>
  <si>
    <t>سلع أخرى</t>
  </si>
  <si>
    <t>Other Commodities</t>
  </si>
  <si>
    <t>إجمالي الصادرات الوطنية</t>
  </si>
  <si>
    <t>إجمالي الواردات</t>
  </si>
  <si>
    <t>National Exports Total</t>
  </si>
  <si>
    <t>Imports Total</t>
  </si>
  <si>
    <t>حسب تصنيف النظام المنسق (4 خانات)</t>
  </si>
  <si>
    <t>By Harmonized System Classification (4 Digit)</t>
  </si>
  <si>
    <t>أهم السلع الوطنية المصدرة والمستوردة للمملكة العربية السعودية</t>
  </si>
  <si>
    <t>Top Exported and Imported Commodities for Kingdom of Saudi Arabia</t>
  </si>
  <si>
    <t>التبادل التجاري بين المملكة العربية السعودية و الدول الآسيوية غير العربية والإسلامية 
Trade between Kingdom of Saudi Arabia and Asian Countries (non Arabic nor Islamic)</t>
  </si>
  <si>
    <t>التبادل التجاري بين المملكة العربية السعودية ودول أفريقيا غير العربية والإسلامية 
Trade between Kingdom of Saudi Arabia and Africa counties (non Arabic nor Islamic)</t>
  </si>
  <si>
    <t>زيوت ومحضرات نفط غير خام</t>
  </si>
  <si>
    <t>Petro. non crude oils and preparations</t>
  </si>
  <si>
    <t>SYRIA</t>
  </si>
  <si>
    <t>CHILE</t>
  </si>
  <si>
    <t>SLOVAKIA</t>
  </si>
  <si>
    <t>ZAMBIA</t>
  </si>
  <si>
    <t>PERU</t>
  </si>
  <si>
    <t>ECUADOR</t>
  </si>
  <si>
    <t>LIBYA</t>
  </si>
  <si>
    <t>GUATEMALA</t>
  </si>
  <si>
    <t>SLOVENIA</t>
  </si>
  <si>
    <t>CAMBODIA</t>
  </si>
  <si>
    <t>ساحل العاج (كوت دي فوار)</t>
  </si>
  <si>
    <t>GHANA</t>
  </si>
  <si>
    <t>MALTA</t>
  </si>
  <si>
    <t>CYPRUS</t>
  </si>
  <si>
    <t>LUXEMBOURG</t>
  </si>
  <si>
    <t>TOGO</t>
  </si>
  <si>
    <t>COLOMBIA</t>
  </si>
  <si>
    <t>التبادل التجاري بين المملكة العربية السعودية و مصر</t>
  </si>
  <si>
    <t>التبادل التجاري بين المملكة العربية السعودية و إندونيسيا</t>
  </si>
  <si>
    <t>التبادل التجاري بين المملكة العربية السعودية و بنجلادش</t>
  </si>
  <si>
    <t>التبادل التجاري بين المملكة العربية السعودية و أستراليا</t>
  </si>
  <si>
    <t>التبادل التجاري بين المملكة العربية السعودية و إيطاليا</t>
  </si>
  <si>
    <t>التبادل التجاري بين المملكة العربية السعودية و إسبانيا</t>
  </si>
  <si>
    <t>التبادل التجاري بين المملكة العربية السعودية و أيرلندا</t>
  </si>
  <si>
    <t>التبادل التجاري بين المملكة العربية السعودية و النمسا</t>
  </si>
  <si>
    <t>التبادل التجاري بين المملكة العربية السعودية و بلغاريا</t>
  </si>
  <si>
    <t>Trade between Kingdom of Saudi Arabia and BULGARIA</t>
  </si>
  <si>
    <t>التبادل التجاري بين المملكة العربية السعودية و سويسرا</t>
  </si>
  <si>
    <t>التبادل والميزان التجاري للمملكة العربية السعودية
Trade and Balance of trade for Kingdom of Saudi Arabia</t>
  </si>
  <si>
    <t xml:space="preserve">منتجات معدنية </t>
  </si>
  <si>
    <t>Mineral products</t>
  </si>
  <si>
    <t>لدائن ومصنوعاتها</t>
  </si>
  <si>
    <t>Plastics and articles thereof</t>
  </si>
  <si>
    <t>معادن ثمينة وأحجار كريمة</t>
  </si>
  <si>
    <t>Precious stones and metals</t>
  </si>
  <si>
    <t>منتجات كيماوية عضوية</t>
  </si>
  <si>
    <t>Organic chemicals</t>
  </si>
  <si>
    <t>ألبان وبيض ومنتجات حيوانية للأكل</t>
  </si>
  <si>
    <t>Dairy; eggs; edible products of animal origin</t>
  </si>
  <si>
    <t>نحاس ومصنوعاته</t>
  </si>
  <si>
    <t>Copper and articles thereof</t>
  </si>
  <si>
    <t>مصنوعات من حديد أو صب (فولاذ)</t>
  </si>
  <si>
    <t>Articles of iron or steel</t>
  </si>
  <si>
    <t>ألومنيوم ومصنوعاته</t>
  </si>
  <si>
    <t>Aluminium and articles thereof</t>
  </si>
  <si>
    <t>أملاح وأحجار وأسمنت</t>
  </si>
  <si>
    <t>Salt; stone; cement</t>
  </si>
  <si>
    <t>الحديد والصلب (فولاذ)</t>
  </si>
  <si>
    <t>Iron and steel</t>
  </si>
  <si>
    <t>آلات وأدوات آلية وأجزاؤها</t>
  </si>
  <si>
    <t>Machinery appliances; parts</t>
  </si>
  <si>
    <t xml:space="preserve">ورق وورق مقوى </t>
  </si>
  <si>
    <t>Paper and paperboard</t>
  </si>
  <si>
    <t>شعير ومنتجات مطاحن</t>
  </si>
  <si>
    <t>Malt; products of the milling industry</t>
  </si>
  <si>
    <t>محضرات فواكه وخضار</t>
  </si>
  <si>
    <t>Prepsrations of vegetables and fruit</t>
  </si>
  <si>
    <t>أجهزة ومعدات كهربائية وأجزاؤها</t>
  </si>
  <si>
    <t>Electrical equipment; parts</t>
  </si>
  <si>
    <t>خامات معادن، خبث ورماد</t>
  </si>
  <si>
    <t>Ores, slag and ash</t>
  </si>
  <si>
    <t>شحوم وزيوت حيوانية أو نباتية</t>
  </si>
  <si>
    <t>Animal or vegetable fats and oils</t>
  </si>
  <si>
    <t>منتجات الصيدلة</t>
  </si>
  <si>
    <t>Pharmaceutical products</t>
  </si>
  <si>
    <t>خضار</t>
  </si>
  <si>
    <t>Vegetables</t>
  </si>
  <si>
    <t>فواكه</t>
  </si>
  <si>
    <t>Fruits</t>
  </si>
  <si>
    <t>سكر ومصنوعات سكرية</t>
  </si>
  <si>
    <t>Sugars and sugar confectionery</t>
  </si>
  <si>
    <t>منتجات كيماوية غير عضوية</t>
  </si>
  <si>
    <t>Inorganic chemicals</t>
  </si>
  <si>
    <t>Vehicles; parts</t>
  </si>
  <si>
    <t>أسمدة</t>
  </si>
  <si>
    <t>Fertilisers</t>
  </si>
  <si>
    <t>حيوانات حية</t>
  </si>
  <si>
    <t>Live animals</t>
  </si>
  <si>
    <t>بذور وأثمار زيتية؛ قش وعلف</t>
  </si>
  <si>
    <t>Oil seeds and fruits; straw and fodder</t>
  </si>
  <si>
    <t>لحوم وأحشاء وأطراف للأكل</t>
  </si>
  <si>
    <t>Meat and edible meat offal</t>
  </si>
  <si>
    <t>أسماك وقشريات</t>
  </si>
  <si>
    <t>Fish and crustaceans</t>
  </si>
  <si>
    <t>حبوب</t>
  </si>
  <si>
    <t>Cereals</t>
  </si>
  <si>
    <t>محضرات أساسها الحبوب أو الدقيق</t>
  </si>
  <si>
    <t>Preparations of cereals or flour</t>
  </si>
  <si>
    <t>كاكاو ومحضراته</t>
  </si>
  <si>
    <t>Cocoa and cocoa preparations</t>
  </si>
  <si>
    <t>خشب ومصنوعاته؛ فحم خشبي</t>
  </si>
  <si>
    <t>Wood and wood charcoal</t>
  </si>
  <si>
    <t>قاطرات للسكك الحديدية</t>
  </si>
  <si>
    <t>Railway locomotives</t>
  </si>
  <si>
    <t xml:space="preserve">محضرات لحوم الأسماك </t>
  </si>
  <si>
    <t>Preparations of meat, of fish</t>
  </si>
  <si>
    <t>بن وشاي وبهارات وتوابل</t>
  </si>
  <si>
    <t>Coffee, tea, mate and spices</t>
  </si>
  <si>
    <t>صمغ وعصارات نباتية</t>
  </si>
  <si>
    <t>Lac and vegetable saps</t>
  </si>
  <si>
    <t>مواد دابغة؛ ألوان ودهانات</t>
  </si>
  <si>
    <t>Tannins; dyes and pigments</t>
  </si>
  <si>
    <t>زيوت عطرية؛ محضرات تجميل</t>
  </si>
  <si>
    <t>Essential oils; cosmetic preparations</t>
  </si>
  <si>
    <t xml:space="preserve">ألبسة غير مصنرة </t>
  </si>
  <si>
    <t>Articles of apparel, not knitted</t>
  </si>
  <si>
    <t xml:space="preserve">ألبسة مصنرة </t>
  </si>
  <si>
    <t>Articles of apparel, knitted</t>
  </si>
  <si>
    <t>أصناف متنوعة من معادن عادية</t>
  </si>
  <si>
    <t>Misc. articles of base metal</t>
  </si>
  <si>
    <t>تبغ وأبداله مصنعة</t>
  </si>
  <si>
    <t>Tobacco; manufactured substitutes</t>
  </si>
  <si>
    <t>سجاد</t>
  </si>
  <si>
    <t>Carpets</t>
  </si>
  <si>
    <t>منتجات كيماوية منوعة</t>
  </si>
  <si>
    <t>Misc. chemical products</t>
  </si>
  <si>
    <t xml:space="preserve">أثاث ومباني مصنعة </t>
  </si>
  <si>
    <t>Furniture; premade buildings</t>
  </si>
  <si>
    <t xml:space="preserve">ألبسة جاهزة </t>
  </si>
  <si>
    <t>Worn clothing and sets</t>
  </si>
  <si>
    <t>مطاط ومصنوعاته</t>
  </si>
  <si>
    <t>Rubber and articles thereof</t>
  </si>
  <si>
    <t xml:space="preserve">أجهزة طبية وبصرية وتصويرية </t>
  </si>
  <si>
    <t>Medical, optical, photographic apparatus</t>
  </si>
  <si>
    <t>سفن وقوارب ومنشآت عائمة</t>
  </si>
  <si>
    <t>Ships, boats and floating structures</t>
  </si>
  <si>
    <t xml:space="preserve">أحذية </t>
  </si>
  <si>
    <t>Footwear</t>
  </si>
  <si>
    <t>زجاج ومصنوعاته</t>
  </si>
  <si>
    <t>Glass and glassware</t>
  </si>
  <si>
    <t>أشجار ونباتات وأزهار</t>
  </si>
  <si>
    <t>Trees, plants and flowers</t>
  </si>
  <si>
    <t>نسج نباتية أو ورقية</t>
  </si>
  <si>
    <t>Vegetable textile fibres;paper yarn</t>
  </si>
  <si>
    <t>مركبات جوية وأجزاؤها</t>
  </si>
  <si>
    <t>Aircraft; parts</t>
  </si>
  <si>
    <t>نفايات الأغذية؛ أغذية للحيوانات</t>
  </si>
  <si>
    <t>Waste from the food; animal fodder</t>
  </si>
  <si>
    <t>حشو ولباد وحبال</t>
  </si>
  <si>
    <t>Wadding; felt and ropes</t>
  </si>
  <si>
    <t>محضرات غذائية منوعة</t>
  </si>
  <si>
    <t>Misc. edible preparations</t>
  </si>
  <si>
    <t>ألياف تركيبية غير مستمرة</t>
  </si>
  <si>
    <t>Man-made staple fibres</t>
  </si>
  <si>
    <t>أصناف صناعة الساعات وأجزاؤها</t>
  </si>
  <si>
    <t>Clocks and watches; parts</t>
  </si>
  <si>
    <t>شعيرات تركيبية أو أصطناعية</t>
  </si>
  <si>
    <t>Man-made filaments</t>
  </si>
  <si>
    <t>سيارات وأجزاؤها</t>
  </si>
  <si>
    <t>التبادل التجاري بين المملكة العربية السعودية و السودان</t>
  </si>
  <si>
    <t>رصاص ومصنوعاته</t>
  </si>
  <si>
    <t>Lead and articles thereof</t>
  </si>
  <si>
    <t>مصنوعات متنوعة</t>
  </si>
  <si>
    <t>Misc. manufactured articles</t>
  </si>
  <si>
    <t>التبادل التجاري بين المملكة العربية السعودية و ميانمار (بورما)</t>
  </si>
  <si>
    <t>Trade between Kingdom of Saudi Arabia and MYANMAR</t>
  </si>
  <si>
    <t>التبادل التجاري بين المملكة العربية السعودية و سيريلنكا</t>
  </si>
  <si>
    <t>Trade between Kingdom of Saudi Arabia and SRI LANKA</t>
  </si>
  <si>
    <t>التبادل التجاري بين المملكة العربية السعودية و نيجيريا</t>
  </si>
  <si>
    <t>Trade between Kingdom of Saudi Arabia and NIGERIA</t>
  </si>
  <si>
    <t>اكوادور</t>
  </si>
  <si>
    <t>جمهورية الصومال</t>
  </si>
  <si>
    <t>مالطـه</t>
  </si>
  <si>
    <t>براغواى</t>
  </si>
  <si>
    <t>صربيا</t>
  </si>
  <si>
    <t>CROATIA</t>
  </si>
  <si>
    <t>NORWAY</t>
  </si>
  <si>
    <t>SOMALIA</t>
  </si>
  <si>
    <t>GIBRALTAR</t>
  </si>
  <si>
    <t>PARAGUAY</t>
  </si>
  <si>
    <t>SERBIA</t>
  </si>
  <si>
    <t>المانيا</t>
  </si>
  <si>
    <t>ايطاليا</t>
  </si>
  <si>
    <t>النمسـا</t>
  </si>
  <si>
    <t>المجر (هنغاريا)</t>
  </si>
  <si>
    <t>الجمهورية اليمنية</t>
  </si>
  <si>
    <t>نيجيريا</t>
  </si>
  <si>
    <t xml:space="preserve">Aluminum, unwrought  </t>
  </si>
  <si>
    <t>`</t>
  </si>
  <si>
    <t>الامارات العربية المتحدة</t>
  </si>
  <si>
    <t>سـلطنة عمان</t>
  </si>
  <si>
    <t>UNITED ARAB EMIRATES</t>
  </si>
  <si>
    <t>BAHRAIN</t>
  </si>
  <si>
    <t>SULTANATE OF OMAN</t>
  </si>
  <si>
    <t>KUWAIT</t>
  </si>
  <si>
    <t>مـصـر</t>
  </si>
  <si>
    <t>الاردن</t>
  </si>
  <si>
    <t>EGYPT</t>
  </si>
  <si>
    <t>JORDAN</t>
  </si>
  <si>
    <t>SUDAN</t>
  </si>
  <si>
    <t>REPUBLIC OF YEMEN</t>
  </si>
  <si>
    <t>IRAQ</t>
  </si>
  <si>
    <t>MOROCCO</t>
  </si>
  <si>
    <t>ALGERIA</t>
  </si>
  <si>
    <t>DJIBOUTI</t>
  </si>
  <si>
    <t>TUNISIA</t>
  </si>
  <si>
    <t>مـاليزيا</t>
  </si>
  <si>
    <t>باكسـتان</t>
  </si>
  <si>
    <t>بنجـلادش</t>
  </si>
  <si>
    <t>TURKEY</t>
  </si>
  <si>
    <t>INDONESIA</t>
  </si>
  <si>
    <t>MALAYSIA</t>
  </si>
  <si>
    <t>PAKISTAN</t>
  </si>
  <si>
    <t>BANGLADESH</t>
  </si>
  <si>
    <t>MOZAMBIQUE</t>
  </si>
  <si>
    <t>NIGERIA</t>
  </si>
  <si>
    <t>الصـين</t>
  </si>
  <si>
    <t>الـيـابـان</t>
  </si>
  <si>
    <t>الـهـنـد</t>
  </si>
  <si>
    <t>سـنغافورة</t>
  </si>
  <si>
    <t>تـايلند</t>
  </si>
  <si>
    <t>ميانمار ( بورما )</t>
  </si>
  <si>
    <t>الـفـلبين</t>
  </si>
  <si>
    <t>سـيريلنكا</t>
  </si>
  <si>
    <t>CHINA</t>
  </si>
  <si>
    <t>JAPAN</t>
  </si>
  <si>
    <t>INDIA</t>
  </si>
  <si>
    <t>SOUTH KOREA</t>
  </si>
  <si>
    <t>SINGAPORE</t>
  </si>
  <si>
    <t>TAIWAN</t>
  </si>
  <si>
    <t>THAILAND</t>
  </si>
  <si>
    <t>MYANMAR</t>
  </si>
  <si>
    <t>VIETNAM</t>
  </si>
  <si>
    <t>PHILIPPINES</t>
  </si>
  <si>
    <t>HONG KONG</t>
  </si>
  <si>
    <t>SRI LANKA</t>
  </si>
  <si>
    <t>جنوب افريقيا</t>
  </si>
  <si>
    <t>جمهورية كونجو الديمقراطية (زائير)</t>
  </si>
  <si>
    <t>اثيوبيا</t>
  </si>
  <si>
    <t>SOUTH AFRICA</t>
  </si>
  <si>
    <t>KENYA</t>
  </si>
  <si>
    <t>TANZANIA</t>
  </si>
  <si>
    <t>ETHIOPIA</t>
  </si>
  <si>
    <t>CONGO</t>
  </si>
  <si>
    <t>FRANCE</t>
  </si>
  <si>
    <t>ITALY</t>
  </si>
  <si>
    <t>BELGIUM</t>
  </si>
  <si>
    <t>GERMANY</t>
  </si>
  <si>
    <t>SPAIN</t>
  </si>
  <si>
    <t>UNITED KINGDOM</t>
  </si>
  <si>
    <t>POLAND</t>
  </si>
  <si>
    <t>GREECE</t>
  </si>
  <si>
    <t>SWEDEN</t>
  </si>
  <si>
    <t>IRELAND</t>
  </si>
  <si>
    <t>PORTUGAL</t>
  </si>
  <si>
    <t>DENMARK</t>
  </si>
  <si>
    <t>AUSTRIA</t>
  </si>
  <si>
    <t>ROMANIA</t>
  </si>
  <si>
    <t>FINLAND</t>
  </si>
  <si>
    <t>HUNGARY</t>
  </si>
  <si>
    <t>BULGARIA</t>
  </si>
  <si>
    <t>سـويسـرا</t>
  </si>
  <si>
    <t>روسيا الاتحادية</t>
  </si>
  <si>
    <t>اوكرانيا</t>
  </si>
  <si>
    <t>SWITZERLAND</t>
  </si>
  <si>
    <t xml:space="preserve">	RUSSIAN FEDERATION</t>
  </si>
  <si>
    <t>UKRAINE</t>
  </si>
  <si>
    <t>BRAZIL</t>
  </si>
  <si>
    <t>ARGENTINA</t>
  </si>
  <si>
    <t>MEXICO</t>
  </si>
  <si>
    <t>U.S.A</t>
  </si>
  <si>
    <t>CANADA</t>
  </si>
  <si>
    <t>AUSTRALIA</t>
  </si>
  <si>
    <t>NEW ZEALAND</t>
  </si>
  <si>
    <t>التبادل التجاري بين المملكة العربية السعودية و النرويج</t>
  </si>
  <si>
    <t>Trade between Kingdom of Saudi Arabia and NORWAY</t>
  </si>
  <si>
    <t>سلع ذات إحكام خاصة</t>
  </si>
  <si>
    <t>Commodities Subject to Special Provisions</t>
  </si>
  <si>
    <t>اسـتونيا</t>
  </si>
  <si>
    <t>بنما</t>
  </si>
  <si>
    <t>اوغندا</t>
  </si>
  <si>
    <t>ESTONIA</t>
  </si>
  <si>
    <t>PANAMA</t>
  </si>
  <si>
    <t>UGANDA</t>
  </si>
  <si>
    <t>أرز</t>
  </si>
  <si>
    <t xml:space="preserve">Ships and boats </t>
  </si>
  <si>
    <t>سفن وقوارب</t>
  </si>
  <si>
    <t>Rice</t>
  </si>
  <si>
    <t xml:space="preserve"> نشادر </t>
  </si>
  <si>
    <t>Carboxylic acids</t>
  </si>
  <si>
    <t>احماض كربوكسيلية</t>
  </si>
  <si>
    <t>منتجات من خزف</t>
  </si>
  <si>
    <t>Ceramic products</t>
  </si>
  <si>
    <t>مصنوعات حجرية أو إسمنتية</t>
  </si>
  <si>
    <t>Articles of stone or cement</t>
  </si>
  <si>
    <r>
      <rPr>
        <b/>
        <sz val="10"/>
        <rFont val="Neo Sans Arabic"/>
        <family val="2"/>
      </rPr>
      <t>حجم التجارة</t>
    </r>
    <r>
      <rPr>
        <sz val="10"/>
        <rFont val="Neo Sans Arabic"/>
        <family val="2"/>
      </rPr>
      <t xml:space="preserve">
</t>
    </r>
    <r>
      <rPr>
        <b/>
        <sz val="10"/>
        <rFont val="Neo Sans Arabic"/>
        <family val="2"/>
      </rPr>
      <t>Volume Of Trade</t>
    </r>
  </si>
  <si>
    <t>أهم السلع المصدرة 2019
Top Exported Commodities 2019</t>
  </si>
  <si>
    <t>أهم السلع الوطنية المصدرة والمستوردة للمملكة لعام 2019
Top Exported and Imported Commodities for Kingdom 2019</t>
  </si>
  <si>
    <t>Aluminium plates &amp; sheets</t>
  </si>
  <si>
    <t>صفائح والواح من الومنيوم</t>
  </si>
  <si>
    <t>Amino-Resins, phenolic resins</t>
  </si>
  <si>
    <t>راتنجات امينيه ، وراتنجات فينوليه</t>
  </si>
  <si>
    <t>Automatic data processing machines</t>
  </si>
  <si>
    <t>الات تجهيز البيانات اليا</t>
  </si>
  <si>
    <t>الأمتعة الشخصية</t>
  </si>
  <si>
    <t>Commodities of special provisions</t>
  </si>
  <si>
    <t>منتجات حديد</t>
  </si>
  <si>
    <t>Iron Products</t>
  </si>
  <si>
    <t>قطع غيار سيارات</t>
  </si>
  <si>
    <t>Parts &amp; accessories for vehicles</t>
  </si>
  <si>
    <t>Index no
2010=100</t>
  </si>
  <si>
    <t>صابون وشموع</t>
  </si>
  <si>
    <t>مشروبات، سوائل وخل</t>
  </si>
  <si>
    <t>Soap and waxes</t>
  </si>
  <si>
    <t>Beverages and vinegar</t>
  </si>
  <si>
    <t>أهم السلع المستوردة 2019
Top Imported Commodities 2019</t>
  </si>
  <si>
    <t xml:space="preserve">السـودان </t>
  </si>
  <si>
    <t xml:space="preserve">لبنان </t>
  </si>
  <si>
    <t xml:space="preserve">LEBANON  </t>
  </si>
  <si>
    <r>
      <t xml:space="preserve">التبادل التجاري بين المملكة العربية السعودية و الدول الإسلامية غير العربية
</t>
    </r>
    <r>
      <rPr>
        <b/>
        <shadow/>
        <sz val="12"/>
        <color theme="0"/>
        <rFont val="Frutiger LT Arabic 55 Roman"/>
      </rPr>
      <t>Trade between Kingdom of Saudi Arabia and Islamic Countries (non-Arabic)</t>
    </r>
  </si>
  <si>
    <t>جلود خام ومدبوغة</t>
  </si>
  <si>
    <t>Raw hides and leather</t>
  </si>
  <si>
    <t>التبادل التجاري بين المملكة العربية السعودية و سلوفاكيا</t>
  </si>
  <si>
    <t>Trade between Kingdom of Saudi Arabia and SLOVAKIA</t>
  </si>
  <si>
    <t xml:space="preserve">هولندا </t>
  </si>
  <si>
    <t xml:space="preserve">NETHERLANDS </t>
  </si>
  <si>
    <t xml:space="preserve">CZECH REPUBLIC </t>
  </si>
  <si>
    <t xml:space="preserve">LITHUANIA </t>
  </si>
  <si>
    <t>الدنمارك</t>
  </si>
  <si>
    <t>تحف فنية، قطع أثرية</t>
  </si>
  <si>
    <t>Works of art and antiques</t>
  </si>
  <si>
    <t>كتب</t>
  </si>
  <si>
    <t>Books</t>
  </si>
  <si>
    <t>فلسطين</t>
  </si>
  <si>
    <t>كوستاريكا</t>
  </si>
  <si>
    <t>بورتريكو</t>
  </si>
  <si>
    <t>البوسنة والهرسك</t>
  </si>
  <si>
    <t>غينيا</t>
  </si>
  <si>
    <t>COTE D'IVOIRE</t>
  </si>
  <si>
    <t>PALESTINE</t>
  </si>
  <si>
    <t>COSTA RICA</t>
  </si>
  <si>
    <t>PUERTO RICO</t>
  </si>
  <si>
    <t>BOSNIA &amp; HERZEGOVINA</t>
  </si>
  <si>
    <t>GUINEA</t>
  </si>
  <si>
    <t>بلغاريا</t>
  </si>
  <si>
    <t>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</si>
</sst>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#,###,,"/>
    <numFmt numFmtId="166" formatCode="#,##0,,"/>
    <numFmt numFmtId="167" formatCode="_-* #,##0_-;_-* #,##0\-;_-* &quot;-&quot;??_-;_-@_-"/>
    <numFmt numFmtId="168" formatCode="#,###.0,,"/>
  </numFmts>
  <fonts count="37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9"/>
      <color theme="2" tint="-0.499984740745262"/>
      <name val="Neo Sans Arabic"/>
      <family val="2"/>
    </font>
    <font>
      <sz val="11"/>
      <name val="Neo Sans Arabic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9"/>
      <color theme="1"/>
      <name val="Calibri"/>
      <family val="2"/>
      <scheme val="minor"/>
    </font>
    <font>
      <sz val="9"/>
      <color theme="1"/>
      <name val="Neo Sans Arabic"/>
      <family val="2"/>
    </font>
    <font>
      <sz val="8"/>
      <color theme="1"/>
      <name val="Neo Sans Arabic"/>
      <family val="2"/>
    </font>
    <font>
      <b/>
      <sz val="10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9"/>
      <name val="Neo Sans Arabic"/>
      <family val="2"/>
    </font>
    <font>
      <u/>
      <sz val="11"/>
      <color theme="10"/>
      <name val="Calibri"/>
      <family val="2"/>
      <charset val="178"/>
      <scheme val="minor"/>
    </font>
    <font>
      <shadow/>
      <sz val="10"/>
      <color theme="0" tint="-0.34998626667073579"/>
      <name val="Neo Sans Arabic Medium"/>
      <family val="2"/>
    </font>
    <font>
      <u/>
      <sz val="11"/>
      <color theme="0"/>
      <name val="Neo Sans Arabic Medium"/>
      <family val="2"/>
    </font>
    <font>
      <b/>
      <sz val="12"/>
      <name val="Neo Sans Arabic"/>
      <family val="2"/>
    </font>
    <font>
      <sz val="11"/>
      <color theme="1"/>
      <name val="Frutiger LT Arabic 55 Roman"/>
    </font>
    <font>
      <b/>
      <sz val="9"/>
      <color theme="2" tint="-0.499984740745262"/>
      <name val="Frutiger LT Arabic 55 Roman"/>
    </font>
    <font>
      <sz val="9"/>
      <color theme="2" tint="-0.499984740745262"/>
      <name val="Frutiger LT Arabic 55 Roman"/>
    </font>
    <font>
      <u/>
      <sz val="11"/>
      <color theme="0"/>
      <name val="Frutiger LT Arabic 55 Roman"/>
    </font>
    <font>
      <b/>
      <sz val="9"/>
      <color theme="1"/>
      <name val="Frutiger LT Arabic 55 Roman"/>
    </font>
    <font>
      <sz val="11"/>
      <color theme="2" tint="-0.499984740745262"/>
      <name val="Frutiger LT Arabic 55 Roman"/>
    </font>
    <font>
      <shadow/>
      <sz val="16"/>
      <color theme="2" tint="-0.499984740745262"/>
      <name val="Frutiger LT Arabic 55 Roman"/>
    </font>
    <font>
      <sz val="10"/>
      <name val="Neo Sans Arabic"/>
      <family val="2"/>
    </font>
    <font>
      <b/>
      <sz val="11"/>
      <name val="Neo Sans Arabic"/>
      <family val="2"/>
    </font>
    <font>
      <b/>
      <sz val="10"/>
      <name val="Neo Sans Arabic"/>
      <family val="2"/>
    </font>
    <font>
      <b/>
      <sz val="9"/>
      <name val="Neo Sans Arabic"/>
      <family val="2"/>
    </font>
    <font>
      <shadow/>
      <sz val="14"/>
      <color theme="0"/>
      <name val="Frutiger LT Arabic 55 Roman"/>
    </font>
    <font>
      <b/>
      <sz val="8"/>
      <color theme="1" tint="0.499984740745262"/>
      <name val="Neo Sans Arabic"/>
      <family val="2"/>
    </font>
    <font>
      <sz val="13"/>
      <name val="Neo Sans Arabic"/>
      <family val="2"/>
    </font>
    <font>
      <shadow/>
      <sz val="16"/>
      <color theme="0"/>
      <name val="Frutiger LT Arabic 55 Roman"/>
    </font>
    <font>
      <sz val="12"/>
      <name val="Neo Sans Arabic"/>
      <family val="2"/>
    </font>
    <font>
      <sz val="8"/>
      <name val="Neo Sans Arabic"/>
      <family val="2"/>
    </font>
    <font>
      <shadow/>
      <sz val="12"/>
      <color theme="0"/>
      <name val="Frutiger LT Arabic 55 Roman"/>
    </font>
    <font>
      <b/>
      <shadow/>
      <sz val="12"/>
      <color theme="0"/>
      <name val="Frutiger LT Arabic 55 Roman"/>
    </font>
    <font>
      <sz val="11"/>
      <color rgb="FFFF0000"/>
      <name val="Neo Sans Arabic"/>
      <family val="2"/>
    </font>
    <font>
      <shadow/>
      <sz val="16"/>
      <color rgb="FF474D9B"/>
      <name val="Neo Sans Arabic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8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ck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/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/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theme="0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medium">
        <color theme="0"/>
      </left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 readingOrder="2"/>
    </xf>
    <xf numFmtId="166" fontId="0" fillId="0" borderId="0" xfId="0" applyNumberFormat="1" applyFont="1" applyBorder="1" applyAlignment="1">
      <alignment horizontal="right" vertical="center" indent="1"/>
    </xf>
    <xf numFmtId="0" fontId="0" fillId="0" borderId="0" xfId="0" applyNumberForma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 horizontal="center" vertical="center" readingOrder="1"/>
    </xf>
    <xf numFmtId="0" fontId="13" fillId="0" borderId="0" xfId="0" applyFont="1" applyAlignment="1">
      <alignment horizontal="left" vertical="center" wrapText="1" readingOrder="2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 readingOrder="2"/>
    </xf>
    <xf numFmtId="0" fontId="17" fillId="0" borderId="0" xfId="0" applyFont="1" applyAlignment="1">
      <alignment vertical="top"/>
    </xf>
    <xf numFmtId="0" fontId="2" fillId="0" borderId="0" xfId="0" applyFont="1" applyAlignment="1">
      <alignment vertical="center"/>
    </xf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0" fontId="26" fillId="3" borderId="12" xfId="0" applyFont="1" applyFill="1" applyBorder="1" applyAlignment="1">
      <alignment horizontal="center" readingOrder="2"/>
    </xf>
    <xf numFmtId="0" fontId="26" fillId="3" borderId="13" xfId="0" applyFont="1" applyFill="1" applyBorder="1" applyAlignment="1">
      <alignment horizontal="center" readingOrder="2"/>
    </xf>
    <xf numFmtId="0" fontId="26" fillId="3" borderId="14" xfId="0" applyFont="1" applyFill="1" applyBorder="1" applyAlignment="1">
      <alignment horizontal="center" readingOrder="2"/>
    </xf>
    <xf numFmtId="0" fontId="26" fillId="3" borderId="15" xfId="0" applyFont="1" applyFill="1" applyBorder="1" applyAlignment="1">
      <alignment horizontal="center" readingOrder="2"/>
    </xf>
    <xf numFmtId="0" fontId="26" fillId="3" borderId="16" xfId="0" applyFont="1" applyFill="1" applyBorder="1" applyAlignment="1">
      <alignment horizontal="center" readingOrder="2"/>
    </xf>
    <xf numFmtId="0" fontId="26" fillId="3" borderId="19" xfId="0" applyFont="1" applyFill="1" applyBorder="1" applyAlignment="1">
      <alignment horizontal="center" vertical="top" readingOrder="2"/>
    </xf>
    <xf numFmtId="0" fontId="26" fillId="3" borderId="20" xfId="0" applyFont="1" applyFill="1" applyBorder="1" applyAlignment="1">
      <alignment horizontal="center" vertical="top" readingOrder="2"/>
    </xf>
    <xf numFmtId="0" fontId="26" fillId="3" borderId="21" xfId="0" applyFont="1" applyFill="1" applyBorder="1" applyAlignment="1">
      <alignment horizontal="center" vertical="top" readingOrder="2"/>
    </xf>
    <xf numFmtId="0" fontId="26" fillId="3" borderId="22" xfId="0" applyFont="1" applyFill="1" applyBorder="1" applyAlignment="1">
      <alignment horizontal="center" vertical="top" readingOrder="2"/>
    </xf>
    <xf numFmtId="0" fontId="26" fillId="3" borderId="23" xfId="0" applyFont="1" applyFill="1" applyBorder="1" applyAlignment="1">
      <alignment horizontal="center" vertical="top" readingOrder="2"/>
    </xf>
    <xf numFmtId="0" fontId="28" fillId="0" borderId="0" xfId="0" applyFont="1" applyAlignment="1">
      <alignment vertical="center"/>
    </xf>
    <xf numFmtId="0" fontId="5" fillId="5" borderId="25" xfId="0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0" fontId="5" fillId="5" borderId="26" xfId="0" applyNumberFormat="1" applyFont="1" applyFill="1" applyBorder="1" applyAlignment="1">
      <alignment horizontal="center" vertical="center"/>
    </xf>
    <xf numFmtId="9" fontId="5" fillId="5" borderId="27" xfId="2" applyFont="1" applyFill="1" applyBorder="1" applyAlignment="1">
      <alignment horizontal="center" vertical="center"/>
    </xf>
    <xf numFmtId="9" fontId="5" fillId="5" borderId="28" xfId="2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/>
    </xf>
    <xf numFmtId="0" fontId="5" fillId="6" borderId="31" xfId="0" applyNumberFormat="1" applyFont="1" applyFill="1" applyBorder="1" applyAlignment="1">
      <alignment horizontal="center" vertical="center"/>
    </xf>
    <xf numFmtId="9" fontId="5" fillId="6" borderId="32" xfId="2" applyFont="1" applyFill="1" applyBorder="1" applyAlignment="1">
      <alignment horizontal="center" vertical="center"/>
    </xf>
    <xf numFmtId="9" fontId="5" fillId="6" borderId="33" xfId="2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 wrapText="1" readingOrder="2"/>
    </xf>
    <xf numFmtId="0" fontId="4" fillId="5" borderId="25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readingOrder="2"/>
    </xf>
    <xf numFmtId="0" fontId="29" fillId="3" borderId="2" xfId="0" applyFont="1" applyFill="1" applyBorder="1" applyAlignment="1">
      <alignment horizontal="center" vertical="center"/>
    </xf>
    <xf numFmtId="0" fontId="29" fillId="3" borderId="57" xfId="0" applyFont="1" applyFill="1" applyBorder="1" applyAlignment="1">
      <alignment horizontal="center" vertical="center"/>
    </xf>
    <xf numFmtId="0" fontId="29" fillId="3" borderId="58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165" fontId="4" fillId="5" borderId="58" xfId="0" applyNumberFormat="1" applyFont="1" applyFill="1" applyBorder="1" applyAlignment="1">
      <alignment vertical="center"/>
    </xf>
    <xf numFmtId="165" fontId="7" fillId="5" borderId="60" xfId="0" applyNumberFormat="1" applyFont="1" applyFill="1" applyBorder="1" applyAlignment="1">
      <alignment vertical="center"/>
    </xf>
    <xf numFmtId="165" fontId="4" fillId="6" borderId="62" xfId="0" applyNumberFormat="1" applyFont="1" applyFill="1" applyBorder="1" applyAlignment="1">
      <alignment vertical="center"/>
    </xf>
    <xf numFmtId="165" fontId="7" fillId="6" borderId="64" xfId="0" applyNumberFormat="1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 wrapText="1" readingOrder="1"/>
    </xf>
    <xf numFmtId="0" fontId="23" fillId="3" borderId="2" xfId="0" applyFont="1" applyFill="1" applyBorder="1" applyAlignment="1">
      <alignment horizontal="center" vertical="center"/>
    </xf>
    <xf numFmtId="9" fontId="4" fillId="5" borderId="3" xfId="2" applyFont="1" applyFill="1" applyBorder="1" applyAlignment="1">
      <alignment horizontal="center" vertical="center"/>
    </xf>
    <xf numFmtId="167" fontId="4" fillId="5" borderId="3" xfId="1" applyNumberFormat="1" applyFont="1" applyFill="1" applyBorder="1" applyAlignment="1">
      <alignment horizontal="center" vertical="center"/>
    </xf>
    <xf numFmtId="167" fontId="4" fillId="6" borderId="3" xfId="1" applyNumberFormat="1" applyFont="1" applyFill="1" applyBorder="1" applyAlignment="1">
      <alignment horizontal="center" vertical="center"/>
    </xf>
    <xf numFmtId="9" fontId="4" fillId="6" borderId="3" xfId="2" applyFont="1" applyFill="1" applyBorder="1" applyAlignment="1">
      <alignment horizontal="center" vertical="center"/>
    </xf>
    <xf numFmtId="166" fontId="4" fillId="5" borderId="25" xfId="1" applyNumberFormat="1" applyFont="1" applyFill="1" applyBorder="1" applyAlignment="1">
      <alignment horizontal="center" vertical="center"/>
    </xf>
    <xf numFmtId="166" fontId="4" fillId="6" borderId="30" xfId="1" applyNumberFormat="1" applyFont="1" applyFill="1" applyBorder="1" applyAlignment="1">
      <alignment horizontal="center" vertical="center"/>
    </xf>
    <xf numFmtId="168" fontId="4" fillId="5" borderId="3" xfId="0" applyNumberFormat="1" applyFont="1" applyFill="1" applyBorder="1" applyAlignment="1">
      <alignment horizontal="center" vertical="center"/>
    </xf>
    <xf numFmtId="165" fontId="35" fillId="6" borderId="3" xfId="0" applyNumberFormat="1" applyFont="1" applyFill="1" applyBorder="1" applyAlignment="1">
      <alignment horizontal="center" vertical="center"/>
    </xf>
    <xf numFmtId="165" fontId="35" fillId="5" borderId="3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165" fontId="4" fillId="5" borderId="3" xfId="0" applyNumberFormat="1" applyFont="1" applyFill="1" applyBorder="1" applyAlignment="1">
      <alignment horizontal="right" vertical="center"/>
    </xf>
    <xf numFmtId="165" fontId="4" fillId="6" borderId="3" xfId="0" applyNumberFormat="1" applyFont="1" applyFill="1" applyBorder="1" applyAlignment="1">
      <alignment horizontal="right" vertical="center"/>
    </xf>
    <xf numFmtId="165" fontId="4" fillId="5" borderId="3" xfId="0" applyNumberFormat="1" applyFont="1" applyFill="1" applyBorder="1" applyAlignment="1">
      <alignment horizontal="left" vertical="center"/>
    </xf>
    <xf numFmtId="165" fontId="4" fillId="6" borderId="3" xfId="0" applyNumberFormat="1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center" vertical="center"/>
    </xf>
    <xf numFmtId="166" fontId="0" fillId="0" borderId="0" xfId="0" applyNumberFormat="1"/>
    <xf numFmtId="0" fontId="25" fillId="3" borderId="72" xfId="0" applyFont="1" applyFill="1" applyBorder="1" applyAlignment="1">
      <alignment horizontal="center" vertical="center" wrapText="1" readingOrder="2"/>
    </xf>
    <xf numFmtId="165" fontId="3" fillId="6" borderId="3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 readingOrder="2"/>
    </xf>
    <xf numFmtId="0" fontId="30" fillId="4" borderId="0" xfId="0" applyFont="1" applyFill="1" applyAlignment="1">
      <alignment horizontal="center" vertical="center" wrapText="1" readingOrder="1"/>
    </xf>
    <xf numFmtId="0" fontId="15" fillId="3" borderId="4" xfId="0" applyFont="1" applyFill="1" applyBorder="1" applyAlignment="1">
      <alignment horizontal="center" vertical="center" wrapText="1" readingOrder="2"/>
    </xf>
    <xf numFmtId="0" fontId="15" fillId="3" borderId="11" xfId="0" applyFont="1" applyFill="1" applyBorder="1" applyAlignment="1">
      <alignment horizontal="center" vertical="center" readingOrder="2"/>
    </xf>
    <xf numFmtId="0" fontId="27" fillId="4" borderId="0" xfId="0" applyFont="1" applyFill="1" applyAlignment="1">
      <alignment horizontal="center" vertical="center" wrapText="1" readingOrder="1"/>
    </xf>
    <xf numFmtId="0" fontId="23" fillId="3" borderId="51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/>
    </xf>
    <xf numFmtId="0" fontId="15" fillId="5" borderId="51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" vertical="center"/>
    </xf>
    <xf numFmtId="166" fontId="4" fillId="5" borderId="65" xfId="0" applyNumberFormat="1" applyFont="1" applyFill="1" applyBorder="1" applyAlignment="1">
      <alignment horizontal="center" vertical="center"/>
    </xf>
    <xf numFmtId="166" fontId="4" fillId="5" borderId="67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center" vertical="center"/>
    </xf>
    <xf numFmtId="0" fontId="15" fillId="6" borderId="63" xfId="0" applyFont="1" applyFill="1" applyBorder="1" applyAlignment="1">
      <alignment horizontal="center" vertical="center"/>
    </xf>
    <xf numFmtId="166" fontId="4" fillId="6" borderId="69" xfId="0" applyNumberFormat="1" applyFont="1" applyFill="1" applyBorder="1" applyAlignment="1">
      <alignment horizontal="center" vertical="center"/>
    </xf>
    <xf numFmtId="166" fontId="4" fillId="6" borderId="68" xfId="0" applyNumberFormat="1" applyFont="1" applyFill="1" applyBorder="1" applyAlignment="1">
      <alignment horizontal="center" vertical="center"/>
    </xf>
    <xf numFmtId="166" fontId="4" fillId="5" borderId="68" xfId="0" applyNumberFormat="1" applyFont="1" applyFill="1" applyBorder="1" applyAlignment="1">
      <alignment horizontal="center" vertical="center"/>
    </xf>
    <xf numFmtId="165" fontId="3" fillId="3" borderId="51" xfId="0" applyNumberFormat="1" applyFont="1" applyFill="1" applyBorder="1" applyAlignment="1">
      <alignment horizontal="center" vertical="center"/>
    </xf>
    <xf numFmtId="165" fontId="3" fillId="3" borderId="56" xfId="0" applyNumberFormat="1" applyFont="1" applyFill="1" applyBorder="1" applyAlignment="1">
      <alignment horizontal="center" vertical="center"/>
    </xf>
    <xf numFmtId="166" fontId="3" fillId="3" borderId="65" xfId="1" applyNumberFormat="1" applyFont="1" applyFill="1" applyBorder="1" applyAlignment="1">
      <alignment horizontal="center" vertical="center"/>
    </xf>
    <xf numFmtId="166" fontId="3" fillId="3" borderId="67" xfId="1" applyNumberFormat="1" applyFont="1" applyFill="1" applyBorder="1" applyAlignment="1">
      <alignment horizontal="center" vertical="center"/>
    </xf>
    <xf numFmtId="166" fontId="3" fillId="3" borderId="65" xfId="0" applyNumberFormat="1" applyFont="1" applyFill="1" applyBorder="1" applyAlignment="1">
      <alignment horizontal="center" vertical="center"/>
    </xf>
    <xf numFmtId="166" fontId="3" fillId="3" borderId="67" xfId="0" applyNumberFormat="1" applyFont="1" applyFill="1" applyBorder="1" applyAlignment="1">
      <alignment horizontal="center" vertical="center"/>
    </xf>
    <xf numFmtId="165" fontId="23" fillId="3" borderId="63" xfId="0" applyNumberFormat="1" applyFont="1" applyFill="1" applyBorder="1" applyAlignment="1">
      <alignment horizontal="center" vertical="center"/>
    </xf>
    <xf numFmtId="165" fontId="23" fillId="3" borderId="66" xfId="0" applyNumberFormat="1" applyFont="1" applyFill="1" applyBorder="1" applyAlignment="1">
      <alignment horizontal="center" vertical="center"/>
    </xf>
    <xf numFmtId="165" fontId="3" fillId="3" borderId="53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6" fontId="3" fillId="3" borderId="69" xfId="0" applyNumberFormat="1" applyFont="1" applyFill="1" applyBorder="1" applyAlignment="1">
      <alignment horizontal="center" vertical="center"/>
    </xf>
    <xf numFmtId="166" fontId="3" fillId="3" borderId="68" xfId="0" applyNumberFormat="1" applyFont="1" applyFill="1" applyBorder="1" applyAlignment="1">
      <alignment horizontal="center" vertical="center"/>
    </xf>
    <xf numFmtId="166" fontId="3" fillId="3" borderId="69" xfId="1" applyNumberFormat="1" applyFont="1" applyFill="1" applyBorder="1" applyAlignment="1">
      <alignment horizontal="center" vertical="center"/>
    </xf>
    <xf numFmtId="166" fontId="3" fillId="3" borderId="68" xfId="1" applyNumberFormat="1" applyFont="1" applyFill="1" applyBorder="1" applyAlignment="1">
      <alignment horizontal="center" vertical="center"/>
    </xf>
    <xf numFmtId="165" fontId="23" fillId="3" borderId="54" xfId="0" applyNumberFormat="1" applyFont="1" applyFill="1" applyBorder="1" applyAlignment="1">
      <alignment horizontal="center" vertical="center"/>
    </xf>
    <xf numFmtId="165" fontId="23" fillId="3" borderId="57" xfId="0" applyNumberFormat="1" applyFont="1" applyFill="1" applyBorder="1" applyAlignment="1">
      <alignment horizontal="center" vertical="center"/>
    </xf>
    <xf numFmtId="0" fontId="19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7" fillId="5" borderId="39" xfId="0" applyFont="1" applyFill="1" applyBorder="1" applyAlignment="1">
      <alignment horizontal="right" vertical="center"/>
    </xf>
    <xf numFmtId="0" fontId="7" fillId="5" borderId="40" xfId="0" applyFont="1" applyFill="1" applyBorder="1" applyAlignment="1">
      <alignment horizontal="right" vertical="center"/>
    </xf>
    <xf numFmtId="0" fontId="7" fillId="5" borderId="41" xfId="0" applyFont="1" applyFill="1" applyBorder="1" applyAlignment="1">
      <alignment horizontal="right" vertical="center"/>
    </xf>
    <xf numFmtId="166" fontId="5" fillId="5" borderId="42" xfId="1" applyNumberFormat="1" applyFont="1" applyFill="1" applyBorder="1" applyAlignment="1">
      <alignment horizontal="center" vertical="center"/>
    </xf>
    <xf numFmtId="166" fontId="5" fillId="5" borderId="46" xfId="1" applyNumberFormat="1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right" vertical="center"/>
    </xf>
    <xf numFmtId="166" fontId="5" fillId="5" borderId="42" xfId="0" applyNumberFormat="1" applyFont="1" applyFill="1" applyBorder="1" applyAlignment="1">
      <alignment horizontal="center" vertical="center"/>
    </xf>
    <xf numFmtId="166" fontId="5" fillId="5" borderId="46" xfId="0" applyNumberFormat="1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left" vertical="center"/>
    </xf>
    <xf numFmtId="0" fontId="8" fillId="5" borderId="45" xfId="0" applyFont="1" applyFill="1" applyBorder="1" applyAlignment="1">
      <alignment horizontal="left" vertical="center"/>
    </xf>
    <xf numFmtId="0" fontId="8" fillId="5" borderId="38" xfId="0" applyFont="1" applyFill="1" applyBorder="1" applyAlignment="1">
      <alignment horizontal="left" vertical="center"/>
    </xf>
    <xf numFmtId="0" fontId="8" fillId="5" borderId="47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right" vertical="center"/>
    </xf>
    <xf numFmtId="0" fontId="7" fillId="6" borderId="48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horizontal="right" vertical="center"/>
    </xf>
    <xf numFmtId="166" fontId="5" fillId="6" borderId="14" xfId="1" applyNumberFormat="1" applyFont="1" applyFill="1" applyBorder="1" applyAlignment="1">
      <alignment horizontal="center" vertical="center"/>
    </xf>
    <xf numFmtId="166" fontId="5" fillId="6" borderId="21" xfId="1" applyNumberFormat="1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left" vertical="center"/>
    </xf>
    <xf numFmtId="0" fontId="8" fillId="6" borderId="77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/>
    </xf>
    <xf numFmtId="0" fontId="8" fillId="6" borderId="76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 readingOrder="2"/>
    </xf>
    <xf numFmtId="0" fontId="27" fillId="4" borderId="0" xfId="0" applyFont="1" applyFill="1" applyBorder="1" applyAlignment="1">
      <alignment horizontal="center" vertical="center" readingOrder="1"/>
    </xf>
    <xf numFmtId="0" fontId="24" fillId="3" borderId="72" xfId="0" applyFont="1" applyFill="1" applyBorder="1" applyAlignment="1">
      <alignment horizontal="center" vertical="center" wrapText="1" readingOrder="2"/>
    </xf>
    <xf numFmtId="0" fontId="24" fillId="3" borderId="73" xfId="0" applyFont="1" applyFill="1" applyBorder="1" applyAlignment="1">
      <alignment horizontal="center" vertical="center" wrapText="1" readingOrder="2"/>
    </xf>
    <xf numFmtId="0" fontId="24" fillId="3" borderId="74" xfId="0" applyFont="1" applyFill="1" applyBorder="1" applyAlignment="1">
      <alignment horizontal="center" vertical="center" wrapText="1" readingOrder="2"/>
    </xf>
    <xf numFmtId="0" fontId="15" fillId="3" borderId="4" xfId="0" applyFont="1" applyFill="1" applyBorder="1" applyAlignment="1">
      <alignment horizontal="center" vertical="center" readingOrder="2"/>
    </xf>
    <xf numFmtId="0" fontId="15" fillId="3" borderId="75" xfId="0" applyFont="1" applyFill="1" applyBorder="1" applyAlignment="1">
      <alignment horizontal="center" vertical="center" readingOrder="2"/>
    </xf>
    <xf numFmtId="0" fontId="15" fillId="3" borderId="10" xfId="0" applyFont="1" applyFill="1" applyBorder="1" applyAlignment="1">
      <alignment horizontal="center" vertical="center" readingOrder="2"/>
    </xf>
    <xf numFmtId="0" fontId="23" fillId="3" borderId="4" xfId="0" applyFont="1" applyFill="1" applyBorder="1" applyAlignment="1">
      <alignment horizontal="center" vertical="center" wrapText="1" readingOrder="2"/>
    </xf>
    <xf numFmtId="0" fontId="23" fillId="3" borderId="10" xfId="0" applyFont="1" applyFill="1" applyBorder="1" applyAlignment="1">
      <alignment horizontal="center" vertical="center" wrapText="1" readingOrder="2"/>
    </xf>
    <xf numFmtId="0" fontId="25" fillId="3" borderId="72" xfId="0" applyFont="1" applyFill="1" applyBorder="1" applyAlignment="1">
      <alignment horizontal="center" vertical="center" wrapText="1" readingOrder="2"/>
    </xf>
    <xf numFmtId="0" fontId="25" fillId="3" borderId="73" xfId="0" applyFont="1" applyFill="1" applyBorder="1" applyAlignment="1">
      <alignment horizontal="center" vertical="center" wrapText="1" readingOrder="2"/>
    </xf>
    <xf numFmtId="0" fontId="25" fillId="3" borderId="74" xfId="0" applyFont="1" applyFill="1" applyBorder="1" applyAlignment="1">
      <alignment horizontal="center" vertical="center" wrapText="1" readingOrder="2"/>
    </xf>
    <xf numFmtId="0" fontId="25" fillId="3" borderId="70" xfId="0" applyFont="1" applyFill="1" applyBorder="1" applyAlignment="1">
      <alignment horizontal="center" vertical="center" wrapText="1"/>
    </xf>
    <xf numFmtId="0" fontId="25" fillId="3" borderId="71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 readingOrder="2"/>
    </xf>
    <xf numFmtId="0" fontId="25" fillId="3" borderId="71" xfId="0" applyFont="1" applyFill="1" applyBorder="1" applyAlignment="1">
      <alignment horizontal="center" vertical="center" wrapText="1" readingOrder="2"/>
    </xf>
    <xf numFmtId="0" fontId="25" fillId="3" borderId="3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 vertical="center"/>
    </xf>
    <xf numFmtId="166" fontId="5" fillId="6" borderId="46" xfId="1" applyNumberFormat="1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left" vertical="center"/>
    </xf>
    <xf numFmtId="0" fontId="8" fillId="6" borderId="45" xfId="0" applyFont="1" applyFill="1" applyBorder="1" applyAlignment="1">
      <alignment horizontal="left" vertical="center"/>
    </xf>
    <xf numFmtId="0" fontId="8" fillId="6" borderId="38" xfId="0" applyFont="1" applyFill="1" applyBorder="1" applyAlignment="1">
      <alignment horizontal="left" vertical="center"/>
    </xf>
    <xf numFmtId="0" fontId="8" fillId="6" borderId="47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center" vertical="center" wrapText="1" readingOrder="2"/>
    </xf>
    <xf numFmtId="0" fontId="24" fillId="3" borderId="11" xfId="0" applyFont="1" applyFill="1" applyBorder="1" applyAlignment="1">
      <alignment horizontal="center" vertical="center" readingOrder="2"/>
    </xf>
    <xf numFmtId="0" fontId="24" fillId="3" borderId="18" xfId="0" applyFont="1" applyFill="1" applyBorder="1" applyAlignment="1">
      <alignment horizontal="center" vertical="center" readingOrder="2"/>
    </xf>
    <xf numFmtId="0" fontId="15" fillId="3" borderId="5" xfId="0" applyFont="1" applyFill="1" applyBorder="1" applyAlignment="1">
      <alignment horizontal="center" vertical="center" readingOrder="2"/>
    </xf>
    <xf numFmtId="0" fontId="15" fillId="3" borderId="6" xfId="0" applyFont="1" applyFill="1" applyBorder="1" applyAlignment="1">
      <alignment horizontal="center" vertical="center" readingOrder="2"/>
    </xf>
    <xf numFmtId="0" fontId="15" fillId="3" borderId="7" xfId="0" applyFont="1" applyFill="1" applyBorder="1" applyAlignment="1">
      <alignment horizontal="center" vertical="center" readingOrder="2"/>
    </xf>
    <xf numFmtId="0" fontId="15" fillId="3" borderId="8" xfId="0" applyFont="1" applyFill="1" applyBorder="1" applyAlignment="1">
      <alignment horizontal="center" vertical="center" readingOrder="2"/>
    </xf>
    <xf numFmtId="0" fontId="15" fillId="3" borderId="9" xfId="0" applyFont="1" applyFill="1" applyBorder="1" applyAlignment="1">
      <alignment horizontal="center" vertical="center" readingOrder="2"/>
    </xf>
    <xf numFmtId="0" fontId="23" fillId="3" borderId="5" xfId="0" applyFont="1" applyFill="1" applyBorder="1" applyAlignment="1">
      <alignment horizontal="center" vertical="center" wrapText="1" readingOrder="2"/>
    </xf>
    <xf numFmtId="0" fontId="23" fillId="3" borderId="7" xfId="0" applyFont="1" applyFill="1" applyBorder="1" applyAlignment="1">
      <alignment horizontal="center" vertical="center" readingOrder="2"/>
    </xf>
    <xf numFmtId="0" fontId="25" fillId="3" borderId="10" xfId="0" applyFont="1" applyFill="1" applyBorder="1" applyAlignment="1">
      <alignment horizontal="center" vertical="center" wrapText="1" readingOrder="2"/>
    </xf>
    <xf numFmtId="0" fontId="25" fillId="3" borderId="17" xfId="0" applyFont="1" applyFill="1" applyBorder="1" applyAlignment="1">
      <alignment horizontal="center" vertical="center" wrapText="1" readingOrder="2"/>
    </xf>
    <xf numFmtId="0" fontId="25" fillId="3" borderId="24" xfId="0" applyFont="1" applyFill="1" applyBorder="1" applyAlignment="1">
      <alignment horizontal="center" vertical="center" wrapText="1" readingOrder="2"/>
    </xf>
    <xf numFmtId="0" fontId="25" fillId="3" borderId="34" xfId="0" applyFont="1" applyFill="1" applyBorder="1" applyAlignment="1">
      <alignment horizontal="center" vertical="center" wrapText="1" readingOrder="2"/>
    </xf>
    <xf numFmtId="0" fontId="33" fillId="4" borderId="0" xfId="0" applyFont="1" applyFill="1" applyAlignment="1">
      <alignment horizontal="center" vertical="center" wrapText="1" readingOrder="1"/>
    </xf>
    <xf numFmtId="0" fontId="33" fillId="4" borderId="0" xfId="0" applyFont="1" applyFill="1" applyBorder="1" applyAlignment="1">
      <alignment horizontal="center" vertical="center" readingOrder="2"/>
    </xf>
    <xf numFmtId="0" fontId="33" fillId="4" borderId="0" xfId="0" applyFont="1" applyFill="1" applyBorder="1" applyAlignment="1">
      <alignment horizontal="center" vertical="center" readingOrder="1"/>
    </xf>
    <xf numFmtId="0" fontId="25" fillId="3" borderId="43" xfId="0" applyFont="1" applyFill="1" applyBorder="1" applyAlignment="1">
      <alignment horizontal="center" vertical="center" wrapText="1" readingOrder="2"/>
    </xf>
    <xf numFmtId="0" fontId="25" fillId="3" borderId="78" xfId="0" applyFont="1" applyFill="1" applyBorder="1" applyAlignment="1">
      <alignment horizontal="center" vertical="center" wrapText="1" readingOrder="2"/>
    </xf>
    <xf numFmtId="0" fontId="25" fillId="3" borderId="25" xfId="0" applyFont="1" applyFill="1" applyBorder="1" applyAlignment="1">
      <alignment horizontal="center" vertical="center" wrapText="1" readingOrder="2"/>
    </xf>
    <xf numFmtId="0" fontId="25" fillId="3" borderId="29" xfId="0" applyFont="1" applyFill="1" applyBorder="1" applyAlignment="1">
      <alignment horizontal="center" vertical="center" wrapText="1" readingOrder="2"/>
    </xf>
    <xf numFmtId="0" fontId="25" fillId="3" borderId="76" xfId="0" applyFont="1" applyFill="1" applyBorder="1" applyAlignment="1">
      <alignment horizontal="center" vertical="center" wrapText="1" readingOrder="2"/>
    </xf>
    <xf numFmtId="0" fontId="25" fillId="3" borderId="79" xfId="0" applyFont="1" applyFill="1" applyBorder="1" applyAlignment="1">
      <alignment horizontal="center" vertical="center" wrapText="1" readingOrder="2"/>
    </xf>
    <xf numFmtId="0" fontId="23" fillId="5" borderId="37" xfId="3" applyFont="1" applyFill="1" applyBorder="1" applyAlignment="1">
      <alignment horizontal="center" vertical="center" wrapText="1" readingOrder="1"/>
    </xf>
    <xf numFmtId="0" fontId="23" fillId="6" borderId="50" xfId="3" applyFont="1" applyFill="1" applyBorder="1" applyAlignment="1">
      <alignment horizontal="center" vertical="center" wrapText="1" readingOrder="1"/>
    </xf>
  </cellXfs>
  <cellStyles count="4">
    <cellStyle name="Comma" xfId="1" builtinId="3"/>
    <cellStyle name="Percent" xfId="2" builtinId="5"/>
    <cellStyle name="ارتباط تشعبي" xfId="3" builtinId="8"/>
    <cellStyle name="عادي" xfId="0" builtinId="0"/>
  </cellStyles>
  <dxfs count="155"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font>
        <color rgb="FFC00000"/>
      </font>
    </dxf>
    <dxf>
      <font>
        <color rgb="FFC00000"/>
      </font>
    </dxf>
    <dxf>
      <font>
        <color rgb="FFC00000"/>
      </font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font>
        <color rgb="FFC00000"/>
      </font>
    </dxf>
    <dxf>
      <font>
        <color rgb="FFC00000"/>
      </font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font>
        <color rgb="FFC00000"/>
      </font>
    </dxf>
    <dxf>
      <font>
        <color rgb="FFC00000"/>
      </font>
    </dxf>
    <dxf>
      <font>
        <color rgb="FFC00000"/>
      </font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  <dxf>
      <numFmt numFmtId="169" formatCode="#,##0,"/>
    </dxf>
  </dxfs>
  <tableStyles count="0" defaultTableStyle="TableStyleMedium2" defaultPivotStyle="PivotStyleLight16"/>
  <colors>
    <mruColors>
      <color rgb="FFF2F2F2"/>
      <color rgb="FFFFFFFF"/>
      <color rgb="FF72C6EF"/>
      <color rgb="FF3B3092"/>
      <color rgb="FFBFBFBF"/>
      <color rgb="FF8496B0"/>
      <color rgb="FF3B9BD5"/>
      <color rgb="FFC8E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9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الصادرات والواردات        </a:t>
            </a:r>
            <a:r>
              <a:rPr lang="en-GB"/>
              <a:t>Exports &amp; Imports 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'أ A'!$B$4:$B$5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'أ A'!$A$6:$A$15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'أ A'!$B$6:$B$15</c:f>
              <c:numCache>
                <c:formatCode>#,###,,</c:formatCode>
                <c:ptCount val="10"/>
                <c:pt idx="0">
                  <c:v>941785072434</c:v>
                </c:pt>
                <c:pt idx="1">
                  <c:v>1367619830684</c:v>
                </c:pt>
                <c:pt idx="2">
                  <c:v>1456502163451</c:v>
                </c:pt>
                <c:pt idx="3">
                  <c:v>1409523296716</c:v>
                </c:pt>
                <c:pt idx="4">
                  <c:v>1284121545536</c:v>
                </c:pt>
                <c:pt idx="5">
                  <c:v>763313062522</c:v>
                </c:pt>
                <c:pt idx="6">
                  <c:v>688423019366</c:v>
                </c:pt>
                <c:pt idx="7">
                  <c:v>831881287830</c:v>
                </c:pt>
                <c:pt idx="8">
                  <c:v>1103900485991</c:v>
                </c:pt>
                <c:pt idx="9">
                  <c:v>981012363319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'أ A'!$C$4:$C$5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'أ A'!$A$6:$A$15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'أ A'!$C$6:$C$15</c:f>
              <c:numCache>
                <c:formatCode>#,###,,</c:formatCode>
                <c:ptCount val="10"/>
                <c:pt idx="0">
                  <c:v>400735520910</c:v>
                </c:pt>
                <c:pt idx="1">
                  <c:v>493449082585</c:v>
                </c:pt>
                <c:pt idx="2">
                  <c:v>583473067875</c:v>
                </c:pt>
                <c:pt idx="3">
                  <c:v>630582433092</c:v>
                </c:pt>
                <c:pt idx="4">
                  <c:v>651875760674</c:v>
                </c:pt>
                <c:pt idx="5">
                  <c:v>655033363532</c:v>
                </c:pt>
                <c:pt idx="6">
                  <c:v>525635962804</c:v>
                </c:pt>
                <c:pt idx="7">
                  <c:v>504446616737</c:v>
                </c:pt>
                <c:pt idx="8">
                  <c:v>513992690199</c:v>
                </c:pt>
                <c:pt idx="9">
                  <c:v>574361454604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6.3032641054096422E-3"/>
              <c:y val="0.1924172279669860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4.0275682322926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'9'!$B$8:$B$17</c:f>
              <c:numCache>
                <c:formatCode>#,###,,</c:formatCode>
                <c:ptCount val="10"/>
                <c:pt idx="0">
                  <c:v>3591405356</c:v>
                </c:pt>
                <c:pt idx="1">
                  <c:v>5424060210</c:v>
                </c:pt>
                <c:pt idx="2">
                  <c:v>4425067386</c:v>
                </c:pt>
                <c:pt idx="3">
                  <c:v>4691130544</c:v>
                </c:pt>
                <c:pt idx="4">
                  <c:v>5038435503</c:v>
                </c:pt>
                <c:pt idx="5">
                  <c:v>2991788374</c:v>
                </c:pt>
                <c:pt idx="6">
                  <c:v>2593057062</c:v>
                </c:pt>
                <c:pt idx="7">
                  <c:v>3808456029</c:v>
                </c:pt>
                <c:pt idx="8">
                  <c:v>1646125923</c:v>
                </c:pt>
                <c:pt idx="9">
                  <c:v>5876955921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'9'!$E$8:$E$17</c:f>
              <c:numCache>
                <c:formatCode>#,###,,</c:formatCode>
                <c:ptCount val="10"/>
                <c:pt idx="0">
                  <c:v>58270163</c:v>
                </c:pt>
                <c:pt idx="1">
                  <c:v>48634845</c:v>
                </c:pt>
                <c:pt idx="2">
                  <c:v>96600568</c:v>
                </c:pt>
                <c:pt idx="3">
                  <c:v>135547500</c:v>
                </c:pt>
                <c:pt idx="4">
                  <c:v>119705124</c:v>
                </c:pt>
                <c:pt idx="5">
                  <c:v>117659780</c:v>
                </c:pt>
                <c:pt idx="6">
                  <c:v>107881757</c:v>
                </c:pt>
                <c:pt idx="7">
                  <c:v>208276725</c:v>
                </c:pt>
                <c:pt idx="8">
                  <c:v>181573956</c:v>
                </c:pt>
                <c:pt idx="9">
                  <c:v>214892926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900" b="0" i="0" baseline="0">
                    <a:effectLst/>
                  </a:rPr>
                  <a:t>القيمة ( مليون ريال ) </a:t>
                </a:r>
                <a:r>
                  <a:rPr lang="en-US" sz="900" b="0" i="0" baseline="0">
                    <a:effectLst/>
                  </a:rPr>
                  <a:t>Value ( Million SR )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2.7097611161943549E-2"/>
              <c:y val="0.1734973300751199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4.0275682322926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'10'!$B$5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'10'!$A$8:$A$17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'10'!$B$8:$B$17</c:f>
              <c:numCache>
                <c:formatCode>#,###,,</c:formatCode>
                <c:ptCount val="10"/>
                <c:pt idx="0">
                  <c:v>4194226815</c:v>
                </c:pt>
                <c:pt idx="1">
                  <c:v>5369497267</c:v>
                </c:pt>
                <c:pt idx="2">
                  <c:v>4622216668</c:v>
                </c:pt>
                <c:pt idx="3">
                  <c:v>5125121288</c:v>
                </c:pt>
                <c:pt idx="4">
                  <c:v>4709557708</c:v>
                </c:pt>
                <c:pt idx="5">
                  <c:v>2216473239</c:v>
                </c:pt>
                <c:pt idx="6">
                  <c:v>2203211614</c:v>
                </c:pt>
                <c:pt idx="7">
                  <c:v>2139967153</c:v>
                </c:pt>
                <c:pt idx="8">
                  <c:v>3753969058</c:v>
                </c:pt>
                <c:pt idx="9">
                  <c:v>4325889345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'10'!$E$5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'10'!$E$8:$E$17</c:f>
              <c:numCache>
                <c:formatCode>#,###,,</c:formatCode>
                <c:ptCount val="10"/>
                <c:pt idx="0">
                  <c:v>788475936</c:v>
                </c:pt>
                <c:pt idx="1">
                  <c:v>968536992</c:v>
                </c:pt>
                <c:pt idx="2">
                  <c:v>1007610016</c:v>
                </c:pt>
                <c:pt idx="3">
                  <c:v>912114778</c:v>
                </c:pt>
                <c:pt idx="4">
                  <c:v>1008907776</c:v>
                </c:pt>
                <c:pt idx="5">
                  <c:v>569829392</c:v>
                </c:pt>
                <c:pt idx="6">
                  <c:v>243143842</c:v>
                </c:pt>
                <c:pt idx="7">
                  <c:v>470342937</c:v>
                </c:pt>
                <c:pt idx="8">
                  <c:v>572768182</c:v>
                </c:pt>
                <c:pt idx="9">
                  <c:v>591104495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3169624255233234E-2"/>
              <c:y val="0.18442030953027425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4.0275682322926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'11'!$B$5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'11'!$A$8:$A$17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'11'!$B$8:$B$17</c:f>
              <c:numCache>
                <c:formatCode>#,###,,</c:formatCode>
                <c:ptCount val="10"/>
                <c:pt idx="0">
                  <c:v>2216267756</c:v>
                </c:pt>
                <c:pt idx="1">
                  <c:v>2176351386</c:v>
                </c:pt>
                <c:pt idx="2">
                  <c:v>2137047340</c:v>
                </c:pt>
                <c:pt idx="3">
                  <c:v>2060599286</c:v>
                </c:pt>
                <c:pt idx="4">
                  <c:v>1806443293</c:v>
                </c:pt>
                <c:pt idx="5">
                  <c:v>1920429433</c:v>
                </c:pt>
                <c:pt idx="6">
                  <c:v>1807162537</c:v>
                </c:pt>
                <c:pt idx="7">
                  <c:v>2397890252</c:v>
                </c:pt>
                <c:pt idx="8">
                  <c:v>2499469825</c:v>
                </c:pt>
                <c:pt idx="9">
                  <c:v>2233172958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'11'!$E$5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'11'!$E$8:$E$17</c:f>
              <c:numCache>
                <c:formatCode>#,###,,</c:formatCode>
                <c:ptCount val="10"/>
                <c:pt idx="0">
                  <c:v>790419426</c:v>
                </c:pt>
                <c:pt idx="1">
                  <c:v>1248508262</c:v>
                </c:pt>
                <c:pt idx="2">
                  <c:v>1473274613</c:v>
                </c:pt>
                <c:pt idx="3">
                  <c:v>1955577939</c:v>
                </c:pt>
                <c:pt idx="4">
                  <c:v>2178448547</c:v>
                </c:pt>
                <c:pt idx="5">
                  <c:v>2560161115</c:v>
                </c:pt>
                <c:pt idx="6">
                  <c:v>1958657280</c:v>
                </c:pt>
                <c:pt idx="7">
                  <c:v>2382999986</c:v>
                </c:pt>
                <c:pt idx="8">
                  <c:v>2127786983</c:v>
                </c:pt>
                <c:pt idx="9">
                  <c:v>2137854905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35183920340563E-2"/>
              <c:y val="0.1706272060819983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4.0275682322926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'12'!$B$5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'12'!$A$8:$A$17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'12'!$B$8:$B$17</c:f>
              <c:numCache>
                <c:formatCode>#,###,,</c:formatCode>
                <c:ptCount val="10"/>
                <c:pt idx="0">
                  <c:v>8052891625</c:v>
                </c:pt>
                <c:pt idx="1">
                  <c:v>11318105347</c:v>
                </c:pt>
                <c:pt idx="2">
                  <c:v>10116574520</c:v>
                </c:pt>
                <c:pt idx="3">
                  <c:v>9866215725</c:v>
                </c:pt>
                <c:pt idx="4">
                  <c:v>8800622092</c:v>
                </c:pt>
                <c:pt idx="5">
                  <c:v>3292264174</c:v>
                </c:pt>
                <c:pt idx="6">
                  <c:v>1345268183</c:v>
                </c:pt>
                <c:pt idx="7">
                  <c:v>1703841256</c:v>
                </c:pt>
                <c:pt idx="8">
                  <c:v>2293279135</c:v>
                </c:pt>
                <c:pt idx="9">
                  <c:v>2786572012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'12'!$E$5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'12'!$E$8:$E$17</c:f>
              <c:numCache>
                <c:formatCode>#,###,,</c:formatCode>
                <c:ptCount val="10"/>
                <c:pt idx="0">
                  <c:v>253474324</c:v>
                </c:pt>
                <c:pt idx="1">
                  <c:v>297469635</c:v>
                </c:pt>
                <c:pt idx="2">
                  <c:v>538073582</c:v>
                </c:pt>
                <c:pt idx="3">
                  <c:v>313799131</c:v>
                </c:pt>
                <c:pt idx="4">
                  <c:v>636507224</c:v>
                </c:pt>
                <c:pt idx="5">
                  <c:v>857952385</c:v>
                </c:pt>
                <c:pt idx="6">
                  <c:v>775676995</c:v>
                </c:pt>
                <c:pt idx="7">
                  <c:v>738523854</c:v>
                </c:pt>
                <c:pt idx="8">
                  <c:v>750239274</c:v>
                </c:pt>
                <c:pt idx="9">
                  <c:v>600153342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6562882585666973E-2"/>
              <c:y val="0.18901801067969953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4.0275682322926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'13'!$B$5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'13'!$A$8:$A$17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'13'!$B$8:$B$17</c:f>
              <c:numCache>
                <c:formatCode>#,###,,</c:formatCode>
                <c:ptCount val="10"/>
                <c:pt idx="0">
                  <c:v>1904602172</c:v>
                </c:pt>
                <c:pt idx="1">
                  <c:v>2181873037</c:v>
                </c:pt>
                <c:pt idx="2">
                  <c:v>2030709528</c:v>
                </c:pt>
                <c:pt idx="3">
                  <c:v>2924638234</c:v>
                </c:pt>
                <c:pt idx="4">
                  <c:v>3435334407</c:v>
                </c:pt>
                <c:pt idx="5">
                  <c:v>1841122331</c:v>
                </c:pt>
                <c:pt idx="6">
                  <c:v>2263575725</c:v>
                </c:pt>
                <c:pt idx="7">
                  <c:v>3968878892</c:v>
                </c:pt>
                <c:pt idx="8">
                  <c:v>4259177834</c:v>
                </c:pt>
                <c:pt idx="9">
                  <c:v>2946247508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'13'!$E$5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'13'!$E$8:$E$17</c:f>
              <c:numCache>
                <c:formatCode>#,###,,</c:formatCode>
                <c:ptCount val="10"/>
                <c:pt idx="0" formatCode="#,###.0,,">
                  <c:v>422353</c:v>
                </c:pt>
                <c:pt idx="1">
                  <c:v>906222</c:v>
                </c:pt>
                <c:pt idx="2">
                  <c:v>6759759</c:v>
                </c:pt>
                <c:pt idx="3">
                  <c:v>5864447</c:v>
                </c:pt>
                <c:pt idx="4">
                  <c:v>5038115</c:v>
                </c:pt>
                <c:pt idx="5">
                  <c:v>10072781</c:v>
                </c:pt>
                <c:pt idx="6">
                  <c:v>23298061</c:v>
                </c:pt>
                <c:pt idx="7">
                  <c:v>29802073</c:v>
                </c:pt>
                <c:pt idx="8">
                  <c:v>44418902</c:v>
                </c:pt>
                <c:pt idx="9">
                  <c:v>25713482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805194358888448E-2"/>
              <c:y val="0.1706272060819983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'14'!$B$5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'14'!$A$8:$A$17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'14'!$B$8:$B$17</c:f>
              <c:numCache>
                <c:formatCode>#,###,,</c:formatCode>
                <c:ptCount val="10"/>
                <c:pt idx="0">
                  <c:v>1331023979</c:v>
                </c:pt>
                <c:pt idx="1">
                  <c:v>1872544592</c:v>
                </c:pt>
                <c:pt idx="2">
                  <c:v>2978607759</c:v>
                </c:pt>
                <c:pt idx="3">
                  <c:v>2946562908</c:v>
                </c:pt>
                <c:pt idx="4">
                  <c:v>1823065192</c:v>
                </c:pt>
                <c:pt idx="5">
                  <c:v>1588337909</c:v>
                </c:pt>
                <c:pt idx="6">
                  <c:v>1444633704</c:v>
                </c:pt>
                <c:pt idx="7">
                  <c:v>1506429749</c:v>
                </c:pt>
                <c:pt idx="8">
                  <c:v>1910463868</c:v>
                </c:pt>
                <c:pt idx="9">
                  <c:v>1172767642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'14'!$E$5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'14'!$A$8:$A$17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'14'!$E$8:$E$17</c:f>
              <c:numCache>
                <c:formatCode>#,###,,</c:formatCode>
                <c:ptCount val="10"/>
                <c:pt idx="0">
                  <c:v>980251837</c:v>
                </c:pt>
                <c:pt idx="1">
                  <c:v>1096963944</c:v>
                </c:pt>
                <c:pt idx="2">
                  <c:v>1461837415</c:v>
                </c:pt>
                <c:pt idx="3">
                  <c:v>1722646066</c:v>
                </c:pt>
                <c:pt idx="4">
                  <c:v>1689339070</c:v>
                </c:pt>
                <c:pt idx="5">
                  <c:v>1480564629</c:v>
                </c:pt>
                <c:pt idx="6">
                  <c:v>1613279912</c:v>
                </c:pt>
                <c:pt idx="7">
                  <c:v>1456751612</c:v>
                </c:pt>
                <c:pt idx="8">
                  <c:v>1082135045</c:v>
                </c:pt>
                <c:pt idx="9">
                  <c:v>1184883173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6186579378068741E-2"/>
              <c:y val="0.18380342112408365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'15'!$B$5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'15'!$A$8:$A$17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'15'!$B$8:$B$17</c:f>
              <c:numCache>
                <c:formatCode>#,###,,</c:formatCode>
                <c:ptCount val="10"/>
                <c:pt idx="0">
                  <c:v>1023712559</c:v>
                </c:pt>
                <c:pt idx="1">
                  <c:v>1452707446</c:v>
                </c:pt>
                <c:pt idx="2">
                  <c:v>1594041365</c:v>
                </c:pt>
                <c:pt idx="3">
                  <c:v>2093150287</c:v>
                </c:pt>
                <c:pt idx="4">
                  <c:v>2220645530</c:v>
                </c:pt>
                <c:pt idx="5">
                  <c:v>2113694029</c:v>
                </c:pt>
                <c:pt idx="6">
                  <c:v>2157029246</c:v>
                </c:pt>
                <c:pt idx="7">
                  <c:v>1958394053</c:v>
                </c:pt>
                <c:pt idx="8">
                  <c:v>2455152349</c:v>
                </c:pt>
                <c:pt idx="9">
                  <c:v>2046693366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'15'!$E$5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'15'!$E$8:$E$17</c:f>
              <c:numCache>
                <c:formatCode>#,###,,</c:formatCode>
                <c:ptCount val="10"/>
                <c:pt idx="0">
                  <c:v>37371777</c:v>
                </c:pt>
                <c:pt idx="1">
                  <c:v>44678460</c:v>
                </c:pt>
                <c:pt idx="2">
                  <c:v>64801981</c:v>
                </c:pt>
                <c:pt idx="3">
                  <c:v>57184013</c:v>
                </c:pt>
                <c:pt idx="4">
                  <c:v>23755453</c:v>
                </c:pt>
                <c:pt idx="5">
                  <c:v>33076585</c:v>
                </c:pt>
                <c:pt idx="6">
                  <c:v>35941439</c:v>
                </c:pt>
                <c:pt idx="7">
                  <c:v>17870326</c:v>
                </c:pt>
                <c:pt idx="8">
                  <c:v>29106109</c:v>
                </c:pt>
                <c:pt idx="9">
                  <c:v>117038354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9639934533551555E-2"/>
              <c:y val="0.1746080188252330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'16'!$B$5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'16'!$A$8:$A$17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'16'!$B$8:$B$17</c:f>
              <c:numCache>
                <c:formatCode>#,###,,</c:formatCode>
                <c:ptCount val="10"/>
                <c:pt idx="0">
                  <c:v>535695449</c:v>
                </c:pt>
                <c:pt idx="1">
                  <c:v>912948487</c:v>
                </c:pt>
                <c:pt idx="2">
                  <c:v>721238086</c:v>
                </c:pt>
                <c:pt idx="3">
                  <c:v>977430366</c:v>
                </c:pt>
                <c:pt idx="4">
                  <c:v>1021172161</c:v>
                </c:pt>
                <c:pt idx="5">
                  <c:v>935492823</c:v>
                </c:pt>
                <c:pt idx="6">
                  <c:v>774687359</c:v>
                </c:pt>
                <c:pt idx="7">
                  <c:v>832233720</c:v>
                </c:pt>
                <c:pt idx="8">
                  <c:v>897296358</c:v>
                </c:pt>
                <c:pt idx="9">
                  <c:v>753401718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'16'!$E$5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'16'!$E$8:$E$17</c:f>
              <c:numCache>
                <c:formatCode>#,###,,</c:formatCode>
                <c:ptCount val="10"/>
                <c:pt idx="0">
                  <c:v>134496483</c:v>
                </c:pt>
                <c:pt idx="1">
                  <c:v>76872214</c:v>
                </c:pt>
                <c:pt idx="2">
                  <c:v>128091843</c:v>
                </c:pt>
                <c:pt idx="3">
                  <c:v>142451281</c:v>
                </c:pt>
                <c:pt idx="4">
                  <c:v>179458705</c:v>
                </c:pt>
                <c:pt idx="5">
                  <c:v>208951504</c:v>
                </c:pt>
                <c:pt idx="6">
                  <c:v>180337363</c:v>
                </c:pt>
                <c:pt idx="7">
                  <c:v>164377328</c:v>
                </c:pt>
                <c:pt idx="8">
                  <c:v>264959460</c:v>
                </c:pt>
                <c:pt idx="9">
                  <c:v>274853216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6186579378068741E-2"/>
              <c:y val="0.1746080188252330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التبادل التجاري بين المملكة العربية السعودية و الدول الإسلامية غير العربية
</a:t>
            </a:r>
            <a:r>
              <a:rPr lang="en-GB"/>
              <a:t>Trade between Kingdom of Saudi Arabia and Islamic Countries (non-Arabic)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'17'!$B$4:$B$5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'17'!$A$6:$A$15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'17'!$B$6:$B$15</c:f>
              <c:numCache>
                <c:formatCode>#,###,,</c:formatCode>
                <c:ptCount val="10"/>
                <c:pt idx="0">
                  <c:v>46945509903</c:v>
                </c:pt>
                <c:pt idx="1">
                  <c:v>63112278663</c:v>
                </c:pt>
                <c:pt idx="2">
                  <c:v>64358948726</c:v>
                </c:pt>
                <c:pt idx="3">
                  <c:v>67109618510</c:v>
                </c:pt>
                <c:pt idx="4">
                  <c:v>67130626692</c:v>
                </c:pt>
                <c:pt idx="5">
                  <c:v>44663887775</c:v>
                </c:pt>
                <c:pt idx="6">
                  <c:v>37045003272</c:v>
                </c:pt>
                <c:pt idx="7">
                  <c:v>43350450976</c:v>
                </c:pt>
                <c:pt idx="8">
                  <c:v>59131737507</c:v>
                </c:pt>
                <c:pt idx="9">
                  <c:v>52745669313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'17'!$D$4:$D$5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'17'!$A$6:$A$15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'17'!$D$6:$D$15</c:f>
              <c:numCache>
                <c:formatCode>#,###,,</c:formatCode>
                <c:ptCount val="10"/>
                <c:pt idx="0">
                  <c:v>19729149503</c:v>
                </c:pt>
                <c:pt idx="1">
                  <c:v>23250722106</c:v>
                </c:pt>
                <c:pt idx="2">
                  <c:v>29682238660</c:v>
                </c:pt>
                <c:pt idx="3">
                  <c:v>28136010622</c:v>
                </c:pt>
                <c:pt idx="4">
                  <c:v>29605827322</c:v>
                </c:pt>
                <c:pt idx="5">
                  <c:v>31584083944</c:v>
                </c:pt>
                <c:pt idx="6">
                  <c:v>25852606336</c:v>
                </c:pt>
                <c:pt idx="7">
                  <c:v>25545238820</c:v>
                </c:pt>
                <c:pt idx="8">
                  <c:v>22957914835</c:v>
                </c:pt>
                <c:pt idx="9">
                  <c:v>28180312706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157232704402517E-2"/>
              <c:y val="0.1792058320575657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'18'!$B$5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'18'!$A$8:$A$17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'18'!$B$8:$B$17</c:f>
              <c:numCache>
                <c:formatCode>#,###,,</c:formatCode>
                <c:ptCount val="10"/>
                <c:pt idx="0">
                  <c:v>9011629823</c:v>
                </c:pt>
                <c:pt idx="1">
                  <c:v>12555354226</c:v>
                </c:pt>
                <c:pt idx="2">
                  <c:v>16187192013</c:v>
                </c:pt>
                <c:pt idx="3">
                  <c:v>15346280897</c:v>
                </c:pt>
                <c:pt idx="4">
                  <c:v>13557544607</c:v>
                </c:pt>
                <c:pt idx="5">
                  <c:v>10338461364</c:v>
                </c:pt>
                <c:pt idx="6">
                  <c:v>8581679738</c:v>
                </c:pt>
                <c:pt idx="7">
                  <c:v>9532096890</c:v>
                </c:pt>
                <c:pt idx="8">
                  <c:v>12738548347</c:v>
                </c:pt>
                <c:pt idx="9">
                  <c:v>11272123784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'18'!$E$5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'18'!$E$8:$E$17</c:f>
              <c:numCache>
                <c:formatCode>#,###,,</c:formatCode>
                <c:ptCount val="10"/>
                <c:pt idx="0">
                  <c:v>8245949708</c:v>
                </c:pt>
                <c:pt idx="1">
                  <c:v>9192315544</c:v>
                </c:pt>
                <c:pt idx="2">
                  <c:v>13422272232</c:v>
                </c:pt>
                <c:pt idx="3">
                  <c:v>12283000803</c:v>
                </c:pt>
                <c:pt idx="4">
                  <c:v>10866759327</c:v>
                </c:pt>
                <c:pt idx="5">
                  <c:v>12744513670</c:v>
                </c:pt>
                <c:pt idx="6">
                  <c:v>12063866251</c:v>
                </c:pt>
                <c:pt idx="7">
                  <c:v>11312339451</c:v>
                </c:pt>
                <c:pt idx="8">
                  <c:v>10036160404</c:v>
                </c:pt>
                <c:pt idx="9">
                  <c:v>11944619673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457719585379158E-2"/>
              <c:y val="0.18840112227350891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 sz="1050" b="0" i="0" baseline="0">
                <a:solidFill>
                  <a:sysClr val="windowText" lastClr="000000"/>
                </a:solidFill>
                <a:effectLst/>
              </a:rPr>
              <a:t>التبادل التجاري بين المملكة العربية السعودية ودول مجلس التعاون الخليجي</a:t>
            </a:r>
            <a:br>
              <a:rPr lang="ar-SA" sz="1050" b="0" i="0" baseline="0">
                <a:solidFill>
                  <a:sysClr val="windowText" lastClr="000000"/>
                </a:solidFill>
                <a:effectLst/>
              </a:rPr>
            </a:br>
            <a:r>
              <a:rPr lang="en-GB" sz="1050" b="0" i="0" baseline="0">
                <a:solidFill>
                  <a:sysClr val="windowText" lastClr="000000"/>
                </a:solidFill>
                <a:effectLst/>
              </a:rPr>
              <a:t>Trade between Kingdom of Saudi Arabia and GCC Countries</a:t>
            </a:r>
            <a:endParaRPr lang="en-GB" sz="1050" b="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860528654390644"/>
          <c:y val="1.23038039048537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'أ A'!$B$4:$B$5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'أ A'!$A$6:$A$15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'أ A'!$B$6:$B$15</c:f>
              <c:numCache>
                <c:formatCode>#,###,,</c:formatCode>
                <c:ptCount val="10"/>
                <c:pt idx="0">
                  <c:v>941785072434</c:v>
                </c:pt>
                <c:pt idx="1">
                  <c:v>1367619830684</c:v>
                </c:pt>
                <c:pt idx="2">
                  <c:v>1456502163451</c:v>
                </c:pt>
                <c:pt idx="3">
                  <c:v>1409523296716</c:v>
                </c:pt>
                <c:pt idx="4">
                  <c:v>1284121545536</c:v>
                </c:pt>
                <c:pt idx="5">
                  <c:v>763313062522</c:v>
                </c:pt>
                <c:pt idx="6">
                  <c:v>688423019366</c:v>
                </c:pt>
                <c:pt idx="7">
                  <c:v>831881287830</c:v>
                </c:pt>
                <c:pt idx="8">
                  <c:v>1103900485991</c:v>
                </c:pt>
                <c:pt idx="9">
                  <c:v>981012363319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B-455E-8DC8-BD38A5AF596A}"/>
            </c:ext>
          </c:extLst>
        </c:ser>
        <c:ser>
          <c:idx val="1"/>
          <c:order val="1"/>
          <c:tx>
            <c:strRef>
              <c:f>'أ A'!$C$4:$C$5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72C6EF"/>
              </a:solidFill>
            </a:ln>
          </c:spPr>
          <c:marker>
            <c:symbol val="none"/>
          </c:marker>
          <c:cat>
            <c:numRef>
              <c:f>'أ A'!$A$6:$A$15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'أ A'!$C$6:$C$15</c:f>
              <c:numCache>
                <c:formatCode>#,###,,</c:formatCode>
                <c:ptCount val="10"/>
                <c:pt idx="0">
                  <c:v>400735520910</c:v>
                </c:pt>
                <c:pt idx="1">
                  <c:v>493449082585</c:v>
                </c:pt>
                <c:pt idx="2">
                  <c:v>583473067875</c:v>
                </c:pt>
                <c:pt idx="3">
                  <c:v>630582433092</c:v>
                </c:pt>
                <c:pt idx="4">
                  <c:v>651875760674</c:v>
                </c:pt>
                <c:pt idx="5">
                  <c:v>655033363532</c:v>
                </c:pt>
                <c:pt idx="6">
                  <c:v>525635962804</c:v>
                </c:pt>
                <c:pt idx="7">
                  <c:v>504446616737</c:v>
                </c:pt>
                <c:pt idx="8">
                  <c:v>513992690199</c:v>
                </c:pt>
                <c:pt idx="9">
                  <c:v>574361454604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B-455E-8DC8-BD38A5AF5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ar-SA" sz="800" b="0" i="0" baseline="0">
                      <a:solidFill>
                        <a:sysClr val="windowText" lastClr="000000"/>
                      </a:solidFill>
                    </a:rPr>
                    <a:t>القيمة ( مليون ريال ) </a:t>
                  </a:r>
                  <a:r>
                    <a:rPr lang="en-US" sz="800" b="0" i="0" baseline="0">
                      <a:solidFill>
                        <a:sysClr val="windowText" lastClr="000000"/>
                      </a:solidFill>
                    </a:rPr>
                    <a:t>Value ( Million SR )</a:t>
                  </a:r>
                  <a:endParaRPr lang="ar-SA" sz="800" b="0" i="0" baseline="0">
                    <a:solidFill>
                      <a:sysClr val="windowText" lastClr="000000"/>
                    </a:solidFill>
                  </a:endParaRP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'19'!$B$5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'19'!$A$8:$A$17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'19'!$B$8:$B$17</c:f>
              <c:numCache>
                <c:formatCode>#,###,,</c:formatCode>
                <c:ptCount val="10"/>
                <c:pt idx="0">
                  <c:v>14388470196</c:v>
                </c:pt>
                <c:pt idx="1">
                  <c:v>17846864290</c:v>
                </c:pt>
                <c:pt idx="2">
                  <c:v>19738543102</c:v>
                </c:pt>
                <c:pt idx="3">
                  <c:v>20614564724</c:v>
                </c:pt>
                <c:pt idx="4">
                  <c:v>20948701581</c:v>
                </c:pt>
                <c:pt idx="5">
                  <c:v>9879512691</c:v>
                </c:pt>
                <c:pt idx="6">
                  <c:v>8285189736</c:v>
                </c:pt>
                <c:pt idx="7">
                  <c:v>9962955402</c:v>
                </c:pt>
                <c:pt idx="8">
                  <c:v>12937998615</c:v>
                </c:pt>
                <c:pt idx="9">
                  <c:v>12342087055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'19'!$E$5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'19'!$E$8:$E$17</c:f>
              <c:numCache>
                <c:formatCode>#,###,,</c:formatCode>
                <c:ptCount val="10"/>
                <c:pt idx="0">
                  <c:v>4291027767</c:v>
                </c:pt>
                <c:pt idx="1">
                  <c:v>5407056473</c:v>
                </c:pt>
                <c:pt idx="2">
                  <c:v>7301227014</c:v>
                </c:pt>
                <c:pt idx="3">
                  <c:v>7416955679</c:v>
                </c:pt>
                <c:pt idx="4">
                  <c:v>9126303700</c:v>
                </c:pt>
                <c:pt idx="5">
                  <c:v>9559237783</c:v>
                </c:pt>
                <c:pt idx="6">
                  <c:v>6295803665</c:v>
                </c:pt>
                <c:pt idx="7">
                  <c:v>6272087676</c:v>
                </c:pt>
                <c:pt idx="8">
                  <c:v>5387968638</c:v>
                </c:pt>
                <c:pt idx="9">
                  <c:v>8336801342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639934533551555E-2"/>
              <c:y val="0.1792057199746583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'20'!$B$8:$B$17</c:f>
              <c:numCache>
                <c:formatCode>#,###,,</c:formatCode>
                <c:ptCount val="10"/>
                <c:pt idx="0">
                  <c:v>6444199354</c:v>
                </c:pt>
                <c:pt idx="1">
                  <c:v>9471038730</c:v>
                </c:pt>
                <c:pt idx="2">
                  <c:v>9328455169</c:v>
                </c:pt>
                <c:pt idx="3">
                  <c:v>8243151442</c:v>
                </c:pt>
                <c:pt idx="4">
                  <c:v>10788855255</c:v>
                </c:pt>
                <c:pt idx="5">
                  <c:v>7894132245</c:v>
                </c:pt>
                <c:pt idx="6">
                  <c:v>7149925037</c:v>
                </c:pt>
                <c:pt idx="7">
                  <c:v>7562657392</c:v>
                </c:pt>
                <c:pt idx="8">
                  <c:v>11937492882</c:v>
                </c:pt>
                <c:pt idx="9">
                  <c:v>12176049036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'20'!$E$8:$E$17</c:f>
              <c:numCache>
                <c:formatCode>#,###,,</c:formatCode>
                <c:ptCount val="10"/>
                <c:pt idx="0">
                  <c:v>4438735512</c:v>
                </c:pt>
                <c:pt idx="1">
                  <c:v>6128900177</c:v>
                </c:pt>
                <c:pt idx="2">
                  <c:v>5840097503</c:v>
                </c:pt>
                <c:pt idx="3">
                  <c:v>4833506219</c:v>
                </c:pt>
                <c:pt idx="4">
                  <c:v>5249590966</c:v>
                </c:pt>
                <c:pt idx="5">
                  <c:v>4694438323</c:v>
                </c:pt>
                <c:pt idx="6">
                  <c:v>4051682175</c:v>
                </c:pt>
                <c:pt idx="7">
                  <c:v>4733206457</c:v>
                </c:pt>
                <c:pt idx="8">
                  <c:v>4381625857</c:v>
                </c:pt>
                <c:pt idx="9">
                  <c:v>4105718478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457719585379158E-2"/>
              <c:y val="0.1792057199746583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'21'!$B$8:$B$17</c:f>
              <c:numCache>
                <c:formatCode>#,###,,</c:formatCode>
                <c:ptCount val="10"/>
                <c:pt idx="0">
                  <c:v>12298437724</c:v>
                </c:pt>
                <c:pt idx="1">
                  <c:v>16322874172</c:v>
                </c:pt>
                <c:pt idx="2">
                  <c:v>12932542816</c:v>
                </c:pt>
                <c:pt idx="3">
                  <c:v>14856420980</c:v>
                </c:pt>
                <c:pt idx="4">
                  <c:v>14212495367</c:v>
                </c:pt>
                <c:pt idx="5">
                  <c:v>10096599626</c:v>
                </c:pt>
                <c:pt idx="6">
                  <c:v>7933962487</c:v>
                </c:pt>
                <c:pt idx="7">
                  <c:v>10410366204</c:v>
                </c:pt>
                <c:pt idx="8">
                  <c:v>12275692841</c:v>
                </c:pt>
                <c:pt idx="9">
                  <c:v>9414415478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'21'!$E$8:$E$17</c:f>
              <c:numCache>
                <c:formatCode>#,###,,</c:formatCode>
                <c:ptCount val="10"/>
                <c:pt idx="0">
                  <c:v>1394308105</c:v>
                </c:pt>
                <c:pt idx="1">
                  <c:v>1719174884</c:v>
                </c:pt>
                <c:pt idx="2">
                  <c:v>1666150490</c:v>
                </c:pt>
                <c:pt idx="3">
                  <c:v>2067720484</c:v>
                </c:pt>
                <c:pt idx="4">
                  <c:v>2217222689</c:v>
                </c:pt>
                <c:pt idx="5">
                  <c:v>2118833846</c:v>
                </c:pt>
                <c:pt idx="6">
                  <c:v>1828387179</c:v>
                </c:pt>
                <c:pt idx="7">
                  <c:v>1623375591</c:v>
                </c:pt>
                <c:pt idx="8">
                  <c:v>1538794702</c:v>
                </c:pt>
                <c:pt idx="9">
                  <c:v>1977742637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639934533551555E-2"/>
              <c:y val="0.1746080188252330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'22'!$B$8:$B$17</c:f>
              <c:numCache>
                <c:formatCode>#,###,,</c:formatCode>
                <c:ptCount val="10"/>
                <c:pt idx="0">
                  <c:v>2274421814</c:v>
                </c:pt>
                <c:pt idx="1">
                  <c:v>2926490158</c:v>
                </c:pt>
                <c:pt idx="2">
                  <c:v>3193451467</c:v>
                </c:pt>
                <c:pt idx="3">
                  <c:v>3177421786</c:v>
                </c:pt>
                <c:pt idx="4">
                  <c:v>3195602454</c:v>
                </c:pt>
                <c:pt idx="5">
                  <c:v>2268420907</c:v>
                </c:pt>
                <c:pt idx="6">
                  <c:v>2538117712</c:v>
                </c:pt>
                <c:pt idx="7">
                  <c:v>2352787558</c:v>
                </c:pt>
                <c:pt idx="8">
                  <c:v>3823117267</c:v>
                </c:pt>
                <c:pt idx="9">
                  <c:v>3717465053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'22'!$E$8:$E$17</c:f>
              <c:numCache>
                <c:formatCode>#,###,,</c:formatCode>
                <c:ptCount val="10"/>
                <c:pt idx="0">
                  <c:v>276696129</c:v>
                </c:pt>
                <c:pt idx="1">
                  <c:v>434939386</c:v>
                </c:pt>
                <c:pt idx="2">
                  <c:v>641185880</c:v>
                </c:pt>
                <c:pt idx="3">
                  <c:v>803959319</c:v>
                </c:pt>
                <c:pt idx="4">
                  <c:v>930592547</c:v>
                </c:pt>
                <c:pt idx="5">
                  <c:v>1345382797</c:v>
                </c:pt>
                <c:pt idx="6">
                  <c:v>1383215549</c:v>
                </c:pt>
                <c:pt idx="7">
                  <c:v>1314549456</c:v>
                </c:pt>
                <c:pt idx="8">
                  <c:v>1362636706</c:v>
                </c:pt>
                <c:pt idx="9">
                  <c:v>1478696930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4090450232182516E-2"/>
              <c:y val="0.1746080188252330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'23'!$B$8:$B$17</c:f>
              <c:numCache>
                <c:formatCode>#,###,,</c:formatCode>
                <c:ptCount val="10"/>
                <c:pt idx="0">
                  <c:v>30681022</c:v>
                </c:pt>
                <c:pt idx="1">
                  <c:v>517617757</c:v>
                </c:pt>
                <c:pt idx="2">
                  <c:v>623808435</c:v>
                </c:pt>
                <c:pt idx="3">
                  <c:v>1641427891</c:v>
                </c:pt>
                <c:pt idx="4">
                  <c:v>1726522430</c:v>
                </c:pt>
                <c:pt idx="5">
                  <c:v>1933151100</c:v>
                </c:pt>
                <c:pt idx="6">
                  <c:v>884971518</c:v>
                </c:pt>
                <c:pt idx="7">
                  <c:v>1591424329</c:v>
                </c:pt>
                <c:pt idx="8">
                  <c:v>2706209011</c:v>
                </c:pt>
                <c:pt idx="9">
                  <c:v>1482655536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'23'!$E$8:$E$17</c:f>
              <c:numCache>
                <c:formatCode>#,###,,</c:formatCode>
                <c:ptCount val="10"/>
                <c:pt idx="0">
                  <c:v>353399</c:v>
                </c:pt>
                <c:pt idx="1">
                  <c:v>405068</c:v>
                </c:pt>
                <c:pt idx="2">
                  <c:v>36604258</c:v>
                </c:pt>
                <c:pt idx="3">
                  <c:v>55024951</c:v>
                </c:pt>
                <c:pt idx="4">
                  <c:v>172734146</c:v>
                </c:pt>
                <c:pt idx="5">
                  <c:v>49835238</c:v>
                </c:pt>
                <c:pt idx="6">
                  <c:v>18751290</c:v>
                </c:pt>
                <c:pt idx="7">
                  <c:v>2244028</c:v>
                </c:pt>
                <c:pt idx="8">
                  <c:v>4185321</c:v>
                </c:pt>
                <c:pt idx="9">
                  <c:v>5819396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8454880128527305E-2"/>
              <c:y val="0.1746080188252330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'24'!$A$8:$A$17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'24'!$B$8:$B$17</c:f>
              <c:numCache>
                <c:formatCode>#,###,,</c:formatCode>
                <c:ptCount val="10"/>
                <c:pt idx="0">
                  <c:v>735531187</c:v>
                </c:pt>
                <c:pt idx="1">
                  <c:v>1374276411</c:v>
                </c:pt>
                <c:pt idx="2">
                  <c:v>919034347</c:v>
                </c:pt>
                <c:pt idx="3">
                  <c:v>897228104</c:v>
                </c:pt>
                <c:pt idx="4">
                  <c:v>979516234</c:v>
                </c:pt>
                <c:pt idx="5">
                  <c:v>629584628</c:v>
                </c:pt>
                <c:pt idx="6">
                  <c:v>698585376</c:v>
                </c:pt>
                <c:pt idx="7">
                  <c:v>875983631</c:v>
                </c:pt>
                <c:pt idx="8">
                  <c:v>1102252275</c:v>
                </c:pt>
                <c:pt idx="9">
                  <c:v>962354811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'24'!$A$8:$A$17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'24'!$E$8:$E$17</c:f>
              <c:numCache>
                <c:formatCode>#,###,,</c:formatCode>
                <c:ptCount val="10"/>
                <c:pt idx="0">
                  <c:v>3484302</c:v>
                </c:pt>
                <c:pt idx="1">
                  <c:v>5350408</c:v>
                </c:pt>
                <c:pt idx="2">
                  <c:v>9414569</c:v>
                </c:pt>
                <c:pt idx="3">
                  <c:v>6308404</c:v>
                </c:pt>
                <c:pt idx="4">
                  <c:v>8935347</c:v>
                </c:pt>
                <c:pt idx="5">
                  <c:v>21552217</c:v>
                </c:pt>
                <c:pt idx="6">
                  <c:v>19303913</c:v>
                </c:pt>
                <c:pt idx="7">
                  <c:v>25580667</c:v>
                </c:pt>
                <c:pt idx="8">
                  <c:v>42037983</c:v>
                </c:pt>
                <c:pt idx="9">
                  <c:v>55865751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457719585379158E-2"/>
              <c:y val="0.1792057199746583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 sz="950"/>
              <a:t>التبادل التجاري بين المملكة العربية السعودية و الدول الآسيوية غير العربية والإسلامية 
</a:t>
            </a:r>
            <a:r>
              <a:rPr lang="en-GB" sz="950"/>
              <a:t>Trade between Kingdom of Saudi Arabia and Asian Countries (non Arabic nor Islamic)</a:t>
            </a:r>
          </a:p>
        </c:rich>
      </c:tx>
      <c:layout>
        <c:manualLayout>
          <c:xMode val="edge"/>
          <c:yMode val="edge"/>
          <c:x val="0.13364779874213836"/>
          <c:y val="3.05483309485390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'25'!$B$4:$B$5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'25'!$A$6:$A$15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'25'!$B$6:$B$15</c:f>
              <c:numCache>
                <c:formatCode>#,###,,</c:formatCode>
                <c:ptCount val="10"/>
                <c:pt idx="0">
                  <c:v>518558255953</c:v>
                </c:pt>
                <c:pt idx="1">
                  <c:v>741564088895</c:v>
                </c:pt>
                <c:pt idx="2">
                  <c:v>784396925075</c:v>
                </c:pt>
                <c:pt idx="3">
                  <c:v>765253434045</c:v>
                </c:pt>
                <c:pt idx="4">
                  <c:v>685488904447</c:v>
                </c:pt>
                <c:pt idx="5">
                  <c:v>388133411072</c:v>
                </c:pt>
                <c:pt idx="6">
                  <c:v>350738691172</c:v>
                </c:pt>
                <c:pt idx="7">
                  <c:v>434618930097</c:v>
                </c:pt>
                <c:pt idx="8">
                  <c:v>585406686743</c:v>
                </c:pt>
                <c:pt idx="9">
                  <c:v>553658419145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'25'!$D$4:$D$5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'25'!$A$6:$A$15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'25'!$D$6:$D$15</c:f>
              <c:numCache>
                <c:formatCode>#,###,,</c:formatCode>
                <c:ptCount val="10"/>
                <c:pt idx="0">
                  <c:v>126340214000</c:v>
                </c:pt>
                <c:pt idx="1">
                  <c:v>161858633935</c:v>
                </c:pt>
                <c:pt idx="2">
                  <c:v>198437718217</c:v>
                </c:pt>
                <c:pt idx="3">
                  <c:v>207926807414</c:v>
                </c:pt>
                <c:pt idx="4">
                  <c:v>218830075159</c:v>
                </c:pt>
                <c:pt idx="5">
                  <c:v>227280076573</c:v>
                </c:pt>
                <c:pt idx="6">
                  <c:v>174404286684</c:v>
                </c:pt>
                <c:pt idx="7">
                  <c:v>162681670861</c:v>
                </c:pt>
                <c:pt idx="8">
                  <c:v>164250966196</c:v>
                </c:pt>
                <c:pt idx="9">
                  <c:v>202387462291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675052410901468E-2"/>
              <c:y val="0.198226276189429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'26'!$B$8:$B$17</c:f>
              <c:numCache>
                <c:formatCode>#,###,,</c:formatCode>
                <c:ptCount val="10"/>
                <c:pt idx="0">
                  <c:v>112210312640</c:v>
                </c:pt>
                <c:pt idx="1">
                  <c:v>170500056620</c:v>
                </c:pt>
                <c:pt idx="2">
                  <c:v>188229064082</c:v>
                </c:pt>
                <c:pt idx="3">
                  <c:v>188936496554</c:v>
                </c:pt>
                <c:pt idx="4">
                  <c:v>160680232253</c:v>
                </c:pt>
                <c:pt idx="5">
                  <c:v>92069105380</c:v>
                </c:pt>
                <c:pt idx="6">
                  <c:v>79916120973</c:v>
                </c:pt>
                <c:pt idx="7">
                  <c:v>97353798719</c:v>
                </c:pt>
                <c:pt idx="8">
                  <c:v>146702947110</c:v>
                </c:pt>
                <c:pt idx="9">
                  <c:v>179668870019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'26'!$E$8:$E$17</c:f>
              <c:numCache>
                <c:formatCode>#,###,,</c:formatCode>
                <c:ptCount val="10"/>
                <c:pt idx="0">
                  <c:v>46851348070</c:v>
                </c:pt>
                <c:pt idx="1">
                  <c:v>64828773564</c:v>
                </c:pt>
                <c:pt idx="2">
                  <c:v>74194573377</c:v>
                </c:pt>
                <c:pt idx="3">
                  <c:v>78487711837</c:v>
                </c:pt>
                <c:pt idx="4">
                  <c:v>87121670558</c:v>
                </c:pt>
                <c:pt idx="5">
                  <c:v>92397906991</c:v>
                </c:pt>
                <c:pt idx="6">
                  <c:v>75308864948</c:v>
                </c:pt>
                <c:pt idx="7">
                  <c:v>76971425937</c:v>
                </c:pt>
                <c:pt idx="8">
                  <c:v>81821161996</c:v>
                </c:pt>
                <c:pt idx="9">
                  <c:v>105571328553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457719585379158E-2"/>
              <c:y val="0.17001031767580779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'27'!$B$8:$B$17</c:f>
              <c:numCache>
                <c:formatCode>#,###,,</c:formatCode>
                <c:ptCount val="10"/>
                <c:pt idx="0">
                  <c:v>135633964803</c:v>
                </c:pt>
                <c:pt idx="1">
                  <c:v>180828030890</c:v>
                </c:pt>
                <c:pt idx="2">
                  <c:v>192201479929</c:v>
                </c:pt>
                <c:pt idx="3">
                  <c:v>179825355732</c:v>
                </c:pt>
                <c:pt idx="4">
                  <c:v>156821228290</c:v>
                </c:pt>
                <c:pt idx="5">
                  <c:v>80682659035</c:v>
                </c:pt>
                <c:pt idx="6">
                  <c:v>72342363619</c:v>
                </c:pt>
                <c:pt idx="7">
                  <c:v>100382168817</c:v>
                </c:pt>
                <c:pt idx="8">
                  <c:v>123645812997</c:v>
                </c:pt>
                <c:pt idx="9">
                  <c:v>100365056942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'27'!$E$8:$E$17</c:f>
              <c:numCache>
                <c:formatCode>#,###,,</c:formatCode>
                <c:ptCount val="10"/>
                <c:pt idx="0">
                  <c:v>29956530408</c:v>
                </c:pt>
                <c:pt idx="1">
                  <c:v>31064897876</c:v>
                </c:pt>
                <c:pt idx="2">
                  <c:v>38988506822</c:v>
                </c:pt>
                <c:pt idx="3">
                  <c:v>35153452131</c:v>
                </c:pt>
                <c:pt idx="4">
                  <c:v>37306115946</c:v>
                </c:pt>
                <c:pt idx="5">
                  <c:v>37286013756</c:v>
                </c:pt>
                <c:pt idx="6">
                  <c:v>27820758728</c:v>
                </c:pt>
                <c:pt idx="7">
                  <c:v>20568996431</c:v>
                </c:pt>
                <c:pt idx="8">
                  <c:v>20589631256</c:v>
                </c:pt>
                <c:pt idx="9">
                  <c:v>25366865634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5275504637206765E-2"/>
              <c:y val="0.1792057199746583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'28'!$B$8:$B$17</c:f>
              <c:numCache>
                <c:formatCode>#,###,,</c:formatCode>
                <c:ptCount val="10"/>
                <c:pt idx="0">
                  <c:v>71891265072</c:v>
                </c:pt>
                <c:pt idx="1">
                  <c:v>103271729813</c:v>
                </c:pt>
                <c:pt idx="2">
                  <c:v>120840682120</c:v>
                </c:pt>
                <c:pt idx="3">
                  <c:v>129444087040</c:v>
                </c:pt>
                <c:pt idx="4">
                  <c:v>113828373160</c:v>
                </c:pt>
                <c:pt idx="5">
                  <c:v>72052057139</c:v>
                </c:pt>
                <c:pt idx="6">
                  <c:v>63879803613</c:v>
                </c:pt>
                <c:pt idx="7">
                  <c:v>73801213531</c:v>
                </c:pt>
                <c:pt idx="8">
                  <c:v>98689367161</c:v>
                </c:pt>
                <c:pt idx="9">
                  <c:v>100703191449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'28'!$E$8:$E$17</c:f>
              <c:numCache>
                <c:formatCode>#,###,,</c:formatCode>
                <c:ptCount val="10"/>
                <c:pt idx="0">
                  <c:v>15116181988</c:v>
                </c:pt>
                <c:pt idx="1">
                  <c:v>16191118313</c:v>
                </c:pt>
                <c:pt idx="2">
                  <c:v>19580943752</c:v>
                </c:pt>
                <c:pt idx="3">
                  <c:v>21821667021</c:v>
                </c:pt>
                <c:pt idx="4">
                  <c:v>23508543092</c:v>
                </c:pt>
                <c:pt idx="5">
                  <c:v>22532077423</c:v>
                </c:pt>
                <c:pt idx="6">
                  <c:v>19662468637</c:v>
                </c:pt>
                <c:pt idx="7">
                  <c:v>20175674622</c:v>
                </c:pt>
                <c:pt idx="8">
                  <c:v>21322415535</c:v>
                </c:pt>
                <c:pt idx="9">
                  <c:v>24849637559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093289689034371E-2"/>
              <c:y val="0.1792057199746583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'2'!$B$5:$D$5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'2'!$B$8:$B$17</c:f>
              <c:numCache>
                <c:formatCode>#,###,,</c:formatCode>
                <c:ptCount val="10"/>
                <c:pt idx="0">
                  <c:v>32923100614</c:v>
                </c:pt>
                <c:pt idx="1">
                  <c:v>37881328893</c:v>
                </c:pt>
                <c:pt idx="2">
                  <c:v>38927242432</c:v>
                </c:pt>
                <c:pt idx="3">
                  <c:v>38895968253</c:v>
                </c:pt>
                <c:pt idx="4">
                  <c:v>44356174835</c:v>
                </c:pt>
                <c:pt idx="5">
                  <c:v>40160754086</c:v>
                </c:pt>
                <c:pt idx="6">
                  <c:v>45154390789</c:v>
                </c:pt>
                <c:pt idx="7">
                  <c:v>57428494260</c:v>
                </c:pt>
                <c:pt idx="8">
                  <c:v>62073099140</c:v>
                </c:pt>
                <c:pt idx="9">
                  <c:v>50608590140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'2'!$E$5:$G$5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'2'!$E$8:$E$17</c:f>
              <c:numCache>
                <c:formatCode>#,###,,</c:formatCode>
                <c:ptCount val="10"/>
                <c:pt idx="0">
                  <c:v>14189596870</c:v>
                </c:pt>
                <c:pt idx="1">
                  <c:v>20425799593</c:v>
                </c:pt>
                <c:pt idx="2">
                  <c:v>24495104855</c:v>
                </c:pt>
                <c:pt idx="3">
                  <c:v>31939589521</c:v>
                </c:pt>
                <c:pt idx="4">
                  <c:v>31018751724</c:v>
                </c:pt>
                <c:pt idx="5">
                  <c:v>33264057669</c:v>
                </c:pt>
                <c:pt idx="6">
                  <c:v>28616260899</c:v>
                </c:pt>
                <c:pt idx="7">
                  <c:v>32830811847</c:v>
                </c:pt>
                <c:pt idx="8">
                  <c:v>43441250952</c:v>
                </c:pt>
                <c:pt idx="9">
                  <c:v>39806582629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'29'!$B$5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'29'!$A$8:$A$17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'29'!$B$8:$B$17</c:f>
              <c:numCache>
                <c:formatCode>#,###,,</c:formatCode>
                <c:ptCount val="10"/>
                <c:pt idx="0">
                  <c:v>92430869450</c:v>
                </c:pt>
                <c:pt idx="1">
                  <c:v>137391878487</c:v>
                </c:pt>
                <c:pt idx="2">
                  <c:v>133585016657</c:v>
                </c:pt>
                <c:pt idx="3">
                  <c:v>131750081966</c:v>
                </c:pt>
                <c:pt idx="4">
                  <c:v>123557035145</c:v>
                </c:pt>
                <c:pt idx="5">
                  <c:v>66099106794</c:v>
                </c:pt>
                <c:pt idx="6">
                  <c:v>57432484570</c:v>
                </c:pt>
                <c:pt idx="7">
                  <c:v>74026910780</c:v>
                </c:pt>
                <c:pt idx="8">
                  <c:v>97592176520</c:v>
                </c:pt>
                <c:pt idx="9">
                  <c:v>78155019136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'29'!$E$5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'29'!$A$8:$A$17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'29'!$E$8:$E$17</c:f>
              <c:numCache>
                <c:formatCode>#,###,,</c:formatCode>
                <c:ptCount val="10"/>
                <c:pt idx="0">
                  <c:v>17788584419</c:v>
                </c:pt>
                <c:pt idx="1">
                  <c:v>29075665356</c:v>
                </c:pt>
                <c:pt idx="2">
                  <c:v>35467026666</c:v>
                </c:pt>
                <c:pt idx="3">
                  <c:v>36017849483</c:v>
                </c:pt>
                <c:pt idx="4">
                  <c:v>32336134716</c:v>
                </c:pt>
                <c:pt idx="5">
                  <c:v>37250640608</c:v>
                </c:pt>
                <c:pt idx="6">
                  <c:v>23327730718</c:v>
                </c:pt>
                <c:pt idx="7">
                  <c:v>19737891416</c:v>
                </c:pt>
                <c:pt idx="8">
                  <c:v>16195313653</c:v>
                </c:pt>
                <c:pt idx="9">
                  <c:v>15504762914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0911074740861976E-2"/>
              <c:y val="0.1746080188252330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'30'!$B$8:$B$17</c:f>
              <c:numCache>
                <c:formatCode>#,###,,</c:formatCode>
                <c:ptCount val="10"/>
                <c:pt idx="0">
                  <c:v>37930541398</c:v>
                </c:pt>
                <c:pt idx="1">
                  <c:v>60398111968</c:v>
                </c:pt>
                <c:pt idx="2">
                  <c:v>53581567487</c:v>
                </c:pt>
                <c:pt idx="3">
                  <c:v>43875836006</c:v>
                </c:pt>
                <c:pt idx="4">
                  <c:v>46797600415</c:v>
                </c:pt>
                <c:pt idx="5">
                  <c:v>29145248198</c:v>
                </c:pt>
                <c:pt idx="6">
                  <c:v>33376647159</c:v>
                </c:pt>
                <c:pt idx="7">
                  <c:v>34511510199</c:v>
                </c:pt>
                <c:pt idx="8">
                  <c:v>43592756258</c:v>
                </c:pt>
                <c:pt idx="9">
                  <c:v>32735721568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'30'!$E$8:$E$17</c:f>
              <c:numCache>
                <c:formatCode>#,###,,</c:formatCode>
                <c:ptCount val="10"/>
                <c:pt idx="0">
                  <c:v>2242456549</c:v>
                </c:pt>
                <c:pt idx="1">
                  <c:v>2505525881</c:v>
                </c:pt>
                <c:pt idx="2">
                  <c:v>4043840643</c:v>
                </c:pt>
                <c:pt idx="3">
                  <c:v>6141905467</c:v>
                </c:pt>
                <c:pt idx="4">
                  <c:v>5264405083</c:v>
                </c:pt>
                <c:pt idx="5">
                  <c:v>2926294264</c:v>
                </c:pt>
                <c:pt idx="6">
                  <c:v>2343302676</c:v>
                </c:pt>
                <c:pt idx="7">
                  <c:v>2543688749</c:v>
                </c:pt>
                <c:pt idx="8">
                  <c:v>4319232322</c:v>
                </c:pt>
                <c:pt idx="9">
                  <c:v>6240262709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'31'!$B$8:$B$17</c:f>
              <c:numCache>
                <c:formatCode>#,###,,</c:formatCode>
                <c:ptCount val="10"/>
                <c:pt idx="0">
                  <c:v>37685232357</c:v>
                </c:pt>
                <c:pt idx="1">
                  <c:v>46847798622</c:v>
                </c:pt>
                <c:pt idx="2">
                  <c:v>50277389034</c:v>
                </c:pt>
                <c:pt idx="3">
                  <c:v>51920686365</c:v>
                </c:pt>
                <c:pt idx="4">
                  <c:v>43770672456</c:v>
                </c:pt>
                <c:pt idx="5">
                  <c:v>23523615780</c:v>
                </c:pt>
                <c:pt idx="6">
                  <c:v>19813772303</c:v>
                </c:pt>
                <c:pt idx="7">
                  <c:v>21510939134</c:v>
                </c:pt>
                <c:pt idx="8">
                  <c:v>27880976633</c:v>
                </c:pt>
                <c:pt idx="9">
                  <c:v>26363251203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'31'!$E$8:$E$17</c:f>
              <c:numCache>
                <c:formatCode>#,###,,</c:formatCode>
                <c:ptCount val="10"/>
                <c:pt idx="0">
                  <c:v>3648764367</c:v>
                </c:pt>
                <c:pt idx="1">
                  <c:v>4853005979</c:v>
                </c:pt>
                <c:pt idx="2">
                  <c:v>6621533080</c:v>
                </c:pt>
                <c:pt idx="3">
                  <c:v>6674963457</c:v>
                </c:pt>
                <c:pt idx="4">
                  <c:v>7459547235</c:v>
                </c:pt>
                <c:pt idx="5">
                  <c:v>7294214562</c:v>
                </c:pt>
                <c:pt idx="6">
                  <c:v>5585702683</c:v>
                </c:pt>
                <c:pt idx="7">
                  <c:v>4464827613</c:v>
                </c:pt>
                <c:pt idx="8">
                  <c:v>3816275412</c:v>
                </c:pt>
                <c:pt idx="9">
                  <c:v>4260151629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'32'!$B$8:$B$17</c:f>
              <c:numCache>
                <c:formatCode>#,###,,</c:formatCode>
                <c:ptCount val="10"/>
                <c:pt idx="0">
                  <c:v>17924117520</c:v>
                </c:pt>
                <c:pt idx="1">
                  <c:v>24641185151</c:v>
                </c:pt>
                <c:pt idx="2">
                  <c:v>27123048072</c:v>
                </c:pt>
                <c:pt idx="3">
                  <c:v>25528343598</c:v>
                </c:pt>
                <c:pt idx="4">
                  <c:v>22781533173</c:v>
                </c:pt>
                <c:pt idx="5">
                  <c:v>13896373530</c:v>
                </c:pt>
                <c:pt idx="6">
                  <c:v>14379024219</c:v>
                </c:pt>
                <c:pt idx="7">
                  <c:v>17361733961</c:v>
                </c:pt>
                <c:pt idx="8">
                  <c:v>21946949540</c:v>
                </c:pt>
                <c:pt idx="9">
                  <c:v>18252069848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'32'!$E$8:$E$17</c:f>
              <c:numCache>
                <c:formatCode>#,###,,</c:formatCode>
                <c:ptCount val="10"/>
                <c:pt idx="0">
                  <c:v>8753333046</c:v>
                </c:pt>
                <c:pt idx="1">
                  <c:v>10149065325</c:v>
                </c:pt>
                <c:pt idx="2">
                  <c:v>12707459365</c:v>
                </c:pt>
                <c:pt idx="3">
                  <c:v>13507863954</c:v>
                </c:pt>
                <c:pt idx="4">
                  <c:v>13907017605</c:v>
                </c:pt>
                <c:pt idx="5">
                  <c:v>14059367280</c:v>
                </c:pt>
                <c:pt idx="6">
                  <c:v>11211236280</c:v>
                </c:pt>
                <c:pt idx="7">
                  <c:v>9161023870</c:v>
                </c:pt>
                <c:pt idx="8">
                  <c:v>7539966973</c:v>
                </c:pt>
                <c:pt idx="9">
                  <c:v>9265371799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4004364429896344E-2"/>
              <c:y val="0.1792057199746583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'33'!$B$8:$B$17</c:f>
              <c:numCache>
                <c:formatCode>#,###,,</c:formatCode>
                <c:ptCount val="10"/>
                <c:pt idx="0">
                  <c:v>81765687</c:v>
                </c:pt>
                <c:pt idx="1">
                  <c:v>145423099</c:v>
                </c:pt>
                <c:pt idx="2">
                  <c:v>144914096</c:v>
                </c:pt>
                <c:pt idx="3">
                  <c:v>269248895</c:v>
                </c:pt>
                <c:pt idx="4">
                  <c:v>360455721</c:v>
                </c:pt>
                <c:pt idx="5">
                  <c:v>275052830</c:v>
                </c:pt>
                <c:pt idx="6">
                  <c:v>303911644</c:v>
                </c:pt>
                <c:pt idx="7">
                  <c:v>4789186055</c:v>
                </c:pt>
                <c:pt idx="8">
                  <c:v>11367690155</c:v>
                </c:pt>
                <c:pt idx="9">
                  <c:v>8180820744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'33'!$E$8:$E$17</c:f>
              <c:numCache>
                <c:formatCode>#,###,,</c:formatCode>
                <c:ptCount val="10"/>
                <c:pt idx="0">
                  <c:v>57386470</c:v>
                </c:pt>
                <c:pt idx="1">
                  <c:v>93556009</c:v>
                </c:pt>
                <c:pt idx="2">
                  <c:v>164520507</c:v>
                </c:pt>
                <c:pt idx="3">
                  <c:v>161808777</c:v>
                </c:pt>
                <c:pt idx="4">
                  <c:v>164735509</c:v>
                </c:pt>
                <c:pt idx="5">
                  <c:v>188841995</c:v>
                </c:pt>
                <c:pt idx="6">
                  <c:v>180918657</c:v>
                </c:pt>
                <c:pt idx="7">
                  <c:v>196362692</c:v>
                </c:pt>
                <c:pt idx="8">
                  <c:v>142249996</c:v>
                </c:pt>
                <c:pt idx="9">
                  <c:v>275517643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972602033583773E-2"/>
              <c:y val="0.18840112227350891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'34'!$A$8:$A$17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'34'!$B$8:$B$17</c:f>
              <c:numCache>
                <c:formatCode>#,###,,</c:formatCode>
                <c:ptCount val="10"/>
                <c:pt idx="0">
                  <c:v>1197208048</c:v>
                </c:pt>
                <c:pt idx="1">
                  <c:v>1796453789</c:v>
                </c:pt>
                <c:pt idx="2">
                  <c:v>1803195987</c:v>
                </c:pt>
                <c:pt idx="3">
                  <c:v>2406576421</c:v>
                </c:pt>
                <c:pt idx="4">
                  <c:v>3115123290</c:v>
                </c:pt>
                <c:pt idx="5">
                  <c:v>2635999903</c:v>
                </c:pt>
                <c:pt idx="6">
                  <c:v>2604767068</c:v>
                </c:pt>
                <c:pt idx="7">
                  <c:v>3025950574</c:v>
                </c:pt>
                <c:pt idx="8">
                  <c:v>3077444357</c:v>
                </c:pt>
                <c:pt idx="9">
                  <c:v>2246526944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'34'!$A$8:$A$17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'34'!$E$8:$E$17</c:f>
              <c:numCache>
                <c:formatCode>#,###,,</c:formatCode>
                <c:ptCount val="10"/>
                <c:pt idx="0">
                  <c:v>607322872</c:v>
                </c:pt>
                <c:pt idx="1">
                  <c:v>1391921185</c:v>
                </c:pt>
                <c:pt idx="2">
                  <c:v>4952975328</c:v>
                </c:pt>
                <c:pt idx="3">
                  <c:v>8216343098</c:v>
                </c:pt>
                <c:pt idx="4">
                  <c:v>9997624106</c:v>
                </c:pt>
                <c:pt idx="5">
                  <c:v>11249555460</c:v>
                </c:pt>
                <c:pt idx="6">
                  <c:v>6981829012</c:v>
                </c:pt>
                <c:pt idx="7">
                  <c:v>6710351659</c:v>
                </c:pt>
                <c:pt idx="8">
                  <c:v>6264513685</c:v>
                </c:pt>
                <c:pt idx="9">
                  <c:v>6003050141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4004364429896344E-2"/>
              <c:y val="0.18840112227350891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'35'!$B$8:$B$17</c:f>
              <c:numCache>
                <c:formatCode>#,###,,</c:formatCode>
                <c:ptCount val="10"/>
                <c:pt idx="0">
                  <c:v>9225763121</c:v>
                </c:pt>
                <c:pt idx="1">
                  <c:v>13064417923</c:v>
                </c:pt>
                <c:pt idx="2">
                  <c:v>12869968946</c:v>
                </c:pt>
                <c:pt idx="3">
                  <c:v>9818477808</c:v>
                </c:pt>
                <c:pt idx="4">
                  <c:v>12049905492</c:v>
                </c:pt>
                <c:pt idx="5">
                  <c:v>6003817733</c:v>
                </c:pt>
                <c:pt idx="6">
                  <c:v>5075331815</c:v>
                </c:pt>
                <c:pt idx="7">
                  <c:v>5654349323</c:v>
                </c:pt>
                <c:pt idx="8">
                  <c:v>8233714010</c:v>
                </c:pt>
                <c:pt idx="9">
                  <c:v>4262354405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'35'!$E$8:$E$17</c:f>
              <c:numCache>
                <c:formatCode>#,###,,</c:formatCode>
                <c:ptCount val="10"/>
                <c:pt idx="0">
                  <c:v>749702614</c:v>
                </c:pt>
                <c:pt idx="1">
                  <c:v>971814953</c:v>
                </c:pt>
                <c:pt idx="2">
                  <c:v>1030288842</c:v>
                </c:pt>
                <c:pt idx="3">
                  <c:v>957638426</c:v>
                </c:pt>
                <c:pt idx="4">
                  <c:v>921790514</c:v>
                </c:pt>
                <c:pt idx="5">
                  <c:v>1103973735</c:v>
                </c:pt>
                <c:pt idx="6">
                  <c:v>1059370888</c:v>
                </c:pt>
                <c:pt idx="7">
                  <c:v>1177697115</c:v>
                </c:pt>
                <c:pt idx="8">
                  <c:v>973161386</c:v>
                </c:pt>
                <c:pt idx="9">
                  <c:v>1084251903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900" b="0" i="0" baseline="0">
                    <a:effectLst/>
                  </a:rPr>
                  <a:t>القيمة ( مليون ريال ) </a:t>
                </a:r>
                <a:r>
                  <a:rPr lang="en-US" sz="900" b="0" i="0" baseline="0">
                    <a:effectLst/>
                  </a:rPr>
                  <a:t>Value ( Million SR )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2.4090450232182516E-2"/>
              <c:y val="0.19299882342293426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'36'!$B$8:$B$17</c:f>
              <c:numCache>
                <c:formatCode>#,###,,</c:formatCode>
                <c:ptCount val="10"/>
                <c:pt idx="0">
                  <c:v>1556322672</c:v>
                </c:pt>
                <c:pt idx="1">
                  <c:v>1896759733</c:v>
                </c:pt>
                <c:pt idx="2">
                  <c:v>1746605486</c:v>
                </c:pt>
                <c:pt idx="3">
                  <c:v>867953017</c:v>
                </c:pt>
                <c:pt idx="4">
                  <c:v>1036643266</c:v>
                </c:pt>
                <c:pt idx="5">
                  <c:v>1238482647</c:v>
                </c:pt>
                <c:pt idx="6">
                  <c:v>997079273</c:v>
                </c:pt>
                <c:pt idx="7">
                  <c:v>1176085674</c:v>
                </c:pt>
                <c:pt idx="8">
                  <c:v>1532796060</c:v>
                </c:pt>
                <c:pt idx="9">
                  <c:v>1366917977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'36'!$E$8:$E$17</c:f>
              <c:numCache>
                <c:formatCode>#,###,,</c:formatCode>
                <c:ptCount val="10"/>
                <c:pt idx="0">
                  <c:v>263137996</c:v>
                </c:pt>
                <c:pt idx="1">
                  <c:v>277292513</c:v>
                </c:pt>
                <c:pt idx="2">
                  <c:v>223005862</c:v>
                </c:pt>
                <c:pt idx="3">
                  <c:v>209133826</c:v>
                </c:pt>
                <c:pt idx="4">
                  <c:v>151648168</c:v>
                </c:pt>
                <c:pt idx="5">
                  <c:v>160658555</c:v>
                </c:pt>
                <c:pt idx="6">
                  <c:v>88090102</c:v>
                </c:pt>
                <c:pt idx="7">
                  <c:v>202313397</c:v>
                </c:pt>
                <c:pt idx="8">
                  <c:v>444279222</c:v>
                </c:pt>
                <c:pt idx="9">
                  <c:v>3027724113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4090450232182516E-2"/>
              <c:y val="0.18380342112408365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'37'!$B$8:$B$17</c:f>
              <c:numCache>
                <c:formatCode>#,###,,</c:formatCode>
                <c:ptCount val="10"/>
                <c:pt idx="0">
                  <c:v>722578304</c:v>
                </c:pt>
                <c:pt idx="1">
                  <c:v>724399999</c:v>
                </c:pt>
                <c:pt idx="2">
                  <c:v>1905732893</c:v>
                </c:pt>
                <c:pt idx="3">
                  <c:v>417641931</c:v>
                </c:pt>
                <c:pt idx="4">
                  <c:v>449869614</c:v>
                </c:pt>
                <c:pt idx="5">
                  <c:v>300764519</c:v>
                </c:pt>
                <c:pt idx="6">
                  <c:v>379541290</c:v>
                </c:pt>
                <c:pt idx="7">
                  <c:v>798861257</c:v>
                </c:pt>
                <c:pt idx="8">
                  <c:v>1025474086</c:v>
                </c:pt>
                <c:pt idx="9">
                  <c:v>1240123288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'37'!$E$8:$E$17</c:f>
              <c:numCache>
                <c:formatCode>#,###,,</c:formatCode>
                <c:ptCount val="10"/>
                <c:pt idx="0">
                  <c:v>160810446</c:v>
                </c:pt>
                <c:pt idx="1">
                  <c:v>258127494</c:v>
                </c:pt>
                <c:pt idx="2">
                  <c:v>272074804</c:v>
                </c:pt>
                <c:pt idx="3">
                  <c:v>288727436</c:v>
                </c:pt>
                <c:pt idx="4">
                  <c:v>338146468</c:v>
                </c:pt>
                <c:pt idx="5">
                  <c:v>447392071</c:v>
                </c:pt>
                <c:pt idx="6">
                  <c:v>369224061</c:v>
                </c:pt>
                <c:pt idx="7">
                  <c:v>402092898</c:v>
                </c:pt>
                <c:pt idx="8">
                  <c:v>452135684</c:v>
                </c:pt>
                <c:pt idx="9">
                  <c:v>449058745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1822149481723951E-2"/>
              <c:y val="0.1746080188252330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التبادل التجاري بين المملكة العربية السعودية ودول أفريقيا غير العربية والإسلامية 
</a:t>
            </a:r>
            <a:r>
              <a:rPr lang="en-GB"/>
              <a:t>Trade between Kingdom of Saudi Arabia and Africa counties (non Arabic nor Islamic)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'38'!$B$4:$B$5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'38'!$A$6:$A$15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'38'!$B$6:$B$15</c:f>
              <c:numCache>
                <c:formatCode>#,###,,</c:formatCode>
                <c:ptCount val="10"/>
                <c:pt idx="0">
                  <c:v>15013169940</c:v>
                </c:pt>
                <c:pt idx="1">
                  <c:v>23524019509</c:v>
                </c:pt>
                <c:pt idx="2">
                  <c:v>34973824101</c:v>
                </c:pt>
                <c:pt idx="3">
                  <c:v>30758464509</c:v>
                </c:pt>
                <c:pt idx="4">
                  <c:v>26725079028</c:v>
                </c:pt>
                <c:pt idx="5">
                  <c:v>16073042059</c:v>
                </c:pt>
                <c:pt idx="6">
                  <c:v>16777216326</c:v>
                </c:pt>
                <c:pt idx="7">
                  <c:v>25444314088</c:v>
                </c:pt>
                <c:pt idx="8">
                  <c:v>32102662185</c:v>
                </c:pt>
                <c:pt idx="9">
                  <c:v>24024172547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'38'!$D$4:$D$5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'38'!$A$6:$A$15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'38'!$D$6:$D$15</c:f>
              <c:numCache>
                <c:formatCode>#,###,,</c:formatCode>
                <c:ptCount val="10"/>
                <c:pt idx="0">
                  <c:v>4706256055</c:v>
                </c:pt>
                <c:pt idx="1">
                  <c:v>5985787992</c:v>
                </c:pt>
                <c:pt idx="2">
                  <c:v>6446689147</c:v>
                </c:pt>
                <c:pt idx="3">
                  <c:v>7215889024</c:v>
                </c:pt>
                <c:pt idx="4">
                  <c:v>9215043999</c:v>
                </c:pt>
                <c:pt idx="5">
                  <c:v>8929444542</c:v>
                </c:pt>
                <c:pt idx="6">
                  <c:v>6663097393</c:v>
                </c:pt>
                <c:pt idx="7">
                  <c:v>6667956926</c:v>
                </c:pt>
                <c:pt idx="8">
                  <c:v>5945455305</c:v>
                </c:pt>
                <c:pt idx="9">
                  <c:v>6398440606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8867924528301886E-2"/>
              <c:y val="0.1754017432311930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'3'!$B$5:$D$5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'3'!$B$8:$B$17</c:f>
              <c:numCache>
                <c:formatCode>#,###,,</c:formatCode>
                <c:ptCount val="10"/>
                <c:pt idx="0">
                  <c:v>29849416932</c:v>
                </c:pt>
                <c:pt idx="1">
                  <c:v>36934933635</c:v>
                </c:pt>
                <c:pt idx="2">
                  <c:v>39121340141</c:v>
                </c:pt>
                <c:pt idx="3">
                  <c:v>38080594574</c:v>
                </c:pt>
                <c:pt idx="4">
                  <c:v>34558930393</c:v>
                </c:pt>
                <c:pt idx="5">
                  <c:v>20652294631</c:v>
                </c:pt>
                <c:pt idx="6">
                  <c:v>17884385105</c:v>
                </c:pt>
                <c:pt idx="7">
                  <c:v>21993066267</c:v>
                </c:pt>
                <c:pt idx="8">
                  <c:v>27594919442</c:v>
                </c:pt>
                <c:pt idx="9">
                  <c:v>27177212924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'3'!$E$5:$G$5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'3'!$E$8:$E$17</c:f>
              <c:numCache>
                <c:formatCode>#,###,,</c:formatCode>
                <c:ptCount val="10"/>
                <c:pt idx="0">
                  <c:v>4044019041</c:v>
                </c:pt>
                <c:pt idx="1">
                  <c:v>4779764239</c:v>
                </c:pt>
                <c:pt idx="2">
                  <c:v>4996460700</c:v>
                </c:pt>
                <c:pt idx="3">
                  <c:v>6359872934</c:v>
                </c:pt>
                <c:pt idx="4">
                  <c:v>7265595645</c:v>
                </c:pt>
                <c:pt idx="5">
                  <c:v>7359149425</c:v>
                </c:pt>
                <c:pt idx="6">
                  <c:v>5352565947</c:v>
                </c:pt>
                <c:pt idx="7">
                  <c:v>5229445824</c:v>
                </c:pt>
                <c:pt idx="8">
                  <c:v>6098682511</c:v>
                </c:pt>
                <c:pt idx="9">
                  <c:v>6426293129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900" b="0" i="0" baseline="0">
                    <a:effectLst/>
                  </a:rPr>
                  <a:t>القيمة ( مليون ريال ) </a:t>
                </a:r>
                <a:r>
                  <a:rPr lang="en-US" sz="900" b="0" i="0" baseline="0">
                    <a:effectLst/>
                  </a:rPr>
                  <a:t>Value ( Million SR )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2.6315789473684209E-2"/>
              <c:y val="0.1279235724905016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'39'!$B$5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'39'!$A$8:$A$17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'39'!$B$8:$B$17</c:f>
              <c:numCache>
                <c:formatCode>#,###,,</c:formatCode>
                <c:ptCount val="10"/>
                <c:pt idx="0">
                  <c:v>11266896440</c:v>
                </c:pt>
                <c:pt idx="1">
                  <c:v>18301574832</c:v>
                </c:pt>
                <c:pt idx="2">
                  <c:v>27754927342</c:v>
                </c:pt>
                <c:pt idx="3">
                  <c:v>27208165833</c:v>
                </c:pt>
                <c:pt idx="4">
                  <c:v>21689323916</c:v>
                </c:pt>
                <c:pt idx="5">
                  <c:v>10220368610</c:v>
                </c:pt>
                <c:pt idx="6">
                  <c:v>10701425974</c:v>
                </c:pt>
                <c:pt idx="7">
                  <c:v>14957714084</c:v>
                </c:pt>
                <c:pt idx="8">
                  <c:v>17496129878</c:v>
                </c:pt>
                <c:pt idx="9">
                  <c:v>14340560224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'39'!$E$5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'39'!$A$8:$A$17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'39'!$E$8:$E$17</c:f>
              <c:numCache>
                <c:formatCode>#,###,,</c:formatCode>
                <c:ptCount val="10"/>
                <c:pt idx="0">
                  <c:v>1543486011</c:v>
                </c:pt>
                <c:pt idx="1">
                  <c:v>1738136112</c:v>
                </c:pt>
                <c:pt idx="2">
                  <c:v>1797587604</c:v>
                </c:pt>
                <c:pt idx="3">
                  <c:v>3042459596</c:v>
                </c:pt>
                <c:pt idx="4">
                  <c:v>4064367030</c:v>
                </c:pt>
                <c:pt idx="5">
                  <c:v>4572152106</c:v>
                </c:pt>
                <c:pt idx="6">
                  <c:v>3103426801</c:v>
                </c:pt>
                <c:pt idx="7">
                  <c:v>3151877367</c:v>
                </c:pt>
                <c:pt idx="8">
                  <c:v>2467487145</c:v>
                </c:pt>
                <c:pt idx="9">
                  <c:v>3016570552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4004364429896344E-2"/>
              <c:y val="0.1792057199746583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'40'!$B$8:$B$17</c:f>
              <c:numCache>
                <c:formatCode>#,###,,</c:formatCode>
                <c:ptCount val="10"/>
                <c:pt idx="0">
                  <c:v>1986501619</c:v>
                </c:pt>
                <c:pt idx="1">
                  <c:v>3536494804</c:v>
                </c:pt>
                <c:pt idx="2">
                  <c:v>3707114445</c:v>
                </c:pt>
                <c:pt idx="3">
                  <c:v>1733775342</c:v>
                </c:pt>
                <c:pt idx="4">
                  <c:v>2867004134</c:v>
                </c:pt>
                <c:pt idx="5">
                  <c:v>2865686887</c:v>
                </c:pt>
                <c:pt idx="6">
                  <c:v>3657943759</c:v>
                </c:pt>
                <c:pt idx="7">
                  <c:v>5596564386</c:v>
                </c:pt>
                <c:pt idx="8">
                  <c:v>9080778345</c:v>
                </c:pt>
                <c:pt idx="9">
                  <c:v>5961224669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'40'!$E$8:$E$17</c:f>
              <c:numCache>
                <c:formatCode>#,###,,</c:formatCode>
                <c:ptCount val="10"/>
                <c:pt idx="0">
                  <c:v>82389430</c:v>
                </c:pt>
                <c:pt idx="1">
                  <c:v>114259731</c:v>
                </c:pt>
                <c:pt idx="2">
                  <c:v>136962983</c:v>
                </c:pt>
                <c:pt idx="3">
                  <c:v>178412424</c:v>
                </c:pt>
                <c:pt idx="4">
                  <c:v>205463722</c:v>
                </c:pt>
                <c:pt idx="5">
                  <c:v>253778032</c:v>
                </c:pt>
                <c:pt idx="6">
                  <c:v>274869956</c:v>
                </c:pt>
                <c:pt idx="7">
                  <c:v>284413527</c:v>
                </c:pt>
                <c:pt idx="8">
                  <c:v>329574083</c:v>
                </c:pt>
                <c:pt idx="9">
                  <c:v>361930420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3.0637095076699702E-2"/>
              <c:y val="0.19299882342293426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'41'!$B$8:$B$17</c:f>
              <c:numCache>
                <c:formatCode>#,###,,</c:formatCode>
                <c:ptCount val="10"/>
                <c:pt idx="0">
                  <c:v>712492312</c:v>
                </c:pt>
                <c:pt idx="1">
                  <c:v>738257271</c:v>
                </c:pt>
                <c:pt idx="2">
                  <c:v>2447251352</c:v>
                </c:pt>
                <c:pt idx="3">
                  <c:v>694640404</c:v>
                </c:pt>
                <c:pt idx="4">
                  <c:v>900991094</c:v>
                </c:pt>
                <c:pt idx="5">
                  <c:v>2022234344</c:v>
                </c:pt>
                <c:pt idx="6">
                  <c:v>1018622539</c:v>
                </c:pt>
                <c:pt idx="7">
                  <c:v>3110561764</c:v>
                </c:pt>
                <c:pt idx="8">
                  <c:v>4026516794</c:v>
                </c:pt>
                <c:pt idx="9">
                  <c:v>2576377905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'41'!$E$8:$E$17</c:f>
              <c:numCache>
                <c:formatCode>#,###,,</c:formatCode>
                <c:ptCount val="10"/>
                <c:pt idx="0">
                  <c:v>40033651</c:v>
                </c:pt>
                <c:pt idx="1">
                  <c:v>85322885</c:v>
                </c:pt>
                <c:pt idx="2">
                  <c:v>52013622</c:v>
                </c:pt>
                <c:pt idx="3">
                  <c:v>57508289</c:v>
                </c:pt>
                <c:pt idx="4">
                  <c:v>50062702</c:v>
                </c:pt>
                <c:pt idx="5">
                  <c:v>43954174</c:v>
                </c:pt>
                <c:pt idx="6">
                  <c:v>58308588</c:v>
                </c:pt>
                <c:pt idx="7">
                  <c:v>33271545</c:v>
                </c:pt>
                <c:pt idx="8">
                  <c:v>25766338</c:v>
                </c:pt>
                <c:pt idx="9">
                  <c:v>29981520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8454880128527305E-2"/>
              <c:y val="0.1792057199746583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'42'!$B$8:$B$17</c:f>
              <c:numCache>
                <c:formatCode>#,###,,</c:formatCode>
                <c:ptCount val="10"/>
                <c:pt idx="0">
                  <c:v>33076492</c:v>
                </c:pt>
                <c:pt idx="1">
                  <c:v>38413509</c:v>
                </c:pt>
                <c:pt idx="2">
                  <c:v>38683513</c:v>
                </c:pt>
                <c:pt idx="3">
                  <c:v>57383230</c:v>
                </c:pt>
                <c:pt idx="4">
                  <c:v>124360867</c:v>
                </c:pt>
                <c:pt idx="5">
                  <c:v>103469891</c:v>
                </c:pt>
                <c:pt idx="6">
                  <c:v>89131733</c:v>
                </c:pt>
                <c:pt idx="7">
                  <c:v>96292360</c:v>
                </c:pt>
                <c:pt idx="8">
                  <c:v>135167970</c:v>
                </c:pt>
                <c:pt idx="9">
                  <c:v>126379624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'42'!$E$8:$E$17</c:f>
              <c:numCache>
                <c:formatCode>#,###,,</c:formatCode>
                <c:ptCount val="10"/>
                <c:pt idx="0">
                  <c:v>733086668</c:v>
                </c:pt>
                <c:pt idx="1">
                  <c:v>1682372784</c:v>
                </c:pt>
                <c:pt idx="2">
                  <c:v>2311903518</c:v>
                </c:pt>
                <c:pt idx="3">
                  <c:v>2454383721</c:v>
                </c:pt>
                <c:pt idx="4">
                  <c:v>3095665556</c:v>
                </c:pt>
                <c:pt idx="5">
                  <c:v>2270946349</c:v>
                </c:pt>
                <c:pt idx="6">
                  <c:v>1841772179</c:v>
                </c:pt>
                <c:pt idx="7">
                  <c:v>1986562515</c:v>
                </c:pt>
                <c:pt idx="8">
                  <c:v>1969222881</c:v>
                </c:pt>
                <c:pt idx="9">
                  <c:v>1984487383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8454880128527305E-2"/>
              <c:y val="0.18380342112408365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'43'!$B$8:$B$17</c:f>
              <c:numCache>
                <c:formatCode>#,###,,</c:formatCode>
                <c:ptCount val="10"/>
                <c:pt idx="0">
                  <c:v>166987589</c:v>
                </c:pt>
                <c:pt idx="1">
                  <c:v>247554131</c:v>
                </c:pt>
                <c:pt idx="2">
                  <c:v>245988965</c:v>
                </c:pt>
                <c:pt idx="3">
                  <c:v>348536955</c:v>
                </c:pt>
                <c:pt idx="4">
                  <c:v>446107482</c:v>
                </c:pt>
                <c:pt idx="5">
                  <c:v>272077804</c:v>
                </c:pt>
                <c:pt idx="6">
                  <c:v>285956545</c:v>
                </c:pt>
                <c:pt idx="7">
                  <c:v>286091097</c:v>
                </c:pt>
                <c:pt idx="8">
                  <c:v>275095871</c:v>
                </c:pt>
                <c:pt idx="9">
                  <c:v>278627597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'43'!$E$8:$E$17</c:f>
              <c:numCache>
                <c:formatCode>#,###,,</c:formatCode>
                <c:ptCount val="10"/>
                <c:pt idx="0">
                  <c:v>552537517</c:v>
                </c:pt>
                <c:pt idx="1">
                  <c:v>601805235</c:v>
                </c:pt>
                <c:pt idx="2">
                  <c:v>750289888</c:v>
                </c:pt>
                <c:pt idx="3">
                  <c:v>594530203</c:v>
                </c:pt>
                <c:pt idx="4">
                  <c:v>767016752</c:v>
                </c:pt>
                <c:pt idx="5">
                  <c:v>752886948</c:v>
                </c:pt>
                <c:pt idx="6">
                  <c:v>664122953</c:v>
                </c:pt>
                <c:pt idx="7">
                  <c:v>784265711</c:v>
                </c:pt>
                <c:pt idx="8">
                  <c:v>704363581</c:v>
                </c:pt>
                <c:pt idx="9">
                  <c:v>754912307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3.2819310024872095E-2"/>
              <c:y val="0.18380342112408365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التبادل التجاري بين المملكة العربية السعودية ودول أستراليا وجزر الباسفيك
</a:t>
            </a:r>
            <a:r>
              <a:rPr lang="en-GB"/>
              <a:t>Trade between Kingdom of Saudi Arabia and Australia and Oceania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'44'!$B$4:$B$5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'44'!$A$6:$A$15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'44'!$B$6:$B$15</c:f>
              <c:numCache>
                <c:formatCode>#,###,,</c:formatCode>
                <c:ptCount val="10"/>
                <c:pt idx="0">
                  <c:v>1889668285</c:v>
                </c:pt>
                <c:pt idx="1">
                  <c:v>3992682331</c:v>
                </c:pt>
                <c:pt idx="2">
                  <c:v>4741151889</c:v>
                </c:pt>
                <c:pt idx="3">
                  <c:v>3042564981</c:v>
                </c:pt>
                <c:pt idx="4">
                  <c:v>2811960625</c:v>
                </c:pt>
                <c:pt idx="5">
                  <c:v>2934836125</c:v>
                </c:pt>
                <c:pt idx="6">
                  <c:v>2636107734</c:v>
                </c:pt>
                <c:pt idx="7">
                  <c:v>2559429233</c:v>
                </c:pt>
                <c:pt idx="8">
                  <c:v>3320780721</c:v>
                </c:pt>
                <c:pt idx="9">
                  <c:v>2555435428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'44'!$D$4:$D$5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'44'!$A$6:$A$15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'44'!$D$6:$D$15</c:f>
              <c:numCache>
                <c:formatCode>#,###,,</c:formatCode>
                <c:ptCount val="10"/>
                <c:pt idx="0">
                  <c:v>8048279335</c:v>
                </c:pt>
                <c:pt idx="1">
                  <c:v>8843697237</c:v>
                </c:pt>
                <c:pt idx="2">
                  <c:v>10607402622</c:v>
                </c:pt>
                <c:pt idx="3">
                  <c:v>10963237325</c:v>
                </c:pt>
                <c:pt idx="4">
                  <c:v>11374150151</c:v>
                </c:pt>
                <c:pt idx="5">
                  <c:v>9119675680</c:v>
                </c:pt>
                <c:pt idx="6">
                  <c:v>6688587788</c:v>
                </c:pt>
                <c:pt idx="7">
                  <c:v>6258835768</c:v>
                </c:pt>
                <c:pt idx="8">
                  <c:v>4243252018</c:v>
                </c:pt>
                <c:pt idx="9">
                  <c:v>4591473321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09760018022845E-2"/>
              <c:y val="0.1769928013048140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'45'!$B$8:$B$17</c:f>
              <c:numCache>
                <c:formatCode>#,###,,</c:formatCode>
                <c:ptCount val="10"/>
                <c:pt idx="0">
                  <c:v>969893715</c:v>
                </c:pt>
                <c:pt idx="1">
                  <c:v>1509944865</c:v>
                </c:pt>
                <c:pt idx="2">
                  <c:v>1615620568</c:v>
                </c:pt>
                <c:pt idx="3">
                  <c:v>1227110284</c:v>
                </c:pt>
                <c:pt idx="4">
                  <c:v>1804432803</c:v>
                </c:pt>
                <c:pt idx="5">
                  <c:v>1595231805</c:v>
                </c:pt>
                <c:pt idx="6">
                  <c:v>1201677739</c:v>
                </c:pt>
                <c:pt idx="7">
                  <c:v>1383757715</c:v>
                </c:pt>
                <c:pt idx="8">
                  <c:v>2111787866</c:v>
                </c:pt>
                <c:pt idx="9">
                  <c:v>1723500050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'45'!$E$8:$E$17</c:f>
              <c:numCache>
                <c:formatCode>#,###,,</c:formatCode>
                <c:ptCount val="10"/>
                <c:pt idx="0">
                  <c:v>6215643520</c:v>
                </c:pt>
                <c:pt idx="1">
                  <c:v>6567281579</c:v>
                </c:pt>
                <c:pt idx="2">
                  <c:v>8198654597</c:v>
                </c:pt>
                <c:pt idx="3">
                  <c:v>8952255912</c:v>
                </c:pt>
                <c:pt idx="4">
                  <c:v>8694140592</c:v>
                </c:pt>
                <c:pt idx="5">
                  <c:v>7158951645</c:v>
                </c:pt>
                <c:pt idx="6">
                  <c:v>5144170015</c:v>
                </c:pt>
                <c:pt idx="7">
                  <c:v>4473881423</c:v>
                </c:pt>
                <c:pt idx="8">
                  <c:v>2450119436</c:v>
                </c:pt>
                <c:pt idx="9">
                  <c:v>2750278552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900"/>
              </a:p>
            </c:rich>
          </c:tx>
          <c:layout>
            <c:manualLayout>
              <c:xMode val="edge"/>
              <c:yMode val="edge"/>
              <c:x val="2.6186579378068741E-2"/>
              <c:y val="0.17001031767580776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'46'!$B$8:$B$17</c:f>
              <c:numCache>
                <c:formatCode>#,###,,</c:formatCode>
                <c:ptCount val="10"/>
                <c:pt idx="0">
                  <c:v>910924649</c:v>
                </c:pt>
                <c:pt idx="1">
                  <c:v>2474210457</c:v>
                </c:pt>
                <c:pt idx="2">
                  <c:v>3073028009</c:v>
                </c:pt>
                <c:pt idx="3">
                  <c:v>1812872990</c:v>
                </c:pt>
                <c:pt idx="4">
                  <c:v>927654520</c:v>
                </c:pt>
                <c:pt idx="5">
                  <c:v>1287826403</c:v>
                </c:pt>
                <c:pt idx="6">
                  <c:v>1412092860</c:v>
                </c:pt>
                <c:pt idx="7">
                  <c:v>1007157336</c:v>
                </c:pt>
                <c:pt idx="8">
                  <c:v>1176259095</c:v>
                </c:pt>
                <c:pt idx="9">
                  <c:v>812133449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'46'!$E$8:$E$17</c:f>
              <c:numCache>
                <c:formatCode>#,###,,</c:formatCode>
                <c:ptCount val="10"/>
                <c:pt idx="0">
                  <c:v>1828920175</c:v>
                </c:pt>
                <c:pt idx="1">
                  <c:v>2263900879</c:v>
                </c:pt>
                <c:pt idx="2">
                  <c:v>2389752422</c:v>
                </c:pt>
                <c:pt idx="3">
                  <c:v>2006569959</c:v>
                </c:pt>
                <c:pt idx="4">
                  <c:v>2665625467</c:v>
                </c:pt>
                <c:pt idx="5">
                  <c:v>1951924722</c:v>
                </c:pt>
                <c:pt idx="6">
                  <c:v>1535659434</c:v>
                </c:pt>
                <c:pt idx="7">
                  <c:v>1778252169</c:v>
                </c:pt>
                <c:pt idx="8">
                  <c:v>1785967125</c:v>
                </c:pt>
                <c:pt idx="9">
                  <c:v>1831276827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3.0637095076699702E-2"/>
              <c:y val="0.16541261652638251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التبادل التجاري بين المملكة العربية السعودية ودول أمريكا الشمالية 
</a:t>
            </a:r>
            <a:r>
              <a:rPr lang="en-GB"/>
              <a:t>Trade between Kingdom of Saudi Arabia and North America Countries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'47'!$B$4:$B$5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'47'!$A$6:$A$15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'47'!$B$6:$B$15</c:f>
              <c:numCache>
                <c:formatCode>#,###,,</c:formatCode>
                <c:ptCount val="10"/>
                <c:pt idx="0">
                  <c:v>131997284899</c:v>
                </c:pt>
                <c:pt idx="1">
                  <c:v>196844000203</c:v>
                </c:pt>
                <c:pt idx="2">
                  <c:v>218096654598</c:v>
                </c:pt>
                <c:pt idx="3">
                  <c:v>208773756364</c:v>
                </c:pt>
                <c:pt idx="4">
                  <c:v>170750851869</c:v>
                </c:pt>
                <c:pt idx="5">
                  <c:v>86533127258</c:v>
                </c:pt>
                <c:pt idx="6">
                  <c:v>71054442501</c:v>
                </c:pt>
                <c:pt idx="7">
                  <c:v>76623459924</c:v>
                </c:pt>
                <c:pt idx="8">
                  <c:v>106492432186</c:v>
                </c:pt>
                <c:pt idx="9">
                  <c:v>58453443014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'47'!$D$4:$D$5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'47'!$A$6:$A$15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'47'!$D$6:$D$15</c:f>
              <c:numCache>
                <c:formatCode>#,###,,</c:formatCode>
                <c:ptCount val="10"/>
                <c:pt idx="0">
                  <c:v>58216407588</c:v>
                </c:pt>
                <c:pt idx="1">
                  <c:v>68009808566</c:v>
                </c:pt>
                <c:pt idx="2">
                  <c:v>87344142831</c:v>
                </c:pt>
                <c:pt idx="3">
                  <c:v>91884765827</c:v>
                </c:pt>
                <c:pt idx="4">
                  <c:v>91164839626</c:v>
                </c:pt>
                <c:pt idx="5">
                  <c:v>96000282289</c:v>
                </c:pt>
                <c:pt idx="6">
                  <c:v>81762572694</c:v>
                </c:pt>
                <c:pt idx="7">
                  <c:v>72347433070</c:v>
                </c:pt>
                <c:pt idx="8">
                  <c:v>76965156149</c:v>
                </c:pt>
                <c:pt idx="9">
                  <c:v>80609943400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8867924528301886E-2"/>
              <c:y val="0.198226276189429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'48'!$B$8:$B$17</c:f>
              <c:numCache>
                <c:formatCode>#,###,,</c:formatCode>
                <c:ptCount val="10"/>
                <c:pt idx="0">
                  <c:v>124674704824</c:v>
                </c:pt>
                <c:pt idx="1">
                  <c:v>187522359730</c:v>
                </c:pt>
                <c:pt idx="2">
                  <c:v>208338675545</c:v>
                </c:pt>
                <c:pt idx="3">
                  <c:v>199060366165</c:v>
                </c:pt>
                <c:pt idx="4">
                  <c:v>162459717617</c:v>
                </c:pt>
                <c:pt idx="5">
                  <c:v>80524880859</c:v>
                </c:pt>
                <c:pt idx="6">
                  <c:v>66128136463</c:v>
                </c:pt>
                <c:pt idx="7">
                  <c:v>68866804196</c:v>
                </c:pt>
                <c:pt idx="8">
                  <c:v>95621737444</c:v>
                </c:pt>
                <c:pt idx="9">
                  <c:v>49023784841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'48'!$E$8:$E$17</c:f>
              <c:numCache>
                <c:formatCode>#,###,,</c:formatCode>
                <c:ptCount val="10"/>
                <c:pt idx="0">
                  <c:v>52749396948</c:v>
                </c:pt>
                <c:pt idx="1">
                  <c:v>61943326796</c:v>
                </c:pt>
                <c:pt idx="2">
                  <c:v>78769895690</c:v>
                </c:pt>
                <c:pt idx="3">
                  <c:v>85375664574</c:v>
                </c:pt>
                <c:pt idx="4">
                  <c:v>84729874530</c:v>
                </c:pt>
                <c:pt idx="5">
                  <c:v>89678212736</c:v>
                </c:pt>
                <c:pt idx="6">
                  <c:v>77727740881</c:v>
                </c:pt>
                <c:pt idx="7">
                  <c:v>68086489281</c:v>
                </c:pt>
                <c:pt idx="8">
                  <c:v>70642227339</c:v>
                </c:pt>
                <c:pt idx="9">
                  <c:v>71023803257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9639934533551555E-2"/>
              <c:y val="0.1746080188252330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'4'!$B$5:$D$5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'4'!$B$8:$B$17</c:f>
              <c:numCache>
                <c:formatCode>#,###,,</c:formatCode>
                <c:ptCount val="10"/>
                <c:pt idx="0">
                  <c:v>2995222920</c:v>
                </c:pt>
                <c:pt idx="1">
                  <c:v>6471285372</c:v>
                </c:pt>
                <c:pt idx="2">
                  <c:v>6761591647</c:v>
                </c:pt>
                <c:pt idx="3">
                  <c:v>6355373125</c:v>
                </c:pt>
                <c:pt idx="4">
                  <c:v>6532768327</c:v>
                </c:pt>
                <c:pt idx="5">
                  <c:v>5004713901</c:v>
                </c:pt>
                <c:pt idx="6">
                  <c:v>3275427329</c:v>
                </c:pt>
                <c:pt idx="7">
                  <c:v>4038036240</c:v>
                </c:pt>
                <c:pt idx="8">
                  <c:v>4820232682</c:v>
                </c:pt>
                <c:pt idx="9">
                  <c:v>4375856532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'4'!$E$5:$G$5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'4'!$E$8:$E$17</c:f>
              <c:numCache>
                <c:formatCode>#,###,,</c:formatCode>
                <c:ptCount val="10"/>
                <c:pt idx="0">
                  <c:v>1761555959</c:v>
                </c:pt>
                <c:pt idx="1">
                  <c:v>3391882347</c:v>
                </c:pt>
                <c:pt idx="2">
                  <c:v>5493367318</c:v>
                </c:pt>
                <c:pt idx="3">
                  <c:v>5883363285</c:v>
                </c:pt>
                <c:pt idx="4">
                  <c:v>5435374641</c:v>
                </c:pt>
                <c:pt idx="5">
                  <c:v>4474251310</c:v>
                </c:pt>
                <c:pt idx="6">
                  <c:v>4144484740</c:v>
                </c:pt>
                <c:pt idx="7">
                  <c:v>4993645464</c:v>
                </c:pt>
                <c:pt idx="8">
                  <c:v>5817659708</c:v>
                </c:pt>
                <c:pt idx="9">
                  <c:v>7166614918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900" b="0" i="0" baseline="0">
                    <a:effectLst/>
                  </a:rPr>
                  <a:t>القيمة ( مليون ريال ) </a:t>
                </a:r>
                <a:r>
                  <a:rPr lang="en-US" sz="900" b="0" i="0" baseline="0">
                    <a:effectLst/>
                  </a:rPr>
                  <a:t>Value ( Million SR )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0253911653813574E-2"/>
              <c:y val="0.16476534296028877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'49'!$B$5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'49'!$A$8:$A$17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'49'!$B$8:$B$17</c:f>
              <c:numCache>
                <c:formatCode>#,###,,</c:formatCode>
                <c:ptCount val="10"/>
                <c:pt idx="0">
                  <c:v>7322580075</c:v>
                </c:pt>
                <c:pt idx="1">
                  <c:v>9321640473</c:v>
                </c:pt>
                <c:pt idx="2">
                  <c:v>9757979053</c:v>
                </c:pt>
                <c:pt idx="3">
                  <c:v>9713390199</c:v>
                </c:pt>
                <c:pt idx="4">
                  <c:v>8291134252</c:v>
                </c:pt>
                <c:pt idx="5">
                  <c:v>6008246399</c:v>
                </c:pt>
                <c:pt idx="6">
                  <c:v>4926306038</c:v>
                </c:pt>
                <c:pt idx="7">
                  <c:v>7756655728</c:v>
                </c:pt>
                <c:pt idx="8">
                  <c:v>10870634742</c:v>
                </c:pt>
                <c:pt idx="9">
                  <c:v>9429658173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'49'!$E$5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'49'!$A$8:$A$17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'49'!$E$8:$E$17</c:f>
              <c:numCache>
                <c:formatCode>#,###,,</c:formatCode>
                <c:ptCount val="10"/>
                <c:pt idx="0">
                  <c:v>5467010640</c:v>
                </c:pt>
                <c:pt idx="1">
                  <c:v>6066481770</c:v>
                </c:pt>
                <c:pt idx="2">
                  <c:v>8574247141</c:v>
                </c:pt>
                <c:pt idx="3">
                  <c:v>6509101253</c:v>
                </c:pt>
                <c:pt idx="4">
                  <c:v>6435063791</c:v>
                </c:pt>
                <c:pt idx="5">
                  <c:v>6322069553</c:v>
                </c:pt>
                <c:pt idx="6">
                  <c:v>4034831813</c:v>
                </c:pt>
                <c:pt idx="7">
                  <c:v>4260943789</c:v>
                </c:pt>
                <c:pt idx="8">
                  <c:v>6322928810</c:v>
                </c:pt>
                <c:pt idx="9">
                  <c:v>9586140143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1822149481723951E-2"/>
              <c:y val="0.18840112227350891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التبادل التجاري بين المملكة العربية السعودية ودول أمريكا الجنوبية
</a:t>
            </a:r>
            <a:r>
              <a:rPr lang="en-GB"/>
              <a:t>Trade between Kingdom of Saudi Arabia and South America Countries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'50'!$B$4:$B$5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'50'!$A$6:$A$15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'50'!$B$6:$B$15</c:f>
              <c:numCache>
                <c:formatCode>#,###,,</c:formatCode>
                <c:ptCount val="10"/>
                <c:pt idx="0">
                  <c:v>10221172538</c:v>
                </c:pt>
                <c:pt idx="1">
                  <c:v>17616286102</c:v>
                </c:pt>
                <c:pt idx="2">
                  <c:v>14228381136</c:v>
                </c:pt>
                <c:pt idx="3">
                  <c:v>15384831294</c:v>
                </c:pt>
                <c:pt idx="4">
                  <c:v>14661582763</c:v>
                </c:pt>
                <c:pt idx="5">
                  <c:v>8318863702</c:v>
                </c:pt>
                <c:pt idx="6">
                  <c:v>7719081816</c:v>
                </c:pt>
                <c:pt idx="7">
                  <c:v>7508812993</c:v>
                </c:pt>
                <c:pt idx="8">
                  <c:v>11400423436</c:v>
                </c:pt>
                <c:pt idx="9">
                  <c:v>9577250224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'50'!$D$4:$D$5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'50'!$A$6:$A$15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'50'!$D$6:$D$15</c:f>
              <c:numCache>
                <c:formatCode>#,###,,</c:formatCode>
                <c:ptCount val="10"/>
                <c:pt idx="0">
                  <c:v>16772396767</c:v>
                </c:pt>
                <c:pt idx="1">
                  <c:v>21729531433</c:v>
                </c:pt>
                <c:pt idx="2">
                  <c:v>20999857788</c:v>
                </c:pt>
                <c:pt idx="3">
                  <c:v>27018066833</c:v>
                </c:pt>
                <c:pt idx="4">
                  <c:v>22832014822</c:v>
                </c:pt>
                <c:pt idx="5">
                  <c:v>20285686225</c:v>
                </c:pt>
                <c:pt idx="6">
                  <c:v>18662037443</c:v>
                </c:pt>
                <c:pt idx="7">
                  <c:v>17744100902</c:v>
                </c:pt>
                <c:pt idx="8">
                  <c:v>18065465632</c:v>
                </c:pt>
                <c:pt idx="9">
                  <c:v>20114035781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5157232704402517E-2"/>
              <c:y val="0.1792058320575657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'51'!$B$8:$B$17</c:f>
              <c:numCache>
                <c:formatCode>#,###,,</c:formatCode>
                <c:ptCount val="10"/>
                <c:pt idx="0">
                  <c:v>7626588777</c:v>
                </c:pt>
                <c:pt idx="1">
                  <c:v>12746047891</c:v>
                </c:pt>
                <c:pt idx="2">
                  <c:v>10987481103</c:v>
                </c:pt>
                <c:pt idx="3">
                  <c:v>12670243407</c:v>
                </c:pt>
                <c:pt idx="4">
                  <c:v>11399582551</c:v>
                </c:pt>
                <c:pt idx="5">
                  <c:v>6068885843</c:v>
                </c:pt>
                <c:pt idx="6">
                  <c:v>5451970930</c:v>
                </c:pt>
                <c:pt idx="7">
                  <c:v>6130326195</c:v>
                </c:pt>
                <c:pt idx="8">
                  <c:v>8839957313</c:v>
                </c:pt>
                <c:pt idx="9">
                  <c:v>8360791670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'51'!$E$8:$E$17</c:f>
              <c:numCache>
                <c:formatCode>#,###,,</c:formatCode>
                <c:ptCount val="10"/>
                <c:pt idx="0">
                  <c:v>11699085387</c:v>
                </c:pt>
                <c:pt idx="1">
                  <c:v>14222156190</c:v>
                </c:pt>
                <c:pt idx="2">
                  <c:v>11810326920</c:v>
                </c:pt>
                <c:pt idx="3">
                  <c:v>12499800335</c:v>
                </c:pt>
                <c:pt idx="4">
                  <c:v>11225087135</c:v>
                </c:pt>
                <c:pt idx="5">
                  <c:v>11888549918</c:v>
                </c:pt>
                <c:pt idx="6">
                  <c:v>10518070844</c:v>
                </c:pt>
                <c:pt idx="7">
                  <c:v>10135435827</c:v>
                </c:pt>
                <c:pt idx="8">
                  <c:v>8823565845</c:v>
                </c:pt>
                <c:pt idx="9">
                  <c:v>8641553119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0538766533E-2"/>
              <c:y val="0.17001031767580779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'52'!$B$8:$B$17</c:f>
              <c:numCache>
                <c:formatCode>#,###,,</c:formatCode>
                <c:ptCount val="10"/>
                <c:pt idx="0">
                  <c:v>205756857</c:v>
                </c:pt>
                <c:pt idx="1">
                  <c:v>76054266</c:v>
                </c:pt>
                <c:pt idx="2">
                  <c:v>34371421</c:v>
                </c:pt>
                <c:pt idx="3">
                  <c:v>26280730</c:v>
                </c:pt>
                <c:pt idx="4">
                  <c:v>248839480</c:v>
                </c:pt>
                <c:pt idx="5">
                  <c:v>550709482</c:v>
                </c:pt>
                <c:pt idx="6">
                  <c:v>854366959</c:v>
                </c:pt>
                <c:pt idx="7">
                  <c:v>209991428</c:v>
                </c:pt>
                <c:pt idx="8">
                  <c:v>538943859</c:v>
                </c:pt>
                <c:pt idx="9">
                  <c:v>307570027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'52'!$E$8:$E$17</c:f>
              <c:numCache>
                <c:formatCode>#,###,,</c:formatCode>
                <c:ptCount val="10"/>
                <c:pt idx="0">
                  <c:v>1538234261</c:v>
                </c:pt>
                <c:pt idx="1">
                  <c:v>2669422315</c:v>
                </c:pt>
                <c:pt idx="2">
                  <c:v>3456007573</c:v>
                </c:pt>
                <c:pt idx="3">
                  <c:v>6065408769</c:v>
                </c:pt>
                <c:pt idx="4">
                  <c:v>4180752685</c:v>
                </c:pt>
                <c:pt idx="5">
                  <c:v>2111673083</c:v>
                </c:pt>
                <c:pt idx="6">
                  <c:v>3109390531</c:v>
                </c:pt>
                <c:pt idx="7">
                  <c:v>2949421318</c:v>
                </c:pt>
                <c:pt idx="8">
                  <c:v>3812517783</c:v>
                </c:pt>
                <c:pt idx="9">
                  <c:v>4787146367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4090450232182516E-2"/>
              <c:y val="0.17001031767580779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'53'!$B$8:$B$17</c:f>
              <c:numCache>
                <c:formatCode>#,###,,</c:formatCode>
                <c:ptCount val="10"/>
                <c:pt idx="0">
                  <c:v>1502527670</c:v>
                </c:pt>
                <c:pt idx="1">
                  <c:v>2797715588</c:v>
                </c:pt>
                <c:pt idx="2">
                  <c:v>2149008386</c:v>
                </c:pt>
                <c:pt idx="3">
                  <c:v>1204835480</c:v>
                </c:pt>
                <c:pt idx="4">
                  <c:v>1258546192</c:v>
                </c:pt>
                <c:pt idx="5">
                  <c:v>140856819</c:v>
                </c:pt>
                <c:pt idx="6">
                  <c:v>359236959</c:v>
                </c:pt>
                <c:pt idx="7">
                  <c:v>67673783</c:v>
                </c:pt>
                <c:pt idx="8">
                  <c:v>148367301</c:v>
                </c:pt>
                <c:pt idx="9">
                  <c:v>197242691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'53'!$E$8:$E$17</c:f>
              <c:numCache>
                <c:formatCode>#,###,,</c:formatCode>
                <c:ptCount val="10"/>
                <c:pt idx="0">
                  <c:v>1486227462</c:v>
                </c:pt>
                <c:pt idx="1">
                  <c:v>2636346309</c:v>
                </c:pt>
                <c:pt idx="2">
                  <c:v>3774731061</c:v>
                </c:pt>
                <c:pt idx="3">
                  <c:v>6156316521</c:v>
                </c:pt>
                <c:pt idx="4">
                  <c:v>5926370595</c:v>
                </c:pt>
                <c:pt idx="5">
                  <c:v>4387352227</c:v>
                </c:pt>
                <c:pt idx="6">
                  <c:v>3087136968</c:v>
                </c:pt>
                <c:pt idx="7">
                  <c:v>2386369685</c:v>
                </c:pt>
                <c:pt idx="8">
                  <c:v>2835172657</c:v>
                </c:pt>
                <c:pt idx="9">
                  <c:v>3657323830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4090450232182516E-2"/>
              <c:y val="0.17920571997465834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التبادل التجاري بين المملكة العربية السعودية ودول الإتحاد الأوروبي
</a:t>
            </a:r>
            <a:r>
              <a:rPr lang="en-GB"/>
              <a:t>Trade between Kingdom of Saudi Arabia and EU Countries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'54'!$B$4:$B$5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'54'!$A$6:$A$15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'54'!$B$6:$B$15</c:f>
              <c:numCache>
                <c:formatCode>#,###,,</c:formatCode>
                <c:ptCount val="10"/>
                <c:pt idx="0">
                  <c:v>89473272822</c:v>
                </c:pt>
                <c:pt idx="1">
                  <c:v>163984710171</c:v>
                </c:pt>
                <c:pt idx="2">
                  <c:v>176214374025</c:v>
                </c:pt>
                <c:pt idx="3">
                  <c:v>163153758917</c:v>
                </c:pt>
                <c:pt idx="4">
                  <c:v>156468256094</c:v>
                </c:pt>
                <c:pt idx="5">
                  <c:v>88997074905</c:v>
                </c:pt>
                <c:pt idx="6">
                  <c:v>81310614558</c:v>
                </c:pt>
                <c:pt idx="7">
                  <c:v>97297815008</c:v>
                </c:pt>
                <c:pt idx="8">
                  <c:v>148179878985</c:v>
                </c:pt>
                <c:pt idx="9">
                  <c:v>128596712450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'54'!$D$4:$D$5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'54'!$A$6:$A$15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'54'!$D$6:$D$15</c:f>
              <c:numCache>
                <c:formatCode>#,###,,</c:formatCode>
                <c:ptCount val="10"/>
                <c:pt idx="0">
                  <c:v>113673694057</c:v>
                </c:pt>
                <c:pt idx="1">
                  <c:v>133338217916</c:v>
                </c:pt>
                <c:pt idx="2">
                  <c:v>147655229181</c:v>
                </c:pt>
                <c:pt idx="3">
                  <c:v>159668962902</c:v>
                </c:pt>
                <c:pt idx="4">
                  <c:v>171440173149</c:v>
                </c:pt>
                <c:pt idx="5">
                  <c:v>168482820598</c:v>
                </c:pt>
                <c:pt idx="6">
                  <c:v>136611121499</c:v>
                </c:pt>
                <c:pt idx="7">
                  <c:v>136211429633</c:v>
                </c:pt>
                <c:pt idx="8">
                  <c:v>132846368857</c:v>
                </c:pt>
                <c:pt idx="9">
                  <c:v>134816525256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900" b="0" i="0" baseline="0">
                    <a:effectLst/>
                  </a:rPr>
                  <a:t>القيمة ( مليون ريال ) </a:t>
                </a:r>
                <a:r>
                  <a:rPr lang="en-US" sz="900" b="0" i="0" baseline="0">
                    <a:effectLst/>
                  </a:rPr>
                  <a:t>Value ( Million SR )</a:t>
                </a:r>
                <a:endParaRPr lang="en-GB" sz="9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900"/>
              </a:p>
            </c:rich>
          </c:tx>
          <c:layout>
            <c:manualLayout>
              <c:xMode val="edge"/>
              <c:yMode val="edge"/>
              <c:x val="1.468320126159915E-2"/>
              <c:y val="0.1868742161555159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'55'!$B$8:$B$17</c:f>
              <c:numCache>
                <c:formatCode>#,###,,</c:formatCode>
                <c:ptCount val="10"/>
                <c:pt idx="0">
                  <c:v>15739413896</c:v>
                </c:pt>
                <c:pt idx="1">
                  <c:v>24678839499</c:v>
                </c:pt>
                <c:pt idx="2">
                  <c:v>26001699563</c:v>
                </c:pt>
                <c:pt idx="3">
                  <c:v>32190632584</c:v>
                </c:pt>
                <c:pt idx="4">
                  <c:v>31662285778</c:v>
                </c:pt>
                <c:pt idx="5">
                  <c:v>15836774971</c:v>
                </c:pt>
                <c:pt idx="6">
                  <c:v>12634665562</c:v>
                </c:pt>
                <c:pt idx="7">
                  <c:v>12247077878</c:v>
                </c:pt>
                <c:pt idx="8">
                  <c:v>19418996873</c:v>
                </c:pt>
                <c:pt idx="9">
                  <c:v>15969826202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'55'!$E$8:$E$17</c:f>
              <c:numCache>
                <c:formatCode>#,###,,</c:formatCode>
                <c:ptCount val="10"/>
                <c:pt idx="0">
                  <c:v>16394735147</c:v>
                </c:pt>
                <c:pt idx="1">
                  <c:v>18178155874</c:v>
                </c:pt>
                <c:pt idx="2">
                  <c:v>18603066629</c:v>
                </c:pt>
                <c:pt idx="3">
                  <c:v>19662716358</c:v>
                </c:pt>
                <c:pt idx="4">
                  <c:v>22132198691</c:v>
                </c:pt>
                <c:pt idx="5">
                  <c:v>20462340663</c:v>
                </c:pt>
                <c:pt idx="6">
                  <c:v>18507197079</c:v>
                </c:pt>
                <c:pt idx="7">
                  <c:v>21853435846</c:v>
                </c:pt>
                <c:pt idx="8">
                  <c:v>19777344467</c:v>
                </c:pt>
                <c:pt idx="9">
                  <c:v>20374684451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6272665180354912E-2"/>
              <c:y val="0.1746080188252330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'56'!$B$8:$B$17</c:f>
              <c:numCache>
                <c:formatCode>#,###,,</c:formatCode>
                <c:ptCount val="10"/>
                <c:pt idx="0">
                  <c:v>12730068223</c:v>
                </c:pt>
                <c:pt idx="1">
                  <c:v>31667009039</c:v>
                </c:pt>
                <c:pt idx="2">
                  <c:v>33297933178</c:v>
                </c:pt>
                <c:pt idx="3">
                  <c:v>23113451306</c:v>
                </c:pt>
                <c:pt idx="4">
                  <c:v>24000195386</c:v>
                </c:pt>
                <c:pt idx="5">
                  <c:v>13006960922</c:v>
                </c:pt>
                <c:pt idx="6">
                  <c:v>13594865272</c:v>
                </c:pt>
                <c:pt idx="7">
                  <c:v>20228145032</c:v>
                </c:pt>
                <c:pt idx="8">
                  <c:v>35503727797</c:v>
                </c:pt>
                <c:pt idx="9">
                  <c:v>27478591979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'56'!$E$8:$E$17</c:f>
              <c:numCache>
                <c:formatCode>#,###,,</c:formatCode>
                <c:ptCount val="10"/>
                <c:pt idx="0">
                  <c:v>4581695813</c:v>
                </c:pt>
                <c:pt idx="1">
                  <c:v>5534252755</c:v>
                </c:pt>
                <c:pt idx="2">
                  <c:v>6273872253</c:v>
                </c:pt>
                <c:pt idx="3">
                  <c:v>6771460126</c:v>
                </c:pt>
                <c:pt idx="4">
                  <c:v>7088806851</c:v>
                </c:pt>
                <c:pt idx="5">
                  <c:v>6616347151</c:v>
                </c:pt>
                <c:pt idx="6">
                  <c:v>5593917295</c:v>
                </c:pt>
                <c:pt idx="7">
                  <c:v>5771072815</c:v>
                </c:pt>
                <c:pt idx="8">
                  <c:v>6856951127</c:v>
                </c:pt>
                <c:pt idx="9">
                  <c:v>8627254487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9639934533551555E-2"/>
              <c:y val="0.17001031767580779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'57'!$B$8:$B$17</c:f>
              <c:numCache>
                <c:formatCode>#,###,,</c:formatCode>
                <c:ptCount val="10"/>
                <c:pt idx="0">
                  <c:v>15529207896</c:v>
                </c:pt>
                <c:pt idx="1">
                  <c:v>38611127761</c:v>
                </c:pt>
                <c:pt idx="2">
                  <c:v>39325603340</c:v>
                </c:pt>
                <c:pt idx="3">
                  <c:v>34115041456</c:v>
                </c:pt>
                <c:pt idx="4">
                  <c:v>25560310887</c:v>
                </c:pt>
                <c:pt idx="5">
                  <c:v>12519844546</c:v>
                </c:pt>
                <c:pt idx="6">
                  <c:v>10375106638</c:v>
                </c:pt>
                <c:pt idx="7">
                  <c:v>13558990559</c:v>
                </c:pt>
                <c:pt idx="8">
                  <c:v>19215477579</c:v>
                </c:pt>
                <c:pt idx="9">
                  <c:v>15169200411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'57'!$E$8:$E$17</c:f>
              <c:numCache>
                <c:formatCode>#,###,,</c:formatCode>
                <c:ptCount val="10"/>
                <c:pt idx="0">
                  <c:v>12681714272</c:v>
                </c:pt>
                <c:pt idx="1">
                  <c:v>17289754717</c:v>
                </c:pt>
                <c:pt idx="2">
                  <c:v>17484411717</c:v>
                </c:pt>
                <c:pt idx="3">
                  <c:v>20374073609</c:v>
                </c:pt>
                <c:pt idx="4">
                  <c:v>21928933638</c:v>
                </c:pt>
                <c:pt idx="5">
                  <c:v>19834714253</c:v>
                </c:pt>
                <c:pt idx="6">
                  <c:v>17338944185</c:v>
                </c:pt>
                <c:pt idx="7">
                  <c:v>16979611510</c:v>
                </c:pt>
                <c:pt idx="8">
                  <c:v>16088020563</c:v>
                </c:pt>
                <c:pt idx="9">
                  <c:v>16544171744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4090450232182516E-2"/>
              <c:y val="0.16541261652638251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'58'!$B$8:$B$17</c:f>
              <c:numCache>
                <c:formatCode>#,###,,</c:formatCode>
                <c:ptCount val="10"/>
                <c:pt idx="0">
                  <c:v>951752226</c:v>
                </c:pt>
                <c:pt idx="1">
                  <c:v>1559715090</c:v>
                </c:pt>
                <c:pt idx="2">
                  <c:v>1377558604</c:v>
                </c:pt>
                <c:pt idx="3">
                  <c:v>1570407291</c:v>
                </c:pt>
                <c:pt idx="4">
                  <c:v>1025671824</c:v>
                </c:pt>
                <c:pt idx="5">
                  <c:v>1311439655</c:v>
                </c:pt>
                <c:pt idx="6">
                  <c:v>1317634484</c:v>
                </c:pt>
                <c:pt idx="7">
                  <c:v>1461166433</c:v>
                </c:pt>
                <c:pt idx="8">
                  <c:v>2495996180</c:v>
                </c:pt>
                <c:pt idx="9">
                  <c:v>3276630807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'58'!$E$8:$E$17</c:f>
              <c:numCache>
                <c:formatCode>#,###,,</c:formatCode>
                <c:ptCount val="10"/>
                <c:pt idx="0">
                  <c:v>31032431751</c:v>
                </c:pt>
                <c:pt idx="1">
                  <c:v>33964069857</c:v>
                </c:pt>
                <c:pt idx="2">
                  <c:v>41367327076</c:v>
                </c:pt>
                <c:pt idx="3">
                  <c:v>44811962317</c:v>
                </c:pt>
                <c:pt idx="4">
                  <c:v>47092831060</c:v>
                </c:pt>
                <c:pt idx="5">
                  <c:v>46115773026</c:v>
                </c:pt>
                <c:pt idx="6">
                  <c:v>34330966718</c:v>
                </c:pt>
                <c:pt idx="7">
                  <c:v>29496947826</c:v>
                </c:pt>
                <c:pt idx="8">
                  <c:v>28306352676</c:v>
                </c:pt>
                <c:pt idx="9">
                  <c:v>27649272687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1822149481723951E-2"/>
              <c:y val="0.17001031767580779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'5'!$B$5:$D$5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'5'!$B$8:$B$17</c:f>
              <c:numCache>
                <c:formatCode>#,###,,</c:formatCode>
                <c:ptCount val="10"/>
                <c:pt idx="0">
                  <c:v>5188715069</c:v>
                </c:pt>
                <c:pt idx="1">
                  <c:v>5954265686</c:v>
                </c:pt>
                <c:pt idx="2">
                  <c:v>6078043932</c:v>
                </c:pt>
                <c:pt idx="3">
                  <c:v>6118768859</c:v>
                </c:pt>
                <c:pt idx="4">
                  <c:v>5770260738</c:v>
                </c:pt>
                <c:pt idx="5">
                  <c:v>6393984578</c:v>
                </c:pt>
                <c:pt idx="6">
                  <c:v>7089084043</c:v>
                </c:pt>
                <c:pt idx="7">
                  <c:v>7476728984</c:v>
                </c:pt>
                <c:pt idx="8">
                  <c:v>7914869333</c:v>
                </c:pt>
                <c:pt idx="9">
                  <c:v>7121063683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'5'!$E$5:$G$5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'5'!$E$8:$E$17</c:f>
              <c:numCache>
                <c:formatCode>#,###,,</c:formatCode>
                <c:ptCount val="10"/>
                <c:pt idx="0">
                  <c:v>1399500142</c:v>
                </c:pt>
                <c:pt idx="1">
                  <c:v>1738299917</c:v>
                </c:pt>
                <c:pt idx="2">
                  <c:v>1555730077</c:v>
                </c:pt>
                <c:pt idx="3">
                  <c:v>1876194268</c:v>
                </c:pt>
                <c:pt idx="4">
                  <c:v>1964517405</c:v>
                </c:pt>
                <c:pt idx="5">
                  <c:v>1813283591</c:v>
                </c:pt>
                <c:pt idx="6">
                  <c:v>1710261712</c:v>
                </c:pt>
                <c:pt idx="7">
                  <c:v>1648376615</c:v>
                </c:pt>
                <c:pt idx="8">
                  <c:v>1566591388</c:v>
                </c:pt>
                <c:pt idx="9">
                  <c:v>1965602780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900" b="0" i="0" baseline="0">
                    <a:effectLst/>
                  </a:rPr>
                  <a:t>القيمة ( مليون ريال ) </a:t>
                </a:r>
                <a:r>
                  <a:rPr lang="en-US" sz="900" b="0" i="0" baseline="0">
                    <a:effectLst/>
                  </a:rPr>
                  <a:t>Value ( Million SR )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93192427469735E-2"/>
              <c:y val="0.17439229843561971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'59'!$B$5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'59'!$A$8:$A$17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'59'!$B$8:$B$17</c:f>
              <c:numCache>
                <c:formatCode>#,###,,</c:formatCode>
                <c:ptCount val="10"/>
                <c:pt idx="0">
                  <c:v>12844584051</c:v>
                </c:pt>
                <c:pt idx="1">
                  <c:v>18305081225</c:v>
                </c:pt>
                <c:pt idx="2">
                  <c:v>19793313931</c:v>
                </c:pt>
                <c:pt idx="3">
                  <c:v>20340117361</c:v>
                </c:pt>
                <c:pt idx="4">
                  <c:v>24042184314</c:v>
                </c:pt>
                <c:pt idx="5">
                  <c:v>14498635339</c:v>
                </c:pt>
                <c:pt idx="6">
                  <c:v>16093353417</c:v>
                </c:pt>
                <c:pt idx="7">
                  <c:v>16135577992</c:v>
                </c:pt>
                <c:pt idx="8">
                  <c:v>29289310010</c:v>
                </c:pt>
                <c:pt idx="9">
                  <c:v>21333487053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'59'!$E$5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'59'!$A$8:$A$17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'59'!$E$8:$E$17</c:f>
              <c:numCache>
                <c:formatCode>#,###,,</c:formatCode>
                <c:ptCount val="10"/>
                <c:pt idx="0">
                  <c:v>4535631400</c:v>
                </c:pt>
                <c:pt idx="1">
                  <c:v>5027639086</c:v>
                </c:pt>
                <c:pt idx="2">
                  <c:v>5540676593</c:v>
                </c:pt>
                <c:pt idx="3">
                  <c:v>5767259536</c:v>
                </c:pt>
                <c:pt idx="4">
                  <c:v>5830054742</c:v>
                </c:pt>
                <c:pt idx="5">
                  <c:v>6413405579</c:v>
                </c:pt>
                <c:pt idx="6">
                  <c:v>5572421802</c:v>
                </c:pt>
                <c:pt idx="7">
                  <c:v>5632772174</c:v>
                </c:pt>
                <c:pt idx="8">
                  <c:v>5442043552</c:v>
                </c:pt>
                <c:pt idx="9">
                  <c:v>5793510287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972602033583773E-2"/>
              <c:y val="0.16541261652638251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'60'!$B$8:$B$17</c:f>
              <c:numCache>
                <c:formatCode>#,###,,</c:formatCode>
                <c:ptCount val="10"/>
                <c:pt idx="0">
                  <c:v>17762754884</c:v>
                </c:pt>
                <c:pt idx="1">
                  <c:v>27769822511</c:v>
                </c:pt>
                <c:pt idx="2">
                  <c:v>29134339589</c:v>
                </c:pt>
                <c:pt idx="3">
                  <c:v>28333601845</c:v>
                </c:pt>
                <c:pt idx="4">
                  <c:v>26962388581</c:v>
                </c:pt>
                <c:pt idx="5">
                  <c:v>13529695768</c:v>
                </c:pt>
                <c:pt idx="6">
                  <c:v>11076802620</c:v>
                </c:pt>
                <c:pt idx="7">
                  <c:v>14131327808</c:v>
                </c:pt>
                <c:pt idx="8">
                  <c:v>18679465588</c:v>
                </c:pt>
                <c:pt idx="9">
                  <c:v>16888759818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'60'!$E$8:$E$17</c:f>
              <c:numCache>
                <c:formatCode>#,###,,</c:formatCode>
                <c:ptCount val="10"/>
                <c:pt idx="0">
                  <c:v>4735470844</c:v>
                </c:pt>
                <c:pt idx="1">
                  <c:v>5655150016</c:v>
                </c:pt>
                <c:pt idx="2">
                  <c:v>6984405555</c:v>
                </c:pt>
                <c:pt idx="3">
                  <c:v>7876773737</c:v>
                </c:pt>
                <c:pt idx="4">
                  <c:v>8536111182</c:v>
                </c:pt>
                <c:pt idx="5">
                  <c:v>9586654532</c:v>
                </c:pt>
                <c:pt idx="6">
                  <c:v>9787696024</c:v>
                </c:pt>
                <c:pt idx="7">
                  <c:v>9458026846</c:v>
                </c:pt>
                <c:pt idx="8">
                  <c:v>9327044489</c:v>
                </c:pt>
                <c:pt idx="9">
                  <c:v>8019476005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9639934533551555E-2"/>
              <c:y val="0.1562172142275319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'61'!$B$8:$B$17</c:f>
              <c:numCache>
                <c:formatCode>#,###,,</c:formatCode>
                <c:ptCount val="10"/>
                <c:pt idx="0">
                  <c:v>3460619119</c:v>
                </c:pt>
                <c:pt idx="1">
                  <c:v>5729612414</c:v>
                </c:pt>
                <c:pt idx="2">
                  <c:v>7652019304</c:v>
                </c:pt>
                <c:pt idx="3">
                  <c:v>11683413706</c:v>
                </c:pt>
                <c:pt idx="4">
                  <c:v>9543160508</c:v>
                </c:pt>
                <c:pt idx="5">
                  <c:v>6899316247</c:v>
                </c:pt>
                <c:pt idx="6">
                  <c:v>5245015060</c:v>
                </c:pt>
                <c:pt idx="7">
                  <c:v>7061399316</c:v>
                </c:pt>
                <c:pt idx="8">
                  <c:v>7060039586</c:v>
                </c:pt>
                <c:pt idx="9">
                  <c:v>8951178845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'61'!$E$8:$E$17</c:f>
              <c:numCache>
                <c:formatCode>#,###,,</c:formatCode>
                <c:ptCount val="10"/>
                <c:pt idx="0">
                  <c:v>12908930666</c:v>
                </c:pt>
                <c:pt idx="1">
                  <c:v>14312569820</c:v>
                </c:pt>
                <c:pt idx="2">
                  <c:v>15719460468</c:v>
                </c:pt>
                <c:pt idx="3">
                  <c:v>16043105290</c:v>
                </c:pt>
                <c:pt idx="4">
                  <c:v>17271164935</c:v>
                </c:pt>
                <c:pt idx="5">
                  <c:v>18799231873</c:v>
                </c:pt>
                <c:pt idx="6">
                  <c:v>12428714349</c:v>
                </c:pt>
                <c:pt idx="7">
                  <c:v>11735481038</c:v>
                </c:pt>
                <c:pt idx="8">
                  <c:v>11868173575</c:v>
                </c:pt>
                <c:pt idx="9">
                  <c:v>12013566635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972602033583773E-2"/>
              <c:y val="0.1746080188252330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'62'!$B$8:$B$17</c:f>
              <c:numCache>
                <c:formatCode>#,###,,</c:formatCode>
                <c:ptCount val="10"/>
                <c:pt idx="0">
                  <c:v>535817139</c:v>
                </c:pt>
                <c:pt idx="1">
                  <c:v>1162964492</c:v>
                </c:pt>
                <c:pt idx="2">
                  <c:v>1697923030</c:v>
                </c:pt>
                <c:pt idx="3">
                  <c:v>1429091980</c:v>
                </c:pt>
                <c:pt idx="4">
                  <c:v>1376814487</c:v>
                </c:pt>
                <c:pt idx="5">
                  <c:v>1735576385</c:v>
                </c:pt>
                <c:pt idx="6">
                  <c:v>3613425176</c:v>
                </c:pt>
                <c:pt idx="7">
                  <c:v>4065916779</c:v>
                </c:pt>
                <c:pt idx="8">
                  <c:v>6037562040</c:v>
                </c:pt>
                <c:pt idx="9">
                  <c:v>8516096094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'62'!$E$8:$E$17</c:f>
              <c:numCache>
                <c:formatCode>#,###,,</c:formatCode>
                <c:ptCount val="10"/>
                <c:pt idx="0">
                  <c:v>1848853493</c:v>
                </c:pt>
                <c:pt idx="1">
                  <c:v>1709997311</c:v>
                </c:pt>
                <c:pt idx="2">
                  <c:v>2447700022</c:v>
                </c:pt>
                <c:pt idx="3">
                  <c:v>2781384810</c:v>
                </c:pt>
                <c:pt idx="4">
                  <c:v>3953843861</c:v>
                </c:pt>
                <c:pt idx="5">
                  <c:v>3776132172</c:v>
                </c:pt>
                <c:pt idx="6">
                  <c:v>3778638327</c:v>
                </c:pt>
                <c:pt idx="7">
                  <c:v>5173102226</c:v>
                </c:pt>
                <c:pt idx="8">
                  <c:v>5215779340</c:v>
                </c:pt>
                <c:pt idx="9">
                  <c:v>4179146058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'63'!$B$8:$B$17</c:f>
              <c:numCache>
                <c:formatCode>#,###,,</c:formatCode>
                <c:ptCount val="10"/>
                <c:pt idx="0">
                  <c:v>6081962607</c:v>
                </c:pt>
                <c:pt idx="1">
                  <c:v>8554540626</c:v>
                </c:pt>
                <c:pt idx="2">
                  <c:v>12330640713</c:v>
                </c:pt>
                <c:pt idx="3">
                  <c:v>5591188994</c:v>
                </c:pt>
                <c:pt idx="4">
                  <c:v>6250692173</c:v>
                </c:pt>
                <c:pt idx="5">
                  <c:v>3879452567</c:v>
                </c:pt>
                <c:pt idx="6">
                  <c:v>3244019708</c:v>
                </c:pt>
                <c:pt idx="7">
                  <c:v>3660535280</c:v>
                </c:pt>
                <c:pt idx="8">
                  <c:v>4267886782</c:v>
                </c:pt>
                <c:pt idx="9">
                  <c:v>3708156382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'63'!$E$8:$E$17</c:f>
              <c:numCache>
                <c:formatCode>#,###,,</c:formatCode>
                <c:ptCount val="10"/>
                <c:pt idx="0">
                  <c:v>417857171</c:v>
                </c:pt>
                <c:pt idx="1">
                  <c:v>601296836</c:v>
                </c:pt>
                <c:pt idx="2">
                  <c:v>1258086376</c:v>
                </c:pt>
                <c:pt idx="3">
                  <c:v>2413286054</c:v>
                </c:pt>
                <c:pt idx="4">
                  <c:v>3189394202</c:v>
                </c:pt>
                <c:pt idx="5">
                  <c:v>1031724746</c:v>
                </c:pt>
                <c:pt idx="6">
                  <c:v>1649495807</c:v>
                </c:pt>
                <c:pt idx="7">
                  <c:v>3235212966</c:v>
                </c:pt>
                <c:pt idx="8">
                  <c:v>3059140878</c:v>
                </c:pt>
                <c:pt idx="9">
                  <c:v>3406169816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'64'!$A$8:$A$17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'64'!$B$8:$B$17</c:f>
              <c:numCache>
                <c:formatCode>#,###,,</c:formatCode>
                <c:ptCount val="10"/>
                <c:pt idx="0">
                  <c:v>395137704</c:v>
                </c:pt>
                <c:pt idx="1">
                  <c:v>368854503</c:v>
                </c:pt>
                <c:pt idx="2">
                  <c:v>426309212</c:v>
                </c:pt>
                <c:pt idx="3">
                  <c:v>384368720</c:v>
                </c:pt>
                <c:pt idx="4">
                  <c:v>467042438</c:v>
                </c:pt>
                <c:pt idx="5">
                  <c:v>517156907</c:v>
                </c:pt>
                <c:pt idx="6">
                  <c:v>426690469</c:v>
                </c:pt>
                <c:pt idx="7">
                  <c:v>445726989</c:v>
                </c:pt>
                <c:pt idx="8">
                  <c:v>326680172</c:v>
                </c:pt>
                <c:pt idx="9">
                  <c:v>384451118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'64'!$A$8:$A$17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'64'!$E$8:$E$17</c:f>
              <c:numCache>
                <c:formatCode>#,###,,</c:formatCode>
                <c:ptCount val="10"/>
                <c:pt idx="0">
                  <c:v>5364956127</c:v>
                </c:pt>
                <c:pt idx="1">
                  <c:v>6615423795</c:v>
                </c:pt>
                <c:pt idx="2">
                  <c:v>6652091046</c:v>
                </c:pt>
                <c:pt idx="3">
                  <c:v>6540059178</c:v>
                </c:pt>
                <c:pt idx="4">
                  <c:v>6414786538</c:v>
                </c:pt>
                <c:pt idx="5">
                  <c:v>5481468965</c:v>
                </c:pt>
                <c:pt idx="6">
                  <c:v>4528798752</c:v>
                </c:pt>
                <c:pt idx="7">
                  <c:v>4021328281</c:v>
                </c:pt>
                <c:pt idx="8">
                  <c:v>4138815739</c:v>
                </c:pt>
                <c:pt idx="9">
                  <c:v>4076905876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'65'!$B$8:$B$17</c:f>
              <c:numCache>
                <c:formatCode>#,###,,</c:formatCode>
                <c:ptCount val="10"/>
                <c:pt idx="0">
                  <c:v>157106998</c:v>
                </c:pt>
                <c:pt idx="1">
                  <c:v>5368256</c:v>
                </c:pt>
                <c:pt idx="2">
                  <c:v>32728742</c:v>
                </c:pt>
                <c:pt idx="3">
                  <c:v>16482094</c:v>
                </c:pt>
                <c:pt idx="4">
                  <c:v>21244377</c:v>
                </c:pt>
                <c:pt idx="5">
                  <c:v>18866837</c:v>
                </c:pt>
                <c:pt idx="6">
                  <c:v>27968292</c:v>
                </c:pt>
                <c:pt idx="7">
                  <c:v>30334969</c:v>
                </c:pt>
                <c:pt idx="8">
                  <c:v>40558390</c:v>
                </c:pt>
                <c:pt idx="9">
                  <c:v>32771230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'65'!$E$8:$E$17</c:f>
              <c:numCache>
                <c:formatCode>#,###,,</c:formatCode>
                <c:ptCount val="10"/>
                <c:pt idx="0">
                  <c:v>3490356155</c:v>
                </c:pt>
                <c:pt idx="1">
                  <c:v>3526623001</c:v>
                </c:pt>
                <c:pt idx="2">
                  <c:v>4274560870</c:v>
                </c:pt>
                <c:pt idx="3">
                  <c:v>4779568784</c:v>
                </c:pt>
                <c:pt idx="4">
                  <c:v>5279323089</c:v>
                </c:pt>
                <c:pt idx="5">
                  <c:v>5506446612</c:v>
                </c:pt>
                <c:pt idx="6">
                  <c:v>4400121353</c:v>
                </c:pt>
                <c:pt idx="7">
                  <c:v>4387191427</c:v>
                </c:pt>
                <c:pt idx="8">
                  <c:v>3852777124</c:v>
                </c:pt>
                <c:pt idx="9">
                  <c:v>4233900194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'66'!$B$5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'66'!$B$8:$B$17</c:f>
              <c:numCache>
                <c:formatCode>#,###,,</c:formatCode>
                <c:ptCount val="10"/>
                <c:pt idx="0">
                  <c:v>2698586719</c:v>
                </c:pt>
                <c:pt idx="1">
                  <c:v>4352573798</c:v>
                </c:pt>
                <c:pt idx="2">
                  <c:v>3615981267</c:v>
                </c:pt>
                <c:pt idx="3">
                  <c:v>3011155751</c:v>
                </c:pt>
                <c:pt idx="4">
                  <c:v>3964685861</c:v>
                </c:pt>
                <c:pt idx="5">
                  <c:v>2577797022</c:v>
                </c:pt>
                <c:pt idx="6">
                  <c:v>1947552989</c:v>
                </c:pt>
                <c:pt idx="7">
                  <c:v>2430535604</c:v>
                </c:pt>
                <c:pt idx="8">
                  <c:v>3042789705</c:v>
                </c:pt>
                <c:pt idx="9">
                  <c:v>3104260057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'66'!$E$5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'66'!$A$8:$A$17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'66'!$E$8:$E$17</c:f>
              <c:numCache>
                <c:formatCode>#,###,,</c:formatCode>
                <c:ptCount val="10"/>
                <c:pt idx="0">
                  <c:v>529612688</c:v>
                </c:pt>
                <c:pt idx="1">
                  <c:v>624388250</c:v>
                </c:pt>
                <c:pt idx="2">
                  <c:v>760554267</c:v>
                </c:pt>
                <c:pt idx="3">
                  <c:v>882397873</c:v>
                </c:pt>
                <c:pt idx="4">
                  <c:v>774293930</c:v>
                </c:pt>
                <c:pt idx="5">
                  <c:v>965141215</c:v>
                </c:pt>
                <c:pt idx="6">
                  <c:v>844459515</c:v>
                </c:pt>
                <c:pt idx="7">
                  <c:v>1036398660</c:v>
                </c:pt>
                <c:pt idx="8">
                  <c:v>791540263</c:v>
                </c:pt>
                <c:pt idx="9">
                  <c:v>813565521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'67'!$B$8:$B$17</c:f>
              <c:numCache>
                <c:formatCode>#,###,,</c:formatCode>
                <c:ptCount val="10"/>
                <c:pt idx="0">
                  <c:v>22254071</c:v>
                </c:pt>
                <c:pt idx="1">
                  <c:v>7644227</c:v>
                </c:pt>
                <c:pt idx="2">
                  <c:v>17538661</c:v>
                </c:pt>
                <c:pt idx="3">
                  <c:v>16646967</c:v>
                </c:pt>
                <c:pt idx="4">
                  <c:v>60081759</c:v>
                </c:pt>
                <c:pt idx="5">
                  <c:v>39939165</c:v>
                </c:pt>
                <c:pt idx="6">
                  <c:v>49438262</c:v>
                </c:pt>
                <c:pt idx="7">
                  <c:v>38344734</c:v>
                </c:pt>
                <c:pt idx="8">
                  <c:v>23264840</c:v>
                </c:pt>
                <c:pt idx="9">
                  <c:v>29502741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'67'!$E$8:$E$17</c:f>
              <c:numCache>
                <c:formatCode>#,###,,</c:formatCode>
                <c:ptCount val="10"/>
                <c:pt idx="0">
                  <c:v>2887058294</c:v>
                </c:pt>
                <c:pt idx="1">
                  <c:v>4800236522</c:v>
                </c:pt>
                <c:pt idx="2">
                  <c:v>4688971214</c:v>
                </c:pt>
                <c:pt idx="3">
                  <c:v>5301874058</c:v>
                </c:pt>
                <c:pt idx="4">
                  <c:v>6054683392</c:v>
                </c:pt>
                <c:pt idx="5">
                  <c:v>6249099432</c:v>
                </c:pt>
                <c:pt idx="6">
                  <c:v>3880509914</c:v>
                </c:pt>
                <c:pt idx="7">
                  <c:v>2708062128</c:v>
                </c:pt>
                <c:pt idx="8">
                  <c:v>2347052420</c:v>
                </c:pt>
                <c:pt idx="9">
                  <c:v>3344519039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972602033583773E-2"/>
              <c:y val="0.18840112227350891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'68'!$B$8:$B$17</c:f>
              <c:numCache>
                <c:formatCode>#,###,,</c:formatCode>
                <c:ptCount val="10"/>
                <c:pt idx="0">
                  <c:v>5060935</c:v>
                </c:pt>
                <c:pt idx="1">
                  <c:v>9674971</c:v>
                </c:pt>
                <c:pt idx="2">
                  <c:v>11138308</c:v>
                </c:pt>
                <c:pt idx="3">
                  <c:v>150026178</c:v>
                </c:pt>
                <c:pt idx="4">
                  <c:v>111201057</c:v>
                </c:pt>
                <c:pt idx="5">
                  <c:v>94996742</c:v>
                </c:pt>
                <c:pt idx="6">
                  <c:v>19439242</c:v>
                </c:pt>
                <c:pt idx="7">
                  <c:v>167206465</c:v>
                </c:pt>
                <c:pt idx="8">
                  <c:v>87810394</c:v>
                </c:pt>
                <c:pt idx="9">
                  <c:v>124781888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'68'!$E$8:$E$17</c:f>
              <c:numCache>
                <c:formatCode>#,###,,</c:formatCode>
                <c:ptCount val="10"/>
                <c:pt idx="0">
                  <c:v>2085454292</c:v>
                </c:pt>
                <c:pt idx="1">
                  <c:v>2363724280</c:v>
                </c:pt>
                <c:pt idx="2">
                  <c:v>2611178110</c:v>
                </c:pt>
                <c:pt idx="3">
                  <c:v>2495529003</c:v>
                </c:pt>
                <c:pt idx="4">
                  <c:v>2869779629</c:v>
                </c:pt>
                <c:pt idx="5">
                  <c:v>3149109769</c:v>
                </c:pt>
                <c:pt idx="6">
                  <c:v>2931268488</c:v>
                </c:pt>
                <c:pt idx="7">
                  <c:v>2809662576</c:v>
                </c:pt>
                <c:pt idx="8">
                  <c:v>3137877530</c:v>
                </c:pt>
                <c:pt idx="9">
                  <c:v>2973847533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التبادل التجاري بين المملكة العربية السعودية والدول العربية الأخرى
</a:t>
            </a:r>
            <a:r>
              <a:rPr lang="en-GB"/>
              <a:t>Trade between Kingdom of Saudi Arabia and Other Arab Countries</a:t>
            </a:r>
          </a:p>
        </c:rich>
      </c:tx>
      <c:layout>
        <c:manualLayout>
          <c:xMode val="edge"/>
          <c:yMode val="edge"/>
          <c:x val="0.16860528654390644"/>
          <c:y val="1.23038039048537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'6'!$B$6:$B$15</c:f>
              <c:numCache>
                <c:formatCode>#,###,,</c:formatCode>
                <c:ptCount val="10"/>
                <c:pt idx="0">
                  <c:v>49753367748</c:v>
                </c:pt>
                <c:pt idx="1">
                  <c:v>63103139537</c:v>
                </c:pt>
                <c:pt idx="2">
                  <c:v>61379311755</c:v>
                </c:pt>
                <c:pt idx="3">
                  <c:v>59256557166</c:v>
                </c:pt>
                <c:pt idx="4">
                  <c:v>61874003822</c:v>
                </c:pt>
                <c:pt idx="5">
                  <c:v>44836217586</c:v>
                </c:pt>
                <c:pt idx="6">
                  <c:v>38290870481</c:v>
                </c:pt>
                <c:pt idx="7">
                  <c:v>48537273881</c:v>
                </c:pt>
                <c:pt idx="8">
                  <c:v>51945919770</c:v>
                </c:pt>
                <c:pt idx="9">
                  <c:v>58877814034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'6'!$D$6:$D$15</c:f>
              <c:numCache>
                <c:formatCode>#,###,,</c:formatCode>
                <c:ptCount val="10"/>
                <c:pt idx="0">
                  <c:v>14260554513</c:v>
                </c:pt>
                <c:pt idx="1">
                  <c:v>16451621185</c:v>
                </c:pt>
                <c:pt idx="2">
                  <c:v>17655230273</c:v>
                </c:pt>
                <c:pt idx="3">
                  <c:v>18737009100</c:v>
                </c:pt>
                <c:pt idx="4">
                  <c:v>19097745011</c:v>
                </c:pt>
                <c:pt idx="5">
                  <c:v>20094584079</c:v>
                </c:pt>
                <c:pt idx="6">
                  <c:v>18382534453</c:v>
                </c:pt>
                <c:pt idx="7">
                  <c:v>17933947092</c:v>
                </c:pt>
                <c:pt idx="8">
                  <c:v>14467589642</c:v>
                </c:pt>
                <c:pt idx="9">
                  <c:v>21378112379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2.0037966952244177E-2"/>
              <c:y val="0.190441373150261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'69'!$B$5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'69'!$A$8:$A$17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'69'!$B$8:$B$17</c:f>
              <c:numCache>
                <c:formatCode>#,###,,</c:formatCode>
                <c:ptCount val="10"/>
                <c:pt idx="0">
                  <c:v>23437622</c:v>
                </c:pt>
                <c:pt idx="1">
                  <c:v>59070447</c:v>
                </c:pt>
                <c:pt idx="2">
                  <c:v>55319773</c:v>
                </c:pt>
                <c:pt idx="3">
                  <c:v>43289248</c:v>
                </c:pt>
                <c:pt idx="4">
                  <c:v>150379687</c:v>
                </c:pt>
                <c:pt idx="5">
                  <c:v>120358327</c:v>
                </c:pt>
                <c:pt idx="6">
                  <c:v>304259679</c:v>
                </c:pt>
                <c:pt idx="7">
                  <c:v>146554074</c:v>
                </c:pt>
                <c:pt idx="8">
                  <c:v>189031378</c:v>
                </c:pt>
                <c:pt idx="9">
                  <c:v>2002344354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'69'!$E$5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'69'!$A$8:$A$17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'69'!$E$8:$E$17</c:f>
              <c:numCache>
                <c:formatCode>#,###,,</c:formatCode>
                <c:ptCount val="10"/>
                <c:pt idx="0">
                  <c:v>343705040</c:v>
                </c:pt>
                <c:pt idx="1">
                  <c:v>805451322</c:v>
                </c:pt>
                <c:pt idx="2">
                  <c:v>671022594</c:v>
                </c:pt>
                <c:pt idx="3">
                  <c:v>752591409</c:v>
                </c:pt>
                <c:pt idx="4">
                  <c:v>671759083</c:v>
                </c:pt>
                <c:pt idx="5">
                  <c:v>725905673</c:v>
                </c:pt>
                <c:pt idx="6">
                  <c:v>515387948</c:v>
                </c:pt>
                <c:pt idx="7">
                  <c:v>951209444</c:v>
                </c:pt>
                <c:pt idx="8">
                  <c:v>628544598</c:v>
                </c:pt>
                <c:pt idx="9">
                  <c:v>668007273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'70'!$B$8:$B$17</c:f>
              <c:numCache>
                <c:formatCode>#,###,,</c:formatCode>
                <c:ptCount val="10"/>
                <c:pt idx="0">
                  <c:v>2459319</c:v>
                </c:pt>
                <c:pt idx="1">
                  <c:v>2113955</c:v>
                </c:pt>
                <c:pt idx="2">
                  <c:v>4423342</c:v>
                </c:pt>
                <c:pt idx="3">
                  <c:v>3193641</c:v>
                </c:pt>
                <c:pt idx="4">
                  <c:v>13449745</c:v>
                </c:pt>
                <c:pt idx="5">
                  <c:v>36644808</c:v>
                </c:pt>
                <c:pt idx="6">
                  <c:v>28573209</c:v>
                </c:pt>
                <c:pt idx="7">
                  <c:v>50631808</c:v>
                </c:pt>
                <c:pt idx="8">
                  <c:v>33138063</c:v>
                </c:pt>
                <c:pt idx="9">
                  <c:v>56140410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'70'!$E$8:$E$17</c:f>
              <c:numCache>
                <c:formatCode>#,###,,</c:formatCode>
                <c:ptCount val="10"/>
                <c:pt idx="0">
                  <c:v>1202656334</c:v>
                </c:pt>
                <c:pt idx="1">
                  <c:v>1293961497</c:v>
                </c:pt>
                <c:pt idx="2">
                  <c:v>1451208981</c:v>
                </c:pt>
                <c:pt idx="3">
                  <c:v>1807615404</c:v>
                </c:pt>
                <c:pt idx="4">
                  <c:v>2257369487</c:v>
                </c:pt>
                <c:pt idx="5">
                  <c:v>2732469288</c:v>
                </c:pt>
                <c:pt idx="6">
                  <c:v>2123836111</c:v>
                </c:pt>
                <c:pt idx="7">
                  <c:v>2601681419</c:v>
                </c:pt>
                <c:pt idx="8">
                  <c:v>2514896460</c:v>
                </c:pt>
                <c:pt idx="9">
                  <c:v>2491014643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'71'!$B$5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'71'!$B$8:$B$17</c:f>
              <c:numCache>
                <c:formatCode>#,###,,</c:formatCode>
                <c:ptCount val="10"/>
                <c:pt idx="0">
                  <c:v>7736738</c:v>
                </c:pt>
                <c:pt idx="1">
                  <c:v>11279436</c:v>
                </c:pt>
                <c:pt idx="2">
                  <c:v>77708787</c:v>
                </c:pt>
                <c:pt idx="3">
                  <c:v>17900142</c:v>
                </c:pt>
                <c:pt idx="4">
                  <c:v>51649153</c:v>
                </c:pt>
                <c:pt idx="5">
                  <c:v>25776661</c:v>
                </c:pt>
                <c:pt idx="6">
                  <c:v>40599260</c:v>
                </c:pt>
                <c:pt idx="7">
                  <c:v>54161610</c:v>
                </c:pt>
                <c:pt idx="8">
                  <c:v>55532750</c:v>
                </c:pt>
                <c:pt idx="9">
                  <c:v>27236815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'71'!$E$5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'71'!$A$8:$A$17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'71'!$E$8:$E$17</c:f>
              <c:numCache>
                <c:formatCode>#,###,,</c:formatCode>
                <c:ptCount val="10"/>
                <c:pt idx="0">
                  <c:v>1114765362</c:v>
                </c:pt>
                <c:pt idx="1">
                  <c:v>1917271362</c:v>
                </c:pt>
                <c:pt idx="2">
                  <c:v>1681256522</c:v>
                </c:pt>
                <c:pt idx="3">
                  <c:v>1926128741</c:v>
                </c:pt>
                <c:pt idx="4">
                  <c:v>1599485303</c:v>
                </c:pt>
                <c:pt idx="5">
                  <c:v>2037593976</c:v>
                </c:pt>
                <c:pt idx="6">
                  <c:v>1411758155</c:v>
                </c:pt>
                <c:pt idx="7">
                  <c:v>1424375796</c:v>
                </c:pt>
                <c:pt idx="8">
                  <c:v>1490473311</c:v>
                </c:pt>
                <c:pt idx="9">
                  <c:v>1736373274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'72'!$B$5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'72'!$B$8:$B$17</c:f>
              <c:numCache>
                <c:formatCode>#,###,,</c:formatCode>
                <c:ptCount val="10"/>
                <c:pt idx="0">
                  <c:v>11663224</c:v>
                </c:pt>
                <c:pt idx="1">
                  <c:v>14678345</c:v>
                </c:pt>
                <c:pt idx="2">
                  <c:v>16606425</c:v>
                </c:pt>
                <c:pt idx="3">
                  <c:v>21837565</c:v>
                </c:pt>
                <c:pt idx="4">
                  <c:v>81572230</c:v>
                </c:pt>
                <c:pt idx="5">
                  <c:v>41667612</c:v>
                </c:pt>
                <c:pt idx="6">
                  <c:v>27690195</c:v>
                </c:pt>
                <c:pt idx="7">
                  <c:v>47974067</c:v>
                </c:pt>
                <c:pt idx="8">
                  <c:v>44654325</c:v>
                </c:pt>
                <c:pt idx="9">
                  <c:v>31371188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'72'!$E$5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'72'!$A$8:$A$17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'72'!$E$8:$E$17</c:f>
              <c:numCache>
                <c:formatCode>#,###,,</c:formatCode>
                <c:ptCount val="10"/>
                <c:pt idx="0">
                  <c:v>1670722591</c:v>
                </c:pt>
                <c:pt idx="1">
                  <c:v>2290555848</c:v>
                </c:pt>
                <c:pt idx="2">
                  <c:v>2518471245</c:v>
                </c:pt>
                <c:pt idx="3">
                  <c:v>2587918243</c:v>
                </c:pt>
                <c:pt idx="4">
                  <c:v>3433044603</c:v>
                </c:pt>
                <c:pt idx="5">
                  <c:v>2902176248</c:v>
                </c:pt>
                <c:pt idx="6">
                  <c:v>1589848441</c:v>
                </c:pt>
                <c:pt idx="7">
                  <c:v>1613732661</c:v>
                </c:pt>
                <c:pt idx="8">
                  <c:v>1302164609</c:v>
                </c:pt>
                <c:pt idx="9">
                  <c:v>1524316013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'73'!$B$5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'73'!$B$8:$B$17</c:f>
              <c:numCache>
                <c:formatCode>#,###,,</c:formatCode>
                <c:ptCount val="10"/>
                <c:pt idx="0">
                  <c:v>3645100</c:v>
                </c:pt>
                <c:pt idx="1">
                  <c:v>22043707</c:v>
                </c:pt>
                <c:pt idx="2">
                  <c:v>14181835</c:v>
                </c:pt>
                <c:pt idx="3">
                  <c:v>42737688</c:v>
                </c:pt>
                <c:pt idx="4">
                  <c:v>8872343</c:v>
                </c:pt>
                <c:pt idx="5">
                  <c:v>6397397</c:v>
                </c:pt>
                <c:pt idx="6">
                  <c:v>18242399</c:v>
                </c:pt>
                <c:pt idx="7">
                  <c:v>23590581</c:v>
                </c:pt>
                <c:pt idx="8">
                  <c:v>44951682</c:v>
                </c:pt>
                <c:pt idx="9">
                  <c:v>51428392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'73'!$E$5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'73'!$A$8:$A$17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'73'!$E$8:$E$17</c:f>
              <c:numCache>
                <c:formatCode>#,###,,</c:formatCode>
                <c:ptCount val="10"/>
                <c:pt idx="0">
                  <c:v>2520581755</c:v>
                </c:pt>
                <c:pt idx="1">
                  <c:v>3852372644</c:v>
                </c:pt>
                <c:pt idx="2">
                  <c:v>2816138392</c:v>
                </c:pt>
                <c:pt idx="3">
                  <c:v>1763447407</c:v>
                </c:pt>
                <c:pt idx="4">
                  <c:v>1417389251</c:v>
                </c:pt>
                <c:pt idx="5">
                  <c:v>1748896734</c:v>
                </c:pt>
                <c:pt idx="6">
                  <c:v>1359043484</c:v>
                </c:pt>
                <c:pt idx="7">
                  <c:v>1097711442</c:v>
                </c:pt>
                <c:pt idx="8">
                  <c:v>1229590880</c:v>
                </c:pt>
                <c:pt idx="9">
                  <c:v>1282081440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'74'!$B$5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'74'!$A$8:$A$17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'74'!$B$8:$B$17</c:f>
              <c:numCache>
                <c:formatCode>#,###,,</c:formatCode>
                <c:ptCount val="10"/>
                <c:pt idx="0">
                  <c:v>3808889</c:v>
                </c:pt>
                <c:pt idx="1">
                  <c:v>19697625</c:v>
                </c:pt>
                <c:pt idx="2">
                  <c:v>19927933</c:v>
                </c:pt>
                <c:pt idx="3">
                  <c:v>5661119</c:v>
                </c:pt>
                <c:pt idx="4">
                  <c:v>8205860</c:v>
                </c:pt>
                <c:pt idx="5">
                  <c:v>11840111</c:v>
                </c:pt>
                <c:pt idx="6">
                  <c:v>141541051</c:v>
                </c:pt>
                <c:pt idx="7">
                  <c:v>328930885</c:v>
                </c:pt>
                <c:pt idx="8">
                  <c:v>1595298997</c:v>
                </c:pt>
                <c:pt idx="9">
                  <c:v>364716473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'74'!$E$5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'74'!$A$8:$A$17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'74'!$E$8:$E$17</c:f>
              <c:numCache>
                <c:formatCode>#,###,,</c:formatCode>
                <c:ptCount val="10"/>
                <c:pt idx="0">
                  <c:v>358437409</c:v>
                </c:pt>
                <c:pt idx="1">
                  <c:v>179707054</c:v>
                </c:pt>
                <c:pt idx="2">
                  <c:v>548947497</c:v>
                </c:pt>
                <c:pt idx="3">
                  <c:v>599389730</c:v>
                </c:pt>
                <c:pt idx="4">
                  <c:v>535974236</c:v>
                </c:pt>
                <c:pt idx="5">
                  <c:v>1047430399</c:v>
                </c:pt>
                <c:pt idx="6">
                  <c:v>682666803</c:v>
                </c:pt>
                <c:pt idx="7">
                  <c:v>597921030</c:v>
                </c:pt>
                <c:pt idx="8">
                  <c:v>711643600</c:v>
                </c:pt>
                <c:pt idx="9">
                  <c:v>829940135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'75'!$B$5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'75'!$B$8:$B$17</c:f>
              <c:numCache>
                <c:formatCode>#,###,,</c:formatCode>
                <c:ptCount val="10"/>
                <c:pt idx="0">
                  <c:v>2167079</c:v>
                </c:pt>
                <c:pt idx="1">
                  <c:v>7261056</c:v>
                </c:pt>
                <c:pt idx="2">
                  <c:v>723332</c:v>
                </c:pt>
                <c:pt idx="3">
                  <c:v>7941100</c:v>
                </c:pt>
                <c:pt idx="4">
                  <c:v>6194585</c:v>
                </c:pt>
                <c:pt idx="5">
                  <c:v>17529250</c:v>
                </c:pt>
                <c:pt idx="6">
                  <c:v>17318647</c:v>
                </c:pt>
                <c:pt idx="7">
                  <c:v>18900317</c:v>
                </c:pt>
                <c:pt idx="8">
                  <c:v>7935700</c:v>
                </c:pt>
                <c:pt idx="9">
                  <c:v>4618593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'75'!$E$5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'75'!$A$8:$A$17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'75'!$E$8:$E$17</c:f>
              <c:numCache>
                <c:formatCode>#,###,,</c:formatCode>
                <c:ptCount val="10"/>
                <c:pt idx="0">
                  <c:v>235817156</c:v>
                </c:pt>
                <c:pt idx="1">
                  <c:v>373730203</c:v>
                </c:pt>
                <c:pt idx="2">
                  <c:v>444751814</c:v>
                </c:pt>
                <c:pt idx="3">
                  <c:v>467191983</c:v>
                </c:pt>
                <c:pt idx="4">
                  <c:v>631440686</c:v>
                </c:pt>
                <c:pt idx="5">
                  <c:v>657282392</c:v>
                </c:pt>
                <c:pt idx="6">
                  <c:v>604051366</c:v>
                </c:pt>
                <c:pt idx="7">
                  <c:v>691117981</c:v>
                </c:pt>
                <c:pt idx="8">
                  <c:v>688896576</c:v>
                </c:pt>
                <c:pt idx="9">
                  <c:v>853164391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التبادل التجاري بين المملكة العربية السعودية ودول أوروبا غير دول الإتحاد الأوروبي
</a:t>
            </a:r>
            <a:r>
              <a:rPr lang="en-GB"/>
              <a:t>Trade between Kingdom of Saudi Arabia and Europ Non-EU Countries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'76'!$B$4:$B$5</c:f>
              <c:strCache>
                <c:ptCount val="2"/>
                <c:pt idx="0">
                  <c:v>الصادرات</c:v>
                </c:pt>
                <c:pt idx="1">
                  <c:v>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'76'!$A$6:$A$15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'76'!$B$6:$B$15</c:f>
              <c:numCache>
                <c:formatCode>#,###,,</c:formatCode>
                <c:ptCount val="10"/>
                <c:pt idx="0">
                  <c:v>977655073</c:v>
                </c:pt>
                <c:pt idx="1">
                  <c:v>1338033602</c:v>
                </c:pt>
                <c:pt idx="2">
                  <c:v>1768623879</c:v>
                </c:pt>
                <c:pt idx="3">
                  <c:v>1523350473</c:v>
                </c:pt>
                <c:pt idx="4">
                  <c:v>794931092</c:v>
                </c:pt>
                <c:pt idx="5">
                  <c:v>3812224092</c:v>
                </c:pt>
                <c:pt idx="6">
                  <c:v>2293178465</c:v>
                </c:pt>
                <c:pt idx="7">
                  <c:v>2236280551</c:v>
                </c:pt>
                <c:pt idx="8">
                  <c:v>3515093487</c:v>
                </c:pt>
                <c:pt idx="9">
                  <c:v>3219781999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'76'!$D$4:$D$5</c:f>
              <c:strCache>
                <c:ptCount val="2"/>
                <c:pt idx="0">
                  <c:v>الواردات</c:v>
                </c:pt>
                <c:pt idx="1">
                  <c:v>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'76'!$A$6:$A$15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'76'!$D$6:$D$15</c:f>
              <c:numCache>
                <c:formatCode>#,###,,</c:formatCode>
                <c:ptCount val="10"/>
                <c:pt idx="0">
                  <c:v>16651954528</c:v>
                </c:pt>
                <c:pt idx="1">
                  <c:v>21845952326</c:v>
                </c:pt>
                <c:pt idx="2">
                  <c:v>25834920782</c:v>
                </c:pt>
                <c:pt idx="3">
                  <c:v>30583895729</c:v>
                </c:pt>
                <c:pt idx="4">
                  <c:v>30522887482</c:v>
                </c:pt>
                <c:pt idx="5">
                  <c:v>24543035222</c:v>
                </c:pt>
                <c:pt idx="6">
                  <c:v>15576335883</c:v>
                </c:pt>
                <c:pt idx="7">
                  <c:v>13676715930</c:v>
                </c:pt>
                <c:pt idx="8">
                  <c:v>17326337006</c:v>
                </c:pt>
                <c:pt idx="9">
                  <c:v>20520427090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'77'!$B$8:$B$17</c:f>
              <c:numCache>
                <c:formatCode>#,###,,</c:formatCode>
                <c:ptCount val="10"/>
                <c:pt idx="0">
                  <c:v>675342787</c:v>
                </c:pt>
                <c:pt idx="1">
                  <c:v>982486532</c:v>
                </c:pt>
                <c:pt idx="2">
                  <c:v>1046805541</c:v>
                </c:pt>
                <c:pt idx="3">
                  <c:v>467488414</c:v>
                </c:pt>
                <c:pt idx="4">
                  <c:v>332025650</c:v>
                </c:pt>
                <c:pt idx="5">
                  <c:v>423830081</c:v>
                </c:pt>
                <c:pt idx="6">
                  <c:v>1181915519</c:v>
                </c:pt>
                <c:pt idx="7">
                  <c:v>1605620620</c:v>
                </c:pt>
                <c:pt idx="8">
                  <c:v>2398921967</c:v>
                </c:pt>
                <c:pt idx="9">
                  <c:v>1840483078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'77'!$E$8:$E$17</c:f>
              <c:numCache>
                <c:formatCode>#,###,,</c:formatCode>
                <c:ptCount val="10"/>
                <c:pt idx="0">
                  <c:v>8437497461</c:v>
                </c:pt>
                <c:pt idx="1">
                  <c:v>12263537558</c:v>
                </c:pt>
                <c:pt idx="2">
                  <c:v>13620325970</c:v>
                </c:pt>
                <c:pt idx="3">
                  <c:v>19739585467</c:v>
                </c:pt>
                <c:pt idx="4">
                  <c:v>17952876578</c:v>
                </c:pt>
                <c:pt idx="5">
                  <c:v>15316076450</c:v>
                </c:pt>
                <c:pt idx="6">
                  <c:v>9144531694</c:v>
                </c:pt>
                <c:pt idx="7">
                  <c:v>6643713068</c:v>
                </c:pt>
                <c:pt idx="8">
                  <c:v>7329262169</c:v>
                </c:pt>
                <c:pt idx="9">
                  <c:v>6640883824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'78'!$B$8:$B$17</c:f>
              <c:numCache>
                <c:formatCode>#,###,,</c:formatCode>
                <c:ptCount val="10"/>
                <c:pt idx="0">
                  <c:v>67320482</c:v>
                </c:pt>
                <c:pt idx="1">
                  <c:v>151147679</c:v>
                </c:pt>
                <c:pt idx="2">
                  <c:v>174336076</c:v>
                </c:pt>
                <c:pt idx="3">
                  <c:v>143418454</c:v>
                </c:pt>
                <c:pt idx="4">
                  <c:v>172575217</c:v>
                </c:pt>
                <c:pt idx="5">
                  <c:v>70341711</c:v>
                </c:pt>
                <c:pt idx="6">
                  <c:v>47389018</c:v>
                </c:pt>
                <c:pt idx="7">
                  <c:v>99751600</c:v>
                </c:pt>
                <c:pt idx="8">
                  <c:v>121527563</c:v>
                </c:pt>
                <c:pt idx="9">
                  <c:v>492108908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'78'!$E$8:$E$17</c:f>
              <c:numCache>
                <c:formatCode>#,###,,</c:formatCode>
                <c:ptCount val="10"/>
                <c:pt idx="0">
                  <c:v>3386403517</c:v>
                </c:pt>
                <c:pt idx="1">
                  <c:v>4581793282</c:v>
                </c:pt>
                <c:pt idx="2">
                  <c:v>5495310488</c:v>
                </c:pt>
                <c:pt idx="3">
                  <c:v>6347571250</c:v>
                </c:pt>
                <c:pt idx="4">
                  <c:v>7107331977</c:v>
                </c:pt>
                <c:pt idx="5">
                  <c:v>4635545684</c:v>
                </c:pt>
                <c:pt idx="6">
                  <c:v>2709341058</c:v>
                </c:pt>
                <c:pt idx="7">
                  <c:v>3745597219</c:v>
                </c:pt>
                <c:pt idx="8">
                  <c:v>5413500880</c:v>
                </c:pt>
                <c:pt idx="9">
                  <c:v>5963735856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4.0275682322926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'7'!$B$8:$B$17</c:f>
              <c:numCache>
                <c:formatCode>#,###,,</c:formatCode>
                <c:ptCount val="10"/>
                <c:pt idx="0">
                  <c:v>9725273788</c:v>
                </c:pt>
                <c:pt idx="1">
                  <c:v>10696326452</c:v>
                </c:pt>
                <c:pt idx="2">
                  <c:v>10498368354</c:v>
                </c:pt>
                <c:pt idx="3">
                  <c:v>12055552707</c:v>
                </c:pt>
                <c:pt idx="4">
                  <c:v>14344174823</c:v>
                </c:pt>
                <c:pt idx="5">
                  <c:v>15181185189</c:v>
                </c:pt>
                <c:pt idx="6">
                  <c:v>13974163121</c:v>
                </c:pt>
                <c:pt idx="7">
                  <c:v>18901709825</c:v>
                </c:pt>
                <c:pt idx="8">
                  <c:v>19360393780</c:v>
                </c:pt>
                <c:pt idx="9">
                  <c:v>25794146911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'7'!$E$8:$E$17</c:f>
              <c:numCache>
                <c:formatCode>#,###,,</c:formatCode>
                <c:ptCount val="10"/>
                <c:pt idx="0">
                  <c:v>6074346837</c:v>
                </c:pt>
                <c:pt idx="1">
                  <c:v>7021428900</c:v>
                </c:pt>
                <c:pt idx="2">
                  <c:v>7520003661</c:v>
                </c:pt>
                <c:pt idx="3">
                  <c:v>7909428723</c:v>
                </c:pt>
                <c:pt idx="4">
                  <c:v>8413949875</c:v>
                </c:pt>
                <c:pt idx="5">
                  <c:v>8719394321</c:v>
                </c:pt>
                <c:pt idx="6">
                  <c:v>7932570482</c:v>
                </c:pt>
                <c:pt idx="7">
                  <c:v>8492303585</c:v>
                </c:pt>
                <c:pt idx="8">
                  <c:v>5635124375</c:v>
                </c:pt>
                <c:pt idx="9">
                  <c:v>10296703257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900" b="0" i="0" baseline="0">
                    <a:effectLst/>
                  </a:rPr>
                  <a:t>القيمة ( مليون ريال ) </a:t>
                </a:r>
                <a:r>
                  <a:rPr lang="en-US" sz="900" b="0" i="0" baseline="0">
                    <a:effectLst/>
                  </a:rPr>
                  <a:t>Value ( Million SR )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2.6126439596032492E-2"/>
              <c:y val="0.1688996289256946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'79'!$B$5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'79'!$A$8:$A$17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'79'!$B$8:$B$17</c:f>
              <c:numCache>
                <c:formatCode>#,###,,</c:formatCode>
                <c:ptCount val="10"/>
                <c:pt idx="0">
                  <c:v>23402271</c:v>
                </c:pt>
                <c:pt idx="1">
                  <c:v>173407361</c:v>
                </c:pt>
                <c:pt idx="2">
                  <c:v>32674732</c:v>
                </c:pt>
                <c:pt idx="3">
                  <c:v>23381383</c:v>
                </c:pt>
                <c:pt idx="4">
                  <c:v>19237580</c:v>
                </c:pt>
                <c:pt idx="5">
                  <c:v>29124429</c:v>
                </c:pt>
                <c:pt idx="6">
                  <c:v>24026471</c:v>
                </c:pt>
                <c:pt idx="7">
                  <c:v>32294897</c:v>
                </c:pt>
                <c:pt idx="8">
                  <c:v>128851136</c:v>
                </c:pt>
                <c:pt idx="9">
                  <c:v>447579922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'79'!$E$5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'79'!$A$8:$A$17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'79'!$E$8:$E$17</c:f>
              <c:numCache>
                <c:formatCode>#,###,,</c:formatCode>
                <c:ptCount val="10"/>
                <c:pt idx="0">
                  <c:v>782271385</c:v>
                </c:pt>
                <c:pt idx="1">
                  <c:v>396561414</c:v>
                </c:pt>
                <c:pt idx="2">
                  <c:v>808245974</c:v>
                </c:pt>
                <c:pt idx="3">
                  <c:v>614370751</c:v>
                </c:pt>
                <c:pt idx="4">
                  <c:v>634163018</c:v>
                </c:pt>
                <c:pt idx="5">
                  <c:v>842679997</c:v>
                </c:pt>
                <c:pt idx="6">
                  <c:v>764554030</c:v>
                </c:pt>
                <c:pt idx="7">
                  <c:v>508904660</c:v>
                </c:pt>
                <c:pt idx="8">
                  <c:v>959306780</c:v>
                </c:pt>
                <c:pt idx="9">
                  <c:v>4663523482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  <a:p>
                <a:pPr marL="0" marR="0" lvl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rgbClr val="4472C4">
                        <a:lumMod val="50000"/>
                      </a:srgbClr>
                    </a:solidFill>
                    <a:latin typeface="Neo Sans Arabic" pitchFamily="34" charset="-78"/>
                    <a:ea typeface="+mn-ea"/>
                    <a:cs typeface="Neo Sans Arabic" pitchFamily="34" charset="-78"/>
                  </a:defRPr>
                </a:pPr>
                <a:endParaRPr lang="ar-SA" sz="800"/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37255266611410415"/>
          <c:y val="2.6744364535660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3673131462593"/>
          <c:y val="0.16889965677367252"/>
          <c:w val="0.81975224750449505"/>
          <c:h val="0.62973102721134222"/>
        </c:manualLayout>
      </c:layout>
      <c:lineChart>
        <c:grouping val="standard"/>
        <c:varyColors val="0"/>
        <c:ser>
          <c:idx val="0"/>
          <c:order val="0"/>
          <c:tx>
            <c:strRef>
              <c:f>'80'!$B$5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'80'!$A$8:$A$17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'80'!$B$8:$B$17</c:f>
              <c:numCache>
                <c:formatCode>#,###,,</c:formatCode>
                <c:ptCount val="10"/>
                <c:pt idx="0">
                  <c:v>29665498</c:v>
                </c:pt>
                <c:pt idx="1">
                  <c:v>28622606</c:v>
                </c:pt>
                <c:pt idx="2">
                  <c:v>131207639</c:v>
                </c:pt>
                <c:pt idx="3">
                  <c:v>794349838</c:v>
                </c:pt>
                <c:pt idx="4">
                  <c:v>171050202</c:v>
                </c:pt>
                <c:pt idx="5">
                  <c:v>59673564</c:v>
                </c:pt>
                <c:pt idx="6">
                  <c:v>126968795</c:v>
                </c:pt>
                <c:pt idx="7">
                  <c:v>133116532</c:v>
                </c:pt>
                <c:pt idx="8">
                  <c:v>214530129</c:v>
                </c:pt>
                <c:pt idx="9">
                  <c:v>447579922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1-4D3A-B120-6166BFA6D80D}"/>
            </c:ext>
          </c:extLst>
        </c:ser>
        <c:ser>
          <c:idx val="1"/>
          <c:order val="1"/>
          <c:tx>
            <c:strRef>
              <c:f>'80'!$E$5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'80'!$A$8:$A$17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'80'!$E$8:$E$17</c:f>
              <c:numCache>
                <c:formatCode>#,###,,</c:formatCode>
                <c:ptCount val="10"/>
                <c:pt idx="0">
                  <c:v>3820730330</c:v>
                </c:pt>
                <c:pt idx="1">
                  <c:v>4244157419</c:v>
                </c:pt>
                <c:pt idx="2">
                  <c:v>5771975719</c:v>
                </c:pt>
                <c:pt idx="3">
                  <c:v>3746034202</c:v>
                </c:pt>
                <c:pt idx="4">
                  <c:v>4623102601</c:v>
                </c:pt>
                <c:pt idx="5">
                  <c:v>3477221985</c:v>
                </c:pt>
                <c:pt idx="6">
                  <c:v>2723338317</c:v>
                </c:pt>
                <c:pt idx="7">
                  <c:v>2495415084</c:v>
                </c:pt>
                <c:pt idx="8">
                  <c:v>3146213284</c:v>
                </c:pt>
                <c:pt idx="9">
                  <c:v>4663523482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1-4D3A-B120-6166BFA6D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800" b="0" i="0" baseline="0">
                    <a:effectLst/>
                  </a:rPr>
                  <a:t>القيمة ( مليون ريال ) </a:t>
                </a:r>
                <a:r>
                  <a:rPr lang="en-US" sz="800" b="0" i="0" baseline="0">
                    <a:effectLst/>
                  </a:rPr>
                  <a:t>Value ( Million SR )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43859649122806E-2"/>
              <c:y val="0.1792057761732852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>
                <a:solidFill>
                  <a:sysClr val="windowText" lastClr="000000"/>
                </a:solidFill>
                <a:latin typeface="Neo Sans Arabic Medium" panose="020B0704030504040204" pitchFamily="34" charset="-78"/>
                <a:cs typeface="Neo Sans Arabic Medium" panose="020B0704030504040204" pitchFamily="34" charset="-78"/>
              </a:defRPr>
            </a:pPr>
            <a:r>
              <a:rPr lang="ar-SA"/>
              <a:t>حركة التجارة     </a:t>
            </a:r>
            <a:r>
              <a:rPr lang="en-GB"/>
              <a:t>Trade Flow</a:t>
            </a:r>
          </a:p>
        </c:rich>
      </c:tx>
      <c:layout>
        <c:manualLayout>
          <c:xMode val="edge"/>
          <c:yMode val="edge"/>
          <c:x val="0.42145211032376662"/>
          <c:y val="1.99011538652008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89000161387595"/>
          <c:y val="0.10432222222222222"/>
          <c:w val="0.83103959092492075"/>
          <c:h val="0.69430833333333342"/>
        </c:manualLayout>
      </c:layout>
      <c:lineChart>
        <c:grouping val="standard"/>
        <c:varyColors val="0"/>
        <c:ser>
          <c:idx val="0"/>
          <c:order val="0"/>
          <c:tx>
            <c:strRef>
              <c:f>'8'!$B$5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>
              <a:solidFill>
                <a:srgbClr val="3B3092"/>
              </a:solidFill>
            </a:ln>
          </c:spPr>
          <c:marker>
            <c:symbol val="none"/>
          </c:marker>
          <c:cat>
            <c:numRef>
              <c:f>'8'!$A$8:$A$17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'8'!$B$8:$B$17</c:f>
              <c:numCache>
                <c:formatCode>#,###,,</c:formatCode>
                <c:ptCount val="10"/>
                <c:pt idx="0">
                  <c:v>12848719030</c:v>
                </c:pt>
                <c:pt idx="1">
                  <c:v>16816413996</c:v>
                </c:pt>
                <c:pt idx="2">
                  <c:v>19404158857</c:v>
                </c:pt>
                <c:pt idx="3">
                  <c:v>16178241454</c:v>
                </c:pt>
                <c:pt idx="4">
                  <c:v>17792327390</c:v>
                </c:pt>
                <c:pt idx="5">
                  <c:v>11788674070</c:v>
                </c:pt>
                <c:pt idx="6">
                  <c:v>8690750821</c:v>
                </c:pt>
                <c:pt idx="7">
                  <c:v>10317939373</c:v>
                </c:pt>
                <c:pt idx="8">
                  <c:v>11976694599</c:v>
                </c:pt>
                <c:pt idx="9">
                  <c:v>10065752173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2-4875-B3AA-43D2E6F4BCFB}"/>
            </c:ext>
          </c:extLst>
        </c:ser>
        <c:ser>
          <c:idx val="1"/>
          <c:order val="1"/>
          <c:tx>
            <c:strRef>
              <c:f>'8'!$E$5</c:f>
              <c:strCache>
                <c:ptCount val="1"/>
                <c:pt idx="0">
                  <c:v>الواردات   Import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'8'!$A$8:$A$17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'8'!$E$8:$E$17</c:f>
              <c:numCache>
                <c:formatCode>#,###,,</c:formatCode>
                <c:ptCount val="10"/>
                <c:pt idx="0">
                  <c:v>2341595378</c:v>
                </c:pt>
                <c:pt idx="1">
                  <c:v>2465969444</c:v>
                </c:pt>
                <c:pt idx="2">
                  <c:v>2697430216</c:v>
                </c:pt>
                <c:pt idx="3">
                  <c:v>3187606587</c:v>
                </c:pt>
                <c:pt idx="4">
                  <c:v>3486963024</c:v>
                </c:pt>
                <c:pt idx="5">
                  <c:v>3772547712</c:v>
                </c:pt>
                <c:pt idx="6">
                  <c:v>4041584138</c:v>
                </c:pt>
                <c:pt idx="7">
                  <c:v>3176491906</c:v>
                </c:pt>
                <c:pt idx="8">
                  <c:v>3018632735</c:v>
                </c:pt>
                <c:pt idx="9">
                  <c:v>4683135879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2-4875-B3AA-43D2E6F4B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416624"/>
        <c:axId val="424414664"/>
      </c:lineChart>
      <c:catAx>
        <c:axId val="42441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/>
          <a:lstStyle/>
          <a:p>
            <a:pPr rtl="0">
              <a:defRPr sz="900" b="0" baseline="0"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endParaRPr lang="en-US"/>
          </a:p>
        </c:txPr>
        <c:crossAx val="424414664"/>
        <c:crosses val="autoZero"/>
        <c:auto val="1"/>
        <c:lblAlgn val="ctr"/>
        <c:lblOffset val="0"/>
        <c:noMultiLvlLbl val="0"/>
      </c:catAx>
      <c:valAx>
        <c:axId val="4244146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 sz="900" b="0" i="0" baseline="0">
                    <a:effectLst/>
                  </a:rPr>
                  <a:t>القيمة ( مليون ريال ) </a:t>
                </a:r>
                <a:r>
                  <a:rPr lang="en-US" sz="900" b="0" i="0" baseline="0">
                    <a:effectLst/>
                  </a:rPr>
                  <a:t>Value ( Million SR )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17475728155338E-2"/>
              <c:y val="0.13175097975766728"/>
            </c:manualLayout>
          </c:layout>
          <c:overlay val="0"/>
        </c:title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424416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460495048233164E-2"/>
                <c:y val="0.16748014919187734"/>
              </c:manualLayout>
            </c:layout>
            <c:tx>
              <c:rich>
                <a:bodyPr/>
                <a:lstStyle/>
                <a:p>
                  <a:pPr>
                    <a:defRPr sz="800" b="0" i="0" baseline="0">
                      <a:solidFill>
                        <a:sysClr val="windowText" lastClr="000000"/>
                      </a:solidFill>
                    </a:defRPr>
                  </a:pPr>
                  <a:r>
                    <a:rPr lang="en-GB"/>
                    <a:t> </a:t>
                  </a:r>
                </a:p>
              </c:rich>
            </c:tx>
          </c:dispUnitsLbl>
        </c:dispUnits>
      </c:valAx>
      <c:spPr>
        <a:noFill/>
        <a:ln>
          <a:solidFill>
            <a:srgbClr val="898989"/>
          </a:solidFill>
        </a:ln>
      </c:spPr>
    </c:plotArea>
    <c:legend>
      <c:legendPos val="b"/>
      <c:overlay val="0"/>
      <c:txPr>
        <a:bodyPr/>
        <a:lstStyle/>
        <a:p>
          <a:pPr rtl="1">
            <a:defRPr sz="900" b="0" baseline="0">
              <a:solidFill>
                <a:sysClr val="windowText" lastClr="000000"/>
              </a:solidFill>
              <a:latin typeface="Neo Sans Arabic" panose="020B0504030504040204" pitchFamily="34" charset="-78"/>
              <a:cs typeface="Neo Sans Arabic" panose="020B0504030504040204" pitchFamily="34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rgbClr val="898989"/>
      </a:solidFill>
    </a:ln>
  </c:spPr>
  <c:txPr>
    <a:bodyPr/>
    <a:lstStyle/>
    <a:p>
      <a:pPr rtl="1">
        <a:defRPr sz="700">
          <a:solidFill>
            <a:schemeClr val="accent5">
              <a:lumMod val="50000"/>
            </a:schemeClr>
          </a:solidFill>
          <a:latin typeface="Neo Sans Arabic" pitchFamily="34" charset="-78"/>
          <a:cs typeface="Neo Sans Arabic" pitchFamily="34" charset="-78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2009775</xdr:colOff>
      <xdr:row>0</xdr:row>
      <xdr:rowOff>711579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080775" y="38100"/>
          <a:ext cx="1990725" cy="673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29</xdr:row>
      <xdr:rowOff>19050</xdr:rowOff>
    </xdr:from>
    <xdr:to>
      <xdr:col>10</xdr:col>
      <xdr:colOff>66674</xdr:colOff>
      <xdr:row>43</xdr:row>
      <xdr:rowOff>57150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180975</xdr:rowOff>
    </xdr:from>
    <xdr:to>
      <xdr:col>5</xdr:col>
      <xdr:colOff>0</xdr:colOff>
      <xdr:row>32</xdr:row>
      <xdr:rowOff>123825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57149</xdr:rowOff>
    </xdr:from>
    <xdr:to>
      <xdr:col>8</xdr:col>
      <xdr:colOff>9525</xdr:colOff>
      <xdr:row>32</xdr:row>
      <xdr:rowOff>28574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10</xdr:col>
      <xdr:colOff>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57150</xdr:rowOff>
    </xdr:from>
    <xdr:to>
      <xdr:col>10</xdr:col>
      <xdr:colOff>0</xdr:colOff>
      <xdr:row>42</xdr:row>
      <xdr:rowOff>142875</xdr:rowOff>
    </xdr:to>
    <xdr:graphicFrame macro="">
      <xdr:nvGraphicFramePr>
        <xdr:cNvPr id="25" name="مخطط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123825</xdr:rowOff>
    </xdr:from>
    <xdr:to>
      <xdr:col>9</xdr:col>
      <xdr:colOff>733425</xdr:colOff>
      <xdr:row>43</xdr:row>
      <xdr:rowOff>104775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66675</xdr:rowOff>
    </xdr:from>
    <xdr:to>
      <xdr:col>10</xdr:col>
      <xdr:colOff>47626</xdr:colOff>
      <xdr:row>42</xdr:row>
      <xdr:rowOff>152400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3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66675</xdr:rowOff>
    </xdr:from>
    <xdr:to>
      <xdr:col>10</xdr:col>
      <xdr:colOff>47626</xdr:colOff>
      <xdr:row>42</xdr:row>
      <xdr:rowOff>152400</xdr:rowOff>
    </xdr:to>
    <xdr:graphicFrame macro="">
      <xdr:nvGraphicFramePr>
        <xdr:cNvPr id="25" name="مخطط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4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7</xdr:col>
      <xdr:colOff>1038225</xdr:colOff>
      <xdr:row>32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5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5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19050</xdr:rowOff>
    </xdr:from>
    <xdr:to>
      <xdr:col>9</xdr:col>
      <xdr:colOff>876300</xdr:colOff>
      <xdr:row>43</xdr:row>
      <xdr:rowOff>38100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6.v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7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8.v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9.v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0.vml"/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1.v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2.vml"/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3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4.v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5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6.v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7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8.vml"/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9.vml"/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0.vml"/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1.vml"/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2.vml"/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3.vml"/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4.vml"/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5.vml"/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6.vml"/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7.vml"/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8.vml"/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9.vml"/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0.vml"/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1.vml"/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2.vml"/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3.vml"/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D92"/>
  <sheetViews>
    <sheetView showGridLines="0" rightToLeft="1" tabSelected="1" view="pageBreakPreview" zoomScaleNormal="100" zoomScaleSheetLayoutView="100" workbookViewId="0">
      <selection activeCell="C1" sqref="C1"/>
    </sheetView>
  </sheetViews>
  <sheetFormatPr defaultColWidth="9" defaultRowHeight="15" zeroHeight="1" x14ac:dyDescent="0.25"/>
  <cols>
    <col min="1" max="1" width="1" customWidth="1"/>
    <col min="2" max="2" width="40.140625" customWidth="1"/>
    <col min="3" max="3" width="7.140625" style="15" customWidth="1"/>
    <col min="4" max="4" width="40.140625" customWidth="1"/>
    <col min="5" max="5" width="1" customWidth="1"/>
  </cols>
  <sheetData>
    <row r="1" spans="1:4" ht="59.25" customHeight="1" x14ac:dyDescent="0.25">
      <c r="D1" s="16" t="s">
        <v>241</v>
      </c>
    </row>
    <row r="2" spans="1:4" ht="34.15" customHeight="1" thickBot="1" x14ac:dyDescent="0.5">
      <c r="A2" s="17"/>
      <c r="B2" s="93" t="s">
        <v>240</v>
      </c>
      <c r="C2" s="93"/>
      <c r="D2" s="93"/>
    </row>
    <row r="3" spans="1:4" ht="34.9" customHeight="1" thickBot="1" x14ac:dyDescent="0.5">
      <c r="A3" s="17"/>
      <c r="B3" s="81" t="s">
        <v>86</v>
      </c>
      <c r="C3" s="82">
        <v>6</v>
      </c>
      <c r="D3" s="83" t="s">
        <v>87</v>
      </c>
    </row>
    <row r="4" spans="1:4" ht="27.75" customHeight="1" thickBot="1" x14ac:dyDescent="0.3">
      <c r="B4" s="81" t="s">
        <v>289</v>
      </c>
      <c r="C4" s="82">
        <v>10</v>
      </c>
      <c r="D4" s="83" t="s">
        <v>290</v>
      </c>
    </row>
    <row r="5" spans="1:4" s="10" customFormat="1" ht="27.75" customHeight="1" thickBot="1" x14ac:dyDescent="0.25">
      <c r="B5" s="81" t="s">
        <v>28</v>
      </c>
      <c r="C5" s="82">
        <v>11</v>
      </c>
      <c r="D5" s="83" t="s">
        <v>29</v>
      </c>
    </row>
    <row r="6" spans="1:4" ht="18" customHeight="1" thickBot="1" x14ac:dyDescent="0.3">
      <c r="B6" s="84" t="s">
        <v>474</v>
      </c>
      <c r="C6" s="198">
        <v>15</v>
      </c>
      <c r="D6" s="86" t="s">
        <v>476</v>
      </c>
    </row>
    <row r="7" spans="1:4" ht="18" customHeight="1" thickBot="1" x14ac:dyDescent="0.3">
      <c r="B7" s="85" t="s">
        <v>30</v>
      </c>
      <c r="C7" s="199">
        <v>16</v>
      </c>
      <c r="D7" s="87" t="s">
        <v>477</v>
      </c>
    </row>
    <row r="8" spans="1:4" ht="18" customHeight="1" thickBot="1" x14ac:dyDescent="0.3">
      <c r="B8" s="84" t="s">
        <v>475</v>
      </c>
      <c r="C8" s="198">
        <v>17</v>
      </c>
      <c r="D8" s="86" t="s">
        <v>478</v>
      </c>
    </row>
    <row r="9" spans="1:4" ht="18" customHeight="1" thickBot="1" x14ac:dyDescent="0.3">
      <c r="B9" s="85" t="s">
        <v>31</v>
      </c>
      <c r="C9" s="199">
        <v>18</v>
      </c>
      <c r="D9" s="87" t="s">
        <v>479</v>
      </c>
    </row>
    <row r="10" spans="1:4" s="10" customFormat="1" ht="27.75" customHeight="1" thickBot="1" x14ac:dyDescent="0.25">
      <c r="B10" s="81" t="s">
        <v>32</v>
      </c>
      <c r="C10" s="82">
        <v>19</v>
      </c>
      <c r="D10" s="83" t="s">
        <v>33</v>
      </c>
    </row>
    <row r="11" spans="1:4" ht="18" customHeight="1" thickBot="1" x14ac:dyDescent="0.3">
      <c r="B11" s="84" t="s">
        <v>480</v>
      </c>
      <c r="C11" s="198">
        <v>23</v>
      </c>
      <c r="D11" s="86" t="s">
        <v>482</v>
      </c>
    </row>
    <row r="12" spans="1:4" ht="18" customHeight="1" thickBot="1" x14ac:dyDescent="0.3">
      <c r="B12" s="85" t="s">
        <v>481</v>
      </c>
      <c r="C12" s="199">
        <v>24</v>
      </c>
      <c r="D12" s="87" t="s">
        <v>483</v>
      </c>
    </row>
    <row r="13" spans="1:4" ht="18" customHeight="1" thickBot="1" x14ac:dyDescent="0.3">
      <c r="B13" s="84" t="s">
        <v>35</v>
      </c>
      <c r="C13" s="198">
        <v>25</v>
      </c>
      <c r="D13" s="86" t="s">
        <v>489</v>
      </c>
    </row>
    <row r="14" spans="1:4" ht="18" customHeight="1" thickBot="1" x14ac:dyDescent="0.3">
      <c r="B14" s="85" t="s">
        <v>470</v>
      </c>
      <c r="C14" s="199">
        <v>26</v>
      </c>
      <c r="D14" s="87" t="s">
        <v>485</v>
      </c>
    </row>
    <row r="15" spans="1:4" ht="18" customHeight="1" thickBot="1" x14ac:dyDescent="0.3">
      <c r="B15" s="84" t="s">
        <v>601</v>
      </c>
      <c r="C15" s="198">
        <v>27</v>
      </c>
      <c r="D15" s="86" t="s">
        <v>484</v>
      </c>
    </row>
    <row r="16" spans="1:4" ht="18" customHeight="1" thickBot="1" x14ac:dyDescent="0.3">
      <c r="B16" s="85" t="s">
        <v>34</v>
      </c>
      <c r="C16" s="199">
        <v>28</v>
      </c>
      <c r="D16" s="87" t="s">
        <v>487</v>
      </c>
    </row>
    <row r="17" spans="2:4" ht="18" customHeight="1" thickBot="1" x14ac:dyDescent="0.3">
      <c r="B17" s="84" t="s">
        <v>37</v>
      </c>
      <c r="C17" s="198">
        <v>29</v>
      </c>
      <c r="D17" s="86" t="s">
        <v>486</v>
      </c>
    </row>
    <row r="18" spans="2:4" ht="18" customHeight="1" thickBot="1" x14ac:dyDescent="0.3">
      <c r="B18" s="85" t="s">
        <v>602</v>
      </c>
      <c r="C18" s="199">
        <v>30</v>
      </c>
      <c r="D18" s="87" t="s">
        <v>603</v>
      </c>
    </row>
    <row r="19" spans="2:4" ht="18" customHeight="1" thickBot="1" x14ac:dyDescent="0.3">
      <c r="B19" s="84" t="s">
        <v>36</v>
      </c>
      <c r="C19" s="198">
        <v>31</v>
      </c>
      <c r="D19" s="86" t="s">
        <v>488</v>
      </c>
    </row>
    <row r="20" spans="2:4" ht="18" customHeight="1" thickBot="1" x14ac:dyDescent="0.3">
      <c r="B20" s="85" t="s">
        <v>38</v>
      </c>
      <c r="C20" s="199">
        <v>32</v>
      </c>
      <c r="D20" s="87" t="s">
        <v>490</v>
      </c>
    </row>
    <row r="21" spans="2:4" s="10" customFormat="1" ht="27.75" customHeight="1" thickBot="1" x14ac:dyDescent="0.25">
      <c r="B21" s="81" t="s">
        <v>39</v>
      </c>
      <c r="C21" s="82">
        <v>33</v>
      </c>
      <c r="D21" s="83" t="s">
        <v>40</v>
      </c>
    </row>
    <row r="22" spans="2:4" ht="18" customHeight="1" thickBot="1" x14ac:dyDescent="0.3">
      <c r="B22" s="84" t="s">
        <v>41</v>
      </c>
      <c r="C22" s="198">
        <v>37</v>
      </c>
      <c r="D22" s="86" t="s">
        <v>494</v>
      </c>
    </row>
    <row r="23" spans="2:4" ht="18" customHeight="1" thickBot="1" x14ac:dyDescent="0.3">
      <c r="B23" s="85" t="s">
        <v>42</v>
      </c>
      <c r="C23" s="199">
        <v>38</v>
      </c>
      <c r="D23" s="87" t="s">
        <v>495</v>
      </c>
    </row>
    <row r="24" spans="2:4" ht="18" customHeight="1" thickBot="1" x14ac:dyDescent="0.3">
      <c r="B24" s="84" t="s">
        <v>491</v>
      </c>
      <c r="C24" s="198">
        <v>39</v>
      </c>
      <c r="D24" s="86" t="s">
        <v>496</v>
      </c>
    </row>
    <row r="25" spans="2:4" ht="18" customHeight="1" thickBot="1" x14ac:dyDescent="0.3">
      <c r="B25" s="85" t="s">
        <v>492</v>
      </c>
      <c r="C25" s="199">
        <v>40</v>
      </c>
      <c r="D25" s="87" t="s">
        <v>497</v>
      </c>
    </row>
    <row r="26" spans="2:4" ht="18" customHeight="1" thickBot="1" x14ac:dyDescent="0.3">
      <c r="B26" s="84" t="s">
        <v>493</v>
      </c>
      <c r="C26" s="198">
        <v>41</v>
      </c>
      <c r="D26" s="86" t="s">
        <v>498</v>
      </c>
    </row>
    <row r="27" spans="2:4" ht="18" customHeight="1" thickBot="1" x14ac:dyDescent="0.3">
      <c r="B27" s="85" t="s">
        <v>43</v>
      </c>
      <c r="C27" s="199">
        <v>42</v>
      </c>
      <c r="D27" s="87" t="s">
        <v>499</v>
      </c>
    </row>
    <row r="28" spans="2:4" ht="18" customHeight="1" thickBot="1" x14ac:dyDescent="0.3">
      <c r="B28" s="84" t="s">
        <v>471</v>
      </c>
      <c r="C28" s="198">
        <v>43</v>
      </c>
      <c r="D28" s="86" t="s">
        <v>500</v>
      </c>
    </row>
    <row r="29" spans="2:4" s="10" customFormat="1" ht="27.75" customHeight="1" thickBot="1" x14ac:dyDescent="0.25">
      <c r="B29" s="81" t="s">
        <v>44</v>
      </c>
      <c r="C29" s="82">
        <v>44</v>
      </c>
      <c r="D29" s="83" t="s">
        <v>45</v>
      </c>
    </row>
    <row r="30" spans="2:4" ht="18" customHeight="1" thickBot="1" x14ac:dyDescent="0.3">
      <c r="B30" s="84" t="s">
        <v>501</v>
      </c>
      <c r="C30" s="198">
        <v>48</v>
      </c>
      <c r="D30" s="86" t="s">
        <v>509</v>
      </c>
    </row>
    <row r="31" spans="2:4" ht="18" customHeight="1" thickBot="1" x14ac:dyDescent="0.3">
      <c r="B31" s="85" t="s">
        <v>502</v>
      </c>
      <c r="C31" s="199">
        <v>49</v>
      </c>
      <c r="D31" s="87" t="s">
        <v>510</v>
      </c>
    </row>
    <row r="32" spans="2:4" ht="18" customHeight="1" thickBot="1" x14ac:dyDescent="0.3">
      <c r="B32" s="84" t="s">
        <v>503</v>
      </c>
      <c r="C32" s="198">
        <v>50</v>
      </c>
      <c r="D32" s="86" t="s">
        <v>511</v>
      </c>
    </row>
    <row r="33" spans="2:4" ht="18" customHeight="1" thickBot="1" x14ac:dyDescent="0.3">
      <c r="B33" s="85" t="s">
        <v>46</v>
      </c>
      <c r="C33" s="199">
        <v>51</v>
      </c>
      <c r="D33" s="87" t="s">
        <v>512</v>
      </c>
    </row>
    <row r="34" spans="2:4" ht="18" customHeight="1" thickBot="1" x14ac:dyDescent="0.3">
      <c r="B34" s="84" t="s">
        <v>504</v>
      </c>
      <c r="C34" s="198">
        <v>52</v>
      </c>
      <c r="D34" s="86" t="s">
        <v>513</v>
      </c>
    </row>
    <row r="35" spans="2:4" ht="18" customHeight="1" thickBot="1" x14ac:dyDescent="0.3">
      <c r="B35" s="85" t="s">
        <v>47</v>
      </c>
      <c r="C35" s="199">
        <v>53</v>
      </c>
      <c r="D35" s="87" t="s">
        <v>514</v>
      </c>
    </row>
    <row r="36" spans="2:4" ht="18" customHeight="1" thickBot="1" x14ac:dyDescent="0.3">
      <c r="B36" s="84" t="s">
        <v>505</v>
      </c>
      <c r="C36" s="198">
        <v>54</v>
      </c>
      <c r="D36" s="86" t="s">
        <v>515</v>
      </c>
    </row>
    <row r="37" spans="2:4" ht="18" customHeight="1" thickBot="1" x14ac:dyDescent="0.3">
      <c r="B37" s="84" t="s">
        <v>506</v>
      </c>
      <c r="C37" s="198">
        <v>55</v>
      </c>
      <c r="D37" s="86" t="s">
        <v>516</v>
      </c>
    </row>
    <row r="38" spans="2:4" ht="18" customHeight="1" thickBot="1" x14ac:dyDescent="0.3">
      <c r="B38" s="85" t="s">
        <v>48</v>
      </c>
      <c r="C38" s="199">
        <v>56</v>
      </c>
      <c r="D38" s="87" t="s">
        <v>517</v>
      </c>
    </row>
    <row r="39" spans="2:4" ht="18" customHeight="1" thickBot="1" x14ac:dyDescent="0.3">
      <c r="B39" s="84" t="s">
        <v>507</v>
      </c>
      <c r="C39" s="198">
        <v>57</v>
      </c>
      <c r="D39" s="86" t="s">
        <v>518</v>
      </c>
    </row>
    <row r="40" spans="2:4" ht="18" customHeight="1" thickBot="1" x14ac:dyDescent="0.3">
      <c r="B40" s="85" t="s">
        <v>49</v>
      </c>
      <c r="C40" s="199">
        <v>58</v>
      </c>
      <c r="D40" s="87" t="s">
        <v>519</v>
      </c>
    </row>
    <row r="41" spans="2:4" ht="18" customHeight="1" thickBot="1" x14ac:dyDescent="0.3">
      <c r="B41" s="84" t="s">
        <v>508</v>
      </c>
      <c r="C41" s="198">
        <v>59</v>
      </c>
      <c r="D41" s="86" t="s">
        <v>520</v>
      </c>
    </row>
    <row r="42" spans="2:4" s="10" customFormat="1" ht="27.75" customHeight="1" thickBot="1" x14ac:dyDescent="0.25">
      <c r="B42" s="81" t="s">
        <v>50</v>
      </c>
      <c r="C42" s="82">
        <v>60</v>
      </c>
      <c r="D42" s="83" t="s">
        <v>51</v>
      </c>
    </row>
    <row r="43" spans="2:4" ht="18" customHeight="1" thickBot="1" x14ac:dyDescent="0.3">
      <c r="B43" s="84" t="s">
        <v>521</v>
      </c>
      <c r="C43" s="198">
        <v>64</v>
      </c>
      <c r="D43" s="86" t="s">
        <v>524</v>
      </c>
    </row>
    <row r="44" spans="2:4" ht="18" customHeight="1" thickBot="1" x14ac:dyDescent="0.3">
      <c r="B44" s="85" t="s">
        <v>52</v>
      </c>
      <c r="C44" s="199">
        <v>65</v>
      </c>
      <c r="D44" s="87" t="s">
        <v>525</v>
      </c>
    </row>
    <row r="45" spans="2:4" ht="18" customHeight="1" thickBot="1" x14ac:dyDescent="0.3">
      <c r="B45" s="84" t="s">
        <v>53</v>
      </c>
      <c r="C45" s="198">
        <v>66</v>
      </c>
      <c r="D45" s="86" t="s">
        <v>526</v>
      </c>
    </row>
    <row r="46" spans="2:4" ht="18" customHeight="1" thickBot="1" x14ac:dyDescent="0.3">
      <c r="B46" s="85" t="s">
        <v>522</v>
      </c>
      <c r="C46" s="199">
        <v>67</v>
      </c>
      <c r="D46" s="87" t="s">
        <v>528</v>
      </c>
    </row>
    <row r="47" spans="2:4" ht="18" customHeight="1" thickBot="1" x14ac:dyDescent="0.3">
      <c r="B47" s="84" t="s">
        <v>523</v>
      </c>
      <c r="C47" s="198">
        <v>68</v>
      </c>
      <c r="D47" s="86" t="s">
        <v>527</v>
      </c>
    </row>
    <row r="48" spans="2:4" s="10" customFormat="1" ht="27.75" customHeight="1" thickBot="1" x14ac:dyDescent="0.25">
      <c r="B48" s="81" t="s">
        <v>55</v>
      </c>
      <c r="C48" s="82">
        <v>69</v>
      </c>
      <c r="D48" s="83" t="s">
        <v>56</v>
      </c>
    </row>
    <row r="49" spans="2:4" ht="18" customHeight="1" thickBot="1" x14ac:dyDescent="0.3">
      <c r="B49" s="84" t="s">
        <v>57</v>
      </c>
      <c r="C49" s="198">
        <v>73</v>
      </c>
      <c r="D49" s="86" t="s">
        <v>557</v>
      </c>
    </row>
    <row r="50" spans="2:4" ht="18" customHeight="1" thickBot="1" x14ac:dyDescent="0.3">
      <c r="B50" s="85" t="s">
        <v>58</v>
      </c>
      <c r="C50" s="199">
        <v>74</v>
      </c>
      <c r="D50" s="87" t="s">
        <v>558</v>
      </c>
    </row>
    <row r="51" spans="2:4" s="10" customFormat="1" ht="27.75" customHeight="1" thickBot="1" x14ac:dyDescent="0.25">
      <c r="B51" s="81" t="s">
        <v>59</v>
      </c>
      <c r="C51" s="82">
        <v>75</v>
      </c>
      <c r="D51" s="83" t="s">
        <v>60</v>
      </c>
    </row>
    <row r="52" spans="2:4" ht="18" customHeight="1" thickBot="1" x14ac:dyDescent="0.3">
      <c r="B52" s="84" t="s">
        <v>61</v>
      </c>
      <c r="C52" s="198">
        <v>79</v>
      </c>
      <c r="D52" s="86" t="s">
        <v>555</v>
      </c>
    </row>
    <row r="53" spans="2:4" ht="18" customHeight="1" thickBot="1" x14ac:dyDescent="0.3">
      <c r="B53" s="85" t="s">
        <v>62</v>
      </c>
      <c r="C53" s="199">
        <v>80</v>
      </c>
      <c r="D53" s="87" t="s">
        <v>556</v>
      </c>
    </row>
    <row r="54" spans="2:4" s="10" customFormat="1" ht="27.75" customHeight="1" thickBot="1" x14ac:dyDescent="0.25">
      <c r="B54" s="81" t="s">
        <v>63</v>
      </c>
      <c r="C54" s="82">
        <v>81</v>
      </c>
      <c r="D54" s="83" t="s">
        <v>64</v>
      </c>
    </row>
    <row r="55" spans="2:4" ht="18" customHeight="1" thickBot="1" x14ac:dyDescent="0.3">
      <c r="B55" s="84" t="s">
        <v>65</v>
      </c>
      <c r="C55" s="198">
        <v>85</v>
      </c>
      <c r="D55" s="86" t="s">
        <v>552</v>
      </c>
    </row>
    <row r="56" spans="2:4" ht="18" customHeight="1" thickBot="1" x14ac:dyDescent="0.3">
      <c r="B56" s="85" t="s">
        <v>67</v>
      </c>
      <c r="C56" s="199">
        <v>86</v>
      </c>
      <c r="D56" s="87" t="s">
        <v>553</v>
      </c>
    </row>
    <row r="57" spans="2:4" ht="18" customHeight="1" thickBot="1" x14ac:dyDescent="0.3">
      <c r="B57" s="84" t="s">
        <v>66</v>
      </c>
      <c r="C57" s="198">
        <v>87</v>
      </c>
      <c r="D57" s="86" t="s">
        <v>554</v>
      </c>
    </row>
    <row r="58" spans="2:4" s="10" customFormat="1" ht="27.75" customHeight="1" thickBot="1" x14ac:dyDescent="0.25">
      <c r="B58" s="81" t="s">
        <v>68</v>
      </c>
      <c r="C58" s="82">
        <v>89</v>
      </c>
      <c r="D58" s="83" t="s">
        <v>69</v>
      </c>
    </row>
    <row r="59" spans="2:4" ht="18" customHeight="1" thickBot="1" x14ac:dyDescent="0.3">
      <c r="B59" s="84" t="s">
        <v>70</v>
      </c>
      <c r="C59" s="198">
        <v>92</v>
      </c>
      <c r="D59" s="86" t="s">
        <v>529</v>
      </c>
    </row>
    <row r="60" spans="2:4" ht="18" customHeight="1" thickBot="1" x14ac:dyDescent="0.3">
      <c r="B60" s="85" t="s">
        <v>609</v>
      </c>
      <c r="C60" s="199">
        <v>93</v>
      </c>
      <c r="D60" s="87" t="s">
        <v>610</v>
      </c>
    </row>
    <row r="61" spans="2:4" ht="18" customHeight="1" thickBot="1" x14ac:dyDescent="0.3">
      <c r="B61" s="84" t="s">
        <v>467</v>
      </c>
      <c r="C61" s="198">
        <v>94</v>
      </c>
      <c r="D61" s="86" t="s">
        <v>530</v>
      </c>
    </row>
    <row r="62" spans="2:4" ht="18" customHeight="1" thickBot="1" x14ac:dyDescent="0.3">
      <c r="B62" s="84" t="s">
        <v>466</v>
      </c>
      <c r="C62" s="198">
        <v>95</v>
      </c>
      <c r="D62" s="86" t="s">
        <v>532</v>
      </c>
    </row>
    <row r="63" spans="2:4" ht="18" customHeight="1" thickBot="1" x14ac:dyDescent="0.3">
      <c r="B63" s="85" t="s">
        <v>73</v>
      </c>
      <c r="C63" s="199">
        <v>96</v>
      </c>
      <c r="D63" s="87" t="s">
        <v>531</v>
      </c>
    </row>
    <row r="64" spans="2:4" ht="18" customHeight="1" thickBot="1" x14ac:dyDescent="0.3">
      <c r="B64" s="84" t="s">
        <v>72</v>
      </c>
      <c r="C64" s="198">
        <v>97</v>
      </c>
      <c r="D64" s="86" t="s">
        <v>533</v>
      </c>
    </row>
    <row r="65" spans="2:4" ht="18" customHeight="1" thickBot="1" x14ac:dyDescent="0.3">
      <c r="B65" s="84" t="s">
        <v>71</v>
      </c>
      <c r="C65" s="198">
        <v>98</v>
      </c>
      <c r="D65" s="86" t="s">
        <v>534</v>
      </c>
    </row>
    <row r="66" spans="2:4" ht="18" customHeight="1" thickBot="1" x14ac:dyDescent="0.3">
      <c r="B66" s="85" t="s">
        <v>76</v>
      </c>
      <c r="C66" s="199">
        <v>99</v>
      </c>
      <c r="D66" s="87" t="s">
        <v>535</v>
      </c>
    </row>
    <row r="67" spans="2:4" ht="18" customHeight="1" thickBot="1" x14ac:dyDescent="0.3">
      <c r="B67" s="84" t="s">
        <v>77</v>
      </c>
      <c r="C67" s="198">
        <v>100</v>
      </c>
      <c r="D67" s="86" t="s">
        <v>536</v>
      </c>
    </row>
    <row r="68" spans="2:4" ht="18" customHeight="1" thickBot="1" x14ac:dyDescent="0.3">
      <c r="B68" s="84" t="s">
        <v>74</v>
      </c>
      <c r="C68" s="198">
        <v>101</v>
      </c>
      <c r="D68" s="86" t="s">
        <v>537</v>
      </c>
    </row>
    <row r="69" spans="2:4" ht="18" customHeight="1" thickBot="1" x14ac:dyDescent="0.3">
      <c r="B69" s="85" t="s">
        <v>75</v>
      </c>
      <c r="C69" s="199">
        <v>102</v>
      </c>
      <c r="D69" s="87" t="s">
        <v>538</v>
      </c>
    </row>
    <row r="70" spans="2:4" ht="18" customHeight="1" thickBot="1" x14ac:dyDescent="0.3">
      <c r="B70" s="84" t="s">
        <v>78</v>
      </c>
      <c r="C70" s="198">
        <v>103</v>
      </c>
      <c r="D70" s="86" t="s">
        <v>539</v>
      </c>
    </row>
    <row r="71" spans="2:4" ht="18" customHeight="1" thickBot="1" x14ac:dyDescent="0.3">
      <c r="B71" s="84" t="s">
        <v>468</v>
      </c>
      <c r="C71" s="198">
        <v>104</v>
      </c>
      <c r="D71" s="86" t="s">
        <v>541</v>
      </c>
    </row>
    <row r="72" spans="2:4" ht="18" customHeight="1" thickBot="1" x14ac:dyDescent="0.3">
      <c r="B72" s="85" t="s">
        <v>613</v>
      </c>
      <c r="C72" s="199">
        <v>105</v>
      </c>
      <c r="D72" s="87" t="s">
        <v>540</v>
      </c>
    </row>
    <row r="73" spans="2:4" ht="18" customHeight="1" thickBot="1" x14ac:dyDescent="0.3">
      <c r="B73" s="84" t="s">
        <v>629</v>
      </c>
      <c r="C73" s="198">
        <v>106</v>
      </c>
      <c r="D73" s="86" t="s">
        <v>545</v>
      </c>
    </row>
    <row r="74" spans="2:4" ht="18" customHeight="1" thickBot="1" x14ac:dyDescent="0.3">
      <c r="B74" s="84" t="s">
        <v>80</v>
      </c>
      <c r="C74" s="198">
        <v>107</v>
      </c>
      <c r="D74" s="86" t="s">
        <v>611</v>
      </c>
    </row>
    <row r="75" spans="2:4" ht="18" customHeight="1" thickBot="1" x14ac:dyDescent="0.3">
      <c r="B75" s="85" t="s">
        <v>81</v>
      </c>
      <c r="C75" s="199">
        <v>108</v>
      </c>
      <c r="D75" s="87" t="s">
        <v>542</v>
      </c>
    </row>
    <row r="76" spans="2:4" ht="18" customHeight="1" thickBot="1" x14ac:dyDescent="0.3">
      <c r="B76" s="84" t="s">
        <v>79</v>
      </c>
      <c r="C76" s="198">
        <v>109</v>
      </c>
      <c r="D76" s="86" t="s">
        <v>543</v>
      </c>
    </row>
    <row r="77" spans="2:4" ht="18" customHeight="1" thickBot="1" x14ac:dyDescent="0.3">
      <c r="B77" s="84" t="s">
        <v>469</v>
      </c>
      <c r="C77" s="198">
        <v>110</v>
      </c>
      <c r="D77" s="86" t="s">
        <v>544</v>
      </c>
    </row>
    <row r="78" spans="2:4" ht="18" customHeight="1" thickBot="1" x14ac:dyDescent="0.3">
      <c r="B78" s="85" t="s">
        <v>82</v>
      </c>
      <c r="C78" s="199">
        <v>111</v>
      </c>
      <c r="D78" s="87" t="s">
        <v>612</v>
      </c>
    </row>
    <row r="79" spans="2:4" ht="18" customHeight="1" thickBot="1" x14ac:dyDescent="0.3">
      <c r="B79" s="84" t="s">
        <v>98</v>
      </c>
      <c r="C79" s="198">
        <v>112</v>
      </c>
      <c r="D79" s="86" t="s">
        <v>297</v>
      </c>
    </row>
    <row r="80" spans="2:4" s="10" customFormat="1" ht="27.75" customHeight="1" thickBot="1" x14ac:dyDescent="0.25">
      <c r="B80" s="81" t="s">
        <v>83</v>
      </c>
      <c r="C80" s="82">
        <v>113</v>
      </c>
      <c r="D80" s="83" t="s">
        <v>84</v>
      </c>
    </row>
    <row r="81" spans="2:4" ht="18" customHeight="1" thickBot="1" x14ac:dyDescent="0.3">
      <c r="B81" s="84" t="s">
        <v>546</v>
      </c>
      <c r="C81" s="198">
        <v>117</v>
      </c>
      <c r="D81" s="86" t="s">
        <v>549</v>
      </c>
    </row>
    <row r="82" spans="2:4" ht="18" customHeight="1" thickBot="1" x14ac:dyDescent="0.3">
      <c r="B82" s="85" t="s">
        <v>547</v>
      </c>
      <c r="C82" s="199">
        <v>118</v>
      </c>
      <c r="D82" s="87" t="s">
        <v>550</v>
      </c>
    </row>
    <row r="83" spans="2:4" ht="18" customHeight="1" thickBot="1" x14ac:dyDescent="0.3">
      <c r="B83" s="84" t="s">
        <v>97</v>
      </c>
      <c r="C83" s="198">
        <v>119</v>
      </c>
      <c r="D83" s="86" t="s">
        <v>461</v>
      </c>
    </row>
    <row r="84" spans="2:4" ht="18" customHeight="1" thickBot="1" x14ac:dyDescent="0.3">
      <c r="B84" s="84" t="s">
        <v>548</v>
      </c>
      <c r="C84" s="198">
        <v>120</v>
      </c>
      <c r="D84" s="86" t="s">
        <v>551</v>
      </c>
    </row>
    <row r="85" spans="2:4" s="10" customFormat="1" ht="27.75" customHeight="1" x14ac:dyDescent="0.2">
      <c r="B85" s="81" t="s">
        <v>88</v>
      </c>
      <c r="C85" s="82">
        <v>121</v>
      </c>
      <c r="D85" s="83" t="s">
        <v>89</v>
      </c>
    </row>
    <row r="86" spans="2:4" x14ac:dyDescent="0.25"/>
    <row r="87" spans="2:4" x14ac:dyDescent="0.25"/>
    <row r="88" spans="2:4" x14ac:dyDescent="0.25"/>
    <row r="89" spans="2:4" x14ac:dyDescent="0.25"/>
    <row r="90" spans="2:4" x14ac:dyDescent="0.25"/>
    <row r="91" spans="2:4" x14ac:dyDescent="0.25"/>
    <row r="92" spans="2:4" x14ac:dyDescent="0.25"/>
  </sheetData>
  <mergeCells count="1">
    <mergeCell ref="B2:D2"/>
  </mergeCells>
  <hyperlinks>
    <hyperlink ref="C5" location="'1'!A1" display="'1'!A1" xr:uid="{00000000-0004-0000-0000-000000000000}"/>
    <hyperlink ref="C6" location="'2'!A1" display="'2'!A1" xr:uid="{00000000-0004-0000-0000-000001000000}"/>
    <hyperlink ref="C7" location="'3'!A1" display="'3'!A1" xr:uid="{00000000-0004-0000-0000-000002000000}"/>
    <hyperlink ref="C8" location="'4'!A1" display="'4'!A1" xr:uid="{00000000-0004-0000-0000-000003000000}"/>
    <hyperlink ref="C9" location="'5'!A1" display="'5'!A1" xr:uid="{00000000-0004-0000-0000-000004000000}"/>
    <hyperlink ref="C10" location="'6'!A1" display="'6'!A1" xr:uid="{00000000-0004-0000-0000-000005000000}"/>
    <hyperlink ref="C11" location="'7'!A1" display="'7'!A1" xr:uid="{00000000-0004-0000-0000-000006000000}"/>
    <hyperlink ref="C12" location="'8'!A1" display="'8'!A1" xr:uid="{00000000-0004-0000-0000-000007000000}"/>
    <hyperlink ref="C13" location="'9'!A1" display="'9'!A1" xr:uid="{00000000-0004-0000-0000-000008000000}"/>
    <hyperlink ref="C14" location="'10'!A1" display="'10'!A1" xr:uid="{00000000-0004-0000-0000-000009000000}"/>
    <hyperlink ref="C15" location="'11'!A1" display="'11'!A1" xr:uid="{00000000-0004-0000-0000-00000A000000}"/>
    <hyperlink ref="C16" location="'12'!A1" display="'12'!A1" xr:uid="{00000000-0004-0000-0000-00000B000000}"/>
    <hyperlink ref="C17" location="'13'!A1" display="'13'!A1" xr:uid="{00000000-0004-0000-0000-00000C000000}"/>
    <hyperlink ref="C18" location="'14'!A1" display="'14'!A1" xr:uid="{00000000-0004-0000-0000-00000D000000}"/>
    <hyperlink ref="C19" location="'15'!A1" display="'15'!A1" xr:uid="{00000000-0004-0000-0000-00000E000000}"/>
    <hyperlink ref="C3" location="'أ A'!A1" display="أ A" xr:uid="{00000000-0004-0000-0000-00000F000000}"/>
    <hyperlink ref="C4" location="'ب B'!A1" display="ب B" xr:uid="{00000000-0004-0000-0000-000010000000}"/>
    <hyperlink ref="C43" location="'39'!A1" display="'39'!A1" xr:uid="{00000000-0004-0000-0000-000011000000}"/>
    <hyperlink ref="C45" location="'41'!A1" display="'41'!A1" xr:uid="{00000000-0004-0000-0000-000012000000}"/>
    <hyperlink ref="C49" location="'45'!A1" display="'45'!A1" xr:uid="{00000000-0004-0000-0000-000013000000}"/>
    <hyperlink ref="C51" location="'47'!A1" display="'47'!A1" xr:uid="{00000000-0004-0000-0000-000014000000}"/>
    <hyperlink ref="C53" location="'49'!A1" display="'49'!A1" xr:uid="{00000000-0004-0000-0000-000015000000}"/>
    <hyperlink ref="C55" location="'51'!A1" display="'51'!A1" xr:uid="{00000000-0004-0000-0000-000016000000}"/>
    <hyperlink ref="C57" location="'53'!A1" display="'53'!A1" xr:uid="{00000000-0004-0000-0000-000017000000}"/>
    <hyperlink ref="C59" location="'55'!A1" display="'55'!A1" xr:uid="{00000000-0004-0000-0000-000018000000}"/>
    <hyperlink ref="C61" location="'57'!A1" display="'57'!A1" xr:uid="{00000000-0004-0000-0000-000019000000}"/>
    <hyperlink ref="C63" location="'59'!A1" display="'59'!A1" xr:uid="{00000000-0004-0000-0000-00001A000000}"/>
    <hyperlink ref="C65" location="'61'!A1" display="'61'!A1" xr:uid="{00000000-0004-0000-0000-00001B000000}"/>
    <hyperlink ref="C67" location="'63'!A1" display="'63'!A1" xr:uid="{00000000-0004-0000-0000-00001C000000}"/>
    <hyperlink ref="C69" location="'65'!A1" display="'65'!A1" xr:uid="{00000000-0004-0000-0000-00001D000000}"/>
    <hyperlink ref="C71" location="'67'!A1" display="'67'!A1" xr:uid="{00000000-0004-0000-0000-00001E000000}"/>
    <hyperlink ref="C73" location="'69'!A1" display="'69'!A1" xr:uid="{00000000-0004-0000-0000-00001F000000}"/>
    <hyperlink ref="C75" location="'71'!A1" display="'71'!A1" xr:uid="{00000000-0004-0000-0000-000020000000}"/>
    <hyperlink ref="C77" location="'73'!A1" display="'73'!A1" xr:uid="{00000000-0004-0000-0000-000021000000}"/>
    <hyperlink ref="C79" location="'75'!A1" display="'75'!A1" xr:uid="{00000000-0004-0000-0000-000022000000}"/>
    <hyperlink ref="C81" location="'77'!A1" display="'77'!A1" xr:uid="{00000000-0004-0000-0000-000023000000}"/>
    <hyperlink ref="C83" location="'79'!A1" display="'79'!A1" xr:uid="{00000000-0004-0000-0000-000024000000}"/>
    <hyperlink ref="C44" location="'40'!A1" display="'40'!A1" xr:uid="{00000000-0004-0000-0000-000025000000}"/>
    <hyperlink ref="C46" location="'42'!A1" display="'42'!A1" xr:uid="{00000000-0004-0000-0000-000026000000}"/>
    <hyperlink ref="C50" location="'46'!A1" display="'46'!A1" xr:uid="{00000000-0004-0000-0000-000027000000}"/>
    <hyperlink ref="C52" location="'48'!A1" display="'48'!A1" xr:uid="{00000000-0004-0000-0000-000028000000}"/>
    <hyperlink ref="C54" location="'50'!A1" display="'50'!A1" xr:uid="{00000000-0004-0000-0000-000029000000}"/>
    <hyperlink ref="C56" location="'52'!A1" display="'52'!A1" xr:uid="{00000000-0004-0000-0000-00002A000000}"/>
    <hyperlink ref="C58" location="'54'!Print_Area" display="'54'!Print_Area" xr:uid="{00000000-0004-0000-0000-00002B000000}"/>
    <hyperlink ref="C60" location="'56'!A1" display="'56'!A1" xr:uid="{00000000-0004-0000-0000-00002C000000}"/>
    <hyperlink ref="C62" location="'58'!A1" display="'58'!A1" xr:uid="{00000000-0004-0000-0000-00002D000000}"/>
    <hyperlink ref="C64" location="'60'!A1" display="'60'!A1" xr:uid="{00000000-0004-0000-0000-00002E000000}"/>
    <hyperlink ref="C66" location="'62'!A1" display="'62'!A1" xr:uid="{00000000-0004-0000-0000-00002F000000}"/>
    <hyperlink ref="C68" location="'64'!A1" display="'64'!A1" xr:uid="{00000000-0004-0000-0000-000030000000}"/>
    <hyperlink ref="C70" location="'66'!A1" display="'66'!A1" xr:uid="{00000000-0004-0000-0000-000031000000}"/>
    <hyperlink ref="C72" location="'68'!A1" display="'68'!A1" xr:uid="{00000000-0004-0000-0000-000032000000}"/>
    <hyperlink ref="C74" location="'70'!A1" display="'70'!A1" xr:uid="{00000000-0004-0000-0000-000033000000}"/>
    <hyperlink ref="C76" location="'72'!A1" display="'72'!A1" xr:uid="{00000000-0004-0000-0000-000034000000}"/>
    <hyperlink ref="C78" location="'74'!A1" display="'74'!A1" xr:uid="{00000000-0004-0000-0000-000035000000}"/>
    <hyperlink ref="C80" location="'76'!A1" display="'76'!A1" xr:uid="{00000000-0004-0000-0000-000036000000}"/>
    <hyperlink ref="C82" location="'78'!A1" display="'78'!A1" xr:uid="{00000000-0004-0000-0000-000037000000}"/>
    <hyperlink ref="C85" location="'81'!A1" display="'81'!A1" xr:uid="{00000000-0004-0000-0000-000038000000}"/>
    <hyperlink ref="C42" location="'38'!A1" display="'38'!A1" xr:uid="{00000000-0004-0000-0000-000039000000}"/>
    <hyperlink ref="C32" location="'28'!A1" display="'28'!A1" xr:uid="{00000000-0004-0000-0000-00003A000000}"/>
    <hyperlink ref="C30" location="'26'!A1" display="'26'!A1" xr:uid="{00000000-0004-0000-0000-00003B000000}"/>
    <hyperlink ref="C31" location="'27'!A1" display="'27'!A1" xr:uid="{00000000-0004-0000-0000-00003C000000}"/>
    <hyperlink ref="C29" location="'25'!A1" display="'25'!A1" xr:uid="{00000000-0004-0000-0000-00003D000000}"/>
    <hyperlink ref="C27" location="'23'!A1" display="'23'!A1" xr:uid="{00000000-0004-0000-0000-00003E000000}"/>
    <hyperlink ref="C26" location="'22'!A1" display="'22'!A1" xr:uid="{00000000-0004-0000-0000-00003F000000}"/>
    <hyperlink ref="C25" location="'21'!A1" display="'21'!A1" xr:uid="{00000000-0004-0000-0000-000040000000}"/>
    <hyperlink ref="C24" location="'20'!A1" display="'20'!A1" xr:uid="{00000000-0004-0000-0000-000041000000}"/>
    <hyperlink ref="C23" location="'19'!A1" display="'19'!A1" xr:uid="{00000000-0004-0000-0000-000042000000}"/>
    <hyperlink ref="C20" location="'16'!A1" display="'16'!A1" xr:uid="{00000000-0004-0000-0000-000043000000}"/>
    <hyperlink ref="C38" location="'34'!A1" display="'34'!A1" xr:uid="{00000000-0004-0000-0000-000044000000}"/>
    <hyperlink ref="C36" location="'32'!A1" display="'32'!A1" xr:uid="{00000000-0004-0000-0000-000045000000}"/>
    <hyperlink ref="C34" location="'30'!A1" display="'30'!A1" xr:uid="{00000000-0004-0000-0000-000046000000}"/>
    <hyperlink ref="C41" location="'37'!A1" display="'37'!A1" xr:uid="{00000000-0004-0000-0000-000047000000}"/>
    <hyperlink ref="C37" location="'33'!A1" display="'33'!A1" xr:uid="{00000000-0004-0000-0000-000048000000}"/>
    <hyperlink ref="C35" location="'31'!A1" display="'31'!A1" xr:uid="{00000000-0004-0000-0000-000049000000}"/>
    <hyperlink ref="C33" location="'29'!A1" display="'29'!A1" xr:uid="{00000000-0004-0000-0000-00004A000000}"/>
    <hyperlink ref="C21" location="'17'!A1" display="'17'!A1" xr:uid="{00000000-0004-0000-0000-00004B000000}"/>
    <hyperlink ref="C22" location="'18'!A1" display="'18'!A1" xr:uid="{00000000-0004-0000-0000-00004C000000}"/>
    <hyperlink ref="C39" location="'35'!A1" display="'35'!A1" xr:uid="{00000000-0004-0000-0000-00004D000000}"/>
    <hyperlink ref="C40" location="'36'!A1" display="'36'!A1" xr:uid="{00000000-0004-0000-0000-00004E000000}"/>
    <hyperlink ref="C47" location="'43'!A1" display="'43'!A1" xr:uid="{00000000-0004-0000-0000-00004F000000}"/>
    <hyperlink ref="C28" location="'24'!A1" display="'24'!A1" xr:uid="{00000000-0004-0000-0000-000050000000}"/>
    <hyperlink ref="C84" location="'80'!A1" display="'80'!A1" xr:uid="{00000000-0004-0000-0000-000051000000}"/>
    <hyperlink ref="C48" location="'44'!A1" display="'44'!A1" xr:uid="{00000000-0004-0000-0000-000052000000}"/>
  </hyperlinks>
  <printOptions horizontalCentered="1"/>
  <pageMargins left="0.70866141732283472" right="0.70866141732283472" top="0.15748031496062992" bottom="0.35433070866141736" header="0.11811023622047245" footer="0.31496062992125984"/>
  <pageSetup paperSize="9" scale="97" fitToHeight="0" orientation="portrait" r:id="rId1"/>
  <rowBreaks count="2" manualBreakCount="2">
    <brk id="35" max="4" man="1"/>
    <brk id="70" max="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M30"/>
  <sheetViews>
    <sheetView showGridLines="0" rightToLeft="1" topLeftCell="A4" zoomScaleNormal="100" workbookViewId="0">
      <selection activeCell="F29" sqref="F29:I29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312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173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9725273788</v>
      </c>
      <c r="C8" s="41">
        <v>20</v>
      </c>
      <c r="D8" s="42">
        <v>1.0326425925254346E-2</v>
      </c>
      <c r="E8" s="40">
        <v>6074346837</v>
      </c>
      <c r="F8" s="41">
        <v>16</v>
      </c>
      <c r="G8" s="43">
        <v>1.5157994537659713E-2</v>
      </c>
      <c r="H8" s="40">
        <v>15799620625</v>
      </c>
      <c r="I8" s="44">
        <v>21</v>
      </c>
      <c r="J8" s="40">
        <v>3650926951</v>
      </c>
    </row>
    <row r="9" spans="1:13" ht="21" customHeight="1" thickBot="1" x14ac:dyDescent="0.3">
      <c r="A9" s="45">
        <v>2011</v>
      </c>
      <c r="B9" s="46">
        <v>10696326452</v>
      </c>
      <c r="C9" s="47">
        <v>24</v>
      </c>
      <c r="D9" s="48">
        <v>7.8211255876937304E-3</v>
      </c>
      <c r="E9" s="46">
        <v>7021428900</v>
      </c>
      <c r="F9" s="47">
        <v>15</v>
      </c>
      <c r="G9" s="49">
        <v>1.4229287575563606E-2</v>
      </c>
      <c r="H9" s="46">
        <v>17717755352</v>
      </c>
      <c r="I9" s="50">
        <v>24</v>
      </c>
      <c r="J9" s="46">
        <v>3674897552</v>
      </c>
    </row>
    <row r="10" spans="1:13" ht="21" customHeight="1" thickBot="1" x14ac:dyDescent="0.3">
      <c r="A10" s="39">
        <v>2012</v>
      </c>
      <c r="B10" s="40">
        <v>10498368354</v>
      </c>
      <c r="C10" s="41">
        <v>24</v>
      </c>
      <c r="D10" s="42">
        <v>7.2079318640525924E-3</v>
      </c>
      <c r="E10" s="40">
        <v>7520003661</v>
      </c>
      <c r="F10" s="41">
        <v>17</v>
      </c>
      <c r="G10" s="43">
        <v>1.288834750914509E-2</v>
      </c>
      <c r="H10" s="40">
        <v>18018372015</v>
      </c>
      <c r="I10" s="44">
        <v>24</v>
      </c>
      <c r="J10" s="40">
        <v>2978364693</v>
      </c>
    </row>
    <row r="11" spans="1:13" ht="21" customHeight="1" thickBot="1" x14ac:dyDescent="0.3">
      <c r="A11" s="45">
        <v>2013</v>
      </c>
      <c r="B11" s="46">
        <v>12055552707</v>
      </c>
      <c r="C11" s="47">
        <v>22</v>
      </c>
      <c r="D11" s="48">
        <v>8.5529290186886729E-3</v>
      </c>
      <c r="E11" s="46">
        <v>7909428723</v>
      </c>
      <c r="F11" s="47">
        <v>17</v>
      </c>
      <c r="G11" s="49">
        <v>1.2543052752384619E-2</v>
      </c>
      <c r="H11" s="46">
        <v>19964981430</v>
      </c>
      <c r="I11" s="50">
        <v>23</v>
      </c>
      <c r="J11" s="46">
        <v>4146123984</v>
      </c>
    </row>
    <row r="12" spans="1:13" ht="21" customHeight="1" thickBot="1" x14ac:dyDescent="0.3">
      <c r="A12" s="39">
        <v>2014</v>
      </c>
      <c r="B12" s="40">
        <v>14344174823</v>
      </c>
      <c r="C12" s="41">
        <v>19</v>
      </c>
      <c r="D12" s="42">
        <v>1.1170418308815662E-2</v>
      </c>
      <c r="E12" s="40">
        <v>8413949875</v>
      </c>
      <c r="F12" s="41">
        <v>19</v>
      </c>
      <c r="G12" s="43">
        <v>1.2907290595220914E-2</v>
      </c>
      <c r="H12" s="40">
        <v>22758124698</v>
      </c>
      <c r="I12" s="44">
        <v>21</v>
      </c>
      <c r="J12" s="40">
        <v>5930224948</v>
      </c>
    </row>
    <row r="13" spans="1:13" ht="21" customHeight="1" thickBot="1" x14ac:dyDescent="0.3">
      <c r="A13" s="45">
        <v>2015</v>
      </c>
      <c r="B13" s="46">
        <v>15181185189</v>
      </c>
      <c r="C13" s="47">
        <v>11</v>
      </c>
      <c r="D13" s="48">
        <v>1.9888543684607064E-2</v>
      </c>
      <c r="E13" s="46">
        <v>8719394321</v>
      </c>
      <c r="F13" s="47">
        <v>18</v>
      </c>
      <c r="G13" s="49">
        <v>1.331137436112296E-2</v>
      </c>
      <c r="H13" s="46">
        <v>23900579510</v>
      </c>
      <c r="I13" s="50">
        <v>15</v>
      </c>
      <c r="J13" s="46">
        <v>6461790868</v>
      </c>
    </row>
    <row r="14" spans="1:13" ht="21" customHeight="1" thickBot="1" x14ac:dyDescent="0.3">
      <c r="A14" s="39">
        <v>2016</v>
      </c>
      <c r="B14" s="40">
        <v>13974163121</v>
      </c>
      <c r="C14" s="41">
        <v>12</v>
      </c>
      <c r="D14" s="42">
        <v>2.0298802811488555E-2</v>
      </c>
      <c r="E14" s="40">
        <v>7932570482</v>
      </c>
      <c r="F14" s="41">
        <v>16</v>
      </c>
      <c r="G14" s="43">
        <v>1.509137700488334E-2</v>
      </c>
      <c r="H14" s="40">
        <v>21906733603</v>
      </c>
      <c r="I14" s="44">
        <v>14</v>
      </c>
      <c r="J14" s="40">
        <v>6041592639</v>
      </c>
    </row>
    <row r="15" spans="1:13" ht="21" customHeight="1" thickBot="1" x14ac:dyDescent="0.3">
      <c r="A15" s="45">
        <v>2017</v>
      </c>
      <c r="B15" s="46">
        <v>18901709825</v>
      </c>
      <c r="C15" s="47">
        <v>11</v>
      </c>
      <c r="D15" s="48">
        <v>2.2721643221842346E-2</v>
      </c>
      <c r="E15" s="46">
        <v>8492303585</v>
      </c>
      <c r="F15" s="47">
        <v>15</v>
      </c>
      <c r="G15" s="49">
        <v>1.6834890557760596E-2</v>
      </c>
      <c r="H15" s="46">
        <v>27394013410</v>
      </c>
      <c r="I15" s="50">
        <v>11</v>
      </c>
      <c r="J15" s="46">
        <v>10409406240</v>
      </c>
    </row>
    <row r="16" spans="1:13" ht="21" customHeight="1" thickBot="1" x14ac:dyDescent="0.3">
      <c r="A16" s="39">
        <v>2018</v>
      </c>
      <c r="B16" s="40">
        <v>19360393780</v>
      </c>
      <c r="C16" s="41">
        <v>14</v>
      </c>
      <c r="D16" s="42">
        <v>1.7538169450681665E-2</v>
      </c>
      <c r="E16" s="40">
        <v>5635124375</v>
      </c>
      <c r="F16" s="41">
        <v>21</v>
      </c>
      <c r="G16" s="43">
        <v>1.0963432993896646E-2</v>
      </c>
      <c r="H16" s="40">
        <v>24995518155</v>
      </c>
      <c r="I16" s="44">
        <v>17</v>
      </c>
      <c r="J16" s="40">
        <v>13725269405</v>
      </c>
    </row>
    <row r="17" spans="1:10" ht="21" customHeight="1" thickBot="1" x14ac:dyDescent="0.3">
      <c r="A17" s="45">
        <v>2019</v>
      </c>
      <c r="B17" s="46">
        <v>25794146911</v>
      </c>
      <c r="C17" s="47">
        <v>11</v>
      </c>
      <c r="D17" s="48">
        <v>2.629339636835179E-2</v>
      </c>
      <c r="E17" s="46">
        <v>10296703257</v>
      </c>
      <c r="F17" s="47">
        <v>12</v>
      </c>
      <c r="G17" s="49">
        <v>1.7927218434425022E-2</v>
      </c>
      <c r="H17" s="46">
        <v>36090850168</v>
      </c>
      <c r="I17" s="50">
        <v>10</v>
      </c>
      <c r="J17" s="46">
        <v>15497443654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1">
        <v>18761864264</v>
      </c>
      <c r="F20" s="133" t="s">
        <v>324</v>
      </c>
      <c r="G20" s="129"/>
      <c r="H20" s="129"/>
      <c r="I20" s="130"/>
      <c r="J20" s="134">
        <v>3729133227</v>
      </c>
    </row>
    <row r="21" spans="1:10" ht="14.25" customHeight="1" x14ac:dyDescent="0.25">
      <c r="A21" s="136" t="s">
        <v>325</v>
      </c>
      <c r="B21" s="137"/>
      <c r="C21" s="137"/>
      <c r="D21" s="138"/>
      <c r="E21" s="132"/>
      <c r="F21" s="139" t="s">
        <v>325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3222034438</v>
      </c>
      <c r="F22" s="145" t="s">
        <v>362</v>
      </c>
      <c r="G22" s="141"/>
      <c r="H22" s="141"/>
      <c r="I22" s="142"/>
      <c r="J22" s="143">
        <v>801817684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363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1">
        <v>616615112</v>
      </c>
      <c r="F24" s="133" t="s">
        <v>342</v>
      </c>
      <c r="G24" s="129"/>
      <c r="H24" s="129"/>
      <c r="I24" s="130"/>
      <c r="J24" s="134">
        <v>797023837</v>
      </c>
    </row>
    <row r="25" spans="1:10" ht="14.25" customHeight="1" x14ac:dyDescent="0.25">
      <c r="A25" s="136" t="s">
        <v>331</v>
      </c>
      <c r="B25" s="137"/>
      <c r="C25" s="137"/>
      <c r="D25" s="138"/>
      <c r="E25" s="132"/>
      <c r="F25" s="139" t="s">
        <v>343</v>
      </c>
      <c r="G25" s="137"/>
      <c r="H25" s="137"/>
      <c r="I25" s="138"/>
      <c r="J25" s="135"/>
    </row>
    <row r="26" spans="1:10" ht="14.25" customHeight="1" x14ac:dyDescent="0.25">
      <c r="A26" s="140" t="s">
        <v>338</v>
      </c>
      <c r="B26" s="141"/>
      <c r="C26" s="141"/>
      <c r="D26" s="142"/>
      <c r="E26" s="143">
        <v>423735965</v>
      </c>
      <c r="F26" s="145" t="s">
        <v>397</v>
      </c>
      <c r="G26" s="141"/>
      <c r="H26" s="141"/>
      <c r="I26" s="142"/>
      <c r="J26" s="143">
        <v>419039169</v>
      </c>
    </row>
    <row r="27" spans="1:10" ht="14.25" customHeight="1" thickBot="1" x14ac:dyDescent="0.3">
      <c r="A27" s="146" t="s">
        <v>339</v>
      </c>
      <c r="B27" s="147"/>
      <c r="C27" s="147"/>
      <c r="D27" s="148"/>
      <c r="E27" s="144"/>
      <c r="F27" s="149" t="s">
        <v>398</v>
      </c>
      <c r="G27" s="147"/>
      <c r="H27" s="147"/>
      <c r="I27" s="148"/>
      <c r="J27" s="144"/>
    </row>
    <row r="28" spans="1:10" ht="14.25" customHeight="1" thickTop="1" x14ac:dyDescent="0.25">
      <c r="A28" s="128" t="s">
        <v>346</v>
      </c>
      <c r="B28" s="129"/>
      <c r="C28" s="129"/>
      <c r="D28" s="130"/>
      <c r="E28" s="131">
        <v>345619122</v>
      </c>
      <c r="F28" s="133" t="s">
        <v>360</v>
      </c>
      <c r="G28" s="129"/>
      <c r="H28" s="129"/>
      <c r="I28" s="130"/>
      <c r="J28" s="134">
        <v>418506673</v>
      </c>
    </row>
    <row r="29" spans="1:10" ht="14.25" customHeight="1" x14ac:dyDescent="0.25">
      <c r="A29" s="136" t="s">
        <v>347</v>
      </c>
      <c r="B29" s="137"/>
      <c r="C29" s="137"/>
      <c r="D29" s="138"/>
      <c r="E29" s="132"/>
      <c r="F29" s="139" t="s">
        <v>361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9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118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174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12848719030</v>
      </c>
      <c r="C8" s="41">
        <v>15</v>
      </c>
      <c r="D8" s="42">
        <v>1.3642941904773538E-2</v>
      </c>
      <c r="E8" s="40">
        <v>2341595378</v>
      </c>
      <c r="F8" s="41">
        <v>31</v>
      </c>
      <c r="G8" s="43">
        <v>5.8432438748695099E-3</v>
      </c>
      <c r="H8" s="40">
        <v>15190314408</v>
      </c>
      <c r="I8" s="44">
        <v>22</v>
      </c>
      <c r="J8" s="40">
        <v>10507123652</v>
      </c>
    </row>
    <row r="9" spans="1:13" ht="21" customHeight="1" thickBot="1" x14ac:dyDescent="0.3">
      <c r="A9" s="45">
        <v>2011</v>
      </c>
      <c r="B9" s="46">
        <v>16816413996</v>
      </c>
      <c r="C9" s="47">
        <v>18</v>
      </c>
      <c r="D9" s="48">
        <v>1.2296117399518443E-2</v>
      </c>
      <c r="E9" s="46">
        <v>2465969444</v>
      </c>
      <c r="F9" s="47">
        <v>35</v>
      </c>
      <c r="G9" s="49">
        <v>4.9974141832054573E-3</v>
      </c>
      <c r="H9" s="46">
        <v>19282383440</v>
      </c>
      <c r="I9" s="50">
        <v>22</v>
      </c>
      <c r="J9" s="46">
        <v>14350444552</v>
      </c>
    </row>
    <row r="10" spans="1:13" ht="21" customHeight="1" thickBot="1" x14ac:dyDescent="0.3">
      <c r="A10" s="39">
        <v>2012</v>
      </c>
      <c r="B10" s="40">
        <v>19404158857</v>
      </c>
      <c r="C10" s="41">
        <v>18</v>
      </c>
      <c r="D10" s="42">
        <v>1.3322437373538993E-2</v>
      </c>
      <c r="E10" s="40">
        <v>2697430216</v>
      </c>
      <c r="F10" s="41">
        <v>36</v>
      </c>
      <c r="G10" s="43">
        <v>4.6230586543162993E-3</v>
      </c>
      <c r="H10" s="40">
        <v>22101589073</v>
      </c>
      <c r="I10" s="44">
        <v>22</v>
      </c>
      <c r="J10" s="40">
        <v>16706728641</v>
      </c>
    </row>
    <row r="11" spans="1:13" ht="21" customHeight="1" thickBot="1" x14ac:dyDescent="0.3">
      <c r="A11" s="45">
        <v>2013</v>
      </c>
      <c r="B11" s="46">
        <v>16178241454</v>
      </c>
      <c r="C11" s="47">
        <v>18</v>
      </c>
      <c r="D11" s="48">
        <v>1.1477810612774638E-2</v>
      </c>
      <c r="E11" s="46">
        <v>3187606587</v>
      </c>
      <c r="F11" s="47">
        <v>35</v>
      </c>
      <c r="G11" s="49">
        <v>5.055019644885886E-3</v>
      </c>
      <c r="H11" s="46">
        <v>19365848041</v>
      </c>
      <c r="I11" s="50">
        <v>24</v>
      </c>
      <c r="J11" s="46">
        <v>12990634867</v>
      </c>
    </row>
    <row r="12" spans="1:13" ht="21" customHeight="1" thickBot="1" x14ac:dyDescent="0.3">
      <c r="A12" s="39">
        <v>2014</v>
      </c>
      <c r="B12" s="40">
        <v>17792327390</v>
      </c>
      <c r="C12" s="41">
        <v>18</v>
      </c>
      <c r="D12" s="42">
        <v>1.3855641198336389E-2</v>
      </c>
      <c r="E12" s="40">
        <v>3486963024</v>
      </c>
      <c r="F12" s="41">
        <v>37</v>
      </c>
      <c r="G12" s="43">
        <v>5.3491220787143419E-3</v>
      </c>
      <c r="H12" s="40">
        <v>21279290414</v>
      </c>
      <c r="I12" s="44">
        <v>23</v>
      </c>
      <c r="J12" s="40">
        <v>14305364366</v>
      </c>
    </row>
    <row r="13" spans="1:13" ht="21" customHeight="1" thickBot="1" x14ac:dyDescent="0.3">
      <c r="A13" s="45">
        <v>2015</v>
      </c>
      <c r="B13" s="46">
        <v>11788674070</v>
      </c>
      <c r="C13" s="47">
        <v>17</v>
      </c>
      <c r="D13" s="48">
        <v>1.5444087948724485E-2</v>
      </c>
      <c r="E13" s="46">
        <v>3772547712</v>
      </c>
      <c r="F13" s="47">
        <v>34</v>
      </c>
      <c r="G13" s="49">
        <v>5.7593214667083165E-3</v>
      </c>
      <c r="H13" s="46">
        <v>15561221782</v>
      </c>
      <c r="I13" s="50">
        <v>23</v>
      </c>
      <c r="J13" s="46">
        <v>8016126358</v>
      </c>
    </row>
    <row r="14" spans="1:13" ht="21" customHeight="1" thickBot="1" x14ac:dyDescent="0.3">
      <c r="A14" s="39">
        <v>2016</v>
      </c>
      <c r="B14" s="40">
        <v>8690750821</v>
      </c>
      <c r="C14" s="41">
        <v>18</v>
      </c>
      <c r="D14" s="42">
        <v>1.2624143261513404E-2</v>
      </c>
      <c r="E14" s="40">
        <v>4041584138</v>
      </c>
      <c r="F14" s="41">
        <v>28</v>
      </c>
      <c r="G14" s="43">
        <v>7.688941442362901E-3</v>
      </c>
      <c r="H14" s="40">
        <v>12732334959</v>
      </c>
      <c r="I14" s="44">
        <v>23</v>
      </c>
      <c r="J14" s="40">
        <v>4649166683</v>
      </c>
    </row>
    <row r="15" spans="1:13" ht="21" customHeight="1" thickBot="1" x14ac:dyDescent="0.3">
      <c r="A15" s="45">
        <v>2017</v>
      </c>
      <c r="B15" s="46">
        <v>10317939373</v>
      </c>
      <c r="C15" s="47">
        <v>19</v>
      </c>
      <c r="D15" s="48">
        <v>1.2403139154523853E-2</v>
      </c>
      <c r="E15" s="46">
        <v>3176491906</v>
      </c>
      <c r="F15" s="47">
        <v>32</v>
      </c>
      <c r="G15" s="49">
        <v>6.2969832696015615E-3</v>
      </c>
      <c r="H15" s="46">
        <v>13494431279</v>
      </c>
      <c r="I15" s="50">
        <v>23</v>
      </c>
      <c r="J15" s="46">
        <v>7141447467</v>
      </c>
    </row>
    <row r="16" spans="1:13" ht="21" customHeight="1" thickBot="1" x14ac:dyDescent="0.3">
      <c r="A16" s="39">
        <v>2018</v>
      </c>
      <c r="B16" s="40">
        <v>11976694599</v>
      </c>
      <c r="C16" s="41">
        <v>21</v>
      </c>
      <c r="D16" s="42">
        <v>1.0849433215212522E-2</v>
      </c>
      <c r="E16" s="40">
        <v>3018632735</v>
      </c>
      <c r="F16" s="41">
        <v>35</v>
      </c>
      <c r="G16" s="43">
        <v>5.8729098988796451E-3</v>
      </c>
      <c r="H16" s="40">
        <v>14995327334</v>
      </c>
      <c r="I16" s="44">
        <v>25</v>
      </c>
      <c r="J16" s="40">
        <v>8958061864</v>
      </c>
    </row>
    <row r="17" spans="1:10" ht="21" customHeight="1" thickBot="1" x14ac:dyDescent="0.3">
      <c r="A17" s="45">
        <v>2019</v>
      </c>
      <c r="B17" s="46">
        <v>10065752173</v>
      </c>
      <c r="C17" s="47">
        <v>21</v>
      </c>
      <c r="D17" s="48">
        <v>1.0260576267301206E-2</v>
      </c>
      <c r="E17" s="46">
        <v>4683135879</v>
      </c>
      <c r="F17" s="47">
        <v>27</v>
      </c>
      <c r="G17" s="49">
        <v>8.1536388653184275E-3</v>
      </c>
      <c r="H17" s="46">
        <v>14748888052</v>
      </c>
      <c r="I17" s="50">
        <v>25</v>
      </c>
      <c r="J17" s="46">
        <v>5382616294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4666621302</v>
      </c>
      <c r="F20" s="133" t="s">
        <v>358</v>
      </c>
      <c r="G20" s="129"/>
      <c r="H20" s="129"/>
      <c r="I20" s="130"/>
      <c r="J20" s="134">
        <v>881299960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359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1698074257</v>
      </c>
      <c r="F22" s="145" t="s">
        <v>360</v>
      </c>
      <c r="G22" s="141"/>
      <c r="H22" s="141"/>
      <c r="I22" s="142"/>
      <c r="J22" s="143">
        <v>488652407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70"/>
      <c r="F23" s="149" t="s">
        <v>361</v>
      </c>
      <c r="G23" s="147"/>
      <c r="H23" s="147"/>
      <c r="I23" s="148"/>
      <c r="J23" s="144"/>
    </row>
    <row r="24" spans="1:10" ht="14.25" customHeight="1" thickTop="1" x14ac:dyDescent="0.25">
      <c r="A24" s="128" t="s">
        <v>342</v>
      </c>
      <c r="B24" s="129"/>
      <c r="C24" s="129"/>
      <c r="D24" s="130"/>
      <c r="E24" s="134">
        <v>449664776</v>
      </c>
      <c r="F24" s="133" t="s">
        <v>371</v>
      </c>
      <c r="G24" s="129"/>
      <c r="H24" s="129"/>
      <c r="I24" s="130"/>
      <c r="J24" s="134">
        <v>342020775</v>
      </c>
    </row>
    <row r="25" spans="1:10" ht="14.25" customHeight="1" x14ac:dyDescent="0.25">
      <c r="A25" s="136" t="s">
        <v>343</v>
      </c>
      <c r="B25" s="137"/>
      <c r="C25" s="137"/>
      <c r="D25" s="138"/>
      <c r="E25" s="135"/>
      <c r="F25" s="139" t="s">
        <v>372</v>
      </c>
      <c r="G25" s="137"/>
      <c r="H25" s="137"/>
      <c r="I25" s="138"/>
      <c r="J25" s="135"/>
    </row>
    <row r="26" spans="1:10" ht="14.25" customHeight="1" x14ac:dyDescent="0.25">
      <c r="A26" s="140" t="s">
        <v>330</v>
      </c>
      <c r="B26" s="141"/>
      <c r="C26" s="141"/>
      <c r="D26" s="142"/>
      <c r="E26" s="143">
        <v>255690084</v>
      </c>
      <c r="F26" s="145" t="s">
        <v>366</v>
      </c>
      <c r="G26" s="141"/>
      <c r="H26" s="141"/>
      <c r="I26" s="142"/>
      <c r="J26" s="143">
        <v>298463185</v>
      </c>
    </row>
    <row r="27" spans="1:10" ht="14.25" customHeight="1" thickBot="1" x14ac:dyDescent="0.3">
      <c r="A27" s="146" t="s">
        <v>331</v>
      </c>
      <c r="B27" s="147"/>
      <c r="C27" s="147"/>
      <c r="D27" s="148"/>
      <c r="E27" s="170"/>
      <c r="F27" s="149" t="s">
        <v>367</v>
      </c>
      <c r="G27" s="147"/>
      <c r="H27" s="147"/>
      <c r="I27" s="148"/>
      <c r="J27" s="144"/>
    </row>
    <row r="28" spans="1:10" ht="14.25" customHeight="1" thickTop="1" x14ac:dyDescent="0.25">
      <c r="A28" s="128" t="s">
        <v>597</v>
      </c>
      <c r="B28" s="129"/>
      <c r="C28" s="129"/>
      <c r="D28" s="130"/>
      <c r="E28" s="134">
        <v>229171032</v>
      </c>
      <c r="F28" s="133" t="s">
        <v>346</v>
      </c>
      <c r="G28" s="129"/>
      <c r="H28" s="129"/>
      <c r="I28" s="130"/>
      <c r="J28" s="134">
        <v>222612142</v>
      </c>
    </row>
    <row r="29" spans="1:10" ht="14.25" customHeight="1" x14ac:dyDescent="0.25">
      <c r="A29" s="136" t="s">
        <v>599</v>
      </c>
      <c r="B29" s="137"/>
      <c r="C29" s="137"/>
      <c r="D29" s="138"/>
      <c r="E29" s="135"/>
      <c r="F29" s="139" t="s">
        <v>347</v>
      </c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A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M30"/>
  <sheetViews>
    <sheetView showGridLines="0" rightToLeft="1" zoomScaleNormal="100" workbookViewId="0">
      <selection activeCell="K44" sqref="K44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120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177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3591405356</v>
      </c>
      <c r="C8" s="41">
        <v>31</v>
      </c>
      <c r="D8" s="42">
        <v>3.8134022943453316E-3</v>
      </c>
      <c r="E8" s="40">
        <v>58270163</v>
      </c>
      <c r="F8" s="41">
        <v>85</v>
      </c>
      <c r="G8" s="43">
        <v>1.454080308820109E-4</v>
      </c>
      <c r="H8" s="40">
        <v>3649675519</v>
      </c>
      <c r="I8" s="44">
        <v>39</v>
      </c>
      <c r="J8" s="40">
        <v>3533135193</v>
      </c>
    </row>
    <row r="9" spans="1:13" ht="21" customHeight="1" thickBot="1" x14ac:dyDescent="0.3">
      <c r="A9" s="45">
        <v>2011</v>
      </c>
      <c r="B9" s="46">
        <v>5424060210</v>
      </c>
      <c r="C9" s="47">
        <v>31</v>
      </c>
      <c r="D9" s="48">
        <v>3.966058467642441E-3</v>
      </c>
      <c r="E9" s="46">
        <v>48634845</v>
      </c>
      <c r="F9" s="47">
        <v>89</v>
      </c>
      <c r="G9" s="49">
        <v>9.8561020207434095E-5</v>
      </c>
      <c r="H9" s="46">
        <v>5472695055</v>
      </c>
      <c r="I9" s="50">
        <v>37</v>
      </c>
      <c r="J9" s="46">
        <v>5375425365</v>
      </c>
    </row>
    <row r="10" spans="1:13" ht="21" customHeight="1" thickBot="1" x14ac:dyDescent="0.3">
      <c r="A10" s="39">
        <v>2012</v>
      </c>
      <c r="B10" s="40">
        <v>4425067386</v>
      </c>
      <c r="C10" s="41">
        <v>33</v>
      </c>
      <c r="D10" s="42">
        <v>3.0381467992573077E-3</v>
      </c>
      <c r="E10" s="40">
        <v>96600568</v>
      </c>
      <c r="F10" s="41">
        <v>80</v>
      </c>
      <c r="G10" s="43">
        <v>1.6556131434106768E-4</v>
      </c>
      <c r="H10" s="40">
        <v>4521667954</v>
      </c>
      <c r="I10" s="44">
        <v>44</v>
      </c>
      <c r="J10" s="40">
        <v>4328466818</v>
      </c>
    </row>
    <row r="11" spans="1:13" ht="21" customHeight="1" thickBot="1" x14ac:dyDescent="0.3">
      <c r="A11" s="45">
        <v>2013</v>
      </c>
      <c r="B11" s="46">
        <v>4691130544</v>
      </c>
      <c r="C11" s="47">
        <v>33</v>
      </c>
      <c r="D11" s="48">
        <v>3.3281681508419932E-3</v>
      </c>
      <c r="E11" s="46">
        <v>135547500</v>
      </c>
      <c r="F11" s="47">
        <v>82</v>
      </c>
      <c r="G11" s="49">
        <v>2.1495603570076624E-4</v>
      </c>
      <c r="H11" s="46">
        <v>4826678044</v>
      </c>
      <c r="I11" s="50">
        <v>42</v>
      </c>
      <c r="J11" s="46">
        <v>4555583044</v>
      </c>
    </row>
    <row r="12" spans="1:13" ht="21" customHeight="1" thickBot="1" x14ac:dyDescent="0.3">
      <c r="A12" s="39">
        <v>2014</v>
      </c>
      <c r="B12" s="40">
        <v>5038435503</v>
      </c>
      <c r="C12" s="41">
        <v>32</v>
      </c>
      <c r="D12" s="42">
        <v>3.9236437707280483E-3</v>
      </c>
      <c r="E12" s="40">
        <v>119705124</v>
      </c>
      <c r="F12" s="41">
        <v>80</v>
      </c>
      <c r="G12" s="43">
        <v>1.8363180719625495E-4</v>
      </c>
      <c r="H12" s="40">
        <v>5158140627</v>
      </c>
      <c r="I12" s="44">
        <v>43</v>
      </c>
      <c r="J12" s="40">
        <v>4918730379</v>
      </c>
    </row>
    <row r="13" spans="1:13" ht="21" customHeight="1" thickBot="1" x14ac:dyDescent="0.3">
      <c r="A13" s="45">
        <v>2015</v>
      </c>
      <c r="B13" s="46">
        <v>2991788374</v>
      </c>
      <c r="C13" s="47">
        <v>33</v>
      </c>
      <c r="D13" s="48">
        <v>3.9194774999854942E-3</v>
      </c>
      <c r="E13" s="46">
        <v>117659780</v>
      </c>
      <c r="F13" s="47">
        <v>82</v>
      </c>
      <c r="G13" s="49">
        <v>1.7962410245116016E-4</v>
      </c>
      <c r="H13" s="46">
        <v>3109448154</v>
      </c>
      <c r="I13" s="50">
        <v>50</v>
      </c>
      <c r="J13" s="46">
        <v>2874128594</v>
      </c>
    </row>
    <row r="14" spans="1:13" ht="21" customHeight="1" thickBot="1" x14ac:dyDescent="0.3">
      <c r="A14" s="39">
        <v>2016</v>
      </c>
      <c r="B14" s="40">
        <v>2593057062</v>
      </c>
      <c r="C14" s="41">
        <v>34</v>
      </c>
      <c r="D14" s="42">
        <v>3.7666623414017502E-3</v>
      </c>
      <c r="E14" s="40">
        <v>107881757</v>
      </c>
      <c r="F14" s="41">
        <v>79</v>
      </c>
      <c r="G14" s="43">
        <v>2.0524044135889372E-4</v>
      </c>
      <c r="H14" s="40">
        <v>2700938819</v>
      </c>
      <c r="I14" s="44">
        <v>50</v>
      </c>
      <c r="J14" s="40">
        <v>2485175305</v>
      </c>
    </row>
    <row r="15" spans="1:13" ht="21" customHeight="1" thickBot="1" x14ac:dyDescent="0.3">
      <c r="A15" s="45">
        <v>2017</v>
      </c>
      <c r="B15" s="46">
        <v>3808456029</v>
      </c>
      <c r="C15" s="47">
        <v>33</v>
      </c>
      <c r="D15" s="48">
        <v>4.5781244087537178E-3</v>
      </c>
      <c r="E15" s="46">
        <v>208276725</v>
      </c>
      <c r="F15" s="47">
        <v>75</v>
      </c>
      <c r="G15" s="49">
        <v>4.1288159755581801E-4</v>
      </c>
      <c r="H15" s="46">
        <v>4016732754</v>
      </c>
      <c r="I15" s="50">
        <v>40</v>
      </c>
      <c r="J15" s="46">
        <v>3600179304</v>
      </c>
    </row>
    <row r="16" spans="1:13" ht="21" customHeight="1" thickBot="1" x14ac:dyDescent="0.3">
      <c r="A16" s="39">
        <v>2018</v>
      </c>
      <c r="B16" s="40">
        <v>1646125923</v>
      </c>
      <c r="C16" s="41">
        <v>47</v>
      </c>
      <c r="D16" s="42">
        <v>1.491190504841775E-3</v>
      </c>
      <c r="E16" s="40">
        <v>181573956</v>
      </c>
      <c r="F16" s="41">
        <v>79</v>
      </c>
      <c r="G16" s="43">
        <v>3.5326175033053073E-4</v>
      </c>
      <c r="H16" s="40">
        <v>1827699879</v>
      </c>
      <c r="I16" s="44">
        <v>60</v>
      </c>
      <c r="J16" s="40">
        <v>1464551967</v>
      </c>
    </row>
    <row r="17" spans="1:10" ht="21" customHeight="1" thickBot="1" x14ac:dyDescent="0.3">
      <c r="A17" s="45">
        <v>2019</v>
      </c>
      <c r="B17" s="46">
        <v>5876955921</v>
      </c>
      <c r="C17" s="47">
        <v>30</v>
      </c>
      <c r="D17" s="48">
        <v>5.9907052558612504E-3</v>
      </c>
      <c r="E17" s="46">
        <v>214892926</v>
      </c>
      <c r="F17" s="47">
        <v>76</v>
      </c>
      <c r="G17" s="49">
        <v>3.7414231800802226E-4</v>
      </c>
      <c r="H17" s="46">
        <v>6091848847</v>
      </c>
      <c r="I17" s="50">
        <v>36</v>
      </c>
      <c r="J17" s="46">
        <v>5662062995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5334616685</v>
      </c>
      <c r="F20" s="133" t="s">
        <v>371</v>
      </c>
      <c r="G20" s="129"/>
      <c r="H20" s="129"/>
      <c r="I20" s="130"/>
      <c r="J20" s="134">
        <v>207624877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372</v>
      </c>
      <c r="G21" s="137"/>
      <c r="H21" s="137"/>
      <c r="I21" s="138"/>
      <c r="J21" s="135"/>
    </row>
    <row r="22" spans="1:10" ht="14.25" customHeight="1" x14ac:dyDescent="0.25">
      <c r="A22" s="140" t="s">
        <v>369</v>
      </c>
      <c r="B22" s="141"/>
      <c r="C22" s="141"/>
      <c r="D22" s="142"/>
      <c r="E22" s="143">
        <v>174513983</v>
      </c>
      <c r="F22" s="145" t="s">
        <v>385</v>
      </c>
      <c r="G22" s="141"/>
      <c r="H22" s="141"/>
      <c r="I22" s="142"/>
      <c r="J22" s="143">
        <v>3258740</v>
      </c>
    </row>
    <row r="23" spans="1:10" ht="14.25" customHeight="1" thickBot="1" x14ac:dyDescent="0.3">
      <c r="A23" s="146" t="s">
        <v>370</v>
      </c>
      <c r="B23" s="147"/>
      <c r="C23" s="147"/>
      <c r="D23" s="148"/>
      <c r="E23" s="170"/>
      <c r="F23" s="149" t="s">
        <v>386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155728409</v>
      </c>
      <c r="F24" s="133" t="s">
        <v>387</v>
      </c>
      <c r="G24" s="129"/>
      <c r="H24" s="129"/>
      <c r="I24" s="130"/>
      <c r="J24" s="134">
        <v>3114040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388</v>
      </c>
      <c r="G25" s="137"/>
      <c r="H25" s="137"/>
      <c r="I25" s="138"/>
      <c r="J25" s="135"/>
    </row>
    <row r="26" spans="1:10" ht="14.25" customHeight="1" x14ac:dyDescent="0.25">
      <c r="A26" s="140" t="s">
        <v>364</v>
      </c>
      <c r="B26" s="141"/>
      <c r="C26" s="141"/>
      <c r="D26" s="142"/>
      <c r="E26" s="143">
        <v>18684746</v>
      </c>
      <c r="F26" s="145" t="s">
        <v>391</v>
      </c>
      <c r="G26" s="141"/>
      <c r="H26" s="141"/>
      <c r="I26" s="142"/>
      <c r="J26" s="143">
        <v>690840</v>
      </c>
    </row>
    <row r="27" spans="1:10" ht="14.25" customHeight="1" thickBot="1" x14ac:dyDescent="0.3">
      <c r="A27" s="146" t="s">
        <v>365</v>
      </c>
      <c r="B27" s="147"/>
      <c r="C27" s="147"/>
      <c r="D27" s="148"/>
      <c r="E27" s="170"/>
      <c r="F27" s="149" t="s">
        <v>392</v>
      </c>
      <c r="G27" s="147"/>
      <c r="H27" s="147"/>
      <c r="I27" s="148"/>
      <c r="J27" s="144"/>
    </row>
    <row r="28" spans="1:10" ht="14.25" customHeight="1" thickTop="1" x14ac:dyDescent="0.25">
      <c r="A28" s="128" t="s">
        <v>332</v>
      </c>
      <c r="B28" s="129"/>
      <c r="C28" s="129"/>
      <c r="D28" s="130"/>
      <c r="E28" s="134">
        <v>18257646</v>
      </c>
      <c r="F28" s="133"/>
      <c r="G28" s="129"/>
      <c r="H28" s="129"/>
      <c r="I28" s="130"/>
      <c r="J28" s="134"/>
    </row>
    <row r="29" spans="1:10" ht="14.25" customHeight="1" x14ac:dyDescent="0.25">
      <c r="A29" s="136" t="s">
        <v>333</v>
      </c>
      <c r="B29" s="137"/>
      <c r="C29" s="137"/>
      <c r="D29" s="138"/>
      <c r="E29" s="135"/>
      <c r="F29" s="139"/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B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M30"/>
  <sheetViews>
    <sheetView showGridLines="0" rightToLeft="1" zoomScaleNormal="100" workbookViewId="0">
      <selection activeCell="B12" sqref="B1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122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179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4194226815</v>
      </c>
      <c r="C8" s="41">
        <v>30</v>
      </c>
      <c r="D8" s="42">
        <v>4.4534861910268068E-3</v>
      </c>
      <c r="E8" s="40">
        <v>788475936</v>
      </c>
      <c r="F8" s="41">
        <v>51</v>
      </c>
      <c r="G8" s="43">
        <v>1.9675718643795527E-3</v>
      </c>
      <c r="H8" s="40">
        <v>4982702751</v>
      </c>
      <c r="I8" s="44">
        <v>36</v>
      </c>
      <c r="J8" s="40">
        <v>3405750879</v>
      </c>
    </row>
    <row r="9" spans="1:13" ht="21" customHeight="1" thickBot="1" x14ac:dyDescent="0.3">
      <c r="A9" s="45">
        <v>2011</v>
      </c>
      <c r="B9" s="46">
        <v>5369497267</v>
      </c>
      <c r="C9" s="47">
        <v>32</v>
      </c>
      <c r="D9" s="48">
        <v>3.9261621881531983E-3</v>
      </c>
      <c r="E9" s="46">
        <v>968536992</v>
      </c>
      <c r="F9" s="47">
        <v>54</v>
      </c>
      <c r="G9" s="49">
        <v>1.9627901361700534E-3</v>
      </c>
      <c r="H9" s="46">
        <v>6338034259</v>
      </c>
      <c r="I9" s="50">
        <v>36</v>
      </c>
      <c r="J9" s="46">
        <v>4400960275</v>
      </c>
    </row>
    <row r="10" spans="1:13" ht="21" customHeight="1" thickBot="1" x14ac:dyDescent="0.3">
      <c r="A10" s="39">
        <v>2012</v>
      </c>
      <c r="B10" s="40">
        <v>4622216668</v>
      </c>
      <c r="C10" s="41">
        <v>32</v>
      </c>
      <c r="D10" s="42">
        <v>3.1735048419346216E-3</v>
      </c>
      <c r="E10" s="40">
        <v>1007610016</v>
      </c>
      <c r="F10" s="41">
        <v>54</v>
      </c>
      <c r="G10" s="43">
        <v>1.726917781603357E-3</v>
      </c>
      <c r="H10" s="40">
        <v>5629826684</v>
      </c>
      <c r="I10" s="44">
        <v>40</v>
      </c>
      <c r="J10" s="40">
        <v>3614606652</v>
      </c>
    </row>
    <row r="11" spans="1:13" ht="21" customHeight="1" thickBot="1" x14ac:dyDescent="0.3">
      <c r="A11" s="45">
        <v>2013</v>
      </c>
      <c r="B11" s="46">
        <v>5125121288</v>
      </c>
      <c r="C11" s="47">
        <v>32</v>
      </c>
      <c r="D11" s="48">
        <v>3.6360671015093146E-3</v>
      </c>
      <c r="E11" s="46">
        <v>912114778</v>
      </c>
      <c r="F11" s="47">
        <v>53</v>
      </c>
      <c r="G11" s="49">
        <v>1.4464639833487484E-3</v>
      </c>
      <c r="H11" s="46">
        <v>6037236066</v>
      </c>
      <c r="I11" s="50">
        <v>40</v>
      </c>
      <c r="J11" s="46">
        <v>4213006510</v>
      </c>
    </row>
    <row r="12" spans="1:13" ht="21" customHeight="1" thickBot="1" x14ac:dyDescent="0.3">
      <c r="A12" s="39">
        <v>2014</v>
      </c>
      <c r="B12" s="40">
        <v>4709557708</v>
      </c>
      <c r="C12" s="41">
        <v>33</v>
      </c>
      <c r="D12" s="42">
        <v>3.6675326602624695E-3</v>
      </c>
      <c r="E12" s="40">
        <v>1008907776</v>
      </c>
      <c r="F12" s="41">
        <v>52</v>
      </c>
      <c r="G12" s="43">
        <v>1.5476994802765033E-3</v>
      </c>
      <c r="H12" s="40">
        <v>5718465484</v>
      </c>
      <c r="I12" s="44">
        <v>40</v>
      </c>
      <c r="J12" s="40">
        <v>3700649932</v>
      </c>
    </row>
    <row r="13" spans="1:13" ht="21" customHeight="1" thickBot="1" x14ac:dyDescent="0.3">
      <c r="A13" s="45">
        <v>2015</v>
      </c>
      <c r="B13" s="46">
        <v>2216473239</v>
      </c>
      <c r="C13" s="47">
        <v>38</v>
      </c>
      <c r="D13" s="48">
        <v>2.9037538433794555E-3</v>
      </c>
      <c r="E13" s="46">
        <v>569829392</v>
      </c>
      <c r="F13" s="47">
        <v>64</v>
      </c>
      <c r="G13" s="49">
        <v>8.6992422634387301E-4</v>
      </c>
      <c r="H13" s="46">
        <v>2786302631</v>
      </c>
      <c r="I13" s="50">
        <v>53</v>
      </c>
      <c r="J13" s="46">
        <v>1646643847</v>
      </c>
    </row>
    <row r="14" spans="1:13" ht="21" customHeight="1" thickBot="1" x14ac:dyDescent="0.3">
      <c r="A14" s="39">
        <v>2016</v>
      </c>
      <c r="B14" s="40">
        <v>2203211614</v>
      </c>
      <c r="C14" s="41">
        <v>37</v>
      </c>
      <c r="D14" s="42">
        <v>3.2003746998887947E-3</v>
      </c>
      <c r="E14" s="40">
        <v>243143842</v>
      </c>
      <c r="F14" s="41">
        <v>73</v>
      </c>
      <c r="G14" s="43">
        <v>4.6257078892195943E-4</v>
      </c>
      <c r="H14" s="40">
        <v>2446355456</v>
      </c>
      <c r="I14" s="44">
        <v>51</v>
      </c>
      <c r="J14" s="40">
        <v>1960067772</v>
      </c>
    </row>
    <row r="15" spans="1:13" ht="21" customHeight="1" thickBot="1" x14ac:dyDescent="0.3">
      <c r="A15" s="45">
        <v>2017</v>
      </c>
      <c r="B15" s="46">
        <v>2139967153</v>
      </c>
      <c r="C15" s="47">
        <v>41</v>
      </c>
      <c r="D15" s="48">
        <v>2.5724429486594191E-3</v>
      </c>
      <c r="E15" s="46">
        <v>470342937</v>
      </c>
      <c r="F15" s="47">
        <v>64</v>
      </c>
      <c r="G15" s="49">
        <v>9.3239387755715607E-4</v>
      </c>
      <c r="H15" s="46">
        <v>2610310090</v>
      </c>
      <c r="I15" s="50">
        <v>54</v>
      </c>
      <c r="J15" s="46">
        <v>1669624216</v>
      </c>
    </row>
    <row r="16" spans="1:13" ht="21" customHeight="1" thickBot="1" x14ac:dyDescent="0.3">
      <c r="A16" s="39">
        <v>2018</v>
      </c>
      <c r="B16" s="40">
        <v>3753969058</v>
      </c>
      <c r="C16" s="41">
        <v>36</v>
      </c>
      <c r="D16" s="42">
        <v>3.4006408237332777E-3</v>
      </c>
      <c r="E16" s="40">
        <v>572768182</v>
      </c>
      <c r="F16" s="41">
        <v>60</v>
      </c>
      <c r="G16" s="43">
        <v>1.1143508406401411E-3</v>
      </c>
      <c r="H16" s="40">
        <v>4326737240</v>
      </c>
      <c r="I16" s="44">
        <v>42</v>
      </c>
      <c r="J16" s="40">
        <v>3181200876</v>
      </c>
    </row>
    <row r="17" spans="1:10" ht="21" customHeight="1" thickBot="1" x14ac:dyDescent="0.3">
      <c r="A17" s="45">
        <v>2019</v>
      </c>
      <c r="B17" s="46">
        <v>4325889345</v>
      </c>
      <c r="C17" s="47">
        <v>32</v>
      </c>
      <c r="D17" s="48">
        <v>4.4096175611533367E-3</v>
      </c>
      <c r="E17" s="46">
        <v>591104495</v>
      </c>
      <c r="F17" s="47">
        <v>63</v>
      </c>
      <c r="G17" s="49">
        <v>1.0291507033798842E-3</v>
      </c>
      <c r="H17" s="46">
        <v>4916993840</v>
      </c>
      <c r="I17" s="50">
        <v>41</v>
      </c>
      <c r="J17" s="46">
        <v>3734784850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961702834</v>
      </c>
      <c r="F20" s="133" t="s">
        <v>377</v>
      </c>
      <c r="G20" s="129"/>
      <c r="H20" s="129"/>
      <c r="I20" s="130"/>
      <c r="J20" s="134">
        <v>220274162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378</v>
      </c>
      <c r="G21" s="137"/>
      <c r="H21" s="137"/>
      <c r="I21" s="138"/>
      <c r="J21" s="135"/>
    </row>
    <row r="22" spans="1:10" ht="14.25" customHeight="1" x14ac:dyDescent="0.25">
      <c r="A22" s="140" t="s">
        <v>332</v>
      </c>
      <c r="B22" s="141"/>
      <c r="C22" s="141"/>
      <c r="D22" s="142"/>
      <c r="E22" s="143">
        <v>270638448</v>
      </c>
      <c r="F22" s="145" t="s">
        <v>362</v>
      </c>
      <c r="G22" s="141"/>
      <c r="H22" s="141"/>
      <c r="I22" s="142"/>
      <c r="J22" s="143">
        <v>87544220</v>
      </c>
    </row>
    <row r="23" spans="1:10" ht="14.25" customHeight="1" thickBot="1" x14ac:dyDescent="0.3">
      <c r="A23" s="146" t="s">
        <v>333</v>
      </c>
      <c r="B23" s="147"/>
      <c r="C23" s="147"/>
      <c r="D23" s="148"/>
      <c r="E23" s="170"/>
      <c r="F23" s="149" t="s">
        <v>363</v>
      </c>
      <c r="G23" s="147"/>
      <c r="H23" s="147"/>
      <c r="I23" s="148"/>
      <c r="J23" s="144"/>
    </row>
    <row r="24" spans="1:10" ht="14.25" customHeight="1" thickTop="1" x14ac:dyDescent="0.25">
      <c r="A24" s="128" t="s">
        <v>350</v>
      </c>
      <c r="B24" s="129"/>
      <c r="C24" s="129"/>
      <c r="D24" s="130"/>
      <c r="E24" s="134">
        <v>265065084</v>
      </c>
      <c r="F24" s="133" t="s">
        <v>391</v>
      </c>
      <c r="G24" s="129"/>
      <c r="H24" s="129"/>
      <c r="I24" s="130"/>
      <c r="J24" s="134">
        <v>84387620</v>
      </c>
    </row>
    <row r="25" spans="1:10" ht="14.25" customHeight="1" x14ac:dyDescent="0.25">
      <c r="A25" s="136" t="s">
        <v>351</v>
      </c>
      <c r="B25" s="137"/>
      <c r="C25" s="137"/>
      <c r="D25" s="138"/>
      <c r="E25" s="135"/>
      <c r="F25" s="139" t="s">
        <v>392</v>
      </c>
      <c r="G25" s="137"/>
      <c r="H25" s="137"/>
      <c r="I25" s="138"/>
      <c r="J25" s="135"/>
    </row>
    <row r="26" spans="1:10" ht="14.25" customHeight="1" x14ac:dyDescent="0.25">
      <c r="A26" s="140" t="s">
        <v>447</v>
      </c>
      <c r="B26" s="141"/>
      <c r="C26" s="141"/>
      <c r="D26" s="142"/>
      <c r="E26" s="143">
        <v>216682043</v>
      </c>
      <c r="F26" s="145" t="s">
        <v>360</v>
      </c>
      <c r="G26" s="141"/>
      <c r="H26" s="141"/>
      <c r="I26" s="142"/>
      <c r="J26" s="143">
        <v>70634030</v>
      </c>
    </row>
    <row r="27" spans="1:10" ht="14.25" customHeight="1" thickBot="1" x14ac:dyDescent="0.3">
      <c r="A27" s="146" t="s">
        <v>448</v>
      </c>
      <c r="B27" s="147"/>
      <c r="C27" s="147"/>
      <c r="D27" s="148"/>
      <c r="E27" s="170"/>
      <c r="F27" s="149" t="s">
        <v>361</v>
      </c>
      <c r="G27" s="147"/>
      <c r="H27" s="147"/>
      <c r="I27" s="148"/>
      <c r="J27" s="144"/>
    </row>
    <row r="28" spans="1:10" ht="14.25" customHeight="1" thickTop="1" x14ac:dyDescent="0.25">
      <c r="A28" s="128" t="s">
        <v>381</v>
      </c>
      <c r="B28" s="129"/>
      <c r="C28" s="129"/>
      <c r="D28" s="130"/>
      <c r="E28" s="134">
        <v>189941239</v>
      </c>
      <c r="F28" s="133" t="s">
        <v>332</v>
      </c>
      <c r="G28" s="129"/>
      <c r="H28" s="129"/>
      <c r="I28" s="130"/>
      <c r="J28" s="134">
        <v>43724883</v>
      </c>
    </row>
    <row r="29" spans="1:10" ht="14.25" customHeight="1" x14ac:dyDescent="0.25">
      <c r="A29" s="136" t="s">
        <v>382</v>
      </c>
      <c r="B29" s="137"/>
      <c r="C29" s="137"/>
      <c r="D29" s="138"/>
      <c r="E29" s="135"/>
      <c r="F29" s="139" t="s">
        <v>333</v>
      </c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C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M30"/>
  <sheetViews>
    <sheetView showGridLines="0" rightToLeft="1" zoomScaleNormal="100" workbookViewId="0">
      <selection activeCell="L19" sqref="L19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444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175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2216267756</v>
      </c>
      <c r="C8" s="41">
        <v>37</v>
      </c>
      <c r="D8" s="42">
        <v>2.3532627781752352E-3</v>
      </c>
      <c r="E8" s="40">
        <v>790419426</v>
      </c>
      <c r="F8" s="41">
        <v>50</v>
      </c>
      <c r="G8" s="43">
        <v>1.9724216715431074E-3</v>
      </c>
      <c r="H8" s="40">
        <v>3006687182</v>
      </c>
      <c r="I8" s="44">
        <v>43</v>
      </c>
      <c r="J8" s="40">
        <v>1425848330</v>
      </c>
    </row>
    <row r="9" spans="1:13" ht="21" customHeight="1" thickBot="1" x14ac:dyDescent="0.3">
      <c r="A9" s="45">
        <v>2011</v>
      </c>
      <c r="B9" s="46">
        <v>2176351386</v>
      </c>
      <c r="C9" s="47">
        <v>42</v>
      </c>
      <c r="D9" s="48">
        <v>1.5913423724716845E-3</v>
      </c>
      <c r="E9" s="46">
        <v>1248508262</v>
      </c>
      <c r="F9" s="47">
        <v>51</v>
      </c>
      <c r="G9" s="49">
        <v>2.5301663455518449E-3</v>
      </c>
      <c r="H9" s="46">
        <v>3424859648</v>
      </c>
      <c r="I9" s="50">
        <v>49</v>
      </c>
      <c r="J9" s="46">
        <v>927843124</v>
      </c>
    </row>
    <row r="10" spans="1:13" ht="21" customHeight="1" thickBot="1" x14ac:dyDescent="0.3">
      <c r="A10" s="39">
        <v>2012</v>
      </c>
      <c r="B10" s="40">
        <v>2137047340</v>
      </c>
      <c r="C10" s="41">
        <v>41</v>
      </c>
      <c r="D10" s="42">
        <v>1.4672462517573838E-3</v>
      </c>
      <c r="E10" s="40">
        <v>1473274613</v>
      </c>
      <c r="F10" s="41">
        <v>49</v>
      </c>
      <c r="G10" s="43">
        <v>2.5250087692404444E-3</v>
      </c>
      <c r="H10" s="40">
        <v>3610321953</v>
      </c>
      <c r="I10" s="44">
        <v>50</v>
      </c>
      <c r="J10" s="40">
        <v>663772727</v>
      </c>
    </row>
    <row r="11" spans="1:13" ht="21" customHeight="1" thickBot="1" x14ac:dyDescent="0.3">
      <c r="A11" s="45">
        <v>2013</v>
      </c>
      <c r="B11" s="46">
        <v>2060599286</v>
      </c>
      <c r="C11" s="47">
        <v>39</v>
      </c>
      <c r="D11" s="48">
        <v>1.4619121874756662E-3</v>
      </c>
      <c r="E11" s="46">
        <v>1955577939</v>
      </c>
      <c r="F11" s="47">
        <v>45</v>
      </c>
      <c r="G11" s="49">
        <v>3.1012248936447733E-3</v>
      </c>
      <c r="H11" s="46">
        <v>4016177225</v>
      </c>
      <c r="I11" s="50">
        <v>46</v>
      </c>
      <c r="J11" s="46">
        <v>105021347</v>
      </c>
    </row>
    <row r="12" spans="1:13" ht="21" customHeight="1" thickBot="1" x14ac:dyDescent="0.3">
      <c r="A12" s="39">
        <v>2014</v>
      </c>
      <c r="B12" s="40">
        <v>1806443293</v>
      </c>
      <c r="C12" s="41">
        <v>40</v>
      </c>
      <c r="D12" s="42">
        <v>1.4067541342015096E-3</v>
      </c>
      <c r="E12" s="40">
        <v>2178448547</v>
      </c>
      <c r="F12" s="41">
        <v>45</v>
      </c>
      <c r="G12" s="43">
        <v>3.3418155397396832E-3</v>
      </c>
      <c r="H12" s="40">
        <v>3984891840</v>
      </c>
      <c r="I12" s="44">
        <v>48</v>
      </c>
      <c r="J12" s="80">
        <v>-372005254</v>
      </c>
    </row>
    <row r="13" spans="1:13" ht="21" customHeight="1" thickBot="1" x14ac:dyDescent="0.3">
      <c r="A13" s="45">
        <v>2015</v>
      </c>
      <c r="B13" s="46">
        <v>1920429433</v>
      </c>
      <c r="C13" s="47">
        <v>42</v>
      </c>
      <c r="D13" s="48">
        <v>2.5159132304835279E-3</v>
      </c>
      <c r="E13" s="46">
        <v>2560161115</v>
      </c>
      <c r="F13" s="47">
        <v>40</v>
      </c>
      <c r="G13" s="49">
        <v>3.9084438404715389E-3</v>
      </c>
      <c r="H13" s="46">
        <v>4480590548</v>
      </c>
      <c r="I13" s="50">
        <v>41</v>
      </c>
      <c r="J13" s="79">
        <v>-639731682</v>
      </c>
    </row>
    <row r="14" spans="1:13" ht="21" customHeight="1" thickBot="1" x14ac:dyDescent="0.3">
      <c r="A14" s="39">
        <v>2016</v>
      </c>
      <c r="B14" s="40">
        <v>1807162537</v>
      </c>
      <c r="C14" s="41">
        <v>40</v>
      </c>
      <c r="D14" s="42">
        <v>2.6250756964290617E-3</v>
      </c>
      <c r="E14" s="40">
        <v>1958657280</v>
      </c>
      <c r="F14" s="41">
        <v>40</v>
      </c>
      <c r="G14" s="43">
        <v>3.7262619352594552E-3</v>
      </c>
      <c r="H14" s="40">
        <v>3765819817</v>
      </c>
      <c r="I14" s="44">
        <v>42</v>
      </c>
      <c r="J14" s="80">
        <v>-151494743</v>
      </c>
    </row>
    <row r="15" spans="1:13" ht="21" customHeight="1" thickBot="1" x14ac:dyDescent="0.3">
      <c r="A15" s="45">
        <v>2017</v>
      </c>
      <c r="B15" s="46">
        <v>2397890252</v>
      </c>
      <c r="C15" s="47">
        <v>39</v>
      </c>
      <c r="D15" s="48">
        <v>2.8824909119605337E-3</v>
      </c>
      <c r="E15" s="46">
        <v>2382999986</v>
      </c>
      <c r="F15" s="47">
        <v>41</v>
      </c>
      <c r="G15" s="49">
        <v>4.7239884398757081E-3</v>
      </c>
      <c r="H15" s="46">
        <v>4780890238</v>
      </c>
      <c r="I15" s="50">
        <v>37</v>
      </c>
      <c r="J15" s="46">
        <v>14890266</v>
      </c>
    </row>
    <row r="16" spans="1:13" ht="21" customHeight="1" thickBot="1" x14ac:dyDescent="0.3">
      <c r="A16" s="39">
        <v>2018</v>
      </c>
      <c r="B16" s="40">
        <v>2499469825</v>
      </c>
      <c r="C16" s="41">
        <v>40</v>
      </c>
      <c r="D16" s="42">
        <v>2.2642166180008166E-3</v>
      </c>
      <c r="E16" s="40">
        <v>2127786983</v>
      </c>
      <c r="F16" s="41">
        <v>41</v>
      </c>
      <c r="G16" s="43">
        <v>4.13972229555377E-3</v>
      </c>
      <c r="H16" s="40">
        <v>4627256808</v>
      </c>
      <c r="I16" s="44">
        <v>38</v>
      </c>
      <c r="J16" s="40">
        <v>371682842</v>
      </c>
    </row>
    <row r="17" spans="1:10" ht="21" customHeight="1" thickBot="1" x14ac:dyDescent="0.3">
      <c r="A17" s="45">
        <v>2019</v>
      </c>
      <c r="B17" s="46">
        <v>2233172958</v>
      </c>
      <c r="C17" s="47">
        <v>42</v>
      </c>
      <c r="D17" s="48">
        <v>2.2763963447357998E-3</v>
      </c>
      <c r="E17" s="46">
        <v>2137854905</v>
      </c>
      <c r="F17" s="47">
        <v>43</v>
      </c>
      <c r="G17" s="49">
        <v>3.7221420202613845E-3</v>
      </c>
      <c r="H17" s="46">
        <v>4371027863</v>
      </c>
      <c r="I17" s="50">
        <v>45</v>
      </c>
      <c r="J17" s="46">
        <v>95318053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502925967</v>
      </c>
      <c r="F20" s="133" t="s">
        <v>371</v>
      </c>
      <c r="G20" s="129"/>
      <c r="H20" s="129"/>
      <c r="I20" s="130"/>
      <c r="J20" s="134">
        <v>1691754769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372</v>
      </c>
      <c r="G21" s="137"/>
      <c r="H21" s="137"/>
      <c r="I21" s="138"/>
      <c r="J21" s="135"/>
    </row>
    <row r="22" spans="1:10" ht="14.25" customHeight="1" x14ac:dyDescent="0.25">
      <c r="A22" s="140" t="s">
        <v>364</v>
      </c>
      <c r="B22" s="141"/>
      <c r="C22" s="141"/>
      <c r="D22" s="142"/>
      <c r="E22" s="143">
        <v>137720221</v>
      </c>
      <c r="F22" s="145" t="s">
        <v>373</v>
      </c>
      <c r="G22" s="141"/>
      <c r="H22" s="141"/>
      <c r="I22" s="142"/>
      <c r="J22" s="143">
        <v>344859398</v>
      </c>
    </row>
    <row r="23" spans="1:10" ht="14.25" customHeight="1" thickBot="1" x14ac:dyDescent="0.3">
      <c r="A23" s="146" t="s">
        <v>365</v>
      </c>
      <c r="B23" s="147"/>
      <c r="C23" s="147"/>
      <c r="D23" s="148"/>
      <c r="E23" s="170"/>
      <c r="F23" s="149" t="s">
        <v>374</v>
      </c>
      <c r="G23" s="147"/>
      <c r="H23" s="147"/>
      <c r="I23" s="148"/>
      <c r="J23" s="144"/>
    </row>
    <row r="24" spans="1:10" ht="14.25" customHeight="1" thickTop="1" x14ac:dyDescent="0.25">
      <c r="A24" s="128" t="s">
        <v>358</v>
      </c>
      <c r="B24" s="129"/>
      <c r="C24" s="129"/>
      <c r="D24" s="130"/>
      <c r="E24" s="134">
        <v>115004020</v>
      </c>
      <c r="F24" s="133" t="s">
        <v>431</v>
      </c>
      <c r="G24" s="129"/>
      <c r="H24" s="129"/>
      <c r="I24" s="130"/>
      <c r="J24" s="134">
        <v>53352476</v>
      </c>
    </row>
    <row r="25" spans="1:10" ht="14.25" customHeight="1" x14ac:dyDescent="0.25">
      <c r="A25" s="136" t="s">
        <v>359</v>
      </c>
      <c r="B25" s="137"/>
      <c r="C25" s="137"/>
      <c r="D25" s="138"/>
      <c r="E25" s="135"/>
      <c r="F25" s="139" t="s">
        <v>432</v>
      </c>
      <c r="G25" s="137"/>
      <c r="H25" s="137"/>
      <c r="I25" s="138"/>
      <c r="J25" s="135"/>
    </row>
    <row r="26" spans="1:10" ht="14.25" customHeight="1" x14ac:dyDescent="0.25">
      <c r="A26" s="140" t="s">
        <v>369</v>
      </c>
      <c r="B26" s="141"/>
      <c r="C26" s="141"/>
      <c r="D26" s="142"/>
      <c r="E26" s="143">
        <v>108424094</v>
      </c>
      <c r="F26" s="145" t="s">
        <v>379</v>
      </c>
      <c r="G26" s="141"/>
      <c r="H26" s="141"/>
      <c r="I26" s="142"/>
      <c r="J26" s="143">
        <v>9314746</v>
      </c>
    </row>
    <row r="27" spans="1:10" ht="14.25" customHeight="1" thickBot="1" x14ac:dyDescent="0.3">
      <c r="A27" s="146" t="s">
        <v>370</v>
      </c>
      <c r="B27" s="147"/>
      <c r="C27" s="147"/>
      <c r="D27" s="148"/>
      <c r="E27" s="170"/>
      <c r="F27" s="149" t="s">
        <v>380</v>
      </c>
      <c r="G27" s="147"/>
      <c r="H27" s="147"/>
      <c r="I27" s="148"/>
      <c r="J27" s="144"/>
    </row>
    <row r="28" spans="1:10" ht="14.25" customHeight="1" thickTop="1" x14ac:dyDescent="0.25">
      <c r="A28" s="128" t="s">
        <v>352</v>
      </c>
      <c r="B28" s="129"/>
      <c r="C28" s="129"/>
      <c r="D28" s="130"/>
      <c r="E28" s="134">
        <v>46522342</v>
      </c>
      <c r="F28" s="133" t="s">
        <v>377</v>
      </c>
      <c r="G28" s="129"/>
      <c r="H28" s="129"/>
      <c r="I28" s="130"/>
      <c r="J28" s="134">
        <v>9095346</v>
      </c>
    </row>
    <row r="29" spans="1:10" ht="14.25" customHeight="1" x14ac:dyDescent="0.25">
      <c r="A29" s="136" t="s">
        <v>353</v>
      </c>
      <c r="B29" s="137"/>
      <c r="C29" s="137"/>
      <c r="D29" s="138"/>
      <c r="E29" s="135"/>
      <c r="F29" s="139" t="s">
        <v>378</v>
      </c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D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M30"/>
  <sheetViews>
    <sheetView showGridLines="0" rightToLeft="1" zoomScaleNormal="100" workbookViewId="0">
      <selection activeCell="A2" sqref="A2:J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119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176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8052891625</v>
      </c>
      <c r="C8" s="41">
        <v>23</v>
      </c>
      <c r="D8" s="42">
        <v>8.5506681521163568E-3</v>
      </c>
      <c r="E8" s="40">
        <v>253474324</v>
      </c>
      <c r="F8" s="41">
        <v>67</v>
      </c>
      <c r="G8" s="43">
        <v>6.3252272577285962E-4</v>
      </c>
      <c r="H8" s="40">
        <v>8306365949</v>
      </c>
      <c r="I8" s="44">
        <v>29</v>
      </c>
      <c r="J8" s="40">
        <v>7799417301</v>
      </c>
    </row>
    <row r="9" spans="1:13" ht="21" customHeight="1" thickBot="1" x14ac:dyDescent="0.3">
      <c r="A9" s="45">
        <v>2011</v>
      </c>
      <c r="B9" s="46">
        <v>11318105347</v>
      </c>
      <c r="C9" s="47">
        <v>23</v>
      </c>
      <c r="D9" s="48">
        <v>8.2757686698205993E-3</v>
      </c>
      <c r="E9" s="46">
        <v>297469635</v>
      </c>
      <c r="F9" s="47">
        <v>65</v>
      </c>
      <c r="G9" s="49">
        <v>6.0283754798299541E-4</v>
      </c>
      <c r="H9" s="46">
        <v>11615574982</v>
      </c>
      <c r="I9" s="50">
        <v>29</v>
      </c>
      <c r="J9" s="46">
        <v>11020635712</v>
      </c>
    </row>
    <row r="10" spans="1:13" ht="21" customHeight="1" thickBot="1" x14ac:dyDescent="0.3">
      <c r="A10" s="39">
        <v>2012</v>
      </c>
      <c r="B10" s="40">
        <v>10116574520</v>
      </c>
      <c r="C10" s="41">
        <v>25</v>
      </c>
      <c r="D10" s="42">
        <v>6.9458012311015317E-3</v>
      </c>
      <c r="E10" s="40">
        <v>538073582</v>
      </c>
      <c r="F10" s="41">
        <v>64</v>
      </c>
      <c r="G10" s="43">
        <v>9.2219094869220913E-4</v>
      </c>
      <c r="H10" s="40">
        <v>10654648102</v>
      </c>
      <c r="I10" s="44">
        <v>31</v>
      </c>
      <c r="J10" s="40">
        <v>9578500938</v>
      </c>
    </row>
    <row r="11" spans="1:13" ht="21" customHeight="1" thickBot="1" x14ac:dyDescent="0.3">
      <c r="A11" s="45">
        <v>2013</v>
      </c>
      <c r="B11" s="46">
        <v>9866215725</v>
      </c>
      <c r="C11" s="47">
        <v>24</v>
      </c>
      <c r="D11" s="48">
        <v>6.9996826217679107E-3</v>
      </c>
      <c r="E11" s="46">
        <v>313799131</v>
      </c>
      <c r="F11" s="47">
        <v>68</v>
      </c>
      <c r="G11" s="49">
        <v>4.9763379779122028E-4</v>
      </c>
      <c r="H11" s="46">
        <v>10180014856</v>
      </c>
      <c r="I11" s="50">
        <v>31</v>
      </c>
      <c r="J11" s="46">
        <v>9552416594</v>
      </c>
    </row>
    <row r="12" spans="1:13" ht="21" customHeight="1" thickBot="1" x14ac:dyDescent="0.3">
      <c r="A12" s="39">
        <v>2014</v>
      </c>
      <c r="B12" s="40">
        <v>8800622092</v>
      </c>
      <c r="C12" s="41">
        <v>26</v>
      </c>
      <c r="D12" s="42">
        <v>6.8534182940810078E-3</v>
      </c>
      <c r="E12" s="40">
        <v>636507224</v>
      </c>
      <c r="F12" s="41">
        <v>60</v>
      </c>
      <c r="G12" s="43">
        <v>9.7642413232529172E-4</v>
      </c>
      <c r="H12" s="40">
        <v>9437129316</v>
      </c>
      <c r="I12" s="44">
        <v>33</v>
      </c>
      <c r="J12" s="40">
        <v>8164114868</v>
      </c>
    </row>
    <row r="13" spans="1:13" ht="21" customHeight="1" thickBot="1" x14ac:dyDescent="0.3">
      <c r="A13" s="45">
        <v>2015</v>
      </c>
      <c r="B13" s="46">
        <v>3292264174</v>
      </c>
      <c r="C13" s="47">
        <v>31</v>
      </c>
      <c r="D13" s="48">
        <v>4.3131243727472712E-3</v>
      </c>
      <c r="E13" s="46">
        <v>857952385</v>
      </c>
      <c r="F13" s="47">
        <v>57</v>
      </c>
      <c r="G13" s="49">
        <v>1.3097842533910671E-3</v>
      </c>
      <c r="H13" s="46">
        <v>4150216559</v>
      </c>
      <c r="I13" s="50">
        <v>42</v>
      </c>
      <c r="J13" s="46">
        <v>2434311789</v>
      </c>
    </row>
    <row r="14" spans="1:13" ht="21" customHeight="1" thickBot="1" x14ac:dyDescent="0.3">
      <c r="A14" s="39">
        <v>2016</v>
      </c>
      <c r="B14" s="40">
        <v>1345268183</v>
      </c>
      <c r="C14" s="41">
        <v>43</v>
      </c>
      <c r="D14" s="42">
        <v>1.954130157121879E-3</v>
      </c>
      <c r="E14" s="40">
        <v>775676995</v>
      </c>
      <c r="F14" s="41">
        <v>55</v>
      </c>
      <c r="G14" s="43">
        <v>1.4756923990933925E-3</v>
      </c>
      <c r="H14" s="40">
        <v>2120945178</v>
      </c>
      <c r="I14" s="44">
        <v>55</v>
      </c>
      <c r="J14" s="40">
        <v>569591188</v>
      </c>
    </row>
    <row r="15" spans="1:13" ht="21" customHeight="1" thickBot="1" x14ac:dyDescent="0.3">
      <c r="A15" s="45">
        <v>2017</v>
      </c>
      <c r="B15" s="46">
        <v>1703841256</v>
      </c>
      <c r="C15" s="47">
        <v>43</v>
      </c>
      <c r="D15" s="48">
        <v>2.0481783650219457E-3</v>
      </c>
      <c r="E15" s="46">
        <v>738523854</v>
      </c>
      <c r="F15" s="47">
        <v>56</v>
      </c>
      <c r="G15" s="49">
        <v>1.4640277672533966E-3</v>
      </c>
      <c r="H15" s="46">
        <v>2442365110</v>
      </c>
      <c r="I15" s="50">
        <v>56</v>
      </c>
      <c r="J15" s="46">
        <v>965317402</v>
      </c>
    </row>
    <row r="16" spans="1:13" ht="21" customHeight="1" thickBot="1" x14ac:dyDescent="0.3">
      <c r="A16" s="39">
        <v>2018</v>
      </c>
      <c r="B16" s="40">
        <v>2293279135</v>
      </c>
      <c r="C16" s="41">
        <v>44</v>
      </c>
      <c r="D16" s="42">
        <v>2.0774328520575514E-3</v>
      </c>
      <c r="E16" s="40">
        <v>750239274</v>
      </c>
      <c r="F16" s="41">
        <v>54</v>
      </c>
      <c r="G16" s="43">
        <v>1.4596302517082716E-3</v>
      </c>
      <c r="H16" s="40">
        <v>3043518409</v>
      </c>
      <c r="I16" s="44">
        <v>49</v>
      </c>
      <c r="J16" s="40">
        <v>1543039861</v>
      </c>
    </row>
    <row r="17" spans="1:10" ht="21" customHeight="1" thickBot="1" x14ac:dyDescent="0.3">
      <c r="A17" s="45">
        <v>2019</v>
      </c>
      <c r="B17" s="46">
        <v>2786572012</v>
      </c>
      <c r="C17" s="47">
        <v>39</v>
      </c>
      <c r="D17" s="48">
        <v>2.8405065177490312E-3</v>
      </c>
      <c r="E17" s="46">
        <v>600153342</v>
      </c>
      <c r="F17" s="47">
        <v>62</v>
      </c>
      <c r="G17" s="49">
        <v>1.0449053243201749E-3</v>
      </c>
      <c r="H17" s="46">
        <v>3386725354</v>
      </c>
      <c r="I17" s="50">
        <v>49</v>
      </c>
      <c r="J17" s="46">
        <v>2186418670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1264806486</v>
      </c>
      <c r="F20" s="133" t="s">
        <v>443</v>
      </c>
      <c r="G20" s="129"/>
      <c r="H20" s="129"/>
      <c r="I20" s="130"/>
      <c r="J20" s="134">
        <v>172692030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976531911</v>
      </c>
      <c r="F22" s="145" t="s">
        <v>409</v>
      </c>
      <c r="G22" s="141"/>
      <c r="H22" s="141"/>
      <c r="I22" s="142"/>
      <c r="J22" s="143">
        <v>93385586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70"/>
      <c r="F23" s="149" t="s">
        <v>410</v>
      </c>
      <c r="G23" s="147"/>
      <c r="H23" s="147"/>
      <c r="I23" s="148"/>
      <c r="J23" s="144"/>
    </row>
    <row r="24" spans="1:10" ht="14.25" customHeight="1" thickTop="1" x14ac:dyDescent="0.25">
      <c r="A24" s="128" t="s">
        <v>366</v>
      </c>
      <c r="B24" s="129"/>
      <c r="C24" s="129"/>
      <c r="D24" s="130"/>
      <c r="E24" s="134">
        <v>85930308</v>
      </c>
      <c r="F24" s="133" t="s">
        <v>399</v>
      </c>
      <c r="G24" s="129"/>
      <c r="H24" s="129"/>
      <c r="I24" s="130"/>
      <c r="J24" s="134">
        <v>70692600</v>
      </c>
    </row>
    <row r="25" spans="1:10" ht="14.25" customHeight="1" x14ac:dyDescent="0.25">
      <c r="A25" s="136" t="s">
        <v>367</v>
      </c>
      <c r="B25" s="137"/>
      <c r="C25" s="137"/>
      <c r="D25" s="138"/>
      <c r="E25" s="135"/>
      <c r="F25" s="139" t="s">
        <v>400</v>
      </c>
      <c r="G25" s="137"/>
      <c r="H25" s="137"/>
      <c r="I25" s="138"/>
      <c r="J25" s="135"/>
    </row>
    <row r="26" spans="1:10" ht="14.25" customHeight="1" x14ac:dyDescent="0.25">
      <c r="A26" s="140" t="s">
        <v>346</v>
      </c>
      <c r="B26" s="141"/>
      <c r="C26" s="141"/>
      <c r="D26" s="142"/>
      <c r="E26" s="143">
        <v>57300686</v>
      </c>
      <c r="F26" s="145" t="s">
        <v>362</v>
      </c>
      <c r="G26" s="141"/>
      <c r="H26" s="141"/>
      <c r="I26" s="142"/>
      <c r="J26" s="143">
        <v>65379869</v>
      </c>
    </row>
    <row r="27" spans="1:10" ht="14.25" customHeight="1" thickBot="1" x14ac:dyDescent="0.3">
      <c r="A27" s="146" t="s">
        <v>347</v>
      </c>
      <c r="B27" s="147"/>
      <c r="C27" s="147"/>
      <c r="D27" s="148"/>
      <c r="E27" s="170"/>
      <c r="F27" s="149" t="s">
        <v>363</v>
      </c>
      <c r="G27" s="147"/>
      <c r="H27" s="147"/>
      <c r="I27" s="148"/>
      <c r="J27" s="144"/>
    </row>
    <row r="28" spans="1:10" ht="14.25" customHeight="1" thickTop="1" x14ac:dyDescent="0.25">
      <c r="A28" s="128" t="s">
        <v>338</v>
      </c>
      <c r="B28" s="129"/>
      <c r="C28" s="129"/>
      <c r="D28" s="130"/>
      <c r="E28" s="134">
        <v>34133392</v>
      </c>
      <c r="F28" s="133" t="s">
        <v>401</v>
      </c>
      <c r="G28" s="129"/>
      <c r="H28" s="129"/>
      <c r="I28" s="130"/>
      <c r="J28" s="134">
        <v>45277323</v>
      </c>
    </row>
    <row r="29" spans="1:10" ht="14.25" customHeight="1" x14ac:dyDescent="0.25">
      <c r="A29" s="136" t="s">
        <v>339</v>
      </c>
      <c r="B29" s="137"/>
      <c r="C29" s="137"/>
      <c r="D29" s="138"/>
      <c r="E29" s="135"/>
      <c r="F29" s="139" t="s">
        <v>402</v>
      </c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E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124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181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1904602172</v>
      </c>
      <c r="C8" s="41">
        <v>39</v>
      </c>
      <c r="D8" s="42">
        <v>2.0223320880183881E-3</v>
      </c>
      <c r="E8" s="78">
        <v>422353</v>
      </c>
      <c r="F8" s="41">
        <v>166</v>
      </c>
      <c r="G8" s="43">
        <v>1.0539445044474982E-6</v>
      </c>
      <c r="H8" s="40">
        <v>1905024525</v>
      </c>
      <c r="I8" s="44">
        <v>53</v>
      </c>
      <c r="J8" s="40">
        <v>1904179819</v>
      </c>
    </row>
    <row r="9" spans="1:13" ht="21" customHeight="1" thickBot="1" x14ac:dyDescent="0.3">
      <c r="A9" s="45">
        <v>2011</v>
      </c>
      <c r="B9" s="46">
        <v>2181873037</v>
      </c>
      <c r="C9" s="47">
        <v>41</v>
      </c>
      <c r="D9" s="48">
        <v>1.5953797890666446E-3</v>
      </c>
      <c r="E9" s="46">
        <v>906222</v>
      </c>
      <c r="F9" s="47">
        <v>153</v>
      </c>
      <c r="G9" s="49">
        <v>1.836505592943112E-6</v>
      </c>
      <c r="H9" s="46">
        <v>2182779259</v>
      </c>
      <c r="I9" s="50">
        <v>56</v>
      </c>
      <c r="J9" s="46">
        <v>2180966815</v>
      </c>
    </row>
    <row r="10" spans="1:13" ht="21" customHeight="1" thickBot="1" x14ac:dyDescent="0.3">
      <c r="A10" s="39">
        <v>2012</v>
      </c>
      <c r="B10" s="40">
        <v>2030709528</v>
      </c>
      <c r="C10" s="41">
        <v>42</v>
      </c>
      <c r="D10" s="42">
        <v>1.3942372204847862E-3</v>
      </c>
      <c r="E10" s="40">
        <v>6759759</v>
      </c>
      <c r="F10" s="41">
        <v>122</v>
      </c>
      <c r="G10" s="43">
        <v>1.1585383065955279E-5</v>
      </c>
      <c r="H10" s="40">
        <v>2037469287</v>
      </c>
      <c r="I10" s="44">
        <v>59</v>
      </c>
      <c r="J10" s="40">
        <v>2023949769</v>
      </c>
    </row>
    <row r="11" spans="1:13" ht="21" customHeight="1" thickBot="1" x14ac:dyDescent="0.3">
      <c r="A11" s="45">
        <v>2013</v>
      </c>
      <c r="B11" s="46">
        <v>2924638234</v>
      </c>
      <c r="C11" s="47">
        <v>36</v>
      </c>
      <c r="D11" s="48">
        <v>2.0749130154953908E-3</v>
      </c>
      <c r="E11" s="46">
        <v>5864447</v>
      </c>
      <c r="F11" s="47">
        <v>124</v>
      </c>
      <c r="G11" s="49">
        <v>9.3000481653829953E-6</v>
      </c>
      <c r="H11" s="46">
        <v>2930502681</v>
      </c>
      <c r="I11" s="50">
        <v>51</v>
      </c>
      <c r="J11" s="46">
        <v>2918773787</v>
      </c>
    </row>
    <row r="12" spans="1:13" ht="21" customHeight="1" thickBot="1" x14ac:dyDescent="0.3">
      <c r="A12" s="39">
        <v>2014</v>
      </c>
      <c r="B12" s="40">
        <v>3435334407</v>
      </c>
      <c r="C12" s="41">
        <v>35</v>
      </c>
      <c r="D12" s="42">
        <v>2.6752408437832657E-3</v>
      </c>
      <c r="E12" s="40">
        <v>5038115</v>
      </c>
      <c r="F12" s="41">
        <v>123</v>
      </c>
      <c r="G12" s="43">
        <v>7.7286429469181292E-6</v>
      </c>
      <c r="H12" s="40">
        <v>3440372522</v>
      </c>
      <c r="I12" s="44">
        <v>51</v>
      </c>
      <c r="J12" s="40">
        <v>3430296292</v>
      </c>
    </row>
    <row r="13" spans="1:13" ht="21" customHeight="1" thickBot="1" x14ac:dyDescent="0.3">
      <c r="A13" s="45">
        <v>2015</v>
      </c>
      <c r="B13" s="46">
        <v>1841122331</v>
      </c>
      <c r="C13" s="47">
        <v>43</v>
      </c>
      <c r="D13" s="48">
        <v>2.4120147045786156E-3</v>
      </c>
      <c r="E13" s="46">
        <v>10072781</v>
      </c>
      <c r="F13" s="47">
        <v>115</v>
      </c>
      <c r="G13" s="49">
        <v>1.5377508323677806E-5</v>
      </c>
      <c r="H13" s="46">
        <v>1851195112</v>
      </c>
      <c r="I13" s="50">
        <v>61</v>
      </c>
      <c r="J13" s="46">
        <v>1831049550</v>
      </c>
    </row>
    <row r="14" spans="1:13" ht="21" customHeight="1" thickBot="1" x14ac:dyDescent="0.3">
      <c r="A14" s="39">
        <v>2016</v>
      </c>
      <c r="B14" s="40">
        <v>2263575725</v>
      </c>
      <c r="C14" s="41">
        <v>36</v>
      </c>
      <c r="D14" s="42">
        <v>3.288059320103255E-3</v>
      </c>
      <c r="E14" s="40">
        <v>23298061</v>
      </c>
      <c r="F14" s="41">
        <v>99</v>
      </c>
      <c r="G14" s="43">
        <v>4.4323567352044782E-5</v>
      </c>
      <c r="H14" s="40">
        <v>2286873786</v>
      </c>
      <c r="I14" s="44">
        <v>52</v>
      </c>
      <c r="J14" s="40">
        <v>2240277664</v>
      </c>
    </row>
    <row r="15" spans="1:13" ht="21" customHeight="1" thickBot="1" x14ac:dyDescent="0.3">
      <c r="A15" s="45">
        <v>2017</v>
      </c>
      <c r="B15" s="46">
        <v>3968878892</v>
      </c>
      <c r="C15" s="47">
        <v>32</v>
      </c>
      <c r="D15" s="48">
        <v>4.7709678653224674E-3</v>
      </c>
      <c r="E15" s="46">
        <v>29802073</v>
      </c>
      <c r="F15" s="47">
        <v>99</v>
      </c>
      <c r="G15" s="49">
        <v>5.9078744928004365E-5</v>
      </c>
      <c r="H15" s="46">
        <v>3998680965</v>
      </c>
      <c r="I15" s="50">
        <v>41</v>
      </c>
      <c r="J15" s="46">
        <v>3939076819</v>
      </c>
    </row>
    <row r="16" spans="1:13" ht="21" customHeight="1" thickBot="1" x14ac:dyDescent="0.3">
      <c r="A16" s="39">
        <v>2018</v>
      </c>
      <c r="B16" s="40">
        <v>4259177834</v>
      </c>
      <c r="C16" s="41">
        <v>33</v>
      </c>
      <c r="D16" s="42">
        <v>3.8582987217153238E-3</v>
      </c>
      <c r="E16" s="40">
        <v>44418902</v>
      </c>
      <c r="F16" s="41">
        <v>93</v>
      </c>
      <c r="G16" s="43">
        <v>8.6419326945106107E-5</v>
      </c>
      <c r="H16" s="40">
        <v>4303596736</v>
      </c>
      <c r="I16" s="44">
        <v>43</v>
      </c>
      <c r="J16" s="40">
        <v>4214758932</v>
      </c>
    </row>
    <row r="17" spans="1:10" ht="21" customHeight="1" thickBot="1" x14ac:dyDescent="0.3">
      <c r="A17" s="45">
        <v>2019</v>
      </c>
      <c r="B17" s="46">
        <v>2946247508</v>
      </c>
      <c r="C17" s="47">
        <v>38</v>
      </c>
      <c r="D17" s="48">
        <v>3.0032725561501983E-3</v>
      </c>
      <c r="E17" s="46">
        <v>25713482</v>
      </c>
      <c r="F17" s="47">
        <v>102</v>
      </c>
      <c r="G17" s="49">
        <v>4.4768815514837168E-5</v>
      </c>
      <c r="H17" s="46">
        <v>2971960990</v>
      </c>
      <c r="I17" s="50">
        <v>53</v>
      </c>
      <c r="J17" s="46">
        <v>2920534026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338</v>
      </c>
      <c r="B20" s="129"/>
      <c r="C20" s="129"/>
      <c r="D20" s="130"/>
      <c r="E20" s="134">
        <v>331876033</v>
      </c>
      <c r="F20" s="133" t="s">
        <v>338</v>
      </c>
      <c r="G20" s="129"/>
      <c r="H20" s="129"/>
      <c r="I20" s="130"/>
      <c r="J20" s="134">
        <v>11539571</v>
      </c>
    </row>
    <row r="21" spans="1:10" ht="14.25" customHeight="1" x14ac:dyDescent="0.25">
      <c r="A21" s="136" t="s">
        <v>339</v>
      </c>
      <c r="B21" s="137"/>
      <c r="C21" s="137"/>
      <c r="D21" s="138"/>
      <c r="E21" s="135"/>
      <c r="F21" s="139" t="s">
        <v>339</v>
      </c>
      <c r="G21" s="137"/>
      <c r="H21" s="137"/>
      <c r="I21" s="138"/>
      <c r="J21" s="135"/>
    </row>
    <row r="22" spans="1:10" ht="14.25" customHeight="1" x14ac:dyDescent="0.25">
      <c r="A22" s="140" t="s">
        <v>352</v>
      </c>
      <c r="B22" s="141"/>
      <c r="C22" s="141"/>
      <c r="D22" s="142"/>
      <c r="E22" s="143">
        <v>331164506</v>
      </c>
      <c r="F22" s="145" t="s">
        <v>393</v>
      </c>
      <c r="G22" s="141"/>
      <c r="H22" s="141"/>
      <c r="I22" s="142"/>
      <c r="J22" s="143">
        <v>5451976</v>
      </c>
    </row>
    <row r="23" spans="1:10" ht="14.25" customHeight="1" thickBot="1" x14ac:dyDescent="0.3">
      <c r="A23" s="146" t="s">
        <v>353</v>
      </c>
      <c r="B23" s="147"/>
      <c r="C23" s="147"/>
      <c r="D23" s="148"/>
      <c r="E23" s="170"/>
      <c r="F23" s="149" t="s">
        <v>394</v>
      </c>
      <c r="G23" s="147"/>
      <c r="H23" s="147"/>
      <c r="I23" s="148"/>
      <c r="J23" s="144"/>
    </row>
    <row r="24" spans="1:10" ht="14.25" customHeight="1" thickTop="1" x14ac:dyDescent="0.25">
      <c r="A24" s="128" t="s">
        <v>381</v>
      </c>
      <c r="B24" s="129"/>
      <c r="C24" s="129"/>
      <c r="D24" s="130"/>
      <c r="E24" s="134">
        <v>305463603</v>
      </c>
      <c r="F24" s="133" t="s">
        <v>364</v>
      </c>
      <c r="G24" s="129"/>
      <c r="H24" s="129"/>
      <c r="I24" s="130"/>
      <c r="J24" s="134">
        <v>3765328</v>
      </c>
    </row>
    <row r="25" spans="1:10" ht="14.25" customHeight="1" x14ac:dyDescent="0.25">
      <c r="A25" s="136" t="s">
        <v>382</v>
      </c>
      <c r="B25" s="137"/>
      <c r="C25" s="137"/>
      <c r="D25" s="138"/>
      <c r="E25" s="135"/>
      <c r="F25" s="139" t="s">
        <v>365</v>
      </c>
      <c r="G25" s="137"/>
      <c r="H25" s="137"/>
      <c r="I25" s="138"/>
      <c r="J25" s="135"/>
    </row>
    <row r="26" spans="1:10" ht="14.25" customHeight="1" x14ac:dyDescent="0.25">
      <c r="A26" s="140" t="s">
        <v>332</v>
      </c>
      <c r="B26" s="141"/>
      <c r="C26" s="141"/>
      <c r="D26" s="142"/>
      <c r="E26" s="143">
        <v>225242607</v>
      </c>
      <c r="F26" s="145" t="s">
        <v>409</v>
      </c>
      <c r="G26" s="141"/>
      <c r="H26" s="141"/>
      <c r="I26" s="142"/>
      <c r="J26" s="143">
        <v>1457222</v>
      </c>
    </row>
    <row r="27" spans="1:10" ht="14.25" customHeight="1" thickBot="1" x14ac:dyDescent="0.3">
      <c r="A27" s="146" t="s">
        <v>333</v>
      </c>
      <c r="B27" s="147"/>
      <c r="C27" s="147"/>
      <c r="D27" s="148"/>
      <c r="E27" s="170"/>
      <c r="F27" s="149" t="s">
        <v>410</v>
      </c>
      <c r="G27" s="147"/>
      <c r="H27" s="147"/>
      <c r="I27" s="148"/>
      <c r="J27" s="144"/>
    </row>
    <row r="28" spans="1:10" ht="14.25" customHeight="1" thickTop="1" x14ac:dyDescent="0.25">
      <c r="A28" s="128" t="s">
        <v>324</v>
      </c>
      <c r="B28" s="129"/>
      <c r="C28" s="129"/>
      <c r="D28" s="130"/>
      <c r="E28" s="134">
        <v>211441502</v>
      </c>
      <c r="F28" s="133" t="s">
        <v>334</v>
      </c>
      <c r="G28" s="129"/>
      <c r="H28" s="129"/>
      <c r="I28" s="130"/>
      <c r="J28" s="134">
        <v>866375</v>
      </c>
    </row>
    <row r="29" spans="1:10" ht="14.25" customHeight="1" x14ac:dyDescent="0.25">
      <c r="A29" s="136" t="s">
        <v>325</v>
      </c>
      <c r="B29" s="137"/>
      <c r="C29" s="137"/>
      <c r="D29" s="138"/>
      <c r="E29" s="135"/>
      <c r="F29" s="139" t="s">
        <v>335</v>
      </c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F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/>
  </sheetPr>
  <dimension ref="A1:M30"/>
  <sheetViews>
    <sheetView showGridLines="0" rightToLeft="1" zoomScaleNormal="100" workbookViewId="0">
      <selection activeCell="A2" sqref="A2:J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121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178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2009</v>
      </c>
      <c r="B8" s="40">
        <v>1331023979</v>
      </c>
      <c r="C8" s="41">
        <v>42</v>
      </c>
      <c r="D8" s="42">
        <v>1.8458005119542883E-3</v>
      </c>
      <c r="E8" s="40">
        <v>980251837</v>
      </c>
      <c r="F8" s="41">
        <v>46</v>
      </c>
      <c r="G8" s="43">
        <v>2.7359160777285195E-3</v>
      </c>
      <c r="H8" s="40">
        <v>2311275816</v>
      </c>
      <c r="I8" s="44">
        <v>47</v>
      </c>
      <c r="J8" s="40">
        <v>350772142</v>
      </c>
    </row>
    <row r="9" spans="1:13" ht="21" customHeight="1" thickBot="1" x14ac:dyDescent="0.3">
      <c r="A9" s="45">
        <v>2010</v>
      </c>
      <c r="B9" s="46">
        <v>1872544592</v>
      </c>
      <c r="C9" s="47">
        <v>40</v>
      </c>
      <c r="D9" s="48">
        <v>1.9882929203374343E-3</v>
      </c>
      <c r="E9" s="46">
        <v>1096963944</v>
      </c>
      <c r="F9" s="47">
        <v>47</v>
      </c>
      <c r="G9" s="49">
        <v>2.737376366110465E-3</v>
      </c>
      <c r="H9" s="46">
        <v>2969508536</v>
      </c>
      <c r="I9" s="50">
        <v>45</v>
      </c>
      <c r="J9" s="46">
        <v>775580648</v>
      </c>
    </row>
    <row r="10" spans="1:13" ht="21" customHeight="1" thickBot="1" x14ac:dyDescent="0.3">
      <c r="A10" s="39">
        <v>2011</v>
      </c>
      <c r="B10" s="40">
        <v>2978607759</v>
      </c>
      <c r="C10" s="41">
        <v>37</v>
      </c>
      <c r="D10" s="42">
        <v>2.1779501087742215E-3</v>
      </c>
      <c r="E10" s="40">
        <v>1461837415</v>
      </c>
      <c r="F10" s="41">
        <v>48</v>
      </c>
      <c r="G10" s="43">
        <v>2.9624888698586006E-3</v>
      </c>
      <c r="H10" s="40">
        <v>4440445174</v>
      </c>
      <c r="I10" s="44">
        <v>44</v>
      </c>
      <c r="J10" s="40">
        <v>1516770344</v>
      </c>
    </row>
    <row r="11" spans="1:13" ht="21" customHeight="1" thickBot="1" x14ac:dyDescent="0.3">
      <c r="A11" s="45">
        <v>2012</v>
      </c>
      <c r="B11" s="46">
        <v>2946562908</v>
      </c>
      <c r="C11" s="47">
        <v>38</v>
      </c>
      <c r="D11" s="48">
        <v>2.0230405295234765E-3</v>
      </c>
      <c r="E11" s="46">
        <v>1722646066</v>
      </c>
      <c r="F11" s="47">
        <v>44</v>
      </c>
      <c r="G11" s="49">
        <v>2.952400309193106E-3</v>
      </c>
      <c r="H11" s="46">
        <v>4669208974</v>
      </c>
      <c r="I11" s="50">
        <v>43</v>
      </c>
      <c r="J11" s="46">
        <v>1223916842</v>
      </c>
    </row>
    <row r="12" spans="1:13" ht="21" customHeight="1" thickBot="1" x14ac:dyDescent="0.3">
      <c r="A12" s="39">
        <v>2013</v>
      </c>
      <c r="B12" s="40">
        <v>1823065192</v>
      </c>
      <c r="C12" s="41">
        <v>40</v>
      </c>
      <c r="D12" s="42">
        <v>1.2933913162325851E-3</v>
      </c>
      <c r="E12" s="40">
        <v>1689339070</v>
      </c>
      <c r="F12" s="41">
        <v>50</v>
      </c>
      <c r="G12" s="43">
        <v>2.6790138471135157E-3</v>
      </c>
      <c r="H12" s="40">
        <v>3512404262</v>
      </c>
      <c r="I12" s="44">
        <v>50</v>
      </c>
      <c r="J12" s="40">
        <v>133726122</v>
      </c>
    </row>
    <row r="13" spans="1:13" ht="21" customHeight="1" thickBot="1" x14ac:dyDescent="0.3">
      <c r="A13" s="45">
        <v>2014</v>
      </c>
      <c r="B13" s="46">
        <v>1588337909</v>
      </c>
      <c r="C13" s="47">
        <v>43</v>
      </c>
      <c r="D13" s="48">
        <v>1.236906206053118E-3</v>
      </c>
      <c r="E13" s="46">
        <v>1480564629</v>
      </c>
      <c r="F13" s="47">
        <v>49</v>
      </c>
      <c r="G13" s="49">
        <v>2.2712374325273054E-3</v>
      </c>
      <c r="H13" s="46">
        <v>3068902538</v>
      </c>
      <c r="I13" s="50">
        <v>54</v>
      </c>
      <c r="J13" s="46">
        <v>107773280</v>
      </c>
    </row>
    <row r="14" spans="1:13" ht="21" customHeight="1" thickBot="1" x14ac:dyDescent="0.3">
      <c r="A14" s="39">
        <v>2015</v>
      </c>
      <c r="B14" s="40">
        <v>1444633704</v>
      </c>
      <c r="C14" s="41">
        <v>47</v>
      </c>
      <c r="D14" s="42">
        <v>1.892583495462405E-3</v>
      </c>
      <c r="E14" s="40">
        <v>1613279912</v>
      </c>
      <c r="F14" s="41">
        <v>49</v>
      </c>
      <c r="G14" s="43">
        <v>2.4628973145750114E-3</v>
      </c>
      <c r="H14" s="40">
        <v>3057913616</v>
      </c>
      <c r="I14" s="44">
        <v>51</v>
      </c>
      <c r="J14" s="40">
        <v>-168646208</v>
      </c>
    </row>
    <row r="15" spans="1:13" ht="21" customHeight="1" thickBot="1" x14ac:dyDescent="0.3">
      <c r="A15" s="45">
        <v>2016</v>
      </c>
      <c r="B15" s="46">
        <v>1506429749</v>
      </c>
      <c r="C15" s="47">
        <v>41</v>
      </c>
      <c r="D15" s="48">
        <v>2.1882326805215484E-3</v>
      </c>
      <c r="E15" s="46">
        <v>1456751612</v>
      </c>
      <c r="F15" s="47">
        <v>47</v>
      </c>
      <c r="G15" s="49">
        <v>2.7714078089881304E-3</v>
      </c>
      <c r="H15" s="46">
        <v>2963181361</v>
      </c>
      <c r="I15" s="50">
        <v>44</v>
      </c>
      <c r="J15" s="46">
        <v>49678137</v>
      </c>
    </row>
    <row r="16" spans="1:13" ht="21" customHeight="1" thickBot="1" x14ac:dyDescent="0.3">
      <c r="A16" s="39">
        <v>2018</v>
      </c>
      <c r="B16" s="40">
        <v>1910463868</v>
      </c>
      <c r="C16" s="41">
        <v>46</v>
      </c>
      <c r="D16" s="42">
        <v>1.7306486338620707E-3</v>
      </c>
      <c r="E16" s="40">
        <v>1082135045</v>
      </c>
      <c r="F16" s="41">
        <v>50</v>
      </c>
      <c r="G16" s="43">
        <v>2.1053510564626771E-3</v>
      </c>
      <c r="H16" s="40">
        <v>2992598913</v>
      </c>
      <c r="I16" s="44">
        <v>50</v>
      </c>
      <c r="J16" s="40">
        <v>828328823</v>
      </c>
    </row>
    <row r="17" spans="1:10" ht="21" customHeight="1" thickBot="1" x14ac:dyDescent="0.3">
      <c r="A17" s="45">
        <v>2019</v>
      </c>
      <c r="B17" s="46">
        <v>1172767642</v>
      </c>
      <c r="C17" s="47">
        <v>50</v>
      </c>
      <c r="D17" s="48">
        <v>1.1954667299321753E-3</v>
      </c>
      <c r="E17" s="46">
        <v>1184883173</v>
      </c>
      <c r="F17" s="47">
        <v>52</v>
      </c>
      <c r="G17" s="49">
        <v>2.0629573302702411E-3</v>
      </c>
      <c r="H17" s="46">
        <v>2357650815</v>
      </c>
      <c r="I17" s="50">
        <v>58</v>
      </c>
      <c r="J17" s="46">
        <v>-12115531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368061436</v>
      </c>
      <c r="F20" s="133" t="s">
        <v>328</v>
      </c>
      <c r="G20" s="129"/>
      <c r="H20" s="129"/>
      <c r="I20" s="130"/>
      <c r="J20" s="134">
        <v>159930060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329</v>
      </c>
      <c r="G21" s="137"/>
      <c r="H21" s="137"/>
      <c r="I21" s="138"/>
      <c r="J21" s="135"/>
    </row>
    <row r="22" spans="1:10" ht="14.25" customHeight="1" x14ac:dyDescent="0.25">
      <c r="A22" s="140" t="s">
        <v>332</v>
      </c>
      <c r="B22" s="141"/>
      <c r="C22" s="141"/>
      <c r="D22" s="142"/>
      <c r="E22" s="143">
        <v>93633798</v>
      </c>
      <c r="F22" s="145" t="s">
        <v>362</v>
      </c>
      <c r="G22" s="141"/>
      <c r="H22" s="141"/>
      <c r="I22" s="142"/>
      <c r="J22" s="143">
        <v>125983315</v>
      </c>
    </row>
    <row r="23" spans="1:10" ht="14.25" customHeight="1" thickBot="1" x14ac:dyDescent="0.3">
      <c r="A23" s="146" t="s">
        <v>333</v>
      </c>
      <c r="B23" s="147"/>
      <c r="C23" s="147"/>
      <c r="D23" s="148"/>
      <c r="E23" s="170"/>
      <c r="F23" s="149" t="s">
        <v>363</v>
      </c>
      <c r="G23" s="147"/>
      <c r="H23" s="147"/>
      <c r="I23" s="148"/>
      <c r="J23" s="144"/>
    </row>
    <row r="24" spans="1:10" ht="14.25" customHeight="1" thickTop="1" x14ac:dyDescent="0.25">
      <c r="A24" s="128" t="s">
        <v>358</v>
      </c>
      <c r="B24" s="129"/>
      <c r="C24" s="129"/>
      <c r="D24" s="130"/>
      <c r="E24" s="134">
        <v>80454081</v>
      </c>
      <c r="F24" s="133" t="s">
        <v>350</v>
      </c>
      <c r="G24" s="129"/>
      <c r="H24" s="129"/>
      <c r="I24" s="130"/>
      <c r="J24" s="134">
        <v>90305312</v>
      </c>
    </row>
    <row r="25" spans="1:10" ht="14.25" customHeight="1" x14ac:dyDescent="0.25">
      <c r="A25" s="136" t="s">
        <v>359</v>
      </c>
      <c r="B25" s="137"/>
      <c r="C25" s="137"/>
      <c r="D25" s="138"/>
      <c r="E25" s="135"/>
      <c r="F25" s="139" t="s">
        <v>351</v>
      </c>
      <c r="G25" s="137"/>
      <c r="H25" s="137"/>
      <c r="I25" s="138"/>
      <c r="J25" s="135"/>
    </row>
    <row r="26" spans="1:10" ht="14.25" customHeight="1" x14ac:dyDescent="0.25">
      <c r="A26" s="140" t="s">
        <v>381</v>
      </c>
      <c r="B26" s="141"/>
      <c r="C26" s="141"/>
      <c r="D26" s="142"/>
      <c r="E26" s="143">
        <v>61409964</v>
      </c>
      <c r="F26" s="145" t="s">
        <v>383</v>
      </c>
      <c r="G26" s="141"/>
      <c r="H26" s="141"/>
      <c r="I26" s="142"/>
      <c r="J26" s="143">
        <v>89674206</v>
      </c>
    </row>
    <row r="27" spans="1:10" ht="14.25" customHeight="1" thickBot="1" x14ac:dyDescent="0.3">
      <c r="A27" s="146" t="s">
        <v>382</v>
      </c>
      <c r="B27" s="147"/>
      <c r="C27" s="147"/>
      <c r="D27" s="148"/>
      <c r="E27" s="170"/>
      <c r="F27" s="149" t="s">
        <v>384</v>
      </c>
      <c r="G27" s="147"/>
      <c r="H27" s="147"/>
      <c r="I27" s="148"/>
      <c r="J27" s="144"/>
    </row>
    <row r="28" spans="1:10" ht="14.25" customHeight="1" thickTop="1" x14ac:dyDescent="0.25">
      <c r="A28" s="128" t="s">
        <v>346</v>
      </c>
      <c r="B28" s="129"/>
      <c r="C28" s="129"/>
      <c r="D28" s="130"/>
      <c r="E28" s="134">
        <v>41485006</v>
      </c>
      <c r="F28" s="133" t="s">
        <v>397</v>
      </c>
      <c r="G28" s="129"/>
      <c r="H28" s="129"/>
      <c r="I28" s="130"/>
      <c r="J28" s="134">
        <v>64148513</v>
      </c>
    </row>
    <row r="29" spans="1:10" ht="14.25" customHeight="1" x14ac:dyDescent="0.25">
      <c r="A29" s="136" t="s">
        <v>347</v>
      </c>
      <c r="B29" s="137"/>
      <c r="C29" s="137"/>
      <c r="D29" s="138"/>
      <c r="E29" s="135"/>
      <c r="F29" s="139" t="s">
        <v>398</v>
      </c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10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/>
  </sheetPr>
  <dimension ref="A1:M30"/>
  <sheetViews>
    <sheetView showGridLines="0" rightToLeft="1" zoomScaleNormal="100" workbookViewId="0">
      <selection activeCell="A2" sqref="A2:J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123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180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1023712559</v>
      </c>
      <c r="C8" s="41">
        <v>44</v>
      </c>
      <c r="D8" s="42">
        <v>1.0869917022089362E-3</v>
      </c>
      <c r="E8" s="40">
        <v>37371777</v>
      </c>
      <c r="F8" s="41">
        <v>92</v>
      </c>
      <c r="G8" s="43">
        <v>9.3257959551814272E-5</v>
      </c>
      <c r="H8" s="40">
        <v>1061084336</v>
      </c>
      <c r="I8" s="44">
        <v>62</v>
      </c>
      <c r="J8" s="40">
        <v>986340782</v>
      </c>
    </row>
    <row r="9" spans="1:13" ht="21" customHeight="1" thickBot="1" x14ac:dyDescent="0.3">
      <c r="A9" s="45">
        <v>2011</v>
      </c>
      <c r="B9" s="46">
        <v>1452707446</v>
      </c>
      <c r="C9" s="47">
        <v>47</v>
      </c>
      <c r="D9" s="48">
        <v>1.0622158390855185E-3</v>
      </c>
      <c r="E9" s="46">
        <v>44678460</v>
      </c>
      <c r="F9" s="47">
        <v>90</v>
      </c>
      <c r="G9" s="49">
        <v>9.05432020786133E-5</v>
      </c>
      <c r="H9" s="46">
        <v>1497385906</v>
      </c>
      <c r="I9" s="50">
        <v>60</v>
      </c>
      <c r="J9" s="46">
        <v>1408028986</v>
      </c>
    </row>
    <row r="10" spans="1:13" ht="21" customHeight="1" thickBot="1" x14ac:dyDescent="0.3">
      <c r="A10" s="39">
        <v>2012</v>
      </c>
      <c r="B10" s="40">
        <v>1594041365</v>
      </c>
      <c r="C10" s="41">
        <v>49</v>
      </c>
      <c r="D10" s="42">
        <v>1.0944311687276303E-3</v>
      </c>
      <c r="E10" s="40">
        <v>64801981</v>
      </c>
      <c r="F10" s="41">
        <v>85</v>
      </c>
      <c r="G10" s="43">
        <v>1.1106250582568931E-4</v>
      </c>
      <c r="H10" s="40">
        <v>1658843346</v>
      </c>
      <c r="I10" s="44">
        <v>62</v>
      </c>
      <c r="J10" s="40">
        <v>1529239384</v>
      </c>
    </row>
    <row r="11" spans="1:13" ht="21" customHeight="1" thickBot="1" x14ac:dyDescent="0.3">
      <c r="A11" s="45">
        <v>2013</v>
      </c>
      <c r="B11" s="46">
        <v>2093150287</v>
      </c>
      <c r="C11" s="47">
        <v>38</v>
      </c>
      <c r="D11" s="48">
        <v>1.4850058114518284E-3</v>
      </c>
      <c r="E11" s="46">
        <v>57184013</v>
      </c>
      <c r="F11" s="47">
        <v>89</v>
      </c>
      <c r="G11" s="49">
        <v>9.0684437115705422E-5</v>
      </c>
      <c r="H11" s="46">
        <v>2150334300</v>
      </c>
      <c r="I11" s="50">
        <v>55</v>
      </c>
      <c r="J11" s="46">
        <v>2035966274</v>
      </c>
    </row>
    <row r="12" spans="1:13" ht="21" customHeight="1" thickBot="1" x14ac:dyDescent="0.3">
      <c r="A12" s="39">
        <v>2014</v>
      </c>
      <c r="B12" s="40">
        <v>2220645530</v>
      </c>
      <c r="C12" s="41">
        <v>39</v>
      </c>
      <c r="D12" s="42">
        <v>1.7293110124346441E-3</v>
      </c>
      <c r="E12" s="40">
        <v>23755453</v>
      </c>
      <c r="F12" s="41">
        <v>99</v>
      </c>
      <c r="G12" s="43">
        <v>3.6441687869231863E-5</v>
      </c>
      <c r="H12" s="40">
        <v>2244400983</v>
      </c>
      <c r="I12" s="44">
        <v>57</v>
      </c>
      <c r="J12" s="40">
        <v>2196890077</v>
      </c>
    </row>
    <row r="13" spans="1:13" ht="21" customHeight="1" thickBot="1" x14ac:dyDescent="0.3">
      <c r="A13" s="45">
        <v>2015</v>
      </c>
      <c r="B13" s="46">
        <v>2113694029</v>
      </c>
      <c r="C13" s="47">
        <v>39</v>
      </c>
      <c r="D13" s="48">
        <v>2.769105014417436E-3</v>
      </c>
      <c r="E13" s="46">
        <v>33076585</v>
      </c>
      <c r="F13" s="47">
        <v>96</v>
      </c>
      <c r="G13" s="49">
        <v>5.0496030952756389E-5</v>
      </c>
      <c r="H13" s="46">
        <v>2146770614</v>
      </c>
      <c r="I13" s="50">
        <v>57</v>
      </c>
      <c r="J13" s="46">
        <v>2080617444</v>
      </c>
    </row>
    <row r="14" spans="1:13" ht="21" customHeight="1" thickBot="1" x14ac:dyDescent="0.3">
      <c r="A14" s="39">
        <v>2016</v>
      </c>
      <c r="B14" s="40">
        <v>2157029246</v>
      </c>
      <c r="C14" s="41">
        <v>38</v>
      </c>
      <c r="D14" s="42">
        <v>3.1332904120296647E-3</v>
      </c>
      <c r="E14" s="40">
        <v>35941439</v>
      </c>
      <c r="F14" s="41">
        <v>92</v>
      </c>
      <c r="G14" s="43">
        <v>6.8377054736267926E-5</v>
      </c>
      <c r="H14" s="40">
        <v>2192970685</v>
      </c>
      <c r="I14" s="44">
        <v>53</v>
      </c>
      <c r="J14" s="40">
        <v>2121087807</v>
      </c>
    </row>
    <row r="15" spans="1:13" ht="21" customHeight="1" thickBot="1" x14ac:dyDescent="0.3">
      <c r="A15" s="45">
        <v>2017</v>
      </c>
      <c r="B15" s="46">
        <v>1958394053</v>
      </c>
      <c r="C15" s="47">
        <v>42</v>
      </c>
      <c r="D15" s="48">
        <v>2.3541749065044601E-3</v>
      </c>
      <c r="E15" s="46">
        <v>17870326</v>
      </c>
      <c r="F15" s="47">
        <v>106</v>
      </c>
      <c r="G15" s="49">
        <v>3.5425603834145514E-5</v>
      </c>
      <c r="H15" s="46">
        <v>1976264379</v>
      </c>
      <c r="I15" s="50">
        <v>58</v>
      </c>
      <c r="J15" s="46">
        <v>1940523727</v>
      </c>
    </row>
    <row r="16" spans="1:13" ht="21" customHeight="1" thickBot="1" x14ac:dyDescent="0.3">
      <c r="A16" s="39">
        <v>2018</v>
      </c>
      <c r="B16" s="40">
        <v>2455152349</v>
      </c>
      <c r="C16" s="41">
        <v>42</v>
      </c>
      <c r="D16" s="42">
        <v>2.2240703579326231E-3</v>
      </c>
      <c r="E16" s="40">
        <v>29106109</v>
      </c>
      <c r="F16" s="41">
        <v>100</v>
      </c>
      <c r="G16" s="43">
        <v>5.6627476963993744E-5</v>
      </c>
      <c r="H16" s="40">
        <v>2484258458</v>
      </c>
      <c r="I16" s="44">
        <v>55</v>
      </c>
      <c r="J16" s="40">
        <v>2426046240</v>
      </c>
    </row>
    <row r="17" spans="1:10" ht="21" customHeight="1" thickBot="1" x14ac:dyDescent="0.3">
      <c r="A17" s="45">
        <v>2019</v>
      </c>
      <c r="B17" s="46">
        <v>2046693366</v>
      </c>
      <c r="C17" s="47">
        <v>43</v>
      </c>
      <c r="D17" s="48">
        <v>2.0863074131660742E-3</v>
      </c>
      <c r="E17" s="46">
        <v>117038354</v>
      </c>
      <c r="F17" s="47">
        <v>87</v>
      </c>
      <c r="G17" s="49">
        <v>2.0377125425433262E-4</v>
      </c>
      <c r="H17" s="46">
        <v>2163731720</v>
      </c>
      <c r="I17" s="50">
        <v>59</v>
      </c>
      <c r="J17" s="46">
        <v>1929655012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1490963663</v>
      </c>
      <c r="F20" s="133" t="s">
        <v>324</v>
      </c>
      <c r="G20" s="129"/>
      <c r="H20" s="129"/>
      <c r="I20" s="130"/>
      <c r="J20" s="134">
        <v>80223279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325</v>
      </c>
      <c r="G21" s="137"/>
      <c r="H21" s="137"/>
      <c r="I21" s="138"/>
      <c r="J21" s="135"/>
    </row>
    <row r="22" spans="1:10" ht="14.25" customHeight="1" x14ac:dyDescent="0.25">
      <c r="A22" s="140" t="s">
        <v>346</v>
      </c>
      <c r="B22" s="141"/>
      <c r="C22" s="141"/>
      <c r="D22" s="142"/>
      <c r="E22" s="143">
        <v>237098119</v>
      </c>
      <c r="F22" s="145" t="s">
        <v>366</v>
      </c>
      <c r="G22" s="141"/>
      <c r="H22" s="141"/>
      <c r="I22" s="142"/>
      <c r="J22" s="143">
        <v>23567020</v>
      </c>
    </row>
    <row r="23" spans="1:10" ht="14.25" customHeight="1" thickBot="1" x14ac:dyDescent="0.3">
      <c r="A23" s="146" t="s">
        <v>347</v>
      </c>
      <c r="B23" s="147"/>
      <c r="C23" s="147"/>
      <c r="D23" s="148"/>
      <c r="E23" s="170"/>
      <c r="F23" s="149" t="s">
        <v>367</v>
      </c>
      <c r="G23" s="147"/>
      <c r="H23" s="147"/>
      <c r="I23" s="148"/>
      <c r="J23" s="144"/>
    </row>
    <row r="24" spans="1:10" ht="14.25" customHeight="1" thickTop="1" x14ac:dyDescent="0.25">
      <c r="A24" s="128" t="s">
        <v>358</v>
      </c>
      <c r="B24" s="129"/>
      <c r="C24" s="129"/>
      <c r="D24" s="130"/>
      <c r="E24" s="134">
        <v>78243447</v>
      </c>
      <c r="F24" s="133" t="s">
        <v>364</v>
      </c>
      <c r="G24" s="129"/>
      <c r="H24" s="129"/>
      <c r="I24" s="130"/>
      <c r="J24" s="134">
        <v>9418748</v>
      </c>
    </row>
    <row r="25" spans="1:10" ht="14.25" customHeight="1" x14ac:dyDescent="0.25">
      <c r="A25" s="136" t="s">
        <v>359</v>
      </c>
      <c r="B25" s="137"/>
      <c r="C25" s="137"/>
      <c r="D25" s="138"/>
      <c r="E25" s="135"/>
      <c r="F25" s="139" t="s">
        <v>365</v>
      </c>
      <c r="G25" s="137"/>
      <c r="H25" s="137"/>
      <c r="I25" s="138"/>
      <c r="J25" s="135"/>
    </row>
    <row r="26" spans="1:10" ht="14.25" customHeight="1" x14ac:dyDescent="0.25">
      <c r="A26" s="140" t="s">
        <v>395</v>
      </c>
      <c r="B26" s="141"/>
      <c r="C26" s="141"/>
      <c r="D26" s="142"/>
      <c r="E26" s="143">
        <v>34568389</v>
      </c>
      <c r="F26" s="145" t="s">
        <v>358</v>
      </c>
      <c r="G26" s="141"/>
      <c r="H26" s="141"/>
      <c r="I26" s="142"/>
      <c r="J26" s="143">
        <v>2274871</v>
      </c>
    </row>
    <row r="27" spans="1:10" ht="14.25" customHeight="1" thickBot="1" x14ac:dyDescent="0.3">
      <c r="A27" s="146" t="s">
        <v>396</v>
      </c>
      <c r="B27" s="147"/>
      <c r="C27" s="147"/>
      <c r="D27" s="148"/>
      <c r="E27" s="170"/>
      <c r="F27" s="149" t="s">
        <v>359</v>
      </c>
      <c r="G27" s="147"/>
      <c r="H27" s="147"/>
      <c r="I27" s="148"/>
      <c r="J27" s="144"/>
    </row>
    <row r="28" spans="1:10" ht="14.25" customHeight="1" thickTop="1" x14ac:dyDescent="0.25">
      <c r="A28" s="128" t="s">
        <v>409</v>
      </c>
      <c r="B28" s="129"/>
      <c r="C28" s="129"/>
      <c r="D28" s="130"/>
      <c r="E28" s="134">
        <v>25118319</v>
      </c>
      <c r="F28" s="133"/>
      <c r="G28" s="129"/>
      <c r="H28" s="129"/>
      <c r="I28" s="130"/>
      <c r="J28" s="134"/>
    </row>
    <row r="29" spans="1:10" ht="14.25" customHeight="1" x14ac:dyDescent="0.25">
      <c r="A29" s="136" t="s">
        <v>410</v>
      </c>
      <c r="B29" s="137"/>
      <c r="C29" s="137"/>
      <c r="D29" s="138"/>
      <c r="E29" s="135"/>
      <c r="F29" s="139"/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11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</sheetPr>
  <dimension ref="A1:M30"/>
  <sheetViews>
    <sheetView showGridLines="0" rightToLeft="1" topLeftCell="A13" zoomScaleNormal="100" workbookViewId="0">
      <selection activeCell="L22" sqref="L2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125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182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535695449</v>
      </c>
      <c r="C8" s="41">
        <v>55</v>
      </c>
      <c r="D8" s="42">
        <v>5.6880860047560519E-4</v>
      </c>
      <c r="E8" s="40">
        <v>134496483</v>
      </c>
      <c r="F8" s="41">
        <v>74</v>
      </c>
      <c r="G8" s="43">
        <v>3.3562406121269737E-4</v>
      </c>
      <c r="H8" s="40">
        <v>670191932</v>
      </c>
      <c r="I8" s="44">
        <v>70</v>
      </c>
      <c r="J8" s="40">
        <v>401198966</v>
      </c>
    </row>
    <row r="9" spans="1:13" ht="21" customHeight="1" thickBot="1" x14ac:dyDescent="0.3">
      <c r="A9" s="45">
        <v>2011</v>
      </c>
      <c r="B9" s="46">
        <v>912948487</v>
      </c>
      <c r="C9" s="47">
        <v>53</v>
      </c>
      <c r="D9" s="48">
        <v>6.6754551704869538E-4</v>
      </c>
      <c r="E9" s="46">
        <v>76872214</v>
      </c>
      <c r="F9" s="47">
        <v>83</v>
      </c>
      <c r="G9" s="49">
        <v>1.5578550394155052E-4</v>
      </c>
      <c r="H9" s="46">
        <v>989820701</v>
      </c>
      <c r="I9" s="50">
        <v>68</v>
      </c>
      <c r="J9" s="46">
        <v>836076273</v>
      </c>
    </row>
    <row r="10" spans="1:13" ht="21" customHeight="1" thickBot="1" x14ac:dyDescent="0.3">
      <c r="A10" s="39">
        <v>2012</v>
      </c>
      <c r="B10" s="40">
        <v>721238086</v>
      </c>
      <c r="C10" s="41">
        <v>54</v>
      </c>
      <c r="D10" s="42">
        <v>4.9518504269922706E-4</v>
      </c>
      <c r="E10" s="40">
        <v>128091843</v>
      </c>
      <c r="F10" s="41">
        <v>77</v>
      </c>
      <c r="G10" s="43">
        <v>2.1953342845199101E-4</v>
      </c>
      <c r="H10" s="40">
        <v>849329929</v>
      </c>
      <c r="I10" s="44">
        <v>70</v>
      </c>
      <c r="J10" s="40">
        <v>593146243</v>
      </c>
    </row>
    <row r="11" spans="1:13" ht="21" customHeight="1" thickBot="1" x14ac:dyDescent="0.3">
      <c r="A11" s="45">
        <v>2013</v>
      </c>
      <c r="B11" s="46">
        <v>977430366</v>
      </c>
      <c r="C11" s="47">
        <v>48</v>
      </c>
      <c r="D11" s="48">
        <v>6.9344747140915057E-4</v>
      </c>
      <c r="E11" s="46">
        <v>142451281</v>
      </c>
      <c r="F11" s="47">
        <v>81</v>
      </c>
      <c r="G11" s="49">
        <v>2.2590429660639913E-4</v>
      </c>
      <c r="H11" s="46">
        <v>1119881647</v>
      </c>
      <c r="I11" s="50">
        <v>64</v>
      </c>
      <c r="J11" s="46">
        <v>834979085</v>
      </c>
    </row>
    <row r="12" spans="1:13" ht="21" customHeight="1" thickBot="1" x14ac:dyDescent="0.3">
      <c r="A12" s="39">
        <v>2014</v>
      </c>
      <c r="B12" s="40">
        <v>1021172161</v>
      </c>
      <c r="C12" s="41">
        <v>48</v>
      </c>
      <c r="D12" s="42">
        <v>7.9523014355604212E-4</v>
      </c>
      <c r="E12" s="40">
        <v>179458705</v>
      </c>
      <c r="F12" s="41">
        <v>73</v>
      </c>
      <c r="G12" s="43">
        <v>2.7529587051135419E-4</v>
      </c>
      <c r="H12" s="40">
        <v>1200630866</v>
      </c>
      <c r="I12" s="44">
        <v>63</v>
      </c>
      <c r="J12" s="40">
        <v>841713456</v>
      </c>
    </row>
    <row r="13" spans="1:13" ht="21" customHeight="1" thickBot="1" x14ac:dyDescent="0.3">
      <c r="A13" s="45">
        <v>2015</v>
      </c>
      <c r="B13" s="46">
        <v>935492823</v>
      </c>
      <c r="C13" s="47">
        <v>51</v>
      </c>
      <c r="D13" s="48">
        <v>1.2255689951238553E-3</v>
      </c>
      <c r="E13" s="46">
        <v>208951504</v>
      </c>
      <c r="F13" s="47">
        <v>74</v>
      </c>
      <c r="G13" s="49">
        <v>3.1899368128871224E-4</v>
      </c>
      <c r="H13" s="46">
        <v>1144444327</v>
      </c>
      <c r="I13" s="50">
        <v>67</v>
      </c>
      <c r="J13" s="46">
        <v>726541319</v>
      </c>
    </row>
    <row r="14" spans="1:13" ht="21" customHeight="1" thickBot="1" x14ac:dyDescent="0.3">
      <c r="A14" s="39">
        <v>2016</v>
      </c>
      <c r="B14" s="40">
        <v>774687359</v>
      </c>
      <c r="C14" s="41">
        <v>52</v>
      </c>
      <c r="D14" s="42">
        <v>1.1253071690040882E-3</v>
      </c>
      <c r="E14" s="40">
        <v>180337363</v>
      </c>
      <c r="F14" s="41">
        <v>76</v>
      </c>
      <c r="G14" s="43">
        <v>3.4308414142364245E-4</v>
      </c>
      <c r="H14" s="40">
        <v>955024722</v>
      </c>
      <c r="I14" s="44">
        <v>64</v>
      </c>
      <c r="J14" s="40">
        <v>594349996</v>
      </c>
    </row>
    <row r="15" spans="1:13" ht="21" customHeight="1" thickBot="1" x14ac:dyDescent="0.3">
      <c r="A15" s="45">
        <v>2017</v>
      </c>
      <c r="B15" s="46">
        <v>832233720</v>
      </c>
      <c r="C15" s="47">
        <v>52</v>
      </c>
      <c r="D15" s="48">
        <v>1.0004236568067534E-3</v>
      </c>
      <c r="E15" s="46">
        <v>164377328</v>
      </c>
      <c r="F15" s="47">
        <v>80</v>
      </c>
      <c r="G15" s="49">
        <v>3.2585673596796134E-4</v>
      </c>
      <c r="H15" s="46">
        <v>996611048</v>
      </c>
      <c r="I15" s="50">
        <v>67</v>
      </c>
      <c r="J15" s="46">
        <v>667856392</v>
      </c>
    </row>
    <row r="16" spans="1:13" ht="21" customHeight="1" thickBot="1" x14ac:dyDescent="0.3">
      <c r="A16" s="39">
        <v>2018</v>
      </c>
      <c r="B16" s="40">
        <v>897296358</v>
      </c>
      <c r="C16" s="41">
        <v>53</v>
      </c>
      <c r="D16" s="42">
        <v>8.1284170936338869E-4</v>
      </c>
      <c r="E16" s="40">
        <v>264959460</v>
      </c>
      <c r="F16" s="41">
        <v>74</v>
      </c>
      <c r="G16" s="43">
        <v>5.1549266573358262E-4</v>
      </c>
      <c r="H16" s="40">
        <v>1162255818</v>
      </c>
      <c r="I16" s="44">
        <v>65</v>
      </c>
      <c r="J16" s="40">
        <v>632336898</v>
      </c>
    </row>
    <row r="17" spans="1:10" ht="21" customHeight="1" thickBot="1" x14ac:dyDescent="0.3">
      <c r="A17" s="45">
        <v>2019</v>
      </c>
      <c r="B17" s="46">
        <v>753401718</v>
      </c>
      <c r="C17" s="47">
        <v>53</v>
      </c>
      <c r="D17" s="48">
        <v>7.6798391760432192E-4</v>
      </c>
      <c r="E17" s="46">
        <v>274853216</v>
      </c>
      <c r="F17" s="47">
        <v>72</v>
      </c>
      <c r="G17" s="49">
        <v>4.785370149699559E-4</v>
      </c>
      <c r="H17" s="46">
        <v>1028254934</v>
      </c>
      <c r="I17" s="50">
        <v>68</v>
      </c>
      <c r="J17" s="46">
        <v>478548502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504556975</v>
      </c>
      <c r="F20" s="133" t="s">
        <v>356</v>
      </c>
      <c r="G20" s="129"/>
      <c r="H20" s="129"/>
      <c r="I20" s="130"/>
      <c r="J20" s="134">
        <v>82877822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357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45358995</v>
      </c>
      <c r="F22" s="145" t="s">
        <v>366</v>
      </c>
      <c r="G22" s="141"/>
      <c r="H22" s="141"/>
      <c r="I22" s="142"/>
      <c r="J22" s="143">
        <v>36904542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70"/>
      <c r="F23" s="149" t="s">
        <v>367</v>
      </c>
      <c r="G23" s="147"/>
      <c r="H23" s="147"/>
      <c r="I23" s="148"/>
      <c r="J23" s="144"/>
    </row>
    <row r="24" spans="1:10" ht="14.25" customHeight="1" thickTop="1" x14ac:dyDescent="0.25">
      <c r="A24" s="128" t="s">
        <v>338</v>
      </c>
      <c r="B24" s="129"/>
      <c r="C24" s="129"/>
      <c r="D24" s="130"/>
      <c r="E24" s="134">
        <v>38728592</v>
      </c>
      <c r="F24" s="133" t="s">
        <v>352</v>
      </c>
      <c r="G24" s="129"/>
      <c r="H24" s="129"/>
      <c r="I24" s="130"/>
      <c r="J24" s="134">
        <v>23162847</v>
      </c>
    </row>
    <row r="25" spans="1:10" ht="14.25" customHeight="1" x14ac:dyDescent="0.25">
      <c r="A25" s="136" t="s">
        <v>339</v>
      </c>
      <c r="B25" s="137"/>
      <c r="C25" s="137"/>
      <c r="D25" s="138"/>
      <c r="E25" s="135"/>
      <c r="F25" s="139" t="s">
        <v>353</v>
      </c>
      <c r="G25" s="137"/>
      <c r="H25" s="137"/>
      <c r="I25" s="138"/>
      <c r="J25" s="135"/>
    </row>
    <row r="26" spans="1:10" ht="14.25" customHeight="1" x14ac:dyDescent="0.25">
      <c r="A26" s="140" t="s">
        <v>395</v>
      </c>
      <c r="B26" s="141"/>
      <c r="C26" s="141"/>
      <c r="D26" s="142"/>
      <c r="E26" s="143">
        <v>38382255</v>
      </c>
      <c r="F26" s="145" t="s">
        <v>358</v>
      </c>
      <c r="G26" s="141"/>
      <c r="H26" s="141"/>
      <c r="I26" s="142"/>
      <c r="J26" s="143">
        <v>20257773</v>
      </c>
    </row>
    <row r="27" spans="1:10" ht="14.25" customHeight="1" thickBot="1" x14ac:dyDescent="0.3">
      <c r="A27" s="146" t="s">
        <v>396</v>
      </c>
      <c r="B27" s="147"/>
      <c r="C27" s="147"/>
      <c r="D27" s="148"/>
      <c r="E27" s="170"/>
      <c r="F27" s="149" t="s">
        <v>359</v>
      </c>
      <c r="G27" s="147"/>
      <c r="H27" s="147"/>
      <c r="I27" s="148"/>
      <c r="J27" s="144"/>
    </row>
    <row r="28" spans="1:10" ht="14.25" customHeight="1" thickTop="1" x14ac:dyDescent="0.25">
      <c r="A28" s="128" t="s">
        <v>433</v>
      </c>
      <c r="B28" s="129"/>
      <c r="C28" s="129"/>
      <c r="D28" s="130"/>
      <c r="E28" s="134">
        <v>16165461</v>
      </c>
      <c r="F28" s="133" t="s">
        <v>399</v>
      </c>
      <c r="G28" s="129"/>
      <c r="H28" s="129"/>
      <c r="I28" s="130"/>
      <c r="J28" s="134">
        <v>18174062</v>
      </c>
    </row>
    <row r="29" spans="1:10" ht="14.25" customHeight="1" x14ac:dyDescent="0.25">
      <c r="A29" s="136" t="s">
        <v>434</v>
      </c>
      <c r="B29" s="137"/>
      <c r="C29" s="137"/>
      <c r="D29" s="138"/>
      <c r="E29" s="135"/>
      <c r="F29" s="139" t="s">
        <v>400</v>
      </c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12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J16"/>
  <sheetViews>
    <sheetView showGridLines="0" rightToLeft="1" zoomScaleNormal="100" zoomScaleSheetLayoutView="100" workbookViewId="0"/>
  </sheetViews>
  <sheetFormatPr defaultColWidth="9" defaultRowHeight="14.25" x14ac:dyDescent="0.2"/>
  <cols>
    <col min="1" max="1" width="11.42578125" style="12" customWidth="1"/>
    <col min="2" max="5" width="18.42578125" style="12" customWidth="1"/>
    <col min="6" max="16384" width="9" style="12"/>
  </cols>
  <sheetData>
    <row r="1" spans="1:10" ht="44.25" customHeight="1" x14ac:dyDescent="0.2"/>
    <row r="2" spans="1:10" ht="58.5" customHeight="1" x14ac:dyDescent="0.45">
      <c r="A2" s="94" t="s">
        <v>323</v>
      </c>
      <c r="B2" s="94"/>
      <c r="C2" s="94"/>
      <c r="D2" s="94"/>
      <c r="E2" s="94"/>
      <c r="F2" s="17"/>
      <c r="G2" s="17"/>
      <c r="H2" s="17"/>
      <c r="I2" s="17"/>
      <c r="J2" s="17"/>
    </row>
    <row r="3" spans="1:10" ht="22.5" customHeight="1" thickBot="1" x14ac:dyDescent="0.5">
      <c r="A3" s="18" t="s">
        <v>0</v>
      </c>
      <c r="B3" s="21"/>
      <c r="C3" s="22"/>
      <c r="D3" s="21"/>
      <c r="E3" s="18" t="s">
        <v>1</v>
      </c>
      <c r="F3" s="17"/>
      <c r="G3" s="17"/>
      <c r="H3" s="17"/>
      <c r="I3" s="17"/>
      <c r="J3" s="17"/>
    </row>
    <row r="4" spans="1:10" ht="24" customHeight="1" thickTop="1" x14ac:dyDescent="0.2">
      <c r="A4" s="95" t="s">
        <v>2</v>
      </c>
      <c r="B4" s="54" t="s">
        <v>3</v>
      </c>
      <c r="C4" s="54" t="s">
        <v>5</v>
      </c>
      <c r="D4" s="54" t="s">
        <v>6</v>
      </c>
      <c r="E4" s="54" t="s">
        <v>8</v>
      </c>
    </row>
    <row r="5" spans="1:10" ht="24" customHeight="1" thickBot="1" x14ac:dyDescent="0.25">
      <c r="A5" s="96" t="s">
        <v>9</v>
      </c>
      <c r="B5" s="55" t="s">
        <v>10</v>
      </c>
      <c r="C5" s="56" t="s">
        <v>12</v>
      </c>
      <c r="D5" s="55" t="s">
        <v>13</v>
      </c>
      <c r="E5" s="55" t="s">
        <v>113</v>
      </c>
    </row>
    <row r="6" spans="1:10" ht="25.5" customHeight="1" thickBot="1" x14ac:dyDescent="0.25">
      <c r="A6" s="52">
        <v>2010</v>
      </c>
      <c r="B6" s="40">
        <v>941785072434</v>
      </c>
      <c r="C6" s="40">
        <v>400735520910</v>
      </c>
      <c r="D6" s="40">
        <v>1342520593344</v>
      </c>
      <c r="E6" s="40">
        <v>541049551524</v>
      </c>
    </row>
    <row r="7" spans="1:10" ht="25.5" customHeight="1" thickBot="1" x14ac:dyDescent="0.25">
      <c r="A7" s="53">
        <v>2011</v>
      </c>
      <c r="B7" s="46">
        <v>1367619830684</v>
      </c>
      <c r="C7" s="46">
        <v>493449082585</v>
      </c>
      <c r="D7" s="46">
        <v>1861068913269</v>
      </c>
      <c r="E7" s="46">
        <v>874170748099</v>
      </c>
    </row>
    <row r="8" spans="1:10" ht="25.5" customHeight="1" thickBot="1" x14ac:dyDescent="0.25">
      <c r="A8" s="52">
        <v>2012</v>
      </c>
      <c r="B8" s="40">
        <v>1456502163451</v>
      </c>
      <c r="C8" s="40">
        <v>583473067875</v>
      </c>
      <c r="D8" s="40">
        <v>2039975231326</v>
      </c>
      <c r="E8" s="40">
        <v>873029095576</v>
      </c>
    </row>
    <row r="9" spans="1:10" ht="25.5" customHeight="1" thickBot="1" x14ac:dyDescent="0.25">
      <c r="A9" s="53">
        <v>2013</v>
      </c>
      <c r="B9" s="46">
        <v>1409523296716</v>
      </c>
      <c r="C9" s="46">
        <v>630582433092</v>
      </c>
      <c r="D9" s="46">
        <v>2040105729808</v>
      </c>
      <c r="E9" s="46">
        <v>778940863624</v>
      </c>
    </row>
    <row r="10" spans="1:10" ht="25.5" customHeight="1" thickBot="1" x14ac:dyDescent="0.25">
      <c r="A10" s="52">
        <v>2014</v>
      </c>
      <c r="B10" s="40">
        <v>1284121545536</v>
      </c>
      <c r="C10" s="40">
        <v>651875760674</v>
      </c>
      <c r="D10" s="40">
        <v>1935997306210</v>
      </c>
      <c r="E10" s="40">
        <v>632245784862</v>
      </c>
    </row>
    <row r="11" spans="1:10" ht="25.5" customHeight="1" thickBot="1" x14ac:dyDescent="0.25">
      <c r="A11" s="53">
        <v>2015</v>
      </c>
      <c r="B11" s="46">
        <v>763313062522</v>
      </c>
      <c r="C11" s="46">
        <v>655033363532</v>
      </c>
      <c r="D11" s="46">
        <v>1418346426054</v>
      </c>
      <c r="E11" s="46">
        <v>108279698990</v>
      </c>
    </row>
    <row r="12" spans="1:10" ht="25.5" customHeight="1" thickBot="1" x14ac:dyDescent="0.25">
      <c r="A12" s="52">
        <v>2016</v>
      </c>
      <c r="B12" s="40">
        <v>688423019366</v>
      </c>
      <c r="C12" s="40">
        <v>525635962804</v>
      </c>
      <c r="D12" s="40">
        <v>1214058982170</v>
      </c>
      <c r="E12" s="40">
        <v>162787056562</v>
      </c>
    </row>
    <row r="13" spans="1:10" ht="25.5" customHeight="1" thickBot="1" x14ac:dyDescent="0.25">
      <c r="A13" s="53">
        <v>2017</v>
      </c>
      <c r="B13" s="46">
        <v>831881287830</v>
      </c>
      <c r="C13" s="46">
        <v>504446616737</v>
      </c>
      <c r="D13" s="46">
        <v>1336327904567</v>
      </c>
      <c r="E13" s="46">
        <v>327434671093</v>
      </c>
    </row>
    <row r="14" spans="1:10" ht="25.5" customHeight="1" thickBot="1" x14ac:dyDescent="0.25">
      <c r="A14" s="52">
        <v>2018</v>
      </c>
      <c r="B14" s="40">
        <v>1103900485991</v>
      </c>
      <c r="C14" s="40">
        <v>513992690199</v>
      </c>
      <c r="D14" s="40">
        <v>1617893176190</v>
      </c>
      <c r="E14" s="40">
        <v>589907795792</v>
      </c>
    </row>
    <row r="15" spans="1:10" ht="25.5" customHeight="1" thickBot="1" x14ac:dyDescent="0.25">
      <c r="A15" s="53">
        <v>2019</v>
      </c>
      <c r="B15" s="46">
        <v>981012363319</v>
      </c>
      <c r="C15" s="46">
        <v>574361454604</v>
      </c>
      <c r="D15" s="46">
        <f>+B15+C15</f>
        <v>1555373817923</v>
      </c>
      <c r="E15" s="46">
        <f>+B15-C15</f>
        <v>406650908715</v>
      </c>
    </row>
    <row r="16" spans="1:10" ht="25.5" customHeight="1" x14ac:dyDescent="0.2">
      <c r="A16" s="13"/>
      <c r="B16" s="14"/>
      <c r="C16" s="14"/>
      <c r="D16" s="14"/>
      <c r="E16" s="14"/>
    </row>
  </sheetData>
  <mergeCells count="2">
    <mergeCell ref="A2:E2"/>
    <mergeCell ref="A4:A5"/>
  </mergeCells>
  <conditionalFormatting sqref="B6:B13">
    <cfRule type="expression" dxfId="154" priority="24">
      <formula>$L$7</formula>
    </cfRule>
  </conditionalFormatting>
  <conditionalFormatting sqref="B14">
    <cfRule type="expression" dxfId="153" priority="23">
      <formula>$L$7</formula>
    </cfRule>
  </conditionalFormatting>
  <conditionalFormatting sqref="B13">
    <cfRule type="expression" dxfId="152" priority="22">
      <formula>$L$7</formula>
    </cfRule>
  </conditionalFormatting>
  <conditionalFormatting sqref="B14">
    <cfRule type="expression" dxfId="151" priority="21">
      <formula>$L$7</formula>
    </cfRule>
  </conditionalFormatting>
  <conditionalFormatting sqref="B15">
    <cfRule type="expression" dxfId="150" priority="20">
      <formula>$L$7</formula>
    </cfRule>
  </conditionalFormatting>
  <conditionalFormatting sqref="B15">
    <cfRule type="expression" dxfId="149" priority="19">
      <formula>$L$7</formula>
    </cfRule>
  </conditionalFormatting>
  <conditionalFormatting sqref="C6:C13">
    <cfRule type="expression" dxfId="148" priority="18">
      <formula>$L$7</formula>
    </cfRule>
  </conditionalFormatting>
  <conditionalFormatting sqref="C14">
    <cfRule type="expression" dxfId="147" priority="17">
      <formula>$L$7</formula>
    </cfRule>
  </conditionalFormatting>
  <conditionalFormatting sqref="C13">
    <cfRule type="expression" dxfId="146" priority="16">
      <formula>$L$7</formula>
    </cfRule>
  </conditionalFormatting>
  <conditionalFormatting sqref="C14">
    <cfRule type="expression" dxfId="145" priority="15">
      <formula>$L$7</formula>
    </cfRule>
  </conditionalFormatting>
  <conditionalFormatting sqref="C15">
    <cfRule type="expression" dxfId="144" priority="14">
      <formula>$L$7</formula>
    </cfRule>
  </conditionalFormatting>
  <conditionalFormatting sqref="C15">
    <cfRule type="expression" dxfId="143" priority="13">
      <formula>$L$7</formula>
    </cfRule>
  </conditionalFormatting>
  <conditionalFormatting sqref="D6:D13">
    <cfRule type="expression" dxfId="142" priority="12">
      <formula>$L$7</formula>
    </cfRule>
  </conditionalFormatting>
  <conditionalFormatting sqref="D14">
    <cfRule type="expression" dxfId="141" priority="11">
      <formula>$L$7</formula>
    </cfRule>
  </conditionalFormatting>
  <conditionalFormatting sqref="D13">
    <cfRule type="expression" dxfId="140" priority="10">
      <formula>$L$7</formula>
    </cfRule>
  </conditionalFormatting>
  <conditionalFormatting sqref="D14">
    <cfRule type="expression" dxfId="139" priority="9">
      <formula>$L$7</formula>
    </cfRule>
  </conditionalFormatting>
  <conditionalFormatting sqref="D15">
    <cfRule type="expression" dxfId="138" priority="8">
      <formula>$L$7</formula>
    </cfRule>
  </conditionalFormatting>
  <conditionalFormatting sqref="D15">
    <cfRule type="expression" dxfId="137" priority="7">
      <formula>$L$7</formula>
    </cfRule>
  </conditionalFormatting>
  <conditionalFormatting sqref="E6:E13">
    <cfRule type="expression" dxfId="136" priority="6">
      <formula>$L$7</formula>
    </cfRule>
  </conditionalFormatting>
  <conditionalFormatting sqref="E14">
    <cfRule type="expression" dxfId="135" priority="5">
      <formula>$L$7</formula>
    </cfRule>
  </conditionalFormatting>
  <conditionalFormatting sqref="E13">
    <cfRule type="expression" dxfId="134" priority="4">
      <formula>$L$7</formula>
    </cfRule>
  </conditionalFormatting>
  <conditionalFormatting sqref="E14">
    <cfRule type="expression" dxfId="133" priority="3">
      <formula>$L$7</formula>
    </cfRule>
  </conditionalFormatting>
  <conditionalFormatting sqref="E15">
    <cfRule type="expression" dxfId="132" priority="2">
      <formula>$L$7</formula>
    </cfRule>
  </conditionalFormatting>
  <conditionalFormatting sqref="E15">
    <cfRule type="expression" dxfId="131" priority="1">
      <formula>$L$7</formula>
    </cfRule>
  </conditionalFormatting>
  <printOptions horizontalCentered="1"/>
  <pageMargins left="0.28125" right="0.23622047244094491" top="1.151875" bottom="0.74803149606299213" header="0.31496062992125984" footer="0.31496062992125984"/>
  <pageSetup paperSize="9" fitToHeight="0" orientation="portrait" r:id="rId1"/>
  <headerFooter>
    <oddHeader>&amp;L&amp;"Frutiger LT Arabic 55 Roman,عادي"&amp;9
احصاءات التجارة الخارجية
&amp;8Foreign Trade Statistics&amp;C&amp;"-,غامق"&amp;K00-033
___________________________________________________________________________________________&amp;R&amp;G</oddHeader>
    <oddFooter xml:space="preserve">&amp;L&amp;"Neo Sans Arabic Medium,عادي"&amp;9&amp;K01+035        STATS.GOV.SA&amp;C&amp;G
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2060"/>
  </sheetPr>
  <dimension ref="A1:M16"/>
  <sheetViews>
    <sheetView showGridLines="0" rightToLeft="1" zoomScaleNormal="100" workbookViewId="0">
      <selection activeCell="I14" sqref="I14"/>
    </sheetView>
  </sheetViews>
  <sheetFormatPr defaultRowHeight="15" x14ac:dyDescent="0.2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9.42578125" bestFit="1" customWidth="1"/>
    <col min="13" max="13" width="14.42578125" bestFit="1" customWidth="1"/>
  </cols>
  <sheetData>
    <row r="1" spans="1:13" ht="43.5" customHeight="1" x14ac:dyDescent="0.25"/>
    <row r="2" spans="1:13" ht="58.5" customHeight="1" x14ac:dyDescent="0.45">
      <c r="A2" s="97" t="s">
        <v>604</v>
      </c>
      <c r="B2" s="97"/>
      <c r="C2" s="97"/>
      <c r="D2" s="97"/>
      <c r="E2" s="97"/>
      <c r="F2" s="97"/>
      <c r="G2" s="97"/>
      <c r="H2" s="97"/>
      <c r="I2" s="17"/>
      <c r="J2" s="17"/>
    </row>
    <row r="3" spans="1:13" ht="23.25" customHeight="1" thickBot="1" x14ac:dyDescent="0.5">
      <c r="A3" s="18" t="s">
        <v>0</v>
      </c>
      <c r="B3" s="17"/>
      <c r="C3" s="17"/>
      <c r="D3" s="17"/>
      <c r="E3" s="17"/>
      <c r="F3" s="17"/>
      <c r="G3" s="17"/>
      <c r="H3" s="18" t="s">
        <v>1</v>
      </c>
      <c r="I3" s="17"/>
      <c r="J3" s="125" t="s">
        <v>242</v>
      </c>
      <c r="K3" s="126"/>
    </row>
    <row r="4" spans="1:13" ht="24" customHeight="1" x14ac:dyDescent="0.25">
      <c r="A4" s="67" t="s">
        <v>2</v>
      </c>
      <c r="B4" s="67" t="s">
        <v>3</v>
      </c>
      <c r="C4" s="67" t="s">
        <v>4</v>
      </c>
      <c r="D4" s="67" t="s">
        <v>5</v>
      </c>
      <c r="E4" s="67" t="s">
        <v>4</v>
      </c>
      <c r="F4" s="67" t="s">
        <v>6</v>
      </c>
      <c r="G4" s="67" t="s">
        <v>7</v>
      </c>
      <c r="H4" s="67" t="s">
        <v>8</v>
      </c>
    </row>
    <row r="5" spans="1:13" ht="26.25" customHeight="1" thickBot="1" x14ac:dyDescent="0.3">
      <c r="A5" s="68" t="s">
        <v>9</v>
      </c>
      <c r="B5" s="68" t="s">
        <v>10</v>
      </c>
      <c r="C5" s="69" t="s">
        <v>11</v>
      </c>
      <c r="D5" s="68" t="s">
        <v>12</v>
      </c>
      <c r="E5" s="69" t="s">
        <v>11</v>
      </c>
      <c r="F5" s="68" t="s">
        <v>13</v>
      </c>
      <c r="G5" s="70" t="s">
        <v>595</v>
      </c>
      <c r="H5" s="71" t="s">
        <v>14</v>
      </c>
    </row>
    <row r="6" spans="1:13" ht="25.5" customHeight="1" thickBot="1" x14ac:dyDescent="0.3">
      <c r="A6" s="52">
        <v>2010</v>
      </c>
      <c r="B6" s="40">
        <v>46945509903</v>
      </c>
      <c r="C6" s="72">
        <v>1.5941184862061104E-2</v>
      </c>
      <c r="D6" s="40">
        <v>19729149503</v>
      </c>
      <c r="E6" s="72">
        <v>1.1744045160541094E-2</v>
      </c>
      <c r="F6" s="40">
        <v>66674659406</v>
      </c>
      <c r="G6" s="73">
        <f>(F6/$F$6)*100</f>
        <v>100</v>
      </c>
      <c r="H6" s="40">
        <v>27216360400</v>
      </c>
      <c r="I6" s="27"/>
      <c r="K6" s="25"/>
      <c r="M6" s="26"/>
    </row>
    <row r="7" spans="1:13" ht="25.5" customHeight="1" thickBot="1" x14ac:dyDescent="0.3">
      <c r="A7" s="53">
        <v>2011</v>
      </c>
      <c r="B7" s="46">
        <v>63112278663</v>
      </c>
      <c r="C7" s="75">
        <v>1.7200700795070162E-2</v>
      </c>
      <c r="D7" s="46">
        <v>23250722106</v>
      </c>
      <c r="E7" s="75">
        <v>1.2130507894842234E-2</v>
      </c>
      <c r="F7" s="46">
        <v>86363000769</v>
      </c>
      <c r="G7" s="74">
        <f t="shared" ref="G7:G14" si="0">(F7/$F$6)*100</f>
        <v>129.52897178388625</v>
      </c>
      <c r="H7" s="46">
        <v>39861556557</v>
      </c>
      <c r="K7" s="25"/>
      <c r="M7" s="26"/>
    </row>
    <row r="8" spans="1:13" ht="25.5" customHeight="1" thickBot="1" x14ac:dyDescent="0.3">
      <c r="A8" s="52">
        <v>2012</v>
      </c>
      <c r="B8" s="40">
        <v>64358948726</v>
      </c>
      <c r="C8" s="72">
        <v>2.4012201957966127E-2</v>
      </c>
      <c r="D8" s="40">
        <v>29682238660</v>
      </c>
      <c r="E8" s="72">
        <v>1.1048820420244491E-2</v>
      </c>
      <c r="F8" s="40">
        <v>94041187386</v>
      </c>
      <c r="G8" s="73">
        <f t="shared" si="0"/>
        <v>141.04487105567023</v>
      </c>
      <c r="H8" s="40">
        <v>34676710066</v>
      </c>
      <c r="K8" s="25"/>
    </row>
    <row r="9" spans="1:13" ht="25.5" customHeight="1" thickBot="1" x14ac:dyDescent="0.3">
      <c r="A9" s="53">
        <v>2013</v>
      </c>
      <c r="B9" s="46">
        <v>67109618510</v>
      </c>
      <c r="C9" s="75">
        <v>2.182189154351907E-2</v>
      </c>
      <c r="D9" s="46">
        <v>28136010622</v>
      </c>
      <c r="E9" s="75">
        <v>1.1443212885930846E-2</v>
      </c>
      <c r="F9" s="46">
        <v>95245629132</v>
      </c>
      <c r="G9" s="74">
        <f t="shared" si="0"/>
        <v>142.85131709788519</v>
      </c>
      <c r="H9" s="46">
        <v>38973607888</v>
      </c>
      <c r="K9" s="25"/>
    </row>
    <row r="10" spans="1:13" ht="25.5" customHeight="1" thickBot="1" x14ac:dyDescent="0.3">
      <c r="A10" s="52">
        <v>2014</v>
      </c>
      <c r="B10" s="40">
        <v>67130626692</v>
      </c>
      <c r="C10" s="72">
        <v>2.0820088589768249E-2</v>
      </c>
      <c r="D10" s="40">
        <v>29605827322</v>
      </c>
      <c r="E10" s="72">
        <v>1.4136196733979192E-2</v>
      </c>
      <c r="F10" s="40">
        <v>96736454014</v>
      </c>
      <c r="G10" s="73">
        <f t="shared" si="0"/>
        <v>145.08728634809458</v>
      </c>
      <c r="H10" s="40">
        <v>37524799370</v>
      </c>
      <c r="K10" s="25"/>
    </row>
    <row r="11" spans="1:13" ht="25.5" customHeight="1" thickBot="1" x14ac:dyDescent="0.3">
      <c r="A11" s="53">
        <v>2015</v>
      </c>
      <c r="B11" s="46">
        <v>44663887775</v>
      </c>
      <c r="C11" s="75">
        <v>2.105694615770675E-2</v>
      </c>
      <c r="D11" s="46">
        <v>31584083944</v>
      </c>
      <c r="E11" s="75">
        <v>1.3632045387507615E-2</v>
      </c>
      <c r="F11" s="46">
        <v>76247971719</v>
      </c>
      <c r="G11" s="74">
        <f t="shared" si="0"/>
        <v>114.35824704361146</v>
      </c>
      <c r="H11" s="46">
        <v>13079803831</v>
      </c>
      <c r="K11" s="25"/>
    </row>
    <row r="12" spans="1:13" ht="25.5" customHeight="1" thickBot="1" x14ac:dyDescent="0.3">
      <c r="A12" s="52">
        <v>2016</v>
      </c>
      <c r="B12" s="40">
        <v>37045003272</v>
      </c>
      <c r="C12" s="72">
        <v>2.437050455031399E-2</v>
      </c>
      <c r="D12" s="40">
        <v>25852606336</v>
      </c>
      <c r="E12" s="72">
        <v>1.267625859816701E-2</v>
      </c>
      <c r="F12" s="40">
        <v>62897609608</v>
      </c>
      <c r="G12" s="73">
        <f t="shared" si="0"/>
        <v>94.335104473499413</v>
      </c>
      <c r="H12" s="40">
        <v>11192396936</v>
      </c>
      <c r="K12" s="25"/>
    </row>
    <row r="13" spans="1:13" ht="25.5" customHeight="1" thickBot="1" x14ac:dyDescent="0.3">
      <c r="A13" s="53">
        <v>2017</v>
      </c>
      <c r="B13" s="46">
        <v>43350450976</v>
      </c>
      <c r="C13" s="75">
        <v>5.2111342820418058E-2</v>
      </c>
      <c r="D13" s="46">
        <v>25545238820</v>
      </c>
      <c r="E13" s="75">
        <v>5.0640123201219432E-2</v>
      </c>
      <c r="F13" s="46">
        <v>68895689796</v>
      </c>
      <c r="G13" s="74">
        <f t="shared" si="0"/>
        <v>103.3311462102499</v>
      </c>
      <c r="H13" s="46">
        <v>17805212156</v>
      </c>
      <c r="K13" s="25"/>
    </row>
    <row r="14" spans="1:13" ht="25.5" customHeight="1" thickBot="1" x14ac:dyDescent="0.3">
      <c r="A14" s="52">
        <v>2018</v>
      </c>
      <c r="B14" s="40">
        <v>59131737507</v>
      </c>
      <c r="C14" s="72">
        <v>5.3566184866669309E-2</v>
      </c>
      <c r="D14" s="40">
        <v>22957914835</v>
      </c>
      <c r="E14" s="72">
        <v>4.4665839170030801E-2</v>
      </c>
      <c r="F14" s="40">
        <v>82089652342</v>
      </c>
      <c r="G14" s="73">
        <f t="shared" si="0"/>
        <v>123.11971755586173</v>
      </c>
      <c r="H14" s="40">
        <v>36173822672</v>
      </c>
      <c r="K14" s="25"/>
    </row>
    <row r="15" spans="1:13" ht="25.5" customHeight="1" thickBot="1" x14ac:dyDescent="0.3">
      <c r="A15" s="53">
        <v>2019</v>
      </c>
      <c r="B15" s="46">
        <v>52745669313</v>
      </c>
      <c r="C15" s="75">
        <v>5.3766569398319058E-2</v>
      </c>
      <c r="D15" s="46">
        <v>28180312706</v>
      </c>
      <c r="E15" s="75">
        <v>4.9063725429536763E-2</v>
      </c>
      <c r="F15" s="46">
        <v>80925982019</v>
      </c>
      <c r="G15" s="74">
        <v>166.84283174068614</v>
      </c>
      <c r="H15" s="46">
        <v>24565356607</v>
      </c>
      <c r="K15" s="25"/>
    </row>
    <row r="16" spans="1:13" ht="25.5" customHeight="1" x14ac:dyDescent="0.25"/>
  </sheetData>
  <mergeCells count="2">
    <mergeCell ref="A2:H2"/>
    <mergeCell ref="J3:K3"/>
  </mergeCells>
  <conditionalFormatting sqref="B6:B15">
    <cfRule type="expression" dxfId="117" priority="6">
      <formula>$L$7</formula>
    </cfRule>
  </conditionalFormatting>
  <conditionalFormatting sqref="C6:C15 H6:H15">
    <cfRule type="expression" dxfId="116" priority="5">
      <formula>$L$7</formula>
    </cfRule>
  </conditionalFormatting>
  <conditionalFormatting sqref="D6:D15">
    <cfRule type="expression" dxfId="115" priority="4">
      <formula>$L$7</formula>
    </cfRule>
  </conditionalFormatting>
  <conditionalFormatting sqref="E6:E15">
    <cfRule type="expression" dxfId="114" priority="3">
      <formula>$L$7</formula>
    </cfRule>
  </conditionalFormatting>
  <conditionalFormatting sqref="G6:G15">
    <cfRule type="expression" dxfId="113" priority="2">
      <formula>$L$7</formula>
    </cfRule>
  </conditionalFormatting>
  <conditionalFormatting sqref="F6:F15">
    <cfRule type="expression" dxfId="112" priority="1">
      <formula>$L$7</formula>
    </cfRule>
  </conditionalFormatting>
  <hyperlinks>
    <hyperlink ref="J3:K3" location="'المحتويات Index'!A1" display="المحتويات  Index" xr:uid="{00000000-0004-0000-1300-000000000000}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/>
  </sheetPr>
  <dimension ref="A1:M30"/>
  <sheetViews>
    <sheetView showGridLines="0" rightToLeft="1" topLeftCell="A7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126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183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9011629823</v>
      </c>
      <c r="C8" s="41">
        <v>22</v>
      </c>
      <c r="D8" s="42">
        <v>9.5686692078372614E-3</v>
      </c>
      <c r="E8" s="40">
        <v>8245949708</v>
      </c>
      <c r="F8" s="41">
        <v>14</v>
      </c>
      <c r="G8" s="43">
        <v>2.057703716724411E-2</v>
      </c>
      <c r="H8" s="40">
        <v>17257579531</v>
      </c>
      <c r="I8" s="44">
        <v>19</v>
      </c>
      <c r="J8" s="40">
        <v>765680115</v>
      </c>
    </row>
    <row r="9" spans="1:13" ht="21" customHeight="1" thickBot="1" x14ac:dyDescent="0.3">
      <c r="A9" s="45">
        <v>2011</v>
      </c>
      <c r="B9" s="46">
        <v>12555354226</v>
      </c>
      <c r="C9" s="47">
        <v>22</v>
      </c>
      <c r="D9" s="48">
        <v>9.1804417750513158E-3</v>
      </c>
      <c r="E9" s="46">
        <v>9192315544</v>
      </c>
      <c r="F9" s="47">
        <v>14</v>
      </c>
      <c r="G9" s="49">
        <v>1.8628701254939633E-2</v>
      </c>
      <c r="H9" s="46">
        <v>21747669770</v>
      </c>
      <c r="I9" s="50">
        <v>19</v>
      </c>
      <c r="J9" s="46">
        <v>3363038682</v>
      </c>
    </row>
    <row r="10" spans="1:13" ht="21" customHeight="1" thickBot="1" x14ac:dyDescent="0.3">
      <c r="A10" s="39">
        <v>2012</v>
      </c>
      <c r="B10" s="40">
        <v>16187192013</v>
      </c>
      <c r="C10" s="41">
        <v>19</v>
      </c>
      <c r="D10" s="42">
        <v>1.1113743885313887E-2</v>
      </c>
      <c r="E10" s="40">
        <v>13422272232</v>
      </c>
      <c r="F10" s="41">
        <v>12</v>
      </c>
      <c r="G10" s="43">
        <v>2.300409902531356E-2</v>
      </c>
      <c r="H10" s="40">
        <v>29609464245</v>
      </c>
      <c r="I10" s="44">
        <v>16</v>
      </c>
      <c r="J10" s="40">
        <v>2764919781</v>
      </c>
    </row>
    <row r="11" spans="1:13" ht="21" customHeight="1" thickBot="1" x14ac:dyDescent="0.3">
      <c r="A11" s="45">
        <v>2013</v>
      </c>
      <c r="B11" s="46">
        <v>15346280897</v>
      </c>
      <c r="C11" s="47">
        <v>19</v>
      </c>
      <c r="D11" s="48">
        <v>1.0887568110973954E-2</v>
      </c>
      <c r="E11" s="46">
        <v>12283000803</v>
      </c>
      <c r="F11" s="47">
        <v>14</v>
      </c>
      <c r="G11" s="49">
        <v>1.9478818562660385E-2</v>
      </c>
      <c r="H11" s="46">
        <v>27629281700</v>
      </c>
      <c r="I11" s="50">
        <v>19</v>
      </c>
      <c r="J11" s="46">
        <v>3063280094</v>
      </c>
    </row>
    <row r="12" spans="1:13" ht="21" customHeight="1" thickBot="1" x14ac:dyDescent="0.3">
      <c r="A12" s="39">
        <v>2014</v>
      </c>
      <c r="B12" s="40">
        <v>13557544607</v>
      </c>
      <c r="C12" s="41">
        <v>21</v>
      </c>
      <c r="D12" s="42">
        <v>1.0557835941722323E-2</v>
      </c>
      <c r="E12" s="40">
        <v>10866759327</v>
      </c>
      <c r="F12" s="41">
        <v>14</v>
      </c>
      <c r="G12" s="43">
        <v>1.6669985267997126E-2</v>
      </c>
      <c r="H12" s="40">
        <v>24424303934</v>
      </c>
      <c r="I12" s="44">
        <v>20</v>
      </c>
      <c r="J12" s="40">
        <v>2690785280</v>
      </c>
    </row>
    <row r="13" spans="1:13" ht="21" customHeight="1" thickBot="1" x14ac:dyDescent="0.3">
      <c r="A13" s="45">
        <v>2015</v>
      </c>
      <c r="B13" s="46">
        <v>10338461364</v>
      </c>
      <c r="C13" s="47">
        <v>18</v>
      </c>
      <c r="D13" s="48">
        <v>1.3544195522924157E-2</v>
      </c>
      <c r="E13" s="46">
        <v>12744513670</v>
      </c>
      <c r="F13" s="47">
        <v>13</v>
      </c>
      <c r="G13" s="49">
        <v>1.9456281740032923E-2</v>
      </c>
      <c r="H13" s="46">
        <v>23082975034</v>
      </c>
      <c r="I13" s="50">
        <v>17</v>
      </c>
      <c r="J13" s="46">
        <v>-2406052306</v>
      </c>
    </row>
    <row r="14" spans="1:13" ht="21" customHeight="1" thickBot="1" x14ac:dyDescent="0.3">
      <c r="A14" s="39">
        <v>2016</v>
      </c>
      <c r="B14" s="40">
        <v>8581679738</v>
      </c>
      <c r="C14" s="41">
        <v>19</v>
      </c>
      <c r="D14" s="42">
        <v>1.2465707125690333E-2</v>
      </c>
      <c r="E14" s="40">
        <v>12063866251</v>
      </c>
      <c r="F14" s="41">
        <v>11</v>
      </c>
      <c r="G14" s="43">
        <v>2.2950990998875764E-2</v>
      </c>
      <c r="H14" s="40">
        <v>20645545989</v>
      </c>
      <c r="I14" s="44">
        <v>17</v>
      </c>
      <c r="J14" s="40">
        <v>-3482186513</v>
      </c>
    </row>
    <row r="15" spans="1:13" ht="21" customHeight="1" thickBot="1" x14ac:dyDescent="0.3">
      <c r="A15" s="45">
        <v>2017</v>
      </c>
      <c r="B15" s="46">
        <v>9532096890</v>
      </c>
      <c r="C15" s="47">
        <v>21</v>
      </c>
      <c r="D15" s="48">
        <v>1.1458482152982315E-2</v>
      </c>
      <c r="E15" s="46">
        <v>11312339451</v>
      </c>
      <c r="F15" s="47">
        <v>11</v>
      </c>
      <c r="G15" s="49">
        <v>2.2425245954019034E-2</v>
      </c>
      <c r="H15" s="46">
        <v>20844436341</v>
      </c>
      <c r="I15" s="50">
        <v>18</v>
      </c>
      <c r="J15" s="46">
        <v>-1780242561</v>
      </c>
    </row>
    <row r="16" spans="1:13" ht="21" customHeight="1" thickBot="1" x14ac:dyDescent="0.3">
      <c r="A16" s="39">
        <v>2018</v>
      </c>
      <c r="B16" s="40">
        <v>12738548347</v>
      </c>
      <c r="C16" s="41">
        <v>19</v>
      </c>
      <c r="D16" s="42">
        <v>1.1539580341396695E-2</v>
      </c>
      <c r="E16" s="40">
        <v>10036160404</v>
      </c>
      <c r="F16" s="41">
        <v>11</v>
      </c>
      <c r="G16" s="43">
        <v>1.9525881734465303E-2</v>
      </c>
      <c r="H16" s="40">
        <v>22774708751</v>
      </c>
      <c r="I16" s="44">
        <v>18</v>
      </c>
      <c r="J16" s="40">
        <v>2702387943</v>
      </c>
    </row>
    <row r="17" spans="1:10" ht="21" customHeight="1" thickBot="1" x14ac:dyDescent="0.3">
      <c r="A17" s="45">
        <v>2019</v>
      </c>
      <c r="B17" s="46">
        <v>11272123784</v>
      </c>
      <c r="C17" s="47">
        <v>20</v>
      </c>
      <c r="D17" s="48">
        <v>1.1490297375930823E-2</v>
      </c>
      <c r="E17" s="46">
        <v>11944619673</v>
      </c>
      <c r="F17" s="47">
        <v>11</v>
      </c>
      <c r="G17" s="49">
        <v>2.07963462332885E-2</v>
      </c>
      <c r="H17" s="46">
        <v>23216743457</v>
      </c>
      <c r="I17" s="50">
        <v>18</v>
      </c>
      <c r="J17" s="46">
        <v>-672495889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5271505327</v>
      </c>
      <c r="F20" s="133" t="s">
        <v>405</v>
      </c>
      <c r="G20" s="129"/>
      <c r="H20" s="129"/>
      <c r="I20" s="130"/>
      <c r="J20" s="134">
        <v>1078613873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406</v>
      </c>
      <c r="G21" s="137"/>
      <c r="H21" s="137"/>
      <c r="I21" s="138"/>
      <c r="J21" s="135"/>
    </row>
    <row r="22" spans="1:10" ht="14.25" customHeight="1" x14ac:dyDescent="0.25">
      <c r="A22" s="140" t="s">
        <v>324</v>
      </c>
      <c r="B22" s="141"/>
      <c r="C22" s="141"/>
      <c r="D22" s="142"/>
      <c r="E22" s="143">
        <v>3293189337</v>
      </c>
      <c r="F22" s="145" t="s">
        <v>407</v>
      </c>
      <c r="G22" s="141"/>
      <c r="H22" s="141"/>
      <c r="I22" s="142"/>
      <c r="J22" s="143">
        <v>1006826814</v>
      </c>
    </row>
    <row r="23" spans="1:10" ht="14.25" customHeight="1" thickBot="1" x14ac:dyDescent="0.3">
      <c r="A23" s="146" t="s">
        <v>325</v>
      </c>
      <c r="B23" s="147"/>
      <c r="C23" s="147"/>
      <c r="D23" s="148"/>
      <c r="E23" s="144"/>
      <c r="F23" s="149" t="s">
        <v>408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4">
        <v>1706743451</v>
      </c>
      <c r="F24" s="133" t="s">
        <v>352</v>
      </c>
      <c r="G24" s="129"/>
      <c r="H24" s="129"/>
      <c r="I24" s="130"/>
      <c r="J24" s="134">
        <v>814726023</v>
      </c>
    </row>
    <row r="25" spans="1:10" ht="14.25" customHeight="1" x14ac:dyDescent="0.25">
      <c r="A25" s="136" t="s">
        <v>331</v>
      </c>
      <c r="B25" s="137"/>
      <c r="C25" s="137"/>
      <c r="D25" s="138"/>
      <c r="E25" s="135"/>
      <c r="F25" s="139" t="s">
        <v>353</v>
      </c>
      <c r="G25" s="137"/>
      <c r="H25" s="137"/>
      <c r="I25" s="138"/>
      <c r="J25" s="135"/>
    </row>
    <row r="26" spans="1:10" ht="14.25" customHeight="1" x14ac:dyDescent="0.25">
      <c r="A26" s="140" t="s">
        <v>445</v>
      </c>
      <c r="B26" s="141"/>
      <c r="C26" s="141"/>
      <c r="D26" s="142"/>
      <c r="E26" s="143">
        <v>77009834</v>
      </c>
      <c r="F26" s="145" t="s">
        <v>344</v>
      </c>
      <c r="G26" s="141"/>
      <c r="H26" s="141"/>
      <c r="I26" s="142"/>
      <c r="J26" s="143">
        <v>761524916</v>
      </c>
    </row>
    <row r="27" spans="1:10" ht="14.25" customHeight="1" thickBot="1" x14ac:dyDescent="0.3">
      <c r="A27" s="146" t="s">
        <v>446</v>
      </c>
      <c r="B27" s="147"/>
      <c r="C27" s="147"/>
      <c r="D27" s="148"/>
      <c r="E27" s="144"/>
      <c r="F27" s="149" t="s">
        <v>345</v>
      </c>
      <c r="G27" s="147"/>
      <c r="H27" s="147"/>
      <c r="I27" s="148"/>
      <c r="J27" s="144"/>
    </row>
    <row r="28" spans="1:10" ht="14.25" customHeight="1" thickTop="1" x14ac:dyDescent="0.25">
      <c r="A28" s="128" t="s">
        <v>362</v>
      </c>
      <c r="B28" s="129"/>
      <c r="C28" s="129"/>
      <c r="D28" s="130"/>
      <c r="E28" s="134">
        <v>50738079</v>
      </c>
      <c r="F28" s="133" t="s">
        <v>411</v>
      </c>
      <c r="G28" s="129"/>
      <c r="H28" s="129"/>
      <c r="I28" s="130"/>
      <c r="J28" s="134">
        <v>678379530</v>
      </c>
    </row>
    <row r="29" spans="1:10" ht="14.25" customHeight="1" x14ac:dyDescent="0.25">
      <c r="A29" s="136" t="s">
        <v>363</v>
      </c>
      <c r="B29" s="137"/>
      <c r="C29" s="137"/>
      <c r="D29" s="138"/>
      <c r="E29" s="135"/>
      <c r="F29" s="139" t="s">
        <v>412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14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313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184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14388470196</v>
      </c>
      <c r="C8" s="41">
        <v>14</v>
      </c>
      <c r="D8" s="42">
        <v>1.5277870309425975E-2</v>
      </c>
      <c r="E8" s="40">
        <v>4291027767</v>
      </c>
      <c r="F8" s="41">
        <v>23</v>
      </c>
      <c r="G8" s="43">
        <v>1.0707879743866552E-2</v>
      </c>
      <c r="H8" s="40">
        <v>18679497963</v>
      </c>
      <c r="I8" s="44">
        <v>16</v>
      </c>
      <c r="J8" s="40">
        <v>10097442429</v>
      </c>
    </row>
    <row r="9" spans="1:13" ht="21" customHeight="1" thickBot="1" x14ac:dyDescent="0.3">
      <c r="A9" s="45">
        <v>2011</v>
      </c>
      <c r="B9" s="46">
        <v>17846864290</v>
      </c>
      <c r="C9" s="47">
        <v>17</v>
      </c>
      <c r="D9" s="48">
        <v>1.3049579926809111E-2</v>
      </c>
      <c r="E9" s="46">
        <v>5407056473</v>
      </c>
      <c r="F9" s="47">
        <v>22</v>
      </c>
      <c r="G9" s="49">
        <v>1.0957678641683557E-2</v>
      </c>
      <c r="H9" s="46">
        <v>23253920763</v>
      </c>
      <c r="I9" s="50">
        <v>18</v>
      </c>
      <c r="J9" s="46">
        <v>12439807817</v>
      </c>
    </row>
    <row r="10" spans="1:13" ht="21" customHeight="1" thickBot="1" x14ac:dyDescent="0.3">
      <c r="A10" s="39">
        <v>2012</v>
      </c>
      <c r="B10" s="40">
        <v>19738543102</v>
      </c>
      <c r="C10" s="41">
        <v>17</v>
      </c>
      <c r="D10" s="42">
        <v>1.3552017701938724E-2</v>
      </c>
      <c r="E10" s="40">
        <v>7301227014</v>
      </c>
      <c r="F10" s="41">
        <v>18</v>
      </c>
      <c r="G10" s="43">
        <v>1.2513391647348793E-2</v>
      </c>
      <c r="H10" s="40">
        <v>27039770116</v>
      </c>
      <c r="I10" s="44">
        <v>18</v>
      </c>
      <c r="J10" s="40">
        <v>12437316088</v>
      </c>
    </row>
    <row r="11" spans="1:13" ht="21" customHeight="1" thickBot="1" x14ac:dyDescent="0.3">
      <c r="A11" s="45">
        <v>2013</v>
      </c>
      <c r="B11" s="46">
        <v>20614564724</v>
      </c>
      <c r="C11" s="47">
        <v>16</v>
      </c>
      <c r="D11" s="48">
        <v>1.4625203266969172E-2</v>
      </c>
      <c r="E11" s="46">
        <v>7416955679</v>
      </c>
      <c r="F11" s="47">
        <v>19</v>
      </c>
      <c r="G11" s="49">
        <v>1.176207152272174E-2</v>
      </c>
      <c r="H11" s="46">
        <v>28031520403</v>
      </c>
      <c r="I11" s="50">
        <v>17</v>
      </c>
      <c r="J11" s="46">
        <v>13197609045</v>
      </c>
    </row>
    <row r="12" spans="1:13" ht="21" customHeight="1" thickBot="1" x14ac:dyDescent="0.3">
      <c r="A12" s="39">
        <v>2014</v>
      </c>
      <c r="B12" s="40">
        <v>20948701581</v>
      </c>
      <c r="C12" s="41">
        <v>17</v>
      </c>
      <c r="D12" s="42">
        <v>1.6313643871037058E-2</v>
      </c>
      <c r="E12" s="40">
        <v>9126303700</v>
      </c>
      <c r="F12" s="41">
        <v>16</v>
      </c>
      <c r="G12" s="43">
        <v>1.4000066041056589E-2</v>
      </c>
      <c r="H12" s="40">
        <v>30075005281</v>
      </c>
      <c r="I12" s="44">
        <v>16</v>
      </c>
      <c r="J12" s="40">
        <v>11822397881</v>
      </c>
    </row>
    <row r="13" spans="1:13" ht="21" customHeight="1" thickBot="1" x14ac:dyDescent="0.3">
      <c r="A13" s="45">
        <v>2015</v>
      </c>
      <c r="B13" s="46">
        <v>9879512691</v>
      </c>
      <c r="C13" s="47">
        <v>21</v>
      </c>
      <c r="D13" s="48">
        <v>1.2942936753051118E-2</v>
      </c>
      <c r="E13" s="46">
        <v>9559237783</v>
      </c>
      <c r="F13" s="47">
        <v>17</v>
      </c>
      <c r="G13" s="49">
        <v>1.4593512812012677E-2</v>
      </c>
      <c r="H13" s="46">
        <v>19438750474</v>
      </c>
      <c r="I13" s="50">
        <v>20</v>
      </c>
      <c r="J13" s="46">
        <v>320274908</v>
      </c>
    </row>
    <row r="14" spans="1:13" ht="21" customHeight="1" thickBot="1" x14ac:dyDescent="0.3">
      <c r="A14" s="39">
        <v>2016</v>
      </c>
      <c r="B14" s="40">
        <v>8285189736</v>
      </c>
      <c r="C14" s="41">
        <v>20</v>
      </c>
      <c r="D14" s="42">
        <v>1.2035027160524363E-2</v>
      </c>
      <c r="E14" s="40">
        <v>6295803665</v>
      </c>
      <c r="F14" s="41">
        <v>18</v>
      </c>
      <c r="G14" s="43">
        <v>1.1977497946326E-2</v>
      </c>
      <c r="H14" s="40">
        <v>14580993401</v>
      </c>
      <c r="I14" s="44">
        <v>21</v>
      </c>
      <c r="J14" s="40">
        <v>1989386071</v>
      </c>
    </row>
    <row r="15" spans="1:13" ht="21" customHeight="1" thickBot="1" x14ac:dyDescent="0.3">
      <c r="A15" s="45">
        <v>2017</v>
      </c>
      <c r="B15" s="46">
        <v>9962955402</v>
      </c>
      <c r="C15" s="47">
        <v>20</v>
      </c>
      <c r="D15" s="48">
        <v>1.1976414841580124E-2</v>
      </c>
      <c r="E15" s="46">
        <v>6272087676</v>
      </c>
      <c r="F15" s="47">
        <v>18</v>
      </c>
      <c r="G15" s="49">
        <v>1.2433600440361436E-2</v>
      </c>
      <c r="H15" s="46">
        <v>16235043078</v>
      </c>
      <c r="I15" s="50">
        <v>22</v>
      </c>
      <c r="J15" s="46">
        <v>3690867726</v>
      </c>
    </row>
    <row r="16" spans="1:13" ht="21" customHeight="1" thickBot="1" x14ac:dyDescent="0.3">
      <c r="A16" s="39">
        <v>2018</v>
      </c>
      <c r="B16" s="40">
        <v>12937998615</v>
      </c>
      <c r="C16" s="41">
        <v>18</v>
      </c>
      <c r="D16" s="42">
        <v>1.1720258102237561E-2</v>
      </c>
      <c r="E16" s="40">
        <v>5387968638</v>
      </c>
      <c r="F16" s="41">
        <v>24</v>
      </c>
      <c r="G16" s="43">
        <v>1.048257841441691E-2</v>
      </c>
      <c r="H16" s="40">
        <v>18325967253</v>
      </c>
      <c r="I16" s="44">
        <v>21</v>
      </c>
      <c r="J16" s="40">
        <v>7550029977</v>
      </c>
    </row>
    <row r="17" spans="1:10" ht="21" customHeight="1" thickBot="1" x14ac:dyDescent="0.3">
      <c r="A17" s="45">
        <v>2019</v>
      </c>
      <c r="B17" s="46">
        <v>12342087055</v>
      </c>
      <c r="C17" s="47">
        <v>18</v>
      </c>
      <c r="D17" s="48">
        <v>1.258096994134076E-2</v>
      </c>
      <c r="E17" s="46">
        <v>8336801342</v>
      </c>
      <c r="F17" s="47">
        <v>17</v>
      </c>
      <c r="G17" s="49">
        <v>1.4514903942758313E-2</v>
      </c>
      <c r="H17" s="46">
        <v>20678888397</v>
      </c>
      <c r="I17" s="50">
        <v>20</v>
      </c>
      <c r="J17" s="46">
        <v>4005285713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10411481476</v>
      </c>
      <c r="F20" s="133" t="s">
        <v>443</v>
      </c>
      <c r="G20" s="129"/>
      <c r="H20" s="129"/>
      <c r="I20" s="130"/>
      <c r="J20" s="134">
        <v>2044340871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1249737275</v>
      </c>
      <c r="F22" s="145" t="s">
        <v>419</v>
      </c>
      <c r="G22" s="141"/>
      <c r="H22" s="141"/>
      <c r="I22" s="142"/>
      <c r="J22" s="143">
        <v>1547402321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44"/>
      <c r="F23" s="149" t="s">
        <v>420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409941890</v>
      </c>
      <c r="F24" s="133" t="s">
        <v>356</v>
      </c>
      <c r="G24" s="129"/>
      <c r="H24" s="129"/>
      <c r="I24" s="130"/>
      <c r="J24" s="134">
        <v>1005510486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357</v>
      </c>
      <c r="G25" s="137"/>
      <c r="H25" s="137"/>
      <c r="I25" s="138"/>
      <c r="J25" s="135"/>
    </row>
    <row r="26" spans="1:10" ht="14.25" customHeight="1" x14ac:dyDescent="0.25">
      <c r="A26" s="140" t="s">
        <v>338</v>
      </c>
      <c r="B26" s="141"/>
      <c r="C26" s="141"/>
      <c r="D26" s="142"/>
      <c r="E26" s="143">
        <v>78458271</v>
      </c>
      <c r="F26" s="145" t="s">
        <v>385</v>
      </c>
      <c r="G26" s="141"/>
      <c r="H26" s="141"/>
      <c r="I26" s="142"/>
      <c r="J26" s="143">
        <v>503633246</v>
      </c>
    </row>
    <row r="27" spans="1:10" ht="14.25" customHeight="1" thickBot="1" x14ac:dyDescent="0.3">
      <c r="A27" s="146" t="s">
        <v>339</v>
      </c>
      <c r="B27" s="147"/>
      <c r="C27" s="147"/>
      <c r="D27" s="148"/>
      <c r="E27" s="144"/>
      <c r="F27" s="149" t="s">
        <v>386</v>
      </c>
      <c r="G27" s="147"/>
      <c r="H27" s="147"/>
      <c r="I27" s="148"/>
      <c r="J27" s="144"/>
    </row>
    <row r="28" spans="1:10" ht="14.25" customHeight="1" thickTop="1" x14ac:dyDescent="0.25">
      <c r="A28" s="128" t="s">
        <v>342</v>
      </c>
      <c r="B28" s="129"/>
      <c r="C28" s="129"/>
      <c r="D28" s="130"/>
      <c r="E28" s="134">
        <v>41218271</v>
      </c>
      <c r="F28" s="133" t="s">
        <v>346</v>
      </c>
      <c r="G28" s="129"/>
      <c r="H28" s="129"/>
      <c r="I28" s="130"/>
      <c r="J28" s="134">
        <v>427737801</v>
      </c>
    </row>
    <row r="29" spans="1:10" ht="14.25" customHeight="1" x14ac:dyDescent="0.25">
      <c r="A29" s="136" t="s">
        <v>343</v>
      </c>
      <c r="B29" s="137"/>
      <c r="C29" s="137"/>
      <c r="D29" s="138"/>
      <c r="E29" s="135"/>
      <c r="F29" s="139" t="s">
        <v>347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15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127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185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6444199354</v>
      </c>
      <c r="C8" s="41">
        <v>26</v>
      </c>
      <c r="D8" s="42">
        <v>6.842537159083722E-3</v>
      </c>
      <c r="E8" s="40">
        <v>4438735512</v>
      </c>
      <c r="F8" s="41">
        <v>22</v>
      </c>
      <c r="G8" s="43">
        <v>1.1076471339302318E-2</v>
      </c>
      <c r="H8" s="40">
        <v>10882934866</v>
      </c>
      <c r="I8" s="44">
        <v>26</v>
      </c>
      <c r="J8" s="40">
        <v>2005463842</v>
      </c>
    </row>
    <row r="9" spans="1:13" ht="21" customHeight="1" thickBot="1" x14ac:dyDescent="0.3">
      <c r="A9" s="45">
        <v>2011</v>
      </c>
      <c r="B9" s="46">
        <v>9471038730</v>
      </c>
      <c r="C9" s="47">
        <v>25</v>
      </c>
      <c r="D9" s="48">
        <v>6.9251984487993011E-3</v>
      </c>
      <c r="E9" s="46">
        <v>6128900177</v>
      </c>
      <c r="F9" s="47">
        <v>18</v>
      </c>
      <c r="G9" s="49">
        <v>1.2420532114261768E-2</v>
      </c>
      <c r="H9" s="46">
        <v>15599938907</v>
      </c>
      <c r="I9" s="50">
        <v>25</v>
      </c>
      <c r="J9" s="46">
        <v>3342138553</v>
      </c>
    </row>
    <row r="10" spans="1:13" ht="21" customHeight="1" thickBot="1" x14ac:dyDescent="0.3">
      <c r="A10" s="39">
        <v>2012</v>
      </c>
      <c r="B10" s="40">
        <v>9328455169</v>
      </c>
      <c r="C10" s="41">
        <v>27</v>
      </c>
      <c r="D10" s="42">
        <v>6.4046970908010125E-3</v>
      </c>
      <c r="E10" s="40">
        <v>5840097503</v>
      </c>
      <c r="F10" s="41">
        <v>23</v>
      </c>
      <c r="G10" s="43">
        <v>1.0009198066792605E-2</v>
      </c>
      <c r="H10" s="40">
        <v>15168552672</v>
      </c>
      <c r="I10" s="44">
        <v>25</v>
      </c>
      <c r="J10" s="40">
        <v>3488357666</v>
      </c>
    </row>
    <row r="11" spans="1:13" ht="21" customHeight="1" thickBot="1" x14ac:dyDescent="0.3">
      <c r="A11" s="45">
        <v>2013</v>
      </c>
      <c r="B11" s="46">
        <v>8243151442</v>
      </c>
      <c r="C11" s="47">
        <v>27</v>
      </c>
      <c r="D11" s="48">
        <v>5.84818389394871E-3</v>
      </c>
      <c r="E11" s="46">
        <v>4833506219</v>
      </c>
      <c r="F11" s="47">
        <v>32</v>
      </c>
      <c r="G11" s="49">
        <v>7.6651456896751303E-3</v>
      </c>
      <c r="H11" s="46">
        <v>13076657661</v>
      </c>
      <c r="I11" s="50">
        <v>27</v>
      </c>
      <c r="J11" s="46">
        <v>3409645223</v>
      </c>
    </row>
    <row r="12" spans="1:13" ht="21" customHeight="1" thickBot="1" x14ac:dyDescent="0.3">
      <c r="A12" s="39">
        <v>2014</v>
      </c>
      <c r="B12" s="40">
        <v>10788855255</v>
      </c>
      <c r="C12" s="41">
        <v>24</v>
      </c>
      <c r="D12" s="42">
        <v>8.4017399229110099E-3</v>
      </c>
      <c r="E12" s="40">
        <v>5249590966</v>
      </c>
      <c r="F12" s="41">
        <v>32</v>
      </c>
      <c r="G12" s="43">
        <v>8.0530544049869889E-3</v>
      </c>
      <c r="H12" s="40">
        <v>16038446221</v>
      </c>
      <c r="I12" s="44">
        <v>26</v>
      </c>
      <c r="J12" s="40">
        <v>5539264289</v>
      </c>
    </row>
    <row r="13" spans="1:13" ht="21" customHeight="1" thickBot="1" x14ac:dyDescent="0.3">
      <c r="A13" s="45">
        <v>2015</v>
      </c>
      <c r="B13" s="46">
        <v>7894132245</v>
      </c>
      <c r="C13" s="47">
        <v>22</v>
      </c>
      <c r="D13" s="48">
        <v>1.0341932599604212E-2</v>
      </c>
      <c r="E13" s="46">
        <v>4694438323</v>
      </c>
      <c r="F13" s="47">
        <v>28</v>
      </c>
      <c r="G13" s="49">
        <v>7.1667163603501933E-3</v>
      </c>
      <c r="H13" s="46">
        <v>12588570568</v>
      </c>
      <c r="I13" s="50">
        <v>26</v>
      </c>
      <c r="J13" s="46">
        <v>3199693922</v>
      </c>
    </row>
    <row r="14" spans="1:13" ht="21" customHeight="1" thickBot="1" x14ac:dyDescent="0.3">
      <c r="A14" s="39">
        <v>2016</v>
      </c>
      <c r="B14" s="40">
        <v>7149925037</v>
      </c>
      <c r="C14" s="41">
        <v>23</v>
      </c>
      <c r="D14" s="42">
        <v>1.0385947064327817E-2</v>
      </c>
      <c r="E14" s="40">
        <v>4051682175</v>
      </c>
      <c r="F14" s="41">
        <v>27</v>
      </c>
      <c r="G14" s="43">
        <v>7.7081525270575862E-3</v>
      </c>
      <c r="H14" s="40">
        <v>11201607212</v>
      </c>
      <c r="I14" s="44">
        <v>24</v>
      </c>
      <c r="J14" s="40">
        <v>3098242862</v>
      </c>
    </row>
    <row r="15" spans="1:13" ht="21" customHeight="1" thickBot="1" x14ac:dyDescent="0.3">
      <c r="A15" s="45">
        <v>2017</v>
      </c>
      <c r="B15" s="46">
        <v>7562657392</v>
      </c>
      <c r="C15" s="47">
        <v>23</v>
      </c>
      <c r="D15" s="48">
        <v>9.0910295767410929E-3</v>
      </c>
      <c r="E15" s="46">
        <v>4733206457</v>
      </c>
      <c r="F15" s="47">
        <v>24</v>
      </c>
      <c r="G15" s="49">
        <v>9.3829679889948017E-3</v>
      </c>
      <c r="H15" s="46">
        <v>12295863849</v>
      </c>
      <c r="I15" s="50">
        <v>24</v>
      </c>
      <c r="J15" s="46">
        <v>2829450935</v>
      </c>
    </row>
    <row r="16" spans="1:13" ht="21" customHeight="1" thickBot="1" x14ac:dyDescent="0.3">
      <c r="A16" s="39">
        <v>2018</v>
      </c>
      <c r="B16" s="40">
        <v>11937492882</v>
      </c>
      <c r="C16" s="41">
        <v>22</v>
      </c>
      <c r="D16" s="42">
        <v>1.081392121254789E-2</v>
      </c>
      <c r="E16" s="40">
        <v>4381625857</v>
      </c>
      <c r="F16" s="41">
        <v>26</v>
      </c>
      <c r="G16" s="43">
        <v>8.524685222683211E-3</v>
      </c>
      <c r="H16" s="40">
        <v>16319118739</v>
      </c>
      <c r="I16" s="44">
        <v>24</v>
      </c>
      <c r="J16" s="40">
        <v>7555867025</v>
      </c>
    </row>
    <row r="17" spans="1:10" ht="21" customHeight="1" thickBot="1" x14ac:dyDescent="0.3">
      <c r="A17" s="45">
        <v>2019</v>
      </c>
      <c r="B17" s="46">
        <v>12176049036</v>
      </c>
      <c r="C17" s="47">
        <v>19</v>
      </c>
      <c r="D17" s="48">
        <v>1.2411718232383441E-2</v>
      </c>
      <c r="E17" s="46">
        <v>4105718478</v>
      </c>
      <c r="F17" s="47">
        <v>32</v>
      </c>
      <c r="G17" s="49">
        <v>7.148318267336958E-3</v>
      </c>
      <c r="H17" s="46">
        <v>16281767514</v>
      </c>
      <c r="I17" s="50">
        <v>24</v>
      </c>
      <c r="J17" s="46">
        <v>8070330558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6840084827</v>
      </c>
      <c r="F20" s="133" t="s">
        <v>352</v>
      </c>
      <c r="G20" s="129"/>
      <c r="H20" s="129"/>
      <c r="I20" s="130"/>
      <c r="J20" s="134">
        <v>769695461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353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4088491626</v>
      </c>
      <c r="F22" s="145" t="s">
        <v>344</v>
      </c>
      <c r="G22" s="141"/>
      <c r="H22" s="141"/>
      <c r="I22" s="142"/>
      <c r="J22" s="143">
        <v>441579911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4">
        <v>503137796</v>
      </c>
      <c r="F24" s="133" t="s">
        <v>356</v>
      </c>
      <c r="G24" s="129"/>
      <c r="H24" s="129"/>
      <c r="I24" s="130"/>
      <c r="J24" s="134">
        <v>373415172</v>
      </c>
    </row>
    <row r="25" spans="1:10" ht="14.25" customHeight="1" x14ac:dyDescent="0.25">
      <c r="A25" s="136" t="s">
        <v>331</v>
      </c>
      <c r="B25" s="137"/>
      <c r="C25" s="137"/>
      <c r="D25" s="138"/>
      <c r="E25" s="135"/>
      <c r="F25" s="139" t="s">
        <v>357</v>
      </c>
      <c r="G25" s="137"/>
      <c r="H25" s="137"/>
      <c r="I25" s="138"/>
      <c r="J25" s="135"/>
    </row>
    <row r="26" spans="1:10" ht="14.25" customHeight="1" x14ac:dyDescent="0.25">
      <c r="A26" s="140" t="s">
        <v>338</v>
      </c>
      <c r="B26" s="141"/>
      <c r="C26" s="141"/>
      <c r="D26" s="142"/>
      <c r="E26" s="143">
        <v>222788749</v>
      </c>
      <c r="F26" s="145" t="s">
        <v>419</v>
      </c>
      <c r="G26" s="141"/>
      <c r="H26" s="141"/>
      <c r="I26" s="142"/>
      <c r="J26" s="143">
        <v>335012456</v>
      </c>
    </row>
    <row r="27" spans="1:10" ht="14.25" customHeight="1" thickBot="1" x14ac:dyDescent="0.3">
      <c r="A27" s="146" t="s">
        <v>339</v>
      </c>
      <c r="B27" s="147"/>
      <c r="C27" s="147"/>
      <c r="D27" s="148"/>
      <c r="E27" s="144"/>
      <c r="F27" s="149" t="s">
        <v>420</v>
      </c>
      <c r="G27" s="147"/>
      <c r="H27" s="147"/>
      <c r="I27" s="148"/>
      <c r="J27" s="144"/>
    </row>
    <row r="28" spans="1:10" ht="14.25" customHeight="1" thickTop="1" x14ac:dyDescent="0.25">
      <c r="A28" s="128" t="s">
        <v>415</v>
      </c>
      <c r="B28" s="129"/>
      <c r="C28" s="129"/>
      <c r="D28" s="130"/>
      <c r="E28" s="134">
        <v>115258357</v>
      </c>
      <c r="F28" s="133" t="s">
        <v>389</v>
      </c>
      <c r="G28" s="129"/>
      <c r="H28" s="129"/>
      <c r="I28" s="130"/>
      <c r="J28" s="134">
        <v>204131070</v>
      </c>
    </row>
    <row r="29" spans="1:10" ht="14.25" customHeight="1" x14ac:dyDescent="0.25">
      <c r="A29" s="136" t="s">
        <v>416</v>
      </c>
      <c r="B29" s="137"/>
      <c r="C29" s="137"/>
      <c r="D29" s="138"/>
      <c r="E29" s="135"/>
      <c r="F29" s="139" t="s">
        <v>390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16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128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12298437724</v>
      </c>
      <c r="C8" s="41">
        <v>18</v>
      </c>
      <c r="D8" s="42">
        <v>1.3058645846037097E-2</v>
      </c>
      <c r="E8" s="40">
        <v>1394308105</v>
      </c>
      <c r="F8" s="41">
        <v>44</v>
      </c>
      <c r="G8" s="43">
        <v>3.4793723846435454E-3</v>
      </c>
      <c r="H8" s="40">
        <v>13692745829</v>
      </c>
      <c r="I8" s="44">
        <v>23</v>
      </c>
      <c r="J8" s="40">
        <v>10904129619</v>
      </c>
    </row>
    <row r="9" spans="1:13" ht="21" customHeight="1" thickBot="1" x14ac:dyDescent="0.3">
      <c r="A9" s="45">
        <v>2011</v>
      </c>
      <c r="B9" s="46">
        <v>16322874172</v>
      </c>
      <c r="C9" s="47">
        <v>19</v>
      </c>
      <c r="D9" s="48">
        <v>1.1935242386647973E-2</v>
      </c>
      <c r="E9" s="46">
        <v>1719174884</v>
      </c>
      <c r="F9" s="47">
        <v>44</v>
      </c>
      <c r="G9" s="49">
        <v>3.4839965148863363E-3</v>
      </c>
      <c r="H9" s="46">
        <v>18042049056</v>
      </c>
      <c r="I9" s="50">
        <v>23</v>
      </c>
      <c r="J9" s="46">
        <v>14603699288</v>
      </c>
    </row>
    <row r="10" spans="1:13" ht="21" customHeight="1" thickBot="1" x14ac:dyDescent="0.3">
      <c r="A10" s="39">
        <v>2012</v>
      </c>
      <c r="B10" s="40">
        <v>12932542816</v>
      </c>
      <c r="C10" s="41">
        <v>20</v>
      </c>
      <c r="D10" s="42">
        <v>8.8791785831323147E-3</v>
      </c>
      <c r="E10" s="40">
        <v>1666150490</v>
      </c>
      <c r="F10" s="41">
        <v>46</v>
      </c>
      <c r="G10" s="43">
        <v>2.8555739446005533E-3</v>
      </c>
      <c r="H10" s="40">
        <v>14598693306</v>
      </c>
      <c r="I10" s="44">
        <v>27</v>
      </c>
      <c r="J10" s="40">
        <v>11266392326</v>
      </c>
    </row>
    <row r="11" spans="1:13" ht="21" customHeight="1" thickBot="1" x14ac:dyDescent="0.3">
      <c r="A11" s="45">
        <v>2013</v>
      </c>
      <c r="B11" s="46">
        <v>14856420980</v>
      </c>
      <c r="C11" s="47">
        <v>20</v>
      </c>
      <c r="D11" s="48">
        <v>1.0540032232609043E-2</v>
      </c>
      <c r="E11" s="46">
        <v>2067720484</v>
      </c>
      <c r="F11" s="47">
        <v>43</v>
      </c>
      <c r="G11" s="49">
        <v>3.2790645211303025E-3</v>
      </c>
      <c r="H11" s="46">
        <v>16924141464</v>
      </c>
      <c r="I11" s="50">
        <v>25</v>
      </c>
      <c r="J11" s="46">
        <v>12788700496</v>
      </c>
    </row>
    <row r="12" spans="1:13" ht="21" customHeight="1" thickBot="1" x14ac:dyDescent="0.3">
      <c r="A12" s="39">
        <v>2014</v>
      </c>
      <c r="B12" s="40">
        <v>14212495367</v>
      </c>
      <c r="C12" s="41">
        <v>20</v>
      </c>
      <c r="D12" s="42">
        <v>1.1067873922376733E-2</v>
      </c>
      <c r="E12" s="40">
        <v>2217222689</v>
      </c>
      <c r="F12" s="41">
        <v>44</v>
      </c>
      <c r="G12" s="43">
        <v>3.4012964168318302E-3</v>
      </c>
      <c r="H12" s="40">
        <v>16429718056</v>
      </c>
      <c r="I12" s="44">
        <v>25</v>
      </c>
      <c r="J12" s="40">
        <v>11995272678</v>
      </c>
    </row>
    <row r="13" spans="1:13" ht="21" customHeight="1" thickBot="1" x14ac:dyDescent="0.3">
      <c r="A13" s="45">
        <v>2015</v>
      </c>
      <c r="B13" s="46">
        <v>10096599626</v>
      </c>
      <c r="C13" s="47">
        <v>20</v>
      </c>
      <c r="D13" s="48">
        <v>1.3227337670130594E-2</v>
      </c>
      <c r="E13" s="46">
        <v>2118833846</v>
      </c>
      <c r="F13" s="47">
        <v>42</v>
      </c>
      <c r="G13" s="49">
        <v>3.2346960688766349E-3</v>
      </c>
      <c r="H13" s="46">
        <v>12215433472</v>
      </c>
      <c r="I13" s="50">
        <v>28</v>
      </c>
      <c r="J13" s="46">
        <v>7977765780</v>
      </c>
    </row>
    <row r="14" spans="1:13" ht="21" customHeight="1" thickBot="1" x14ac:dyDescent="0.3">
      <c r="A14" s="39">
        <v>2016</v>
      </c>
      <c r="B14" s="40">
        <v>7933962487</v>
      </c>
      <c r="C14" s="41">
        <v>21</v>
      </c>
      <c r="D14" s="42">
        <v>1.1524836130997982E-2</v>
      </c>
      <c r="E14" s="40">
        <v>1828387179</v>
      </c>
      <c r="F14" s="41">
        <v>42</v>
      </c>
      <c r="G14" s="43">
        <v>3.478428624340097E-3</v>
      </c>
      <c r="H14" s="40">
        <v>9762349666</v>
      </c>
      <c r="I14" s="44">
        <v>26</v>
      </c>
      <c r="J14" s="40">
        <v>6105575308</v>
      </c>
    </row>
    <row r="15" spans="1:13" ht="21" customHeight="1" thickBot="1" x14ac:dyDescent="0.3">
      <c r="A15" s="45">
        <v>2017</v>
      </c>
      <c r="B15" s="46">
        <v>10410366204</v>
      </c>
      <c r="C15" s="47">
        <v>18</v>
      </c>
      <c r="D15" s="48">
        <v>1.2514244948526144E-2</v>
      </c>
      <c r="E15" s="46">
        <v>1623375591</v>
      </c>
      <c r="F15" s="47">
        <v>45</v>
      </c>
      <c r="G15" s="49">
        <v>3.2181315864516316E-3</v>
      </c>
      <c r="H15" s="46">
        <v>12033741795</v>
      </c>
      <c r="I15" s="50">
        <v>25</v>
      </c>
      <c r="J15" s="46">
        <v>8786990613</v>
      </c>
    </row>
    <row r="16" spans="1:13" ht="21" customHeight="1" thickBot="1" x14ac:dyDescent="0.3">
      <c r="A16" s="39">
        <v>2018</v>
      </c>
      <c r="B16" s="40">
        <v>12275692841</v>
      </c>
      <c r="C16" s="41">
        <v>20</v>
      </c>
      <c r="D16" s="42">
        <v>1.112028937099325E-2</v>
      </c>
      <c r="E16" s="40">
        <v>1538794702</v>
      </c>
      <c r="F16" s="41">
        <v>45</v>
      </c>
      <c r="G16" s="43">
        <v>2.9938066108328191E-3</v>
      </c>
      <c r="H16" s="40">
        <v>13814487543</v>
      </c>
      <c r="I16" s="44">
        <v>26</v>
      </c>
      <c r="J16" s="40">
        <v>10736898139</v>
      </c>
    </row>
    <row r="17" spans="1:10" ht="21" customHeight="1" thickBot="1" x14ac:dyDescent="0.3">
      <c r="A17" s="45">
        <v>2019</v>
      </c>
      <c r="B17" s="46">
        <v>9414415478</v>
      </c>
      <c r="C17" s="47">
        <v>23</v>
      </c>
      <c r="D17" s="48">
        <v>9.5966328560312692E-3</v>
      </c>
      <c r="E17" s="46">
        <v>1977742637</v>
      </c>
      <c r="F17" s="47">
        <v>45</v>
      </c>
      <c r="G17" s="49">
        <v>3.4433763288721684E-3</v>
      </c>
      <c r="H17" s="46">
        <v>11392158115</v>
      </c>
      <c r="I17" s="50">
        <v>28</v>
      </c>
      <c r="J17" s="46">
        <v>7436672841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6515931350</v>
      </c>
      <c r="F20" s="133" t="s">
        <v>379</v>
      </c>
      <c r="G20" s="129"/>
      <c r="H20" s="129"/>
      <c r="I20" s="130"/>
      <c r="J20" s="134">
        <v>415142399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380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1719146635</v>
      </c>
      <c r="F22" s="145" t="s">
        <v>399</v>
      </c>
      <c r="G22" s="141"/>
      <c r="H22" s="141"/>
      <c r="I22" s="142"/>
      <c r="J22" s="143">
        <v>306043106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400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4">
        <v>782335750</v>
      </c>
      <c r="F24" s="133" t="s">
        <v>375</v>
      </c>
      <c r="G24" s="129"/>
      <c r="H24" s="129"/>
      <c r="I24" s="130"/>
      <c r="J24" s="134">
        <v>193942961</v>
      </c>
    </row>
    <row r="25" spans="1:10" ht="14.25" customHeight="1" x14ac:dyDescent="0.25">
      <c r="A25" s="136" t="s">
        <v>331</v>
      </c>
      <c r="B25" s="137"/>
      <c r="C25" s="137"/>
      <c r="D25" s="138"/>
      <c r="E25" s="135"/>
      <c r="F25" s="139" t="s">
        <v>376</v>
      </c>
      <c r="G25" s="137"/>
      <c r="H25" s="137"/>
      <c r="I25" s="138"/>
      <c r="J25" s="135"/>
    </row>
    <row r="26" spans="1:10" ht="14.25" customHeight="1" x14ac:dyDescent="0.25">
      <c r="A26" s="140" t="s">
        <v>409</v>
      </c>
      <c r="B26" s="141"/>
      <c r="C26" s="141"/>
      <c r="D26" s="142"/>
      <c r="E26" s="143">
        <v>75901533</v>
      </c>
      <c r="F26" s="145" t="s">
        <v>413</v>
      </c>
      <c r="G26" s="141"/>
      <c r="H26" s="141"/>
      <c r="I26" s="142"/>
      <c r="J26" s="143">
        <v>149053384</v>
      </c>
    </row>
    <row r="27" spans="1:10" ht="14.25" customHeight="1" thickBot="1" x14ac:dyDescent="0.3">
      <c r="A27" s="146" t="s">
        <v>410</v>
      </c>
      <c r="B27" s="147"/>
      <c r="C27" s="147"/>
      <c r="D27" s="148"/>
      <c r="E27" s="144"/>
      <c r="F27" s="149" t="s">
        <v>414</v>
      </c>
      <c r="G27" s="147"/>
      <c r="H27" s="147"/>
      <c r="I27" s="148"/>
      <c r="J27" s="144"/>
    </row>
    <row r="28" spans="1:10" ht="14.25" customHeight="1" thickTop="1" x14ac:dyDescent="0.25">
      <c r="A28" s="128" t="s">
        <v>605</v>
      </c>
      <c r="B28" s="129"/>
      <c r="C28" s="129"/>
      <c r="D28" s="130"/>
      <c r="E28" s="134">
        <v>35322691</v>
      </c>
      <c r="F28" s="133" t="s">
        <v>391</v>
      </c>
      <c r="G28" s="129"/>
      <c r="H28" s="129"/>
      <c r="I28" s="130"/>
      <c r="J28" s="134">
        <v>114747693</v>
      </c>
    </row>
    <row r="29" spans="1:10" ht="14.25" customHeight="1" x14ac:dyDescent="0.25">
      <c r="A29" s="136" t="s">
        <v>606</v>
      </c>
      <c r="B29" s="137"/>
      <c r="C29" s="137"/>
      <c r="D29" s="138"/>
      <c r="E29" s="135"/>
      <c r="F29" s="139" t="s">
        <v>392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111" priority="1" operator="lessThan">
      <formula>0</formula>
    </cfRule>
  </conditionalFormatting>
  <hyperlinks>
    <hyperlink ref="L2:M2" location="'المحتويات Index'!A1" display="المحتويات  Index" xr:uid="{00000000-0004-0000-17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314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187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2274421814</v>
      </c>
      <c r="C8" s="41">
        <v>36</v>
      </c>
      <c r="D8" s="42">
        <v>2.4150115356169981E-3</v>
      </c>
      <c r="E8" s="40">
        <v>276696129</v>
      </c>
      <c r="F8" s="41">
        <v>65</v>
      </c>
      <c r="G8" s="43">
        <v>6.9047068343647624E-4</v>
      </c>
      <c r="H8" s="40">
        <v>2551117943</v>
      </c>
      <c r="I8" s="44">
        <v>48</v>
      </c>
      <c r="J8" s="40">
        <v>1997725685</v>
      </c>
    </row>
    <row r="9" spans="1:13" ht="21" customHeight="1" thickBot="1" x14ac:dyDescent="0.3">
      <c r="A9" s="45">
        <v>2011</v>
      </c>
      <c r="B9" s="46">
        <v>2926490158</v>
      </c>
      <c r="C9" s="47">
        <v>38</v>
      </c>
      <c r="D9" s="48">
        <v>2.139841856882368E-3</v>
      </c>
      <c r="E9" s="46">
        <v>434939386</v>
      </c>
      <c r="F9" s="47">
        <v>61</v>
      </c>
      <c r="G9" s="49">
        <v>8.8142708407017601E-4</v>
      </c>
      <c r="H9" s="46">
        <v>3361429544</v>
      </c>
      <c r="I9" s="50">
        <v>50</v>
      </c>
      <c r="J9" s="46">
        <v>2491550772</v>
      </c>
    </row>
    <row r="10" spans="1:13" ht="21" customHeight="1" thickBot="1" x14ac:dyDescent="0.3">
      <c r="A10" s="39">
        <v>2012</v>
      </c>
      <c r="B10" s="40">
        <v>3193451467</v>
      </c>
      <c r="C10" s="41">
        <v>36</v>
      </c>
      <c r="D10" s="42">
        <v>2.1925483855331292E-3</v>
      </c>
      <c r="E10" s="40">
        <v>641185880</v>
      </c>
      <c r="F10" s="41">
        <v>61</v>
      </c>
      <c r="G10" s="43">
        <v>1.0989125553561353E-3</v>
      </c>
      <c r="H10" s="40">
        <v>3834637347</v>
      </c>
      <c r="I10" s="44">
        <v>49</v>
      </c>
      <c r="J10" s="40">
        <v>2552265587</v>
      </c>
    </row>
    <row r="11" spans="1:13" ht="21" customHeight="1" thickBot="1" x14ac:dyDescent="0.3">
      <c r="A11" s="45">
        <v>2013</v>
      </c>
      <c r="B11" s="46">
        <v>3177421786</v>
      </c>
      <c r="C11" s="47">
        <v>34</v>
      </c>
      <c r="D11" s="48">
        <v>2.2542527629042853E-3</v>
      </c>
      <c r="E11" s="46">
        <v>803959319</v>
      </c>
      <c r="F11" s="47">
        <v>56</v>
      </c>
      <c r="G11" s="49">
        <v>1.2749472183325235E-3</v>
      </c>
      <c r="H11" s="46">
        <v>3981381105</v>
      </c>
      <c r="I11" s="50">
        <v>47</v>
      </c>
      <c r="J11" s="46">
        <v>2373462467</v>
      </c>
    </row>
    <row r="12" spans="1:13" ht="21" customHeight="1" thickBot="1" x14ac:dyDescent="0.3">
      <c r="A12" s="39">
        <v>2014</v>
      </c>
      <c r="B12" s="40">
        <v>3195602454</v>
      </c>
      <c r="C12" s="41">
        <v>36</v>
      </c>
      <c r="D12" s="42">
        <v>2.488551387607266E-3</v>
      </c>
      <c r="E12" s="40">
        <v>930592547</v>
      </c>
      <c r="F12" s="41">
        <v>53</v>
      </c>
      <c r="G12" s="43">
        <v>1.4275612058927054E-3</v>
      </c>
      <c r="H12" s="40">
        <v>4126195001</v>
      </c>
      <c r="I12" s="44">
        <v>47</v>
      </c>
      <c r="J12" s="40">
        <v>2265009907</v>
      </c>
    </row>
    <row r="13" spans="1:13" ht="21" customHeight="1" thickBot="1" x14ac:dyDescent="0.3">
      <c r="A13" s="45">
        <v>2015</v>
      </c>
      <c r="B13" s="46">
        <v>2268420907</v>
      </c>
      <c r="C13" s="47">
        <v>37</v>
      </c>
      <c r="D13" s="48">
        <v>2.9718093641750301E-3</v>
      </c>
      <c r="E13" s="46">
        <v>1345382797</v>
      </c>
      <c r="F13" s="47">
        <v>50</v>
      </c>
      <c r="G13" s="49">
        <v>2.0539149177769703E-3</v>
      </c>
      <c r="H13" s="46">
        <v>3613803704</v>
      </c>
      <c r="I13" s="50">
        <v>43</v>
      </c>
      <c r="J13" s="46">
        <v>923038110</v>
      </c>
    </row>
    <row r="14" spans="1:13" ht="21" customHeight="1" thickBot="1" x14ac:dyDescent="0.3">
      <c r="A14" s="39">
        <v>2016</v>
      </c>
      <c r="B14" s="40">
        <v>2538117712</v>
      </c>
      <c r="C14" s="41">
        <v>35</v>
      </c>
      <c r="D14" s="42">
        <v>3.686857703185852E-3</v>
      </c>
      <c r="E14" s="40">
        <v>1383215549</v>
      </c>
      <c r="F14" s="41">
        <v>49</v>
      </c>
      <c r="G14" s="43">
        <v>2.6315085855641422E-3</v>
      </c>
      <c r="H14" s="40">
        <v>3921333261</v>
      </c>
      <c r="I14" s="44">
        <v>41</v>
      </c>
      <c r="J14" s="40">
        <v>1154902163</v>
      </c>
    </row>
    <row r="15" spans="1:13" ht="21" customHeight="1" thickBot="1" x14ac:dyDescent="0.3">
      <c r="A15" s="45">
        <v>2017</v>
      </c>
      <c r="B15" s="46">
        <v>2352787558</v>
      </c>
      <c r="C15" s="47">
        <v>40</v>
      </c>
      <c r="D15" s="48">
        <v>2.8282732072713798E-3</v>
      </c>
      <c r="E15" s="46">
        <v>1314549456</v>
      </c>
      <c r="F15" s="47">
        <v>49</v>
      </c>
      <c r="G15" s="49">
        <v>2.605923823026368E-3</v>
      </c>
      <c r="H15" s="46">
        <v>3667337014</v>
      </c>
      <c r="I15" s="50">
        <v>43</v>
      </c>
      <c r="J15" s="46">
        <v>1038238102</v>
      </c>
    </row>
    <row r="16" spans="1:13" ht="21" customHeight="1" thickBot="1" x14ac:dyDescent="0.3">
      <c r="A16" s="39">
        <v>2018</v>
      </c>
      <c r="B16" s="40">
        <v>3823117267</v>
      </c>
      <c r="C16" s="41">
        <v>35</v>
      </c>
      <c r="D16" s="42">
        <v>3.4632807173446334E-3</v>
      </c>
      <c r="E16" s="40">
        <v>1362636706</v>
      </c>
      <c r="F16" s="41">
        <v>47</v>
      </c>
      <c r="G16" s="43">
        <v>2.6510818975943266E-3</v>
      </c>
      <c r="H16" s="40">
        <v>5185753973</v>
      </c>
      <c r="I16" s="44">
        <v>37</v>
      </c>
      <c r="J16" s="40">
        <v>2460480561</v>
      </c>
    </row>
    <row r="17" spans="1:10" ht="21" customHeight="1" thickBot="1" x14ac:dyDescent="0.3">
      <c r="A17" s="45">
        <v>2019</v>
      </c>
      <c r="B17" s="46">
        <v>3717465053</v>
      </c>
      <c r="C17" s="47">
        <v>34</v>
      </c>
      <c r="D17" s="48">
        <v>3.7894171286719817E-3</v>
      </c>
      <c r="E17" s="46">
        <v>1478696930</v>
      </c>
      <c r="F17" s="47">
        <v>50</v>
      </c>
      <c r="G17" s="49">
        <v>2.574505858892471E-3</v>
      </c>
      <c r="H17" s="46">
        <v>5196161983</v>
      </c>
      <c r="I17" s="50">
        <v>38</v>
      </c>
      <c r="J17" s="46">
        <v>2238768123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1261236973</v>
      </c>
      <c r="F20" s="133" t="s">
        <v>401</v>
      </c>
      <c r="G20" s="129"/>
      <c r="H20" s="129"/>
      <c r="I20" s="130"/>
      <c r="J20" s="134">
        <v>587762278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402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1197238074</v>
      </c>
      <c r="F22" s="145" t="s">
        <v>399</v>
      </c>
      <c r="G22" s="141"/>
      <c r="H22" s="141"/>
      <c r="I22" s="142"/>
      <c r="J22" s="143">
        <v>540599486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400</v>
      </c>
      <c r="G23" s="147"/>
      <c r="H23" s="147"/>
      <c r="I23" s="148"/>
      <c r="J23" s="144"/>
    </row>
    <row r="24" spans="1:10" ht="14.25" customHeight="1" thickTop="1" x14ac:dyDescent="0.25">
      <c r="A24" s="128" t="s">
        <v>369</v>
      </c>
      <c r="B24" s="129"/>
      <c r="C24" s="129"/>
      <c r="D24" s="130"/>
      <c r="E24" s="134">
        <v>407105121</v>
      </c>
      <c r="F24" s="133" t="s">
        <v>381</v>
      </c>
      <c r="G24" s="129"/>
      <c r="H24" s="129"/>
      <c r="I24" s="130"/>
      <c r="J24" s="134">
        <v>56008386</v>
      </c>
    </row>
    <row r="25" spans="1:10" ht="14.25" customHeight="1" x14ac:dyDescent="0.25">
      <c r="A25" s="136" t="s">
        <v>370</v>
      </c>
      <c r="B25" s="137"/>
      <c r="C25" s="137"/>
      <c r="D25" s="138"/>
      <c r="E25" s="135"/>
      <c r="F25" s="139" t="s">
        <v>382</v>
      </c>
      <c r="G25" s="137"/>
      <c r="H25" s="137"/>
      <c r="I25" s="138"/>
      <c r="J25" s="135"/>
    </row>
    <row r="26" spans="1:10" ht="14.25" customHeight="1" x14ac:dyDescent="0.25">
      <c r="A26" s="140" t="s">
        <v>366</v>
      </c>
      <c r="B26" s="141"/>
      <c r="C26" s="141"/>
      <c r="D26" s="142"/>
      <c r="E26" s="143">
        <v>331206279</v>
      </c>
      <c r="F26" s="145" t="s">
        <v>391</v>
      </c>
      <c r="G26" s="141"/>
      <c r="H26" s="141"/>
      <c r="I26" s="142"/>
      <c r="J26" s="143">
        <v>44492327</v>
      </c>
    </row>
    <row r="27" spans="1:10" ht="14.25" customHeight="1" thickBot="1" x14ac:dyDescent="0.3">
      <c r="A27" s="146" t="s">
        <v>367</v>
      </c>
      <c r="B27" s="147"/>
      <c r="C27" s="147"/>
      <c r="D27" s="148"/>
      <c r="E27" s="144"/>
      <c r="F27" s="149" t="s">
        <v>392</v>
      </c>
      <c r="G27" s="147"/>
      <c r="H27" s="147"/>
      <c r="I27" s="148"/>
      <c r="J27" s="144"/>
    </row>
    <row r="28" spans="1:10" ht="14.25" customHeight="1" thickTop="1" x14ac:dyDescent="0.25">
      <c r="A28" s="128" t="s">
        <v>338</v>
      </c>
      <c r="B28" s="129"/>
      <c r="C28" s="129"/>
      <c r="D28" s="130"/>
      <c r="E28" s="134">
        <v>166750475</v>
      </c>
      <c r="F28" s="133" t="s">
        <v>377</v>
      </c>
      <c r="G28" s="129"/>
      <c r="H28" s="129"/>
      <c r="I28" s="130"/>
      <c r="J28" s="134">
        <v>29034439</v>
      </c>
    </row>
    <row r="29" spans="1:10" ht="14.25" customHeight="1" x14ac:dyDescent="0.25">
      <c r="A29" s="136" t="s">
        <v>339</v>
      </c>
      <c r="B29" s="137"/>
      <c r="C29" s="137"/>
      <c r="D29" s="138"/>
      <c r="E29" s="135"/>
      <c r="F29" s="139" t="s">
        <v>378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110" priority="1" operator="lessThan">
      <formula>0</formula>
    </cfRule>
  </conditionalFormatting>
  <hyperlinks>
    <hyperlink ref="L2:M2" location="'المحتويات Index'!A1" display="المحتويات  Index" xr:uid="{00000000-0004-0000-18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129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188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30681022</v>
      </c>
      <c r="C8" s="41">
        <v>90</v>
      </c>
      <c r="D8" s="42">
        <v>3.2577519965045016E-5</v>
      </c>
      <c r="E8" s="40">
        <v>353399</v>
      </c>
      <c r="F8" s="41">
        <v>170</v>
      </c>
      <c r="G8" s="43">
        <v>8.8187590458038986E-7</v>
      </c>
      <c r="H8" s="40">
        <v>31034421</v>
      </c>
      <c r="I8" s="44">
        <v>119</v>
      </c>
      <c r="J8" s="40">
        <v>30327623</v>
      </c>
    </row>
    <row r="9" spans="1:13" ht="21" customHeight="1" thickBot="1" x14ac:dyDescent="0.3">
      <c r="A9" s="45">
        <v>2011</v>
      </c>
      <c r="B9" s="46">
        <v>517617757</v>
      </c>
      <c r="C9" s="47">
        <v>57</v>
      </c>
      <c r="D9" s="48">
        <v>3.7848073374390835E-4</v>
      </c>
      <c r="E9" s="46">
        <v>405068</v>
      </c>
      <c r="F9" s="47">
        <v>163</v>
      </c>
      <c r="G9" s="49">
        <v>8.2089118066244301E-7</v>
      </c>
      <c r="H9" s="46">
        <v>518022825</v>
      </c>
      <c r="I9" s="50">
        <v>76</v>
      </c>
      <c r="J9" s="46">
        <v>517212689</v>
      </c>
    </row>
    <row r="10" spans="1:13" ht="21" customHeight="1" thickBot="1" x14ac:dyDescent="0.3">
      <c r="A10" s="39">
        <v>2012</v>
      </c>
      <c r="B10" s="40">
        <v>623808435</v>
      </c>
      <c r="C10" s="41">
        <v>56</v>
      </c>
      <c r="D10" s="42">
        <v>4.2829214446339289E-4</v>
      </c>
      <c r="E10" s="40">
        <v>36604258</v>
      </c>
      <c r="F10" s="41">
        <v>95</v>
      </c>
      <c r="G10" s="43">
        <v>6.2735128689507728E-5</v>
      </c>
      <c r="H10" s="40">
        <v>660412693</v>
      </c>
      <c r="I10" s="44">
        <v>75</v>
      </c>
      <c r="J10" s="40">
        <v>587204177</v>
      </c>
    </row>
    <row r="11" spans="1:13" ht="21" customHeight="1" thickBot="1" x14ac:dyDescent="0.3">
      <c r="A11" s="45">
        <v>2013</v>
      </c>
      <c r="B11" s="46">
        <v>1641427891</v>
      </c>
      <c r="C11" s="47">
        <v>43</v>
      </c>
      <c r="D11" s="48">
        <v>1.164526967964493E-3</v>
      </c>
      <c r="E11" s="46">
        <v>55024951</v>
      </c>
      <c r="F11" s="47">
        <v>90</v>
      </c>
      <c r="G11" s="49">
        <v>8.7260519977048006E-5</v>
      </c>
      <c r="H11" s="46">
        <v>1696452842</v>
      </c>
      <c r="I11" s="50">
        <v>60</v>
      </c>
      <c r="J11" s="46">
        <v>1586402940</v>
      </c>
    </row>
    <row r="12" spans="1:13" ht="21" customHeight="1" thickBot="1" x14ac:dyDescent="0.3">
      <c r="A12" s="39">
        <v>2014</v>
      </c>
      <c r="B12" s="40">
        <v>1726522430</v>
      </c>
      <c r="C12" s="41">
        <v>42</v>
      </c>
      <c r="D12" s="42">
        <v>1.3445163629579467E-3</v>
      </c>
      <c r="E12" s="40">
        <v>172734146</v>
      </c>
      <c r="F12" s="41">
        <v>76</v>
      </c>
      <c r="G12" s="43">
        <v>2.649801640444544E-4</v>
      </c>
      <c r="H12" s="40">
        <v>1899256576</v>
      </c>
      <c r="I12" s="44">
        <v>58</v>
      </c>
      <c r="J12" s="40">
        <v>1553788284</v>
      </c>
    </row>
    <row r="13" spans="1:13" ht="21" customHeight="1" thickBot="1" x14ac:dyDescent="0.3">
      <c r="A13" s="45">
        <v>2015</v>
      </c>
      <c r="B13" s="46">
        <v>1933151100</v>
      </c>
      <c r="C13" s="47">
        <v>41</v>
      </c>
      <c r="D13" s="48">
        <v>2.5325796123714093E-3</v>
      </c>
      <c r="E13" s="46">
        <v>49835238</v>
      </c>
      <c r="F13" s="47">
        <v>91</v>
      </c>
      <c r="G13" s="49">
        <v>7.6080457537741015E-5</v>
      </c>
      <c r="H13" s="46">
        <v>1982986338</v>
      </c>
      <c r="I13" s="50">
        <v>60</v>
      </c>
      <c r="J13" s="46">
        <v>1883315862</v>
      </c>
    </row>
    <row r="14" spans="1:13" ht="21" customHeight="1" thickBot="1" x14ac:dyDescent="0.3">
      <c r="A14" s="39">
        <v>2016</v>
      </c>
      <c r="B14" s="40">
        <v>884971518</v>
      </c>
      <c r="C14" s="41">
        <v>50</v>
      </c>
      <c r="D14" s="42">
        <v>1.2855054132486889E-3</v>
      </c>
      <c r="E14" s="40">
        <v>18751290</v>
      </c>
      <c r="F14" s="41">
        <v>103</v>
      </c>
      <c r="G14" s="43">
        <v>3.5673529451773854E-5</v>
      </c>
      <c r="H14" s="40">
        <v>903722808</v>
      </c>
      <c r="I14" s="44">
        <v>67</v>
      </c>
      <c r="J14" s="40">
        <v>866220228</v>
      </c>
    </row>
    <row r="15" spans="1:13" ht="21" customHeight="1" thickBot="1" x14ac:dyDescent="0.3">
      <c r="A15" s="45">
        <v>2017</v>
      </c>
      <c r="B15" s="46">
        <v>1591424329</v>
      </c>
      <c r="C15" s="47">
        <v>46</v>
      </c>
      <c r="D15" s="48">
        <v>1.9130425846592876E-3</v>
      </c>
      <c r="E15" s="46">
        <v>2244028</v>
      </c>
      <c r="F15" s="47">
        <v>139</v>
      </c>
      <c r="G15" s="49">
        <v>4.4484944998054253E-6</v>
      </c>
      <c r="H15" s="46">
        <v>1593668357</v>
      </c>
      <c r="I15" s="50">
        <v>60</v>
      </c>
      <c r="J15" s="46">
        <v>1589180301</v>
      </c>
    </row>
    <row r="16" spans="1:13" ht="21" customHeight="1" thickBot="1" x14ac:dyDescent="0.3">
      <c r="A16" s="39">
        <v>2018</v>
      </c>
      <c r="B16" s="40">
        <v>2706209011</v>
      </c>
      <c r="C16" s="41">
        <v>39</v>
      </c>
      <c r="D16" s="42">
        <v>2.4514972548187316E-3</v>
      </c>
      <c r="E16" s="40">
        <v>4185321</v>
      </c>
      <c r="F16" s="41">
        <v>131</v>
      </c>
      <c r="G16" s="43">
        <v>8.1427637240834653E-6</v>
      </c>
      <c r="H16" s="40">
        <v>2710394332</v>
      </c>
      <c r="I16" s="44">
        <v>53</v>
      </c>
      <c r="J16" s="40">
        <v>2702023690</v>
      </c>
    </row>
    <row r="17" spans="1:10" ht="21" customHeight="1" thickBot="1" x14ac:dyDescent="0.3">
      <c r="A17" s="45">
        <v>2019</v>
      </c>
      <c r="B17" s="46">
        <v>1482655536</v>
      </c>
      <c r="C17" s="47">
        <v>47</v>
      </c>
      <c r="D17" s="48">
        <v>1.5113525490991987E-3</v>
      </c>
      <c r="E17" s="46">
        <v>5819396</v>
      </c>
      <c r="F17" s="47">
        <v>126</v>
      </c>
      <c r="G17" s="49">
        <v>1.0131940354549469E-5</v>
      </c>
      <c r="H17" s="46">
        <v>1488474932</v>
      </c>
      <c r="I17" s="50">
        <v>64</v>
      </c>
      <c r="J17" s="46">
        <v>1476836140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1177783005</v>
      </c>
      <c r="F20" s="133" t="s">
        <v>338</v>
      </c>
      <c r="G20" s="129"/>
      <c r="H20" s="129"/>
      <c r="I20" s="130"/>
      <c r="J20" s="134">
        <v>2717924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339</v>
      </c>
      <c r="G21" s="137"/>
      <c r="H21" s="137"/>
      <c r="I21" s="138"/>
      <c r="J21" s="135"/>
    </row>
    <row r="22" spans="1:10" ht="14.25" customHeight="1" x14ac:dyDescent="0.25">
      <c r="A22" s="140" t="s">
        <v>340</v>
      </c>
      <c r="B22" s="141"/>
      <c r="C22" s="141"/>
      <c r="D22" s="142"/>
      <c r="E22" s="143">
        <v>126156031</v>
      </c>
      <c r="F22" s="145" t="s">
        <v>362</v>
      </c>
      <c r="G22" s="141"/>
      <c r="H22" s="141"/>
      <c r="I22" s="142"/>
      <c r="J22" s="143">
        <v>1615579</v>
      </c>
    </row>
    <row r="23" spans="1:10" ht="14.25" customHeight="1" thickBot="1" x14ac:dyDescent="0.3">
      <c r="A23" s="146" t="s">
        <v>341</v>
      </c>
      <c r="B23" s="147"/>
      <c r="C23" s="147"/>
      <c r="D23" s="148"/>
      <c r="E23" s="144"/>
      <c r="F23" s="149" t="s">
        <v>363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91362119</v>
      </c>
      <c r="F24" s="133" t="s">
        <v>364</v>
      </c>
      <c r="G24" s="129"/>
      <c r="H24" s="129"/>
      <c r="I24" s="130"/>
      <c r="J24" s="134">
        <v>820125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365</v>
      </c>
      <c r="G25" s="137"/>
      <c r="H25" s="137"/>
      <c r="I25" s="138"/>
      <c r="J25" s="135"/>
    </row>
    <row r="26" spans="1:10" ht="14.25" customHeight="1" x14ac:dyDescent="0.25">
      <c r="A26" s="140" t="s">
        <v>369</v>
      </c>
      <c r="B26" s="141"/>
      <c r="C26" s="141"/>
      <c r="D26" s="142"/>
      <c r="E26" s="143">
        <v>59386246</v>
      </c>
      <c r="F26" s="145"/>
      <c r="G26" s="141"/>
      <c r="H26" s="141"/>
      <c r="I26" s="142"/>
      <c r="J26" s="143"/>
    </row>
    <row r="27" spans="1:10" ht="14.25" customHeight="1" thickBot="1" x14ac:dyDescent="0.3">
      <c r="A27" s="146" t="s">
        <v>370</v>
      </c>
      <c r="B27" s="147"/>
      <c r="C27" s="147"/>
      <c r="D27" s="148"/>
      <c r="E27" s="144"/>
      <c r="F27" s="149"/>
      <c r="G27" s="147"/>
      <c r="H27" s="147"/>
      <c r="I27" s="148"/>
      <c r="J27" s="144"/>
    </row>
    <row r="28" spans="1:10" ht="14.25" customHeight="1" thickTop="1" x14ac:dyDescent="0.25">
      <c r="A28" s="128" t="s">
        <v>366</v>
      </c>
      <c r="B28" s="129"/>
      <c r="C28" s="129"/>
      <c r="D28" s="130"/>
      <c r="E28" s="134">
        <v>17885816</v>
      </c>
      <c r="F28" s="133"/>
      <c r="G28" s="129"/>
      <c r="H28" s="129"/>
      <c r="I28" s="130"/>
      <c r="J28" s="134"/>
    </row>
    <row r="29" spans="1:10" ht="14.25" customHeight="1" x14ac:dyDescent="0.25">
      <c r="A29" s="136" t="s">
        <v>367</v>
      </c>
      <c r="B29" s="137"/>
      <c r="C29" s="137"/>
      <c r="D29" s="138"/>
      <c r="E29" s="135"/>
      <c r="F29" s="139"/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109" priority="1" operator="lessThan">
      <formula>0</formula>
    </cfRule>
  </conditionalFormatting>
  <hyperlinks>
    <hyperlink ref="L2:M2" location="'المحتويات Index'!A1" display="المحتويات  Index" xr:uid="{00000000-0004-0000-19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/>
  </sheetPr>
  <dimension ref="A1:M30"/>
  <sheetViews>
    <sheetView showGridLines="0" rightToLeft="1" zoomScaleNormal="100" workbookViewId="0">
      <selection activeCell="J15" sqref="J15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>
      <c r="A1" t="s">
        <v>630</v>
      </c>
    </row>
    <row r="2" spans="1:13" ht="22.5" customHeight="1" x14ac:dyDescent="0.25">
      <c r="A2" s="150" t="s">
        <v>453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454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735531187</v>
      </c>
      <c r="C8" s="41">
        <v>49</v>
      </c>
      <c r="D8" s="42">
        <v>7.8099686279700068E-4</v>
      </c>
      <c r="E8" s="40">
        <v>3484302</v>
      </c>
      <c r="F8" s="41">
        <v>124</v>
      </c>
      <c r="G8" s="43">
        <v>8.6947670425815066E-6</v>
      </c>
      <c r="H8" s="40">
        <v>739015489</v>
      </c>
      <c r="I8" s="44">
        <v>68</v>
      </c>
      <c r="J8" s="40">
        <v>732046885</v>
      </c>
    </row>
    <row r="9" spans="1:13" ht="21" customHeight="1" thickBot="1" x14ac:dyDescent="0.3">
      <c r="A9" s="45">
        <v>2011</v>
      </c>
      <c r="B9" s="46">
        <v>1374276411</v>
      </c>
      <c r="C9" s="47">
        <v>48</v>
      </c>
      <c r="D9" s="48">
        <v>1.004867273906573E-3</v>
      </c>
      <c r="E9" s="46">
        <v>5350408</v>
      </c>
      <c r="F9" s="47">
        <v>116</v>
      </c>
      <c r="G9" s="49">
        <v>1.0842877591282897E-5</v>
      </c>
      <c r="H9" s="46">
        <v>1379626819</v>
      </c>
      <c r="I9" s="50">
        <v>63</v>
      </c>
      <c r="J9" s="46">
        <v>1368926003</v>
      </c>
    </row>
    <row r="10" spans="1:13" ht="21" customHeight="1" thickBot="1" x14ac:dyDescent="0.3">
      <c r="A10" s="39">
        <v>2012</v>
      </c>
      <c r="B10" s="40">
        <v>919034347</v>
      </c>
      <c r="C10" s="41">
        <v>53</v>
      </c>
      <c r="D10" s="42">
        <v>6.3098728588391719E-4</v>
      </c>
      <c r="E10" s="40">
        <v>9414569</v>
      </c>
      <c r="F10" s="41">
        <v>118</v>
      </c>
      <c r="G10" s="43">
        <v>1.6135395990577108E-5</v>
      </c>
      <c r="H10" s="40">
        <v>928448916</v>
      </c>
      <c r="I10" s="44">
        <v>69</v>
      </c>
      <c r="J10" s="40">
        <v>909619778</v>
      </c>
    </row>
    <row r="11" spans="1:13" ht="21" customHeight="1" thickBot="1" x14ac:dyDescent="0.3">
      <c r="A11" s="45">
        <v>2013</v>
      </c>
      <c r="B11" s="46">
        <v>897228104</v>
      </c>
      <c r="C11" s="47">
        <v>49</v>
      </c>
      <c r="D11" s="48">
        <v>6.3654719726195449E-4</v>
      </c>
      <c r="E11" s="46">
        <v>6308404</v>
      </c>
      <c r="F11" s="47">
        <v>120</v>
      </c>
      <c r="G11" s="49">
        <v>1.0004090930772287E-5</v>
      </c>
      <c r="H11" s="46">
        <v>903536508</v>
      </c>
      <c r="I11" s="50">
        <v>68</v>
      </c>
      <c r="J11" s="46">
        <v>890919700</v>
      </c>
    </row>
    <row r="12" spans="1:13" ht="21" customHeight="1" thickBot="1" x14ac:dyDescent="0.3">
      <c r="A12" s="39">
        <v>2014</v>
      </c>
      <c r="B12" s="40">
        <v>979516234</v>
      </c>
      <c r="C12" s="41">
        <v>49</v>
      </c>
      <c r="D12" s="42">
        <v>7.6279090355979042E-4</v>
      </c>
      <c r="E12" s="40">
        <v>8935347</v>
      </c>
      <c r="F12" s="41">
        <v>116</v>
      </c>
      <c r="G12" s="43">
        <v>1.3707131847886771E-5</v>
      </c>
      <c r="H12" s="40">
        <v>988451581</v>
      </c>
      <c r="I12" s="44">
        <v>66</v>
      </c>
      <c r="J12" s="40">
        <v>970580887</v>
      </c>
    </row>
    <row r="13" spans="1:13" ht="21" customHeight="1" thickBot="1" x14ac:dyDescent="0.3">
      <c r="A13" s="45">
        <v>2015</v>
      </c>
      <c r="B13" s="46">
        <v>629584628</v>
      </c>
      <c r="C13" s="47">
        <v>52</v>
      </c>
      <c r="D13" s="48">
        <v>8.2480525869666258E-4</v>
      </c>
      <c r="E13" s="46">
        <v>21552217</v>
      </c>
      <c r="F13" s="47">
        <v>104</v>
      </c>
      <c r="G13" s="49">
        <v>3.2902472148576479E-5</v>
      </c>
      <c r="H13" s="46">
        <v>651136845</v>
      </c>
      <c r="I13" s="50">
        <v>76</v>
      </c>
      <c r="J13" s="46">
        <v>608032411</v>
      </c>
    </row>
    <row r="14" spans="1:13" ht="21" customHeight="1" thickBot="1" x14ac:dyDescent="0.3">
      <c r="A14" s="39">
        <v>2016</v>
      </c>
      <c r="B14" s="40">
        <v>698585376</v>
      </c>
      <c r="C14" s="41">
        <v>53</v>
      </c>
      <c r="D14" s="42">
        <v>1.0147617908584157E-3</v>
      </c>
      <c r="E14" s="40">
        <v>19303913</v>
      </c>
      <c r="F14" s="41">
        <v>102</v>
      </c>
      <c r="G14" s="43">
        <v>3.6724871138997916E-5</v>
      </c>
      <c r="H14" s="40">
        <v>717889289</v>
      </c>
      <c r="I14" s="44">
        <v>72</v>
      </c>
      <c r="J14" s="40">
        <v>679281463</v>
      </c>
    </row>
    <row r="15" spans="1:13" ht="21" customHeight="1" thickBot="1" x14ac:dyDescent="0.3">
      <c r="A15" s="45">
        <v>2017</v>
      </c>
      <c r="B15" s="46">
        <v>875983631</v>
      </c>
      <c r="C15" s="47">
        <v>51</v>
      </c>
      <c r="D15" s="48">
        <v>1.053015188363045E-3</v>
      </c>
      <c r="E15" s="46">
        <v>25580667</v>
      </c>
      <c r="F15" s="47">
        <v>101</v>
      </c>
      <c r="G15" s="49">
        <v>5.0710354973669735E-5</v>
      </c>
      <c r="H15" s="46">
        <v>901564298</v>
      </c>
      <c r="I15" s="50">
        <v>69</v>
      </c>
      <c r="J15" s="46">
        <v>850402964</v>
      </c>
    </row>
    <row r="16" spans="1:13" ht="21" customHeight="1" thickBot="1" x14ac:dyDescent="0.3">
      <c r="A16" s="39">
        <v>2018</v>
      </c>
      <c r="B16" s="40">
        <v>1102252275</v>
      </c>
      <c r="C16" s="41">
        <v>51</v>
      </c>
      <c r="D16" s="42">
        <v>9.985069206763504E-4</v>
      </c>
      <c r="E16" s="40">
        <v>42037983</v>
      </c>
      <c r="F16" s="41">
        <v>94</v>
      </c>
      <c r="G16" s="43">
        <v>8.1787122900737447E-5</v>
      </c>
      <c r="H16" s="40">
        <v>1144290258</v>
      </c>
      <c r="I16" s="44">
        <v>66</v>
      </c>
      <c r="J16" s="40">
        <v>1060214292</v>
      </c>
    </row>
    <row r="17" spans="1:10" ht="21" customHeight="1" thickBot="1" x14ac:dyDescent="0.3">
      <c r="A17" s="45">
        <v>2019</v>
      </c>
      <c r="B17" s="46">
        <v>962354811</v>
      </c>
      <c r="C17" s="47">
        <v>51</v>
      </c>
      <c r="D17" s="48">
        <v>9.809813280478169E-4</v>
      </c>
      <c r="E17" s="46">
        <v>55865751</v>
      </c>
      <c r="F17" s="47">
        <v>95</v>
      </c>
      <c r="G17" s="49">
        <v>9.7265842880276979E-5</v>
      </c>
      <c r="H17" s="46">
        <v>1018220562</v>
      </c>
      <c r="I17" s="50">
        <v>69</v>
      </c>
      <c r="J17" s="46">
        <v>906489060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677862187</v>
      </c>
      <c r="F20" s="133" t="s">
        <v>385</v>
      </c>
      <c r="G20" s="129"/>
      <c r="H20" s="129"/>
      <c r="I20" s="130"/>
      <c r="J20" s="134">
        <v>26826774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386</v>
      </c>
      <c r="G21" s="137"/>
      <c r="H21" s="137"/>
      <c r="I21" s="138"/>
      <c r="J21" s="135"/>
    </row>
    <row r="22" spans="1:10" ht="14.25" customHeight="1" x14ac:dyDescent="0.25">
      <c r="A22" s="140" t="s">
        <v>338</v>
      </c>
      <c r="B22" s="141"/>
      <c r="C22" s="141"/>
      <c r="D22" s="142"/>
      <c r="E22" s="143">
        <v>59925342</v>
      </c>
      <c r="F22" s="145" t="s">
        <v>338</v>
      </c>
      <c r="G22" s="141"/>
      <c r="H22" s="141"/>
      <c r="I22" s="142"/>
      <c r="J22" s="143">
        <v>14103952</v>
      </c>
    </row>
    <row r="23" spans="1:10" ht="14.25" customHeight="1" thickBot="1" x14ac:dyDescent="0.3">
      <c r="A23" s="146" t="s">
        <v>339</v>
      </c>
      <c r="B23" s="147"/>
      <c r="C23" s="147"/>
      <c r="D23" s="148"/>
      <c r="E23" s="144"/>
      <c r="F23" s="149" t="s">
        <v>339</v>
      </c>
      <c r="G23" s="147"/>
      <c r="H23" s="147"/>
      <c r="I23" s="148"/>
      <c r="J23" s="144"/>
    </row>
    <row r="24" spans="1:10" ht="14.25" customHeight="1" thickTop="1" x14ac:dyDescent="0.25">
      <c r="A24" s="128" t="s">
        <v>346</v>
      </c>
      <c r="B24" s="129"/>
      <c r="C24" s="129"/>
      <c r="D24" s="130"/>
      <c r="E24" s="134">
        <v>33644391</v>
      </c>
      <c r="F24" s="133" t="s">
        <v>391</v>
      </c>
      <c r="G24" s="129"/>
      <c r="H24" s="129"/>
      <c r="I24" s="130"/>
      <c r="J24" s="134">
        <v>8668005</v>
      </c>
    </row>
    <row r="25" spans="1:10" ht="14.25" customHeight="1" x14ac:dyDescent="0.25">
      <c r="A25" s="136" t="s">
        <v>347</v>
      </c>
      <c r="B25" s="137"/>
      <c r="C25" s="137"/>
      <c r="D25" s="138"/>
      <c r="E25" s="135"/>
      <c r="F25" s="139" t="s">
        <v>392</v>
      </c>
      <c r="G25" s="137"/>
      <c r="H25" s="137"/>
      <c r="I25" s="138"/>
      <c r="J25" s="135"/>
    </row>
    <row r="26" spans="1:10" ht="14.25" customHeight="1" x14ac:dyDescent="0.25">
      <c r="A26" s="140" t="s">
        <v>366</v>
      </c>
      <c r="B26" s="141"/>
      <c r="C26" s="141"/>
      <c r="D26" s="142"/>
      <c r="E26" s="143">
        <v>15088038</v>
      </c>
      <c r="F26" s="145" t="s">
        <v>373</v>
      </c>
      <c r="G26" s="141"/>
      <c r="H26" s="141"/>
      <c r="I26" s="142"/>
      <c r="J26" s="143">
        <v>2894608</v>
      </c>
    </row>
    <row r="27" spans="1:10" ht="14.25" customHeight="1" thickBot="1" x14ac:dyDescent="0.3">
      <c r="A27" s="146" t="s">
        <v>367</v>
      </c>
      <c r="B27" s="147"/>
      <c r="C27" s="147"/>
      <c r="D27" s="148"/>
      <c r="E27" s="144"/>
      <c r="F27" s="149" t="s">
        <v>374</v>
      </c>
      <c r="G27" s="147"/>
      <c r="H27" s="147"/>
      <c r="I27" s="148"/>
      <c r="J27" s="144"/>
    </row>
    <row r="28" spans="1:10" ht="14.25" customHeight="1" thickTop="1" x14ac:dyDescent="0.25">
      <c r="A28" s="128" t="s">
        <v>403</v>
      </c>
      <c r="B28" s="129"/>
      <c r="C28" s="129"/>
      <c r="D28" s="130"/>
      <c r="E28" s="134">
        <v>14708640</v>
      </c>
      <c r="F28" s="133" t="s">
        <v>344</v>
      </c>
      <c r="G28" s="129"/>
      <c r="H28" s="129"/>
      <c r="I28" s="130"/>
      <c r="J28" s="134">
        <v>935978</v>
      </c>
    </row>
    <row r="29" spans="1:10" ht="14.25" customHeight="1" x14ac:dyDescent="0.25">
      <c r="A29" s="136" t="s">
        <v>404</v>
      </c>
      <c r="B29" s="137"/>
      <c r="C29" s="137"/>
      <c r="D29" s="138"/>
      <c r="E29" s="135"/>
      <c r="F29" s="139" t="s">
        <v>345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L2:M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108" priority="1" operator="lessThan">
      <formula>0</formula>
    </cfRule>
  </conditionalFormatting>
  <hyperlinks>
    <hyperlink ref="L2:M2" location="'المحتويات Index'!A1" display="المحتويات  Index" xr:uid="{00000000-0004-0000-1A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2060"/>
  </sheetPr>
  <dimension ref="A1:M16"/>
  <sheetViews>
    <sheetView showGridLines="0" rightToLeft="1" zoomScaleNormal="100" workbookViewId="0">
      <selection activeCell="J3" sqref="J3:K3"/>
    </sheetView>
  </sheetViews>
  <sheetFormatPr defaultRowHeight="15" x14ac:dyDescent="0.2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9.42578125" bestFit="1" customWidth="1"/>
    <col min="13" max="13" width="14.42578125" bestFit="1" customWidth="1"/>
  </cols>
  <sheetData>
    <row r="1" spans="1:13" ht="43.5" customHeight="1" x14ac:dyDescent="0.25"/>
    <row r="2" spans="1:13" ht="58.5" customHeight="1" x14ac:dyDescent="0.45">
      <c r="A2" s="189" t="s">
        <v>291</v>
      </c>
      <c r="B2" s="189"/>
      <c r="C2" s="189"/>
      <c r="D2" s="189"/>
      <c r="E2" s="189"/>
      <c r="F2" s="189"/>
      <c r="G2" s="189"/>
      <c r="H2" s="189"/>
      <c r="I2" s="17"/>
      <c r="J2" s="17"/>
    </row>
    <row r="3" spans="1:13" ht="23.25" customHeight="1" thickBot="1" x14ac:dyDescent="0.5">
      <c r="A3" s="18" t="s">
        <v>0</v>
      </c>
      <c r="B3" s="17"/>
      <c r="C3" s="17"/>
      <c r="D3" s="17"/>
      <c r="E3" s="17"/>
      <c r="F3" s="17"/>
      <c r="G3" s="17"/>
      <c r="H3" s="18" t="s">
        <v>1</v>
      </c>
      <c r="I3" s="17"/>
      <c r="J3" s="125" t="s">
        <v>242</v>
      </c>
      <c r="K3" s="126"/>
    </row>
    <row r="4" spans="1:13" ht="24" customHeight="1" x14ac:dyDescent="0.25">
      <c r="A4" s="67" t="s">
        <v>2</v>
      </c>
      <c r="B4" s="67" t="s">
        <v>3</v>
      </c>
      <c r="C4" s="67" t="s">
        <v>4</v>
      </c>
      <c r="D4" s="67" t="s">
        <v>5</v>
      </c>
      <c r="E4" s="67" t="s">
        <v>4</v>
      </c>
      <c r="F4" s="67" t="s">
        <v>6</v>
      </c>
      <c r="G4" s="67" t="s">
        <v>7</v>
      </c>
      <c r="H4" s="67" t="s">
        <v>8</v>
      </c>
    </row>
    <row r="5" spans="1:13" ht="26.25" customHeight="1" thickBot="1" x14ac:dyDescent="0.3">
      <c r="A5" s="68" t="s">
        <v>9</v>
      </c>
      <c r="B5" s="68" t="s">
        <v>10</v>
      </c>
      <c r="C5" s="69" t="s">
        <v>11</v>
      </c>
      <c r="D5" s="68" t="s">
        <v>12</v>
      </c>
      <c r="E5" s="69" t="s">
        <v>11</v>
      </c>
      <c r="F5" s="68" t="s">
        <v>13</v>
      </c>
      <c r="G5" s="70" t="s">
        <v>595</v>
      </c>
      <c r="H5" s="71" t="s">
        <v>14</v>
      </c>
    </row>
    <row r="6" spans="1:13" ht="25.5" customHeight="1" thickBot="1" x14ac:dyDescent="0.3">
      <c r="A6" s="52">
        <v>2010</v>
      </c>
      <c r="B6" s="40">
        <v>518558255953</v>
      </c>
      <c r="C6" s="72">
        <v>0.55061209943879252</v>
      </c>
      <c r="D6" s="40">
        <v>126340214000</v>
      </c>
      <c r="E6" s="72">
        <v>0.31527081430940673</v>
      </c>
      <c r="F6" s="40">
        <v>644898469953</v>
      </c>
      <c r="G6" s="73">
        <f>(F6/$F$6)*100</f>
        <v>100</v>
      </c>
      <c r="H6" s="40">
        <v>392218041953</v>
      </c>
      <c r="I6" s="27"/>
      <c r="K6" s="25"/>
      <c r="M6" s="26"/>
    </row>
    <row r="7" spans="1:13" ht="25.5" customHeight="1" thickBot="1" x14ac:dyDescent="0.3">
      <c r="A7" s="53">
        <v>2011</v>
      </c>
      <c r="B7" s="46">
        <v>741564088895</v>
      </c>
      <c r="C7" s="75">
        <v>0.54222969882216088</v>
      </c>
      <c r="D7" s="46">
        <v>161858633935</v>
      </c>
      <c r="E7" s="75">
        <v>0.32801486444575312</v>
      </c>
      <c r="F7" s="46">
        <v>903422722830</v>
      </c>
      <c r="G7" s="74">
        <f t="shared" ref="G7:G14" si="0">(F7/$F$6)*100</f>
        <v>140.08758974041933</v>
      </c>
      <c r="H7" s="46">
        <v>579705454960</v>
      </c>
      <c r="K7" s="25"/>
      <c r="M7" s="26"/>
    </row>
    <row r="8" spans="1:13" ht="25.5" customHeight="1" thickBot="1" x14ac:dyDescent="0.3">
      <c r="A8" s="52">
        <v>2012</v>
      </c>
      <c r="B8" s="40">
        <v>784396925075</v>
      </c>
      <c r="C8" s="72">
        <v>0.53854841054026958</v>
      </c>
      <c r="D8" s="40">
        <v>198437718217</v>
      </c>
      <c r="E8" s="72">
        <v>0.34009747688904846</v>
      </c>
      <c r="F8" s="40">
        <v>982834643292</v>
      </c>
      <c r="G8" s="73">
        <f t="shared" si="0"/>
        <v>152.40145373017069</v>
      </c>
      <c r="H8" s="40">
        <v>585959206858</v>
      </c>
      <c r="K8" s="25"/>
    </row>
    <row r="9" spans="1:13" ht="25.5" customHeight="1" thickBot="1" x14ac:dyDescent="0.3">
      <c r="A9" s="53">
        <v>2013</v>
      </c>
      <c r="B9" s="46">
        <v>765253434045</v>
      </c>
      <c r="C9" s="75">
        <v>0.54291648518895552</v>
      </c>
      <c r="D9" s="46">
        <v>207926807414</v>
      </c>
      <c r="E9" s="75">
        <v>0.32973770993659146</v>
      </c>
      <c r="F9" s="46">
        <v>973180241459</v>
      </c>
      <c r="G9" s="74">
        <f t="shared" si="0"/>
        <v>150.9044115936459</v>
      </c>
      <c r="H9" s="46">
        <v>557326626631</v>
      </c>
      <c r="K9" s="25"/>
    </row>
    <row r="10" spans="1:13" ht="25.5" customHeight="1" thickBot="1" x14ac:dyDescent="0.3">
      <c r="A10" s="52">
        <v>2014</v>
      </c>
      <c r="B10" s="40">
        <v>685488904447</v>
      </c>
      <c r="C10" s="72">
        <v>0.5340279706165485</v>
      </c>
      <c r="D10" s="40">
        <v>218830075159</v>
      </c>
      <c r="E10" s="72">
        <v>0.33569291628936004</v>
      </c>
      <c r="F10" s="40">
        <v>904318979606</v>
      </c>
      <c r="G10" s="73">
        <f t="shared" si="0"/>
        <v>140.22656615574022</v>
      </c>
      <c r="H10" s="40">
        <v>466658829288</v>
      </c>
      <c r="K10" s="25"/>
    </row>
    <row r="11" spans="1:13" ht="25.5" customHeight="1" thickBot="1" x14ac:dyDescent="0.3">
      <c r="A11" s="53">
        <v>2015</v>
      </c>
      <c r="B11" s="46">
        <v>388133411072</v>
      </c>
      <c r="C11" s="75">
        <v>0.50848522071612434</v>
      </c>
      <c r="D11" s="46">
        <v>227280076573</v>
      </c>
      <c r="E11" s="75">
        <v>0.34697480956921795</v>
      </c>
      <c r="F11" s="46">
        <v>615413487645</v>
      </c>
      <c r="G11" s="74">
        <f t="shared" si="0"/>
        <v>95.427965225262696</v>
      </c>
      <c r="H11" s="46">
        <v>160853334499</v>
      </c>
      <c r="K11" s="25"/>
    </row>
    <row r="12" spans="1:13" ht="25.5" customHeight="1" thickBot="1" x14ac:dyDescent="0.3">
      <c r="A12" s="52">
        <v>2016</v>
      </c>
      <c r="B12" s="40">
        <v>350738691172</v>
      </c>
      <c r="C12" s="72">
        <v>0.50948135275170081</v>
      </c>
      <c r="D12" s="40">
        <v>174404286684</v>
      </c>
      <c r="E12" s="72">
        <v>0.33179671678787348</v>
      </c>
      <c r="F12" s="40">
        <v>525142977856</v>
      </c>
      <c r="G12" s="73">
        <f t="shared" si="0"/>
        <v>81.430333970907427</v>
      </c>
      <c r="H12" s="40">
        <v>176334404488</v>
      </c>
      <c r="K12" s="25"/>
    </row>
    <row r="13" spans="1:13" ht="25.5" customHeight="1" thickBot="1" x14ac:dyDescent="0.3">
      <c r="A13" s="53">
        <v>2017</v>
      </c>
      <c r="B13" s="46">
        <v>434618930097</v>
      </c>
      <c r="C13" s="75">
        <v>0.5224530668681383</v>
      </c>
      <c r="D13" s="46">
        <v>162681670861</v>
      </c>
      <c r="E13" s="75">
        <v>0.32249531558622041</v>
      </c>
      <c r="F13" s="46">
        <v>597300600958</v>
      </c>
      <c r="G13" s="74">
        <f t="shared" si="0"/>
        <v>92.61932362803266</v>
      </c>
      <c r="H13" s="46">
        <v>271937259236</v>
      </c>
      <c r="K13" s="25"/>
    </row>
    <row r="14" spans="1:13" ht="25.5" customHeight="1" thickBot="1" x14ac:dyDescent="0.3">
      <c r="A14" s="52">
        <v>2018</v>
      </c>
      <c r="B14" s="40">
        <v>585406686743</v>
      </c>
      <c r="C14" s="72">
        <v>0.53030748167255792</v>
      </c>
      <c r="D14" s="40">
        <v>164250966196</v>
      </c>
      <c r="E14" s="72">
        <v>0.31955895351820618</v>
      </c>
      <c r="F14" s="40">
        <v>749657652939</v>
      </c>
      <c r="G14" s="73">
        <f t="shared" si="0"/>
        <v>116.24429082513326</v>
      </c>
      <c r="H14" s="40">
        <v>421155720547</v>
      </c>
      <c r="K14" s="25"/>
    </row>
    <row r="15" spans="1:13" ht="25.5" customHeight="1" thickBot="1" x14ac:dyDescent="0.3">
      <c r="A15" s="53">
        <v>2019</v>
      </c>
      <c r="B15" s="46">
        <v>553658419145</v>
      </c>
      <c r="C15" s="75">
        <f>+B15/'أ A'!$B$15</f>
        <v>0.56437455820825833</v>
      </c>
      <c r="D15" s="46">
        <v>202387462291</v>
      </c>
      <c r="E15" s="75">
        <f>+D15/'أ A'!$C$15</f>
        <v>0.35236950646442372</v>
      </c>
      <c r="F15" s="46">
        <v>756045881436</v>
      </c>
      <c r="G15" s="74">
        <v>148.75211353084526</v>
      </c>
      <c r="H15" s="46">
        <v>351270956854</v>
      </c>
      <c r="K15" s="25"/>
    </row>
    <row r="16" spans="1:13" ht="25.5" customHeight="1" x14ac:dyDescent="0.25"/>
  </sheetData>
  <mergeCells count="2">
    <mergeCell ref="A2:H2"/>
    <mergeCell ref="J3:K3"/>
  </mergeCells>
  <conditionalFormatting sqref="B6:B15">
    <cfRule type="expression" dxfId="107" priority="6">
      <formula>$L$7</formula>
    </cfRule>
  </conditionalFormatting>
  <conditionalFormatting sqref="C6:C15 H6:H15">
    <cfRule type="expression" dxfId="106" priority="5">
      <formula>$L$7</formula>
    </cfRule>
  </conditionalFormatting>
  <conditionalFormatting sqref="D6:D15">
    <cfRule type="expression" dxfId="105" priority="4">
      <formula>$L$7</formula>
    </cfRule>
  </conditionalFormatting>
  <conditionalFormatting sqref="E6:E15">
    <cfRule type="expression" dxfId="104" priority="3">
      <formula>$L$7</formula>
    </cfRule>
  </conditionalFormatting>
  <conditionalFormatting sqref="G6:G15">
    <cfRule type="expression" dxfId="103" priority="2">
      <formula>$L$7</formula>
    </cfRule>
  </conditionalFormatting>
  <conditionalFormatting sqref="F6:F15">
    <cfRule type="expression" dxfId="102" priority="1">
      <formula>$L$7</formula>
    </cfRule>
  </conditionalFormatting>
  <hyperlinks>
    <hyperlink ref="J3:K3" location="'المحتويات Index'!A1" display="المحتويات  Index" xr:uid="{00000000-0004-0000-1B00-000000000000}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130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189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112210312640</v>
      </c>
      <c r="C8" s="41">
        <v>3</v>
      </c>
      <c r="D8" s="42">
        <v>0.11914641240808546</v>
      </c>
      <c r="E8" s="40">
        <v>46851348070</v>
      </c>
      <c r="F8" s="41">
        <v>2</v>
      </c>
      <c r="G8" s="43">
        <v>0.11691338956828388</v>
      </c>
      <c r="H8" s="40">
        <v>159061660710</v>
      </c>
      <c r="I8" s="44">
        <v>3</v>
      </c>
      <c r="J8" s="40">
        <v>65358964570</v>
      </c>
    </row>
    <row r="9" spans="1:13" ht="21" customHeight="1" thickBot="1" x14ac:dyDescent="0.3">
      <c r="A9" s="45">
        <v>2011</v>
      </c>
      <c r="B9" s="46">
        <v>170500056620</v>
      </c>
      <c r="C9" s="47">
        <v>3</v>
      </c>
      <c r="D9" s="48">
        <v>0.12466919007362322</v>
      </c>
      <c r="E9" s="46">
        <v>64828773564</v>
      </c>
      <c r="F9" s="47">
        <v>1</v>
      </c>
      <c r="G9" s="49">
        <v>0.13137885113573555</v>
      </c>
      <c r="H9" s="46">
        <v>235328830184</v>
      </c>
      <c r="I9" s="50">
        <v>2</v>
      </c>
      <c r="J9" s="46">
        <v>105671283056</v>
      </c>
    </row>
    <row r="10" spans="1:13" ht="21" customHeight="1" thickBot="1" x14ac:dyDescent="0.3">
      <c r="A10" s="39">
        <v>2012</v>
      </c>
      <c r="B10" s="40">
        <v>188229064082</v>
      </c>
      <c r="C10" s="41">
        <v>3</v>
      </c>
      <c r="D10" s="42">
        <v>0.12923363164529378</v>
      </c>
      <c r="E10" s="40">
        <v>74194573377</v>
      </c>
      <c r="F10" s="41">
        <v>2</v>
      </c>
      <c r="G10" s="43">
        <v>0.12716023662791412</v>
      </c>
      <c r="H10" s="40">
        <v>262423637459</v>
      </c>
      <c r="I10" s="44">
        <v>2</v>
      </c>
      <c r="J10" s="40">
        <v>114034490705</v>
      </c>
    </row>
    <row r="11" spans="1:13" ht="21" customHeight="1" thickBot="1" x14ac:dyDescent="0.3">
      <c r="A11" s="45">
        <v>2013</v>
      </c>
      <c r="B11" s="46">
        <v>188936496554</v>
      </c>
      <c r="C11" s="47">
        <v>2</v>
      </c>
      <c r="D11" s="48">
        <v>0.13404283348433946</v>
      </c>
      <c r="E11" s="46">
        <v>78487711837</v>
      </c>
      <c r="F11" s="47">
        <v>2</v>
      </c>
      <c r="G11" s="49">
        <v>0.12446859873996663</v>
      </c>
      <c r="H11" s="46">
        <v>267424208391</v>
      </c>
      <c r="I11" s="50">
        <v>2</v>
      </c>
      <c r="J11" s="46">
        <v>110448784717</v>
      </c>
    </row>
    <row r="12" spans="1:13" ht="21" customHeight="1" thickBot="1" x14ac:dyDescent="0.3">
      <c r="A12" s="39">
        <v>2014</v>
      </c>
      <c r="B12" s="40">
        <v>160680232253</v>
      </c>
      <c r="C12" s="41">
        <v>2</v>
      </c>
      <c r="D12" s="42">
        <v>0.1251285229280466</v>
      </c>
      <c r="E12" s="40">
        <v>87121670558</v>
      </c>
      <c r="F12" s="41">
        <v>1</v>
      </c>
      <c r="G12" s="43">
        <v>0.13364766081794707</v>
      </c>
      <c r="H12" s="40">
        <v>247801902811</v>
      </c>
      <c r="I12" s="44">
        <v>1</v>
      </c>
      <c r="J12" s="40">
        <v>73558561695</v>
      </c>
    </row>
    <row r="13" spans="1:13" ht="21" customHeight="1" thickBot="1" x14ac:dyDescent="0.3">
      <c r="A13" s="45">
        <v>2015</v>
      </c>
      <c r="B13" s="46">
        <v>92069105380</v>
      </c>
      <c r="C13" s="47">
        <v>1</v>
      </c>
      <c r="D13" s="48">
        <v>0.12061775161530976</v>
      </c>
      <c r="E13" s="46">
        <v>92397906991</v>
      </c>
      <c r="F13" s="47">
        <v>1</v>
      </c>
      <c r="G13" s="49">
        <v>0.14105832181246769</v>
      </c>
      <c r="H13" s="46">
        <v>184467012371</v>
      </c>
      <c r="I13" s="50">
        <v>1</v>
      </c>
      <c r="J13" s="46">
        <v>-328801611</v>
      </c>
    </row>
    <row r="14" spans="1:13" ht="21" customHeight="1" thickBot="1" x14ac:dyDescent="0.3">
      <c r="A14" s="39">
        <v>2016</v>
      </c>
      <c r="B14" s="40">
        <v>79916120973</v>
      </c>
      <c r="C14" s="41">
        <v>1</v>
      </c>
      <c r="D14" s="42">
        <v>0.11608577680420737</v>
      </c>
      <c r="E14" s="40">
        <v>75308864948</v>
      </c>
      <c r="F14" s="41">
        <v>2</v>
      </c>
      <c r="G14" s="43">
        <v>0.14327190351715202</v>
      </c>
      <c r="H14" s="40">
        <v>155224985921</v>
      </c>
      <c r="I14" s="44">
        <v>1</v>
      </c>
      <c r="J14" s="40">
        <v>4607256025</v>
      </c>
    </row>
    <row r="15" spans="1:13" ht="21" customHeight="1" thickBot="1" x14ac:dyDescent="0.3">
      <c r="A15" s="45">
        <v>2017</v>
      </c>
      <c r="B15" s="46">
        <v>97353798719</v>
      </c>
      <c r="C15" s="47">
        <v>2</v>
      </c>
      <c r="D15" s="48">
        <v>0.11702847526833041</v>
      </c>
      <c r="E15" s="46">
        <v>76971425937</v>
      </c>
      <c r="F15" s="47">
        <v>1</v>
      </c>
      <c r="G15" s="49">
        <v>0.15258587010631114</v>
      </c>
      <c r="H15" s="46">
        <v>174325224656</v>
      </c>
      <c r="I15" s="50">
        <v>1</v>
      </c>
      <c r="J15" s="46">
        <v>20382372782</v>
      </c>
    </row>
    <row r="16" spans="1:13" ht="21" customHeight="1" thickBot="1" x14ac:dyDescent="0.3">
      <c r="A16" s="39">
        <v>2018</v>
      </c>
      <c r="B16" s="40">
        <v>146702947110</v>
      </c>
      <c r="C16" s="41">
        <v>1</v>
      </c>
      <c r="D16" s="42">
        <v>0.13289508336279152</v>
      </c>
      <c r="E16" s="40">
        <v>81821161996</v>
      </c>
      <c r="F16" s="41">
        <v>1</v>
      </c>
      <c r="G16" s="43">
        <v>0.15918740516280241</v>
      </c>
      <c r="H16" s="40">
        <v>228524109106</v>
      </c>
      <c r="I16" s="44">
        <v>1</v>
      </c>
      <c r="J16" s="40">
        <v>64881785114</v>
      </c>
    </row>
    <row r="17" spans="1:10" ht="21" customHeight="1" thickBot="1" x14ac:dyDescent="0.3">
      <c r="A17" s="45">
        <v>2019</v>
      </c>
      <c r="B17" s="46">
        <v>179668870019</v>
      </c>
      <c r="C17" s="47">
        <v>1</v>
      </c>
      <c r="D17" s="48">
        <v>0.18314638707624148</v>
      </c>
      <c r="E17" s="46">
        <v>105571328553</v>
      </c>
      <c r="F17" s="47">
        <v>1</v>
      </c>
      <c r="G17" s="49">
        <v>0.18380643009163514</v>
      </c>
      <c r="H17" s="46">
        <v>285240198572</v>
      </c>
      <c r="I17" s="50">
        <v>1</v>
      </c>
      <c r="J17" s="46">
        <v>74097541466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142885373044</v>
      </c>
      <c r="F20" s="133" t="s">
        <v>352</v>
      </c>
      <c r="G20" s="129"/>
      <c r="H20" s="129"/>
      <c r="I20" s="130"/>
      <c r="J20" s="134">
        <v>28645753481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353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22309317408</v>
      </c>
      <c r="F22" s="145" t="s">
        <v>344</v>
      </c>
      <c r="G22" s="141"/>
      <c r="H22" s="141"/>
      <c r="I22" s="142"/>
      <c r="J22" s="143">
        <v>15189849987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11325438253</v>
      </c>
      <c r="F24" s="133" t="s">
        <v>419</v>
      </c>
      <c r="G24" s="129"/>
      <c r="H24" s="129"/>
      <c r="I24" s="130"/>
      <c r="J24" s="134">
        <v>8674943316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420</v>
      </c>
      <c r="G25" s="137"/>
      <c r="H25" s="137"/>
      <c r="I25" s="138"/>
      <c r="J25" s="135"/>
    </row>
    <row r="26" spans="1:10" ht="14.25" customHeight="1" x14ac:dyDescent="0.25">
      <c r="A26" s="140" t="s">
        <v>354</v>
      </c>
      <c r="B26" s="141"/>
      <c r="C26" s="141"/>
      <c r="D26" s="142"/>
      <c r="E26" s="143">
        <v>601396811</v>
      </c>
      <c r="F26" s="145" t="s">
        <v>443</v>
      </c>
      <c r="G26" s="141"/>
      <c r="H26" s="141"/>
      <c r="I26" s="142"/>
      <c r="J26" s="143">
        <v>4939591279</v>
      </c>
    </row>
    <row r="27" spans="1:10" ht="14.25" customHeight="1" thickBot="1" x14ac:dyDescent="0.3">
      <c r="A27" s="146" t="s">
        <v>355</v>
      </c>
      <c r="B27" s="147"/>
      <c r="C27" s="147"/>
      <c r="D27" s="148"/>
      <c r="E27" s="144"/>
      <c r="F27" s="149" t="s">
        <v>368</v>
      </c>
      <c r="G27" s="147"/>
      <c r="H27" s="147"/>
      <c r="I27" s="148"/>
      <c r="J27" s="144"/>
    </row>
    <row r="28" spans="1:10" ht="14.25" customHeight="1" thickTop="1" x14ac:dyDescent="0.25">
      <c r="A28" s="128" t="s">
        <v>415</v>
      </c>
      <c r="B28" s="129"/>
      <c r="C28" s="129"/>
      <c r="D28" s="130"/>
      <c r="E28" s="134">
        <v>319363925</v>
      </c>
      <c r="F28" s="133" t="s">
        <v>411</v>
      </c>
      <c r="G28" s="129"/>
      <c r="H28" s="129"/>
      <c r="I28" s="130"/>
      <c r="J28" s="134">
        <v>4091700490</v>
      </c>
    </row>
    <row r="29" spans="1:10" ht="14.25" customHeight="1" x14ac:dyDescent="0.25">
      <c r="A29" s="136" t="s">
        <v>416</v>
      </c>
      <c r="B29" s="137"/>
      <c r="C29" s="137"/>
      <c r="D29" s="138"/>
      <c r="E29" s="135"/>
      <c r="F29" s="139" t="s">
        <v>412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101" priority="1" operator="lessThan">
      <formula>0</formula>
    </cfRule>
  </conditionalFormatting>
  <hyperlinks>
    <hyperlink ref="L2:M2" location="'المحتويات Index'!A1" display="المحتويات  Index" xr:uid="{00000000-0004-0000-1C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I40"/>
  <sheetViews>
    <sheetView showGridLines="0" rightToLeft="1" zoomScaleNormal="100" workbookViewId="0"/>
  </sheetViews>
  <sheetFormatPr defaultRowHeight="15" x14ac:dyDescent="0.25"/>
  <cols>
    <col min="1" max="1" width="6.42578125" customWidth="1"/>
    <col min="2" max="2" width="28.7109375" customWidth="1"/>
    <col min="3" max="3" width="11.7109375" customWidth="1"/>
    <col min="4" max="4" width="6.28515625" customWidth="1"/>
    <col min="5" max="5" width="30.85546875" customWidth="1"/>
    <col min="6" max="6" width="11.7109375" customWidth="1"/>
  </cols>
  <sheetData>
    <row r="1" spans="1:9" ht="22.5" customHeight="1" x14ac:dyDescent="0.25"/>
    <row r="2" spans="1:9" ht="58.5" customHeight="1" x14ac:dyDescent="0.45">
      <c r="A2" s="97" t="s">
        <v>582</v>
      </c>
      <c r="B2" s="97"/>
      <c r="C2" s="97"/>
      <c r="D2" s="97"/>
      <c r="E2" s="97"/>
      <c r="F2" s="97"/>
      <c r="G2" s="17"/>
      <c r="H2" s="17"/>
      <c r="I2" s="17"/>
    </row>
    <row r="3" spans="1:9" ht="18.75" customHeight="1" thickBot="1" x14ac:dyDescent="0.5">
      <c r="A3" s="18" t="s">
        <v>0</v>
      </c>
      <c r="B3" s="17"/>
      <c r="C3" s="17"/>
      <c r="D3" s="20"/>
      <c r="E3" s="17"/>
      <c r="F3" s="18" t="s">
        <v>15</v>
      </c>
      <c r="G3" s="17"/>
      <c r="H3" s="17"/>
      <c r="I3" s="17"/>
    </row>
    <row r="4" spans="1:9" ht="24" customHeight="1" x14ac:dyDescent="0.25">
      <c r="A4" s="98" t="s">
        <v>90</v>
      </c>
      <c r="B4" s="57" t="s">
        <v>243</v>
      </c>
      <c r="C4" s="58" t="s">
        <v>20</v>
      </c>
      <c r="D4" s="98" t="s">
        <v>90</v>
      </c>
      <c r="E4" s="57" t="s">
        <v>244</v>
      </c>
      <c r="F4" s="59" t="s">
        <v>20</v>
      </c>
    </row>
    <row r="5" spans="1:9" ht="24" customHeight="1" thickBot="1" x14ac:dyDescent="0.3">
      <c r="A5" s="99"/>
      <c r="B5" s="60" t="s">
        <v>245</v>
      </c>
      <c r="C5" s="61" t="s">
        <v>22</v>
      </c>
      <c r="D5" s="99"/>
      <c r="E5" s="60" t="s">
        <v>246</v>
      </c>
      <c r="F5" s="62" t="s">
        <v>22</v>
      </c>
    </row>
    <row r="6" spans="1:9" ht="16.5" customHeight="1" x14ac:dyDescent="0.25">
      <c r="A6" s="100">
        <v>1</v>
      </c>
      <c r="B6" s="63" t="s">
        <v>26</v>
      </c>
      <c r="C6" s="102">
        <v>751828128682</v>
      </c>
      <c r="D6" s="100">
        <v>1</v>
      </c>
      <c r="E6" s="63" t="s">
        <v>247</v>
      </c>
      <c r="F6" s="102">
        <v>42210922694</v>
      </c>
      <c r="G6" s="26"/>
    </row>
    <row r="7" spans="1:9" ht="16.5" customHeight="1" x14ac:dyDescent="0.25">
      <c r="A7" s="101"/>
      <c r="B7" s="64" t="s">
        <v>248</v>
      </c>
      <c r="C7" s="103"/>
      <c r="D7" s="101"/>
      <c r="E7" s="64" t="s">
        <v>249</v>
      </c>
      <c r="F7" s="103"/>
    </row>
    <row r="8" spans="1:9" ht="16.5" customHeight="1" x14ac:dyDescent="0.25">
      <c r="A8" s="104">
        <v>2</v>
      </c>
      <c r="B8" s="65" t="s">
        <v>27</v>
      </c>
      <c r="C8" s="106">
        <v>36306322916</v>
      </c>
      <c r="D8" s="104">
        <v>2</v>
      </c>
      <c r="E8" s="65" t="s">
        <v>250</v>
      </c>
      <c r="F8" s="106">
        <v>27189972223</v>
      </c>
    </row>
    <row r="9" spans="1:9" ht="16.5" customHeight="1" thickBot="1" x14ac:dyDescent="0.3">
      <c r="A9" s="105"/>
      <c r="B9" s="66" t="s">
        <v>251</v>
      </c>
      <c r="C9" s="107"/>
      <c r="D9" s="105"/>
      <c r="E9" s="66" t="s">
        <v>252</v>
      </c>
      <c r="F9" s="107"/>
    </row>
    <row r="10" spans="1:9" ht="16.5" customHeight="1" x14ac:dyDescent="0.25">
      <c r="A10" s="100">
        <v>3</v>
      </c>
      <c r="B10" s="63" t="s">
        <v>253</v>
      </c>
      <c r="C10" s="102">
        <v>21520469152</v>
      </c>
      <c r="D10" s="100">
        <v>3</v>
      </c>
      <c r="E10" s="63" t="s">
        <v>258</v>
      </c>
      <c r="F10" s="102">
        <v>15228677293</v>
      </c>
    </row>
    <row r="11" spans="1:9" ht="16.5" customHeight="1" x14ac:dyDescent="0.25">
      <c r="A11" s="101"/>
      <c r="B11" s="64" t="s">
        <v>255</v>
      </c>
      <c r="C11" s="103"/>
      <c r="D11" s="101"/>
      <c r="E11" s="64" t="s">
        <v>260</v>
      </c>
      <c r="F11" s="103"/>
    </row>
    <row r="12" spans="1:9" ht="16.5" customHeight="1" x14ac:dyDescent="0.25">
      <c r="A12" s="104">
        <v>4</v>
      </c>
      <c r="B12" s="65" t="s">
        <v>257</v>
      </c>
      <c r="C12" s="106">
        <v>14527317936</v>
      </c>
      <c r="D12" s="104">
        <v>4</v>
      </c>
      <c r="E12" s="65" t="s">
        <v>293</v>
      </c>
      <c r="F12" s="106">
        <v>14995430405</v>
      </c>
    </row>
    <row r="13" spans="1:9" ht="16.5" customHeight="1" thickBot="1" x14ac:dyDescent="0.3">
      <c r="A13" s="105"/>
      <c r="B13" s="66" t="s">
        <v>259</v>
      </c>
      <c r="C13" s="107"/>
      <c r="D13" s="105"/>
      <c r="E13" s="66" t="s">
        <v>294</v>
      </c>
      <c r="F13" s="107"/>
    </row>
    <row r="14" spans="1:9" ht="16.5" customHeight="1" x14ac:dyDescent="0.25">
      <c r="A14" s="100">
        <v>5</v>
      </c>
      <c r="B14" s="63" t="s">
        <v>261</v>
      </c>
      <c r="C14" s="102">
        <v>11254957941</v>
      </c>
      <c r="D14" s="100">
        <v>5</v>
      </c>
      <c r="E14" s="63" t="s">
        <v>571</v>
      </c>
      <c r="F14" s="102">
        <v>14203905538</v>
      </c>
      <c r="G14" s="63"/>
    </row>
    <row r="15" spans="1:9" ht="16.5" customHeight="1" x14ac:dyDescent="0.25">
      <c r="A15" s="101"/>
      <c r="B15" s="64" t="s">
        <v>262</v>
      </c>
      <c r="C15" s="103"/>
      <c r="D15" s="101"/>
      <c r="E15" s="64" t="s">
        <v>570</v>
      </c>
      <c r="F15" s="103"/>
      <c r="G15" s="64"/>
    </row>
    <row r="16" spans="1:9" ht="16.5" customHeight="1" x14ac:dyDescent="0.25">
      <c r="A16" s="104">
        <v>6</v>
      </c>
      <c r="B16" s="65" t="s">
        <v>263</v>
      </c>
      <c r="C16" s="106">
        <v>10838679273</v>
      </c>
      <c r="D16" s="104">
        <v>6</v>
      </c>
      <c r="E16" s="65" t="s">
        <v>264</v>
      </c>
      <c r="F16" s="106">
        <v>10054493517</v>
      </c>
    </row>
    <row r="17" spans="1:6" ht="16.5" customHeight="1" thickBot="1" x14ac:dyDescent="0.3">
      <c r="A17" s="105"/>
      <c r="B17" s="66" t="s">
        <v>265</v>
      </c>
      <c r="C17" s="107"/>
      <c r="D17" s="105"/>
      <c r="E17" s="66" t="s">
        <v>266</v>
      </c>
      <c r="F17" s="107"/>
    </row>
    <row r="18" spans="1:6" ht="16.5" customHeight="1" x14ac:dyDescent="0.25">
      <c r="A18" s="100">
        <v>7</v>
      </c>
      <c r="B18" s="63" t="s">
        <v>573</v>
      </c>
      <c r="C18" s="102">
        <v>7432127097</v>
      </c>
      <c r="D18" s="100">
        <v>7</v>
      </c>
      <c r="E18" s="63" t="s">
        <v>254</v>
      </c>
      <c r="F18" s="102">
        <v>8854402034</v>
      </c>
    </row>
    <row r="19" spans="1:6" ht="16.5" customHeight="1" x14ac:dyDescent="0.25">
      <c r="A19" s="101"/>
      <c r="B19" s="64" t="s">
        <v>267</v>
      </c>
      <c r="C19" s="103"/>
      <c r="D19" s="101"/>
      <c r="E19" s="64" t="s">
        <v>256</v>
      </c>
      <c r="F19" s="103"/>
    </row>
    <row r="20" spans="1:6" ht="16.5" customHeight="1" x14ac:dyDescent="0.25">
      <c r="A20" s="104">
        <v>8</v>
      </c>
      <c r="B20" s="65" t="s">
        <v>273</v>
      </c>
      <c r="C20" s="106">
        <v>5245967197</v>
      </c>
      <c r="D20" s="104">
        <v>8</v>
      </c>
      <c r="E20" s="65" t="s">
        <v>588</v>
      </c>
      <c r="F20" s="106">
        <v>6995050184</v>
      </c>
    </row>
    <row r="21" spans="1:6" ht="16.5" customHeight="1" thickBot="1" x14ac:dyDescent="0.3">
      <c r="A21" s="105"/>
      <c r="B21" s="66" t="s">
        <v>275</v>
      </c>
      <c r="C21" s="107"/>
      <c r="D21" s="105"/>
      <c r="E21" s="66" t="s">
        <v>587</v>
      </c>
      <c r="F21" s="107"/>
    </row>
    <row r="22" spans="1:6" ht="16.5" customHeight="1" x14ac:dyDescent="0.25">
      <c r="A22" s="100">
        <v>9</v>
      </c>
      <c r="B22" s="63" t="s">
        <v>269</v>
      </c>
      <c r="C22" s="102">
        <v>4256754148</v>
      </c>
      <c r="D22" s="100">
        <v>9</v>
      </c>
      <c r="E22" s="63" t="s">
        <v>589</v>
      </c>
      <c r="F22" s="102">
        <v>6883044523</v>
      </c>
    </row>
    <row r="23" spans="1:6" ht="16.5" customHeight="1" x14ac:dyDescent="0.25">
      <c r="A23" s="101"/>
      <c r="B23" s="64" t="s">
        <v>270</v>
      </c>
      <c r="C23" s="103"/>
      <c r="D23" s="101"/>
      <c r="E23" s="64" t="s">
        <v>590</v>
      </c>
      <c r="F23" s="103"/>
    </row>
    <row r="24" spans="1:6" ht="16.5" customHeight="1" x14ac:dyDescent="0.25">
      <c r="A24" s="104">
        <v>10</v>
      </c>
      <c r="B24" s="65" t="s">
        <v>268</v>
      </c>
      <c r="C24" s="106">
        <v>3629170680</v>
      </c>
      <c r="D24" s="104">
        <v>10</v>
      </c>
      <c r="E24" s="65" t="s">
        <v>277</v>
      </c>
      <c r="F24" s="106">
        <v>5928523186</v>
      </c>
    </row>
    <row r="25" spans="1:6" ht="16.5" customHeight="1" thickBot="1" x14ac:dyDescent="0.3">
      <c r="A25" s="105"/>
      <c r="B25" s="66" t="s">
        <v>472</v>
      </c>
      <c r="C25" s="107"/>
      <c r="D25" s="105"/>
      <c r="E25" s="66" t="s">
        <v>278</v>
      </c>
      <c r="F25" s="107"/>
    </row>
    <row r="26" spans="1:6" ht="16.5" customHeight="1" x14ac:dyDescent="0.25">
      <c r="A26" s="100">
        <v>11</v>
      </c>
      <c r="B26" s="63" t="s">
        <v>584</v>
      </c>
      <c r="C26" s="102">
        <v>2685209904</v>
      </c>
      <c r="D26" s="100">
        <v>11</v>
      </c>
      <c r="E26" s="63" t="s">
        <v>591</v>
      </c>
      <c r="F26" s="102">
        <v>5684487061</v>
      </c>
    </row>
    <row r="27" spans="1:6" ht="16.5" customHeight="1" x14ac:dyDescent="0.25">
      <c r="A27" s="101"/>
      <c r="B27" s="64" t="s">
        <v>583</v>
      </c>
      <c r="C27" s="103"/>
      <c r="D27" s="101"/>
      <c r="E27" s="64" t="s">
        <v>592</v>
      </c>
      <c r="F27" s="103"/>
    </row>
    <row r="28" spans="1:6" ht="16.5" customHeight="1" x14ac:dyDescent="0.25">
      <c r="A28" s="104">
        <v>12</v>
      </c>
      <c r="B28" s="65" t="s">
        <v>254</v>
      </c>
      <c r="C28" s="106">
        <v>2522539338</v>
      </c>
      <c r="D28" s="104">
        <v>12</v>
      </c>
      <c r="E28" s="65" t="s">
        <v>274</v>
      </c>
      <c r="F28" s="106">
        <v>5611481271</v>
      </c>
    </row>
    <row r="29" spans="1:6" ht="16.5" customHeight="1" thickBot="1" x14ac:dyDescent="0.3">
      <c r="A29" s="105"/>
      <c r="B29" s="66" t="s">
        <v>256</v>
      </c>
      <c r="C29" s="107"/>
      <c r="D29" s="105"/>
      <c r="E29" s="64" t="s">
        <v>276</v>
      </c>
      <c r="F29" s="107"/>
    </row>
    <row r="30" spans="1:6" ht="16.5" customHeight="1" x14ac:dyDescent="0.25">
      <c r="A30" s="100">
        <v>13</v>
      </c>
      <c r="B30" s="63" t="s">
        <v>575</v>
      </c>
      <c r="C30" s="102">
        <v>2196564318</v>
      </c>
      <c r="D30" s="100">
        <v>13</v>
      </c>
      <c r="E30" s="63" t="s">
        <v>569</v>
      </c>
      <c r="F30" s="102">
        <v>5397013437</v>
      </c>
    </row>
    <row r="31" spans="1:6" ht="16.5" customHeight="1" x14ac:dyDescent="0.25">
      <c r="A31" s="101"/>
      <c r="B31" s="64" t="s">
        <v>574</v>
      </c>
      <c r="C31" s="103"/>
      <c r="D31" s="101"/>
      <c r="E31" s="64" t="s">
        <v>572</v>
      </c>
      <c r="F31" s="103"/>
    </row>
    <row r="32" spans="1:6" ht="16.5" customHeight="1" x14ac:dyDescent="0.25">
      <c r="A32" s="104">
        <v>14</v>
      </c>
      <c r="B32" s="65" t="s">
        <v>279</v>
      </c>
      <c r="C32" s="106">
        <v>1982013181</v>
      </c>
      <c r="D32" s="104">
        <v>14</v>
      </c>
      <c r="E32" s="65" t="s">
        <v>593</v>
      </c>
      <c r="F32" s="106">
        <v>5156390632</v>
      </c>
    </row>
    <row r="33" spans="1:6" ht="16.5" customHeight="1" thickBot="1" x14ac:dyDescent="0.3">
      <c r="A33" s="105"/>
      <c r="B33" s="66" t="s">
        <v>280</v>
      </c>
      <c r="C33" s="107"/>
      <c r="D33" s="105"/>
      <c r="E33" s="66" t="s">
        <v>594</v>
      </c>
      <c r="F33" s="107"/>
    </row>
    <row r="34" spans="1:6" ht="16.5" customHeight="1" x14ac:dyDescent="0.25">
      <c r="A34" s="100">
        <v>15</v>
      </c>
      <c r="B34" s="63" t="s">
        <v>586</v>
      </c>
      <c r="C34" s="102">
        <v>1807362363</v>
      </c>
      <c r="D34" s="100">
        <v>15</v>
      </c>
      <c r="E34" s="63" t="s">
        <v>271</v>
      </c>
      <c r="F34" s="102">
        <v>4949882017</v>
      </c>
    </row>
    <row r="35" spans="1:6" ht="16.5" customHeight="1" thickBot="1" x14ac:dyDescent="0.3">
      <c r="A35" s="101"/>
      <c r="B35" s="64" t="s">
        <v>585</v>
      </c>
      <c r="C35" s="108"/>
      <c r="D35" s="101"/>
      <c r="E35" s="64" t="s">
        <v>272</v>
      </c>
      <c r="F35" s="108"/>
    </row>
    <row r="36" spans="1:6" ht="16.5" customHeight="1" x14ac:dyDescent="0.25">
      <c r="A36" s="109" t="s">
        <v>281</v>
      </c>
      <c r="B36" s="110"/>
      <c r="C36" s="111">
        <f>C38-SUM(C6:C35)</f>
        <v>61126812048</v>
      </c>
      <c r="D36" s="109" t="s">
        <v>281</v>
      </c>
      <c r="E36" s="110"/>
      <c r="F36" s="113">
        <f>F38-SUM(F6:F35)</f>
        <v>395017778589</v>
      </c>
    </row>
    <row r="37" spans="1:6" ht="16.5" customHeight="1" x14ac:dyDescent="0.25">
      <c r="A37" s="115" t="s">
        <v>282</v>
      </c>
      <c r="B37" s="116"/>
      <c r="C37" s="112"/>
      <c r="D37" s="115" t="s">
        <v>282</v>
      </c>
      <c r="E37" s="116"/>
      <c r="F37" s="114"/>
    </row>
    <row r="38" spans="1:6" ht="16.5" customHeight="1" x14ac:dyDescent="0.25">
      <c r="A38" s="117" t="s">
        <v>283</v>
      </c>
      <c r="B38" s="118"/>
      <c r="C38" s="119">
        <v>939160396174</v>
      </c>
      <c r="D38" s="117" t="s">
        <v>284</v>
      </c>
      <c r="E38" s="118"/>
      <c r="F38" s="121">
        <v>574361454604</v>
      </c>
    </row>
    <row r="39" spans="1:6" ht="16.5" customHeight="1" thickBot="1" x14ac:dyDescent="0.3">
      <c r="A39" s="123" t="s">
        <v>285</v>
      </c>
      <c r="B39" s="124"/>
      <c r="C39" s="120"/>
      <c r="D39" s="123" t="s">
        <v>286</v>
      </c>
      <c r="E39" s="124"/>
      <c r="F39" s="122"/>
    </row>
    <row r="40" spans="1:6" x14ac:dyDescent="0.25">
      <c r="A40" s="1" t="s">
        <v>287</v>
      </c>
      <c r="B40" s="1"/>
      <c r="C40" s="1"/>
      <c r="D40" s="1"/>
      <c r="E40" s="1"/>
      <c r="F40" s="1" t="s">
        <v>288</v>
      </c>
    </row>
  </sheetData>
  <mergeCells count="75">
    <mergeCell ref="A38:B38"/>
    <mergeCell ref="C38:C39"/>
    <mergeCell ref="D38:E38"/>
    <mergeCell ref="F38:F39"/>
    <mergeCell ref="A39:B39"/>
    <mergeCell ref="D39:E39"/>
    <mergeCell ref="A36:B36"/>
    <mergeCell ref="C36:C37"/>
    <mergeCell ref="D36:E36"/>
    <mergeCell ref="F36:F37"/>
    <mergeCell ref="A37:B37"/>
    <mergeCell ref="D37:E37"/>
    <mergeCell ref="A32:A33"/>
    <mergeCell ref="C32:C33"/>
    <mergeCell ref="D32:D33"/>
    <mergeCell ref="F32:F33"/>
    <mergeCell ref="A34:A35"/>
    <mergeCell ref="C34:C35"/>
    <mergeCell ref="D34:D35"/>
    <mergeCell ref="F34:F35"/>
    <mergeCell ref="A28:A29"/>
    <mergeCell ref="C28:C29"/>
    <mergeCell ref="D28:D29"/>
    <mergeCell ref="F28:F29"/>
    <mergeCell ref="A30:A31"/>
    <mergeCell ref="C30:C31"/>
    <mergeCell ref="D30:D31"/>
    <mergeCell ref="F30:F31"/>
    <mergeCell ref="A24:A25"/>
    <mergeCell ref="C24:C25"/>
    <mergeCell ref="D24:D25"/>
    <mergeCell ref="F24:F25"/>
    <mergeCell ref="A26:A27"/>
    <mergeCell ref="C26:C27"/>
    <mergeCell ref="D26:D27"/>
    <mergeCell ref="F26:F27"/>
    <mergeCell ref="A20:A21"/>
    <mergeCell ref="C20:C21"/>
    <mergeCell ref="D20:D21"/>
    <mergeCell ref="F20:F21"/>
    <mergeCell ref="A22:A23"/>
    <mergeCell ref="C22:C23"/>
    <mergeCell ref="D22:D23"/>
    <mergeCell ref="F22:F23"/>
    <mergeCell ref="A16:A17"/>
    <mergeCell ref="C16:C17"/>
    <mergeCell ref="D16:D17"/>
    <mergeCell ref="F16:F17"/>
    <mergeCell ref="A18:A19"/>
    <mergeCell ref="C18:C19"/>
    <mergeCell ref="D18:D19"/>
    <mergeCell ref="F18:F19"/>
    <mergeCell ref="A12:A13"/>
    <mergeCell ref="C12:C13"/>
    <mergeCell ref="D12:D13"/>
    <mergeCell ref="F12:F13"/>
    <mergeCell ref="A14:A15"/>
    <mergeCell ref="C14:C15"/>
    <mergeCell ref="D14:D15"/>
    <mergeCell ref="F14:F15"/>
    <mergeCell ref="A8:A9"/>
    <mergeCell ref="C8:C9"/>
    <mergeCell ref="D8:D9"/>
    <mergeCell ref="F8:F9"/>
    <mergeCell ref="A10:A11"/>
    <mergeCell ref="C10:C11"/>
    <mergeCell ref="D10:D11"/>
    <mergeCell ref="F10:F11"/>
    <mergeCell ref="A2:F2"/>
    <mergeCell ref="A4:A5"/>
    <mergeCell ref="D4:D5"/>
    <mergeCell ref="A6:A7"/>
    <mergeCell ref="C6:C7"/>
    <mergeCell ref="D6:D7"/>
    <mergeCell ref="F6:F7"/>
  </mergeCells>
  <printOptions horizontalCentered="1"/>
  <pageMargins left="0.28125" right="0.23622047244094491" top="1.151875" bottom="0.74803149606299213" header="0.31496062992125984" footer="0.31496062992125984"/>
  <pageSetup paperSize="9" fitToHeight="0" orientation="portrait" r:id="rId1"/>
  <headerFooter>
    <oddHeader>&amp;L&amp;"Frutiger LT Arabic 55 Roman,عادي"&amp;9
احصاءات التجارة الخارجية
&amp;8Foreign Trade Statistics&amp;C&amp;"-,غامق"&amp;K00-033
___________________________________________________________________________________________&amp;R&amp;G</oddHeader>
    <oddFooter xml:space="preserve">&amp;L&amp;"Neo Sans Arabic Medium,عادي"&amp;9&amp;K01+035        STATS.GOV.SA&amp;C&amp;G
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131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190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135633964803</v>
      </c>
      <c r="C8" s="41">
        <v>1</v>
      </c>
      <c r="D8" s="42">
        <v>0.14401795990720079</v>
      </c>
      <c r="E8" s="40">
        <v>29956530408</v>
      </c>
      <c r="F8" s="41">
        <v>4</v>
      </c>
      <c r="G8" s="43">
        <v>7.4753868436653631E-2</v>
      </c>
      <c r="H8" s="40">
        <v>165590495211</v>
      </c>
      <c r="I8" s="44">
        <v>2</v>
      </c>
      <c r="J8" s="40">
        <v>105677434395</v>
      </c>
    </row>
    <row r="9" spans="1:13" ht="21" customHeight="1" thickBot="1" x14ac:dyDescent="0.3">
      <c r="A9" s="45">
        <v>2011</v>
      </c>
      <c r="B9" s="46">
        <v>180828030890</v>
      </c>
      <c r="C9" s="47">
        <v>2</v>
      </c>
      <c r="D9" s="48">
        <v>0.13222097752089546</v>
      </c>
      <c r="E9" s="46">
        <v>31064897876</v>
      </c>
      <c r="F9" s="47">
        <v>4</v>
      </c>
      <c r="G9" s="49">
        <v>6.2954616742344149E-2</v>
      </c>
      <c r="H9" s="46">
        <v>211892928766</v>
      </c>
      <c r="I9" s="50">
        <v>3</v>
      </c>
      <c r="J9" s="46">
        <v>149763133014</v>
      </c>
    </row>
    <row r="10" spans="1:13" ht="21" customHeight="1" thickBot="1" x14ac:dyDescent="0.3">
      <c r="A10" s="39">
        <v>2012</v>
      </c>
      <c r="B10" s="40">
        <v>192201479929</v>
      </c>
      <c r="C10" s="41">
        <v>2</v>
      </c>
      <c r="D10" s="42">
        <v>0.1319609985841714</v>
      </c>
      <c r="E10" s="40">
        <v>38988506822</v>
      </c>
      <c r="F10" s="41">
        <v>4</v>
      </c>
      <c r="G10" s="43">
        <v>6.6821433530763544E-2</v>
      </c>
      <c r="H10" s="40">
        <v>231189986751</v>
      </c>
      <c r="I10" s="44">
        <v>3</v>
      </c>
      <c r="J10" s="40">
        <v>153212973107</v>
      </c>
    </row>
    <row r="11" spans="1:13" ht="21" customHeight="1" thickBot="1" x14ac:dyDescent="0.3">
      <c r="A11" s="45">
        <v>2013</v>
      </c>
      <c r="B11" s="46">
        <v>179825355732</v>
      </c>
      <c r="C11" s="47">
        <v>3</v>
      </c>
      <c r="D11" s="48">
        <v>0.12757884609000003</v>
      </c>
      <c r="E11" s="46">
        <v>35153452131</v>
      </c>
      <c r="F11" s="47">
        <v>5</v>
      </c>
      <c r="G11" s="49">
        <v>5.574759188680288E-2</v>
      </c>
      <c r="H11" s="46">
        <v>214978807863</v>
      </c>
      <c r="I11" s="50">
        <v>3</v>
      </c>
      <c r="J11" s="46">
        <v>144671903601</v>
      </c>
    </row>
    <row r="12" spans="1:13" ht="21" customHeight="1" thickBot="1" x14ac:dyDescent="0.3">
      <c r="A12" s="39">
        <v>2014</v>
      </c>
      <c r="B12" s="40">
        <v>156821228290</v>
      </c>
      <c r="C12" s="41">
        <v>3</v>
      </c>
      <c r="D12" s="42">
        <v>0.122123352602531</v>
      </c>
      <c r="E12" s="40">
        <v>37306115946</v>
      </c>
      <c r="F12" s="41">
        <v>4</v>
      </c>
      <c r="G12" s="43">
        <v>5.7228874268047243E-2</v>
      </c>
      <c r="H12" s="40">
        <v>194127344236</v>
      </c>
      <c r="I12" s="44">
        <v>3</v>
      </c>
      <c r="J12" s="40">
        <v>119515112344</v>
      </c>
    </row>
    <row r="13" spans="1:13" ht="21" customHeight="1" thickBot="1" x14ac:dyDescent="0.3">
      <c r="A13" s="45">
        <v>2015</v>
      </c>
      <c r="B13" s="46">
        <v>80682659035</v>
      </c>
      <c r="C13" s="47">
        <v>2</v>
      </c>
      <c r="D13" s="48">
        <v>0.10570061354436024</v>
      </c>
      <c r="E13" s="46">
        <v>37286013756</v>
      </c>
      <c r="F13" s="47">
        <v>4</v>
      </c>
      <c r="G13" s="49">
        <v>5.6922312407035866E-2</v>
      </c>
      <c r="H13" s="46">
        <v>117968672791</v>
      </c>
      <c r="I13" s="50">
        <v>3</v>
      </c>
      <c r="J13" s="46">
        <v>43396645279</v>
      </c>
    </row>
    <row r="14" spans="1:13" ht="21" customHeight="1" thickBot="1" x14ac:dyDescent="0.3">
      <c r="A14" s="39">
        <v>2016</v>
      </c>
      <c r="B14" s="40">
        <v>72342363619</v>
      </c>
      <c r="C14" s="41">
        <v>2</v>
      </c>
      <c r="D14" s="42">
        <v>0.1050841729342859</v>
      </c>
      <c r="E14" s="40">
        <v>27820758728</v>
      </c>
      <c r="F14" s="41">
        <v>5</v>
      </c>
      <c r="G14" s="43">
        <v>5.2927806879100182E-2</v>
      </c>
      <c r="H14" s="40">
        <v>100163122347</v>
      </c>
      <c r="I14" s="44">
        <v>3</v>
      </c>
      <c r="J14" s="40">
        <v>44521604891</v>
      </c>
    </row>
    <row r="15" spans="1:13" ht="21" customHeight="1" thickBot="1" x14ac:dyDescent="0.3">
      <c r="A15" s="45">
        <v>2017</v>
      </c>
      <c r="B15" s="46">
        <v>100382168817</v>
      </c>
      <c r="C15" s="47">
        <v>1</v>
      </c>
      <c r="D15" s="48">
        <v>0.12066886259558912</v>
      </c>
      <c r="E15" s="46">
        <v>20568996431</v>
      </c>
      <c r="F15" s="47">
        <v>6</v>
      </c>
      <c r="G15" s="49">
        <v>4.0775367994437206E-2</v>
      </c>
      <c r="H15" s="46">
        <v>120951165248</v>
      </c>
      <c r="I15" s="50">
        <v>3</v>
      </c>
      <c r="J15" s="46">
        <v>79813172386</v>
      </c>
    </row>
    <row r="16" spans="1:13" ht="21" customHeight="1" thickBot="1" x14ac:dyDescent="0.3">
      <c r="A16" s="39">
        <v>2018</v>
      </c>
      <c r="B16" s="40">
        <v>123645812997</v>
      </c>
      <c r="C16" s="41">
        <v>2</v>
      </c>
      <c r="D16" s="42">
        <v>0.11200811537463901</v>
      </c>
      <c r="E16" s="40">
        <v>20589631256</v>
      </c>
      <c r="F16" s="41">
        <v>6</v>
      </c>
      <c r="G16" s="43">
        <v>4.0058218350184339E-2</v>
      </c>
      <c r="H16" s="40">
        <v>144235444253</v>
      </c>
      <c r="I16" s="44">
        <v>3</v>
      </c>
      <c r="J16" s="40">
        <v>103056181741</v>
      </c>
    </row>
    <row r="17" spans="1:10" ht="21" customHeight="1" thickBot="1" x14ac:dyDescent="0.3">
      <c r="A17" s="45">
        <v>2019</v>
      </c>
      <c r="B17" s="46">
        <v>100365056942</v>
      </c>
      <c r="C17" s="47">
        <v>3</v>
      </c>
      <c r="D17" s="48">
        <v>0.10230763718659054</v>
      </c>
      <c r="E17" s="46">
        <v>25366865634</v>
      </c>
      <c r="F17" s="47">
        <v>5</v>
      </c>
      <c r="G17" s="49">
        <v>4.4165334269322572E-2</v>
      </c>
      <c r="H17" s="46">
        <v>125731922576</v>
      </c>
      <c r="I17" s="50">
        <v>2</v>
      </c>
      <c r="J17" s="46">
        <v>74998191308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97328077891</v>
      </c>
      <c r="F20" s="133" t="s">
        <v>443</v>
      </c>
      <c r="G20" s="129"/>
      <c r="H20" s="129"/>
      <c r="I20" s="130"/>
      <c r="J20" s="134">
        <v>15675968666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1052555240</v>
      </c>
      <c r="F22" s="145" t="s">
        <v>344</v>
      </c>
      <c r="G22" s="141"/>
      <c r="H22" s="141"/>
      <c r="I22" s="142"/>
      <c r="J22" s="143">
        <v>2915553101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 t="s">
        <v>338</v>
      </c>
      <c r="B24" s="129"/>
      <c r="C24" s="129"/>
      <c r="D24" s="130"/>
      <c r="E24" s="134">
        <v>918636701</v>
      </c>
      <c r="F24" s="133" t="s">
        <v>415</v>
      </c>
      <c r="G24" s="129"/>
      <c r="H24" s="129"/>
      <c r="I24" s="130"/>
      <c r="J24" s="134">
        <v>1192946949</v>
      </c>
    </row>
    <row r="25" spans="1:10" ht="14.25" customHeight="1" x14ac:dyDescent="0.25">
      <c r="A25" s="136" t="s">
        <v>339</v>
      </c>
      <c r="B25" s="137"/>
      <c r="C25" s="137"/>
      <c r="D25" s="138"/>
      <c r="E25" s="135"/>
      <c r="F25" s="139" t="s">
        <v>416</v>
      </c>
      <c r="G25" s="137"/>
      <c r="H25" s="137"/>
      <c r="I25" s="138"/>
      <c r="J25" s="135"/>
    </row>
    <row r="26" spans="1:10" ht="14.25" customHeight="1" x14ac:dyDescent="0.25">
      <c r="A26" s="140" t="s">
        <v>354</v>
      </c>
      <c r="B26" s="141"/>
      <c r="C26" s="141"/>
      <c r="D26" s="142"/>
      <c r="E26" s="143">
        <v>370100213</v>
      </c>
      <c r="F26" s="145" t="s">
        <v>336</v>
      </c>
      <c r="G26" s="141"/>
      <c r="H26" s="141"/>
      <c r="I26" s="142"/>
      <c r="J26" s="143">
        <v>954446324</v>
      </c>
    </row>
    <row r="27" spans="1:10" ht="14.25" customHeight="1" thickBot="1" x14ac:dyDescent="0.3">
      <c r="A27" s="146" t="s">
        <v>355</v>
      </c>
      <c r="B27" s="147"/>
      <c r="C27" s="147"/>
      <c r="D27" s="148"/>
      <c r="E27" s="144"/>
      <c r="F27" s="149" t="s">
        <v>337</v>
      </c>
      <c r="G27" s="147"/>
      <c r="H27" s="147"/>
      <c r="I27" s="148"/>
      <c r="J27" s="144"/>
    </row>
    <row r="28" spans="1:10" ht="14.25" customHeight="1" thickTop="1" x14ac:dyDescent="0.25">
      <c r="A28" s="128" t="s">
        <v>326</v>
      </c>
      <c r="B28" s="129"/>
      <c r="C28" s="129"/>
      <c r="D28" s="130"/>
      <c r="E28" s="134">
        <v>325952410</v>
      </c>
      <c r="F28" s="133" t="s">
        <v>352</v>
      </c>
      <c r="G28" s="129"/>
      <c r="H28" s="129"/>
      <c r="I28" s="130"/>
      <c r="J28" s="134">
        <v>861994740</v>
      </c>
    </row>
    <row r="29" spans="1:10" ht="14.25" customHeight="1" x14ac:dyDescent="0.25">
      <c r="A29" s="136" t="s">
        <v>327</v>
      </c>
      <c r="B29" s="137"/>
      <c r="C29" s="137"/>
      <c r="D29" s="138"/>
      <c r="E29" s="135"/>
      <c r="F29" s="139" t="s">
        <v>353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100" priority="1" operator="lessThan">
      <formula>0</formula>
    </cfRule>
  </conditionalFormatting>
  <hyperlinks>
    <hyperlink ref="L2:M2" location="'المحتويات Index'!A1" display="المحتويات  Index" xr:uid="{00000000-0004-0000-1D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133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192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71891265072</v>
      </c>
      <c r="C8" s="41">
        <v>5</v>
      </c>
      <c r="D8" s="42">
        <v>7.6335107845997549E-2</v>
      </c>
      <c r="E8" s="40">
        <v>15116181988</v>
      </c>
      <c r="F8" s="41">
        <v>7</v>
      </c>
      <c r="G8" s="43">
        <v>3.772109333775505E-2</v>
      </c>
      <c r="H8" s="40">
        <v>87007447060</v>
      </c>
      <c r="I8" s="44">
        <v>5</v>
      </c>
      <c r="J8" s="40">
        <v>56775083084</v>
      </c>
    </row>
    <row r="9" spans="1:13" ht="21" customHeight="1" thickBot="1" x14ac:dyDescent="0.3">
      <c r="A9" s="45">
        <v>2011</v>
      </c>
      <c r="B9" s="46">
        <v>103271729813</v>
      </c>
      <c r="C9" s="47">
        <v>5</v>
      </c>
      <c r="D9" s="48">
        <v>7.5512015470958607E-2</v>
      </c>
      <c r="E9" s="46">
        <v>16191118313</v>
      </c>
      <c r="F9" s="47">
        <v>9</v>
      </c>
      <c r="G9" s="49">
        <v>3.2812135809799518E-2</v>
      </c>
      <c r="H9" s="46">
        <v>119462848126</v>
      </c>
      <c r="I9" s="50">
        <v>5</v>
      </c>
      <c r="J9" s="46">
        <v>87080611500</v>
      </c>
    </row>
    <row r="10" spans="1:13" ht="21" customHeight="1" thickBot="1" x14ac:dyDescent="0.3">
      <c r="A10" s="39">
        <v>2012</v>
      </c>
      <c r="B10" s="40">
        <v>120840682120</v>
      </c>
      <c r="C10" s="41">
        <v>5</v>
      </c>
      <c r="D10" s="42">
        <v>8.2966359510021667E-2</v>
      </c>
      <c r="E10" s="40">
        <v>19580943752</v>
      </c>
      <c r="F10" s="41">
        <v>7</v>
      </c>
      <c r="G10" s="43">
        <v>3.3559293187796137E-2</v>
      </c>
      <c r="H10" s="40">
        <v>140421625872</v>
      </c>
      <c r="I10" s="44">
        <v>5</v>
      </c>
      <c r="J10" s="40">
        <v>101259738368</v>
      </c>
    </row>
    <row r="11" spans="1:13" ht="21" customHeight="1" thickBot="1" x14ac:dyDescent="0.3">
      <c r="A11" s="45">
        <v>2013</v>
      </c>
      <c r="B11" s="46">
        <v>129444087040</v>
      </c>
      <c r="C11" s="47">
        <v>5</v>
      </c>
      <c r="D11" s="48">
        <v>9.1835365432829205E-2</v>
      </c>
      <c r="E11" s="46">
        <v>21821667021</v>
      </c>
      <c r="F11" s="47">
        <v>7</v>
      </c>
      <c r="G11" s="49">
        <v>3.4605573951687119E-2</v>
      </c>
      <c r="H11" s="46">
        <v>151265754061</v>
      </c>
      <c r="I11" s="50">
        <v>5</v>
      </c>
      <c r="J11" s="46">
        <v>107622420019</v>
      </c>
    </row>
    <row r="12" spans="1:13" ht="21" customHeight="1" thickBot="1" x14ac:dyDescent="0.3">
      <c r="A12" s="39">
        <v>2014</v>
      </c>
      <c r="B12" s="40">
        <v>113828373160</v>
      </c>
      <c r="C12" s="41">
        <v>5</v>
      </c>
      <c r="D12" s="42">
        <v>8.8642989875609757E-2</v>
      </c>
      <c r="E12" s="40">
        <v>23508543092</v>
      </c>
      <c r="F12" s="41">
        <v>7</v>
      </c>
      <c r="G12" s="43">
        <v>3.6062919516586397E-2</v>
      </c>
      <c r="H12" s="40">
        <v>137336916252</v>
      </c>
      <c r="I12" s="44">
        <v>5</v>
      </c>
      <c r="J12" s="40">
        <v>90319830068</v>
      </c>
    </row>
    <row r="13" spans="1:13" ht="21" customHeight="1" thickBot="1" x14ac:dyDescent="0.3">
      <c r="A13" s="45">
        <v>2015</v>
      </c>
      <c r="B13" s="46">
        <v>72052057139</v>
      </c>
      <c r="C13" s="47">
        <v>4</v>
      </c>
      <c r="D13" s="48">
        <v>9.4393847919933035E-2</v>
      </c>
      <c r="E13" s="46">
        <v>22532077423</v>
      </c>
      <c r="F13" s="47">
        <v>7</v>
      </c>
      <c r="G13" s="49">
        <v>3.4398366064142094E-2</v>
      </c>
      <c r="H13" s="46">
        <v>94584134562</v>
      </c>
      <c r="I13" s="50">
        <v>5</v>
      </c>
      <c r="J13" s="46">
        <v>49519979716</v>
      </c>
    </row>
    <row r="14" spans="1:13" ht="21" customHeight="1" thickBot="1" x14ac:dyDescent="0.3">
      <c r="A14" s="39">
        <v>2016</v>
      </c>
      <c r="B14" s="40">
        <v>63879803613</v>
      </c>
      <c r="C14" s="41">
        <v>4</v>
      </c>
      <c r="D14" s="42">
        <v>9.2791498564109329E-2</v>
      </c>
      <c r="E14" s="40">
        <v>19662468637</v>
      </c>
      <c r="F14" s="41">
        <v>7</v>
      </c>
      <c r="G14" s="43">
        <v>3.7407007945405316E-2</v>
      </c>
      <c r="H14" s="40">
        <v>83542272250</v>
      </c>
      <c r="I14" s="44">
        <v>4</v>
      </c>
      <c r="J14" s="40">
        <v>44217334976</v>
      </c>
    </row>
    <row r="15" spans="1:13" ht="21" customHeight="1" thickBot="1" x14ac:dyDescent="0.3">
      <c r="A15" s="45">
        <v>2017</v>
      </c>
      <c r="B15" s="46">
        <v>73801213531</v>
      </c>
      <c r="C15" s="47">
        <v>4</v>
      </c>
      <c r="D15" s="48">
        <v>8.8716039909388755E-2</v>
      </c>
      <c r="E15" s="46">
        <v>20175674622</v>
      </c>
      <c r="F15" s="47">
        <v>7</v>
      </c>
      <c r="G15" s="49">
        <v>3.9995658514880787E-2</v>
      </c>
      <c r="H15" s="46">
        <v>93976888153</v>
      </c>
      <c r="I15" s="50">
        <v>4</v>
      </c>
      <c r="J15" s="46">
        <v>53625538909</v>
      </c>
    </row>
    <row r="16" spans="1:13" ht="21" customHeight="1" thickBot="1" x14ac:dyDescent="0.3">
      <c r="A16" s="39">
        <v>2018</v>
      </c>
      <c r="B16" s="40">
        <v>98689367161</v>
      </c>
      <c r="C16" s="41">
        <v>3</v>
      </c>
      <c r="D16" s="42">
        <v>8.9400601243873903E-2</v>
      </c>
      <c r="E16" s="40">
        <v>21322415535</v>
      </c>
      <c r="F16" s="41">
        <v>5</v>
      </c>
      <c r="G16" s="43">
        <v>4.148388898443673E-2</v>
      </c>
      <c r="H16" s="40">
        <v>120011782696</v>
      </c>
      <c r="I16" s="44">
        <v>4</v>
      </c>
      <c r="J16" s="40">
        <v>77366951626</v>
      </c>
    </row>
    <row r="17" spans="1:10" ht="21" customHeight="1" thickBot="1" x14ac:dyDescent="0.3">
      <c r="A17" s="45">
        <v>2019</v>
      </c>
      <c r="B17" s="46">
        <v>100703191449</v>
      </c>
      <c r="C17" s="47">
        <v>2</v>
      </c>
      <c r="D17" s="48">
        <v>0.10265231633605204</v>
      </c>
      <c r="E17" s="46">
        <v>24849637559</v>
      </c>
      <c r="F17" s="47">
        <v>6</v>
      </c>
      <c r="G17" s="49">
        <v>4.3264807134616758E-2</v>
      </c>
      <c r="H17" s="46">
        <v>125552829008</v>
      </c>
      <c r="I17" s="50">
        <v>3</v>
      </c>
      <c r="J17" s="46">
        <v>75853553890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85751128171</v>
      </c>
      <c r="F20" s="133" t="s">
        <v>379</v>
      </c>
      <c r="G20" s="129"/>
      <c r="H20" s="129"/>
      <c r="I20" s="130"/>
      <c r="J20" s="134">
        <v>4237940996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380</v>
      </c>
      <c r="G21" s="137"/>
      <c r="H21" s="137"/>
      <c r="I21" s="138"/>
      <c r="J21" s="135"/>
    </row>
    <row r="22" spans="1:10" ht="14.25" customHeight="1" x14ac:dyDescent="0.25">
      <c r="A22" s="140" t="s">
        <v>366</v>
      </c>
      <c r="B22" s="141"/>
      <c r="C22" s="141"/>
      <c r="D22" s="142"/>
      <c r="E22" s="143">
        <v>4015167176</v>
      </c>
      <c r="F22" s="145" t="s">
        <v>443</v>
      </c>
      <c r="G22" s="141"/>
      <c r="H22" s="141"/>
      <c r="I22" s="142"/>
      <c r="J22" s="143">
        <v>2538953800</v>
      </c>
    </row>
    <row r="23" spans="1:10" ht="14.25" customHeight="1" thickBot="1" x14ac:dyDescent="0.3">
      <c r="A23" s="146" t="s">
        <v>367</v>
      </c>
      <c r="B23" s="147"/>
      <c r="C23" s="147"/>
      <c r="D23" s="148"/>
      <c r="E23" s="144"/>
      <c r="F23" s="149" t="s">
        <v>368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4">
        <v>3021115721</v>
      </c>
      <c r="F24" s="133" t="s">
        <v>352</v>
      </c>
      <c r="G24" s="129"/>
      <c r="H24" s="129"/>
      <c r="I24" s="130"/>
      <c r="J24" s="134">
        <v>1923908071</v>
      </c>
    </row>
    <row r="25" spans="1:10" ht="14.25" customHeight="1" x14ac:dyDescent="0.25">
      <c r="A25" s="136" t="s">
        <v>331</v>
      </c>
      <c r="B25" s="137"/>
      <c r="C25" s="137"/>
      <c r="D25" s="138"/>
      <c r="E25" s="135"/>
      <c r="F25" s="139" t="s">
        <v>353</v>
      </c>
      <c r="G25" s="137"/>
      <c r="H25" s="137"/>
      <c r="I25" s="138"/>
      <c r="J25" s="135"/>
    </row>
    <row r="26" spans="1:10" ht="14.25" customHeight="1" x14ac:dyDescent="0.25">
      <c r="A26" s="140" t="s">
        <v>326</v>
      </c>
      <c r="B26" s="141"/>
      <c r="C26" s="141"/>
      <c r="D26" s="142"/>
      <c r="E26" s="143">
        <v>2853696312</v>
      </c>
      <c r="F26" s="145" t="s">
        <v>330</v>
      </c>
      <c r="G26" s="141"/>
      <c r="H26" s="141"/>
      <c r="I26" s="142"/>
      <c r="J26" s="143">
        <v>1826054540</v>
      </c>
    </row>
    <row r="27" spans="1:10" ht="14.25" customHeight="1" thickBot="1" x14ac:dyDescent="0.3">
      <c r="A27" s="146" t="s">
        <v>327</v>
      </c>
      <c r="B27" s="147"/>
      <c r="C27" s="147"/>
      <c r="D27" s="148"/>
      <c r="E27" s="144"/>
      <c r="F27" s="149" t="s">
        <v>331</v>
      </c>
      <c r="G27" s="147"/>
      <c r="H27" s="147"/>
      <c r="I27" s="148"/>
      <c r="J27" s="144"/>
    </row>
    <row r="28" spans="1:10" ht="14.25" customHeight="1" thickTop="1" x14ac:dyDescent="0.25">
      <c r="A28" s="128" t="s">
        <v>328</v>
      </c>
      <c r="B28" s="129"/>
      <c r="C28" s="129"/>
      <c r="D28" s="130"/>
      <c r="E28" s="134">
        <v>1348109630</v>
      </c>
      <c r="F28" s="133" t="s">
        <v>344</v>
      </c>
      <c r="G28" s="129"/>
      <c r="H28" s="129"/>
      <c r="I28" s="130"/>
      <c r="J28" s="134">
        <v>1558316724</v>
      </c>
    </row>
    <row r="29" spans="1:10" ht="14.25" customHeight="1" x14ac:dyDescent="0.25">
      <c r="A29" s="136" t="s">
        <v>329</v>
      </c>
      <c r="B29" s="137"/>
      <c r="C29" s="137"/>
      <c r="D29" s="138"/>
      <c r="E29" s="135"/>
      <c r="F29" s="139" t="s">
        <v>345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99" priority="1" operator="lessThan">
      <formula>0</formula>
    </cfRule>
  </conditionalFormatting>
  <hyperlinks>
    <hyperlink ref="L2:M2" location="'المحتويات Index'!A1" display="المحتويات  Index" xr:uid="{00000000-0004-0000-1E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132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191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92430869450</v>
      </c>
      <c r="C8" s="41">
        <v>4</v>
      </c>
      <c r="D8" s="42">
        <v>9.8144334790863361E-2</v>
      </c>
      <c r="E8" s="40">
        <v>17788584419</v>
      </c>
      <c r="F8" s="41">
        <v>5</v>
      </c>
      <c r="G8" s="43">
        <v>4.438983691439493E-2</v>
      </c>
      <c r="H8" s="40">
        <v>110219453869</v>
      </c>
      <c r="I8" s="44">
        <v>4</v>
      </c>
      <c r="J8" s="40">
        <v>74642285031</v>
      </c>
    </row>
    <row r="9" spans="1:13" ht="21" customHeight="1" thickBot="1" x14ac:dyDescent="0.3">
      <c r="A9" s="45">
        <v>2011</v>
      </c>
      <c r="B9" s="46">
        <v>137391878487</v>
      </c>
      <c r="C9" s="47">
        <v>4</v>
      </c>
      <c r="D9" s="48">
        <v>0.10046057786269812</v>
      </c>
      <c r="E9" s="46">
        <v>29075665356</v>
      </c>
      <c r="F9" s="47">
        <v>5</v>
      </c>
      <c r="G9" s="49">
        <v>5.8923334508361389E-2</v>
      </c>
      <c r="H9" s="46">
        <v>166467543843</v>
      </c>
      <c r="I9" s="50">
        <v>4</v>
      </c>
      <c r="J9" s="46">
        <v>108316213131</v>
      </c>
    </row>
    <row r="10" spans="1:13" ht="21" customHeight="1" thickBot="1" x14ac:dyDescent="0.3">
      <c r="A10" s="39">
        <v>2012</v>
      </c>
      <c r="B10" s="40">
        <v>133585016657</v>
      </c>
      <c r="C10" s="41">
        <v>4</v>
      </c>
      <c r="D10" s="42">
        <v>9.1716318732055283E-2</v>
      </c>
      <c r="E10" s="40">
        <v>35467026666</v>
      </c>
      <c r="F10" s="41">
        <v>5</v>
      </c>
      <c r="G10" s="43">
        <v>6.0786056150235641E-2</v>
      </c>
      <c r="H10" s="40">
        <v>169052043323</v>
      </c>
      <c r="I10" s="44">
        <v>4</v>
      </c>
      <c r="J10" s="40">
        <v>98117989991</v>
      </c>
    </row>
    <row r="11" spans="1:13" ht="21" customHeight="1" thickBot="1" x14ac:dyDescent="0.3">
      <c r="A11" s="45">
        <v>2013</v>
      </c>
      <c r="B11" s="46">
        <v>131750081966</v>
      </c>
      <c r="C11" s="47">
        <v>4</v>
      </c>
      <c r="D11" s="48">
        <v>9.3471375941752782E-2</v>
      </c>
      <c r="E11" s="46">
        <v>36017849483</v>
      </c>
      <c r="F11" s="47">
        <v>4</v>
      </c>
      <c r="G11" s="49">
        <v>5.7118383882643155E-2</v>
      </c>
      <c r="H11" s="46">
        <v>167767931449</v>
      </c>
      <c r="I11" s="50">
        <v>4</v>
      </c>
      <c r="J11" s="46">
        <v>95732232483</v>
      </c>
    </row>
    <row r="12" spans="1:13" ht="21" customHeight="1" thickBot="1" x14ac:dyDescent="0.3">
      <c r="A12" s="39">
        <v>2014</v>
      </c>
      <c r="B12" s="40">
        <v>123557035145</v>
      </c>
      <c r="C12" s="41">
        <v>4</v>
      </c>
      <c r="D12" s="42">
        <v>9.6219112259678316E-2</v>
      </c>
      <c r="E12" s="40">
        <v>32336134716</v>
      </c>
      <c r="F12" s="41">
        <v>5</v>
      </c>
      <c r="G12" s="43">
        <v>4.9604750884687597E-2</v>
      </c>
      <c r="H12" s="40">
        <v>155893169861</v>
      </c>
      <c r="I12" s="44">
        <v>4</v>
      </c>
      <c r="J12" s="40">
        <v>91220900429</v>
      </c>
    </row>
    <row r="13" spans="1:13" ht="21" customHeight="1" thickBot="1" x14ac:dyDescent="0.3">
      <c r="A13" s="45">
        <v>2015</v>
      </c>
      <c r="B13" s="46">
        <v>66099106794</v>
      </c>
      <c r="C13" s="47">
        <v>5</v>
      </c>
      <c r="D13" s="48">
        <v>8.6595015910781573E-2</v>
      </c>
      <c r="E13" s="46">
        <v>37250640608</v>
      </c>
      <c r="F13" s="47">
        <v>5</v>
      </c>
      <c r="G13" s="49">
        <v>5.6868310351614958E-2</v>
      </c>
      <c r="H13" s="46">
        <v>103349747402</v>
      </c>
      <c r="I13" s="50">
        <v>4</v>
      </c>
      <c r="J13" s="46">
        <v>28848466186</v>
      </c>
    </row>
    <row r="14" spans="1:13" ht="21" customHeight="1" thickBot="1" x14ac:dyDescent="0.3">
      <c r="A14" s="39">
        <v>2016</v>
      </c>
      <c r="B14" s="40">
        <v>57432484570</v>
      </c>
      <c r="C14" s="41">
        <v>5</v>
      </c>
      <c r="D14" s="42">
        <v>8.3426153621202523E-2</v>
      </c>
      <c r="E14" s="40">
        <v>23327730718</v>
      </c>
      <c r="F14" s="41">
        <v>6</v>
      </c>
      <c r="G14" s="43">
        <v>4.4380012725077723E-2</v>
      </c>
      <c r="H14" s="40">
        <v>80760215288</v>
      </c>
      <c r="I14" s="44">
        <v>5</v>
      </c>
      <c r="J14" s="40">
        <v>34104753852</v>
      </c>
    </row>
    <row r="15" spans="1:13" ht="21" customHeight="1" thickBot="1" x14ac:dyDescent="0.3">
      <c r="A15" s="45">
        <v>2017</v>
      </c>
      <c r="B15" s="46">
        <v>74026910780</v>
      </c>
      <c r="C15" s="47">
        <v>3</v>
      </c>
      <c r="D15" s="48">
        <v>8.8987349352577155E-2</v>
      </c>
      <c r="E15" s="46">
        <v>19737891416</v>
      </c>
      <c r="F15" s="47">
        <v>8</v>
      </c>
      <c r="G15" s="49">
        <v>3.9127810081617843E-2</v>
      </c>
      <c r="H15" s="46">
        <v>93764802196</v>
      </c>
      <c r="I15" s="50">
        <v>5</v>
      </c>
      <c r="J15" s="46">
        <v>54289019364</v>
      </c>
    </row>
    <row r="16" spans="1:13" ht="21" customHeight="1" thickBot="1" x14ac:dyDescent="0.3">
      <c r="A16" s="39">
        <v>2018</v>
      </c>
      <c r="B16" s="40">
        <v>97592176520</v>
      </c>
      <c r="C16" s="41">
        <v>4</v>
      </c>
      <c r="D16" s="42">
        <v>8.8406679549913395E-2</v>
      </c>
      <c r="E16" s="40">
        <v>16195313653</v>
      </c>
      <c r="F16" s="41">
        <v>8</v>
      </c>
      <c r="G16" s="43">
        <v>3.150884066330923E-2</v>
      </c>
      <c r="H16" s="40">
        <v>113787490173</v>
      </c>
      <c r="I16" s="44">
        <v>5</v>
      </c>
      <c r="J16" s="40">
        <v>81396862867</v>
      </c>
    </row>
    <row r="17" spans="1:10" ht="21" customHeight="1" thickBot="1" x14ac:dyDescent="0.3">
      <c r="A17" s="45">
        <v>2019</v>
      </c>
      <c r="B17" s="46">
        <v>78155019136</v>
      </c>
      <c r="C17" s="47">
        <v>4</v>
      </c>
      <c r="D17" s="48">
        <v>7.9667720875181258E-2</v>
      </c>
      <c r="E17" s="46">
        <v>15504762914</v>
      </c>
      <c r="F17" s="47">
        <v>9</v>
      </c>
      <c r="G17" s="49">
        <v>2.6994783145205894E-2</v>
      </c>
      <c r="H17" s="46">
        <v>93659782050</v>
      </c>
      <c r="I17" s="50">
        <v>5</v>
      </c>
      <c r="J17" s="46">
        <v>62650256222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74629483605</v>
      </c>
      <c r="F20" s="133" t="s">
        <v>443</v>
      </c>
      <c r="G20" s="129"/>
      <c r="H20" s="129"/>
      <c r="I20" s="130"/>
      <c r="J20" s="134">
        <v>6757154588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1692583789</v>
      </c>
      <c r="F22" s="145" t="s">
        <v>344</v>
      </c>
      <c r="G22" s="141"/>
      <c r="H22" s="141"/>
      <c r="I22" s="142"/>
      <c r="J22" s="143">
        <v>1944540271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750074244</v>
      </c>
      <c r="F24" s="133" t="s">
        <v>352</v>
      </c>
      <c r="G24" s="129"/>
      <c r="H24" s="129"/>
      <c r="I24" s="130"/>
      <c r="J24" s="134">
        <v>1302826493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353</v>
      </c>
      <c r="G25" s="137"/>
      <c r="H25" s="137"/>
      <c r="I25" s="138"/>
      <c r="J25" s="135"/>
    </row>
    <row r="26" spans="1:10" ht="14.25" customHeight="1" x14ac:dyDescent="0.25">
      <c r="A26" s="140" t="s">
        <v>366</v>
      </c>
      <c r="B26" s="141"/>
      <c r="C26" s="141"/>
      <c r="D26" s="142"/>
      <c r="E26" s="143">
        <v>383860062</v>
      </c>
      <c r="F26" s="145" t="s">
        <v>342</v>
      </c>
      <c r="G26" s="141"/>
      <c r="H26" s="141"/>
      <c r="I26" s="142"/>
      <c r="J26" s="143">
        <v>855017161</v>
      </c>
    </row>
    <row r="27" spans="1:10" ht="14.25" customHeight="1" thickBot="1" x14ac:dyDescent="0.3">
      <c r="A27" s="146" t="s">
        <v>367</v>
      </c>
      <c r="B27" s="147"/>
      <c r="C27" s="147"/>
      <c r="D27" s="148"/>
      <c r="E27" s="144"/>
      <c r="F27" s="149" t="s">
        <v>343</v>
      </c>
      <c r="G27" s="147"/>
      <c r="H27" s="147"/>
      <c r="I27" s="148"/>
      <c r="J27" s="144"/>
    </row>
    <row r="28" spans="1:10" ht="14.25" customHeight="1" thickTop="1" x14ac:dyDescent="0.25">
      <c r="A28" s="128" t="s">
        <v>334</v>
      </c>
      <c r="B28" s="129"/>
      <c r="C28" s="129"/>
      <c r="D28" s="130"/>
      <c r="E28" s="134">
        <v>369644947</v>
      </c>
      <c r="F28" s="133" t="s">
        <v>415</v>
      </c>
      <c r="G28" s="129"/>
      <c r="H28" s="129"/>
      <c r="I28" s="130"/>
      <c r="J28" s="134">
        <v>811882561</v>
      </c>
    </row>
    <row r="29" spans="1:10" ht="14.25" customHeight="1" x14ac:dyDescent="0.25">
      <c r="A29" s="136" t="s">
        <v>335</v>
      </c>
      <c r="B29" s="137"/>
      <c r="C29" s="137"/>
      <c r="D29" s="138"/>
      <c r="E29" s="135"/>
      <c r="F29" s="139" t="s">
        <v>416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98" priority="1" operator="lessThan">
      <formula>0</formula>
    </cfRule>
  </conditionalFormatting>
  <hyperlinks>
    <hyperlink ref="L2:M2" location="'المحتويات Index'!A1" display="المحتويات  Index" xr:uid="{00000000-0004-0000-1F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/>
  </sheetPr>
  <dimension ref="A1:M30"/>
  <sheetViews>
    <sheetView showGridLines="0" rightToLeft="1" zoomScaleNormal="100" workbookViewId="0">
      <selection activeCell="B1" sqref="B1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134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193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37930541398</v>
      </c>
      <c r="C8" s="41">
        <v>6</v>
      </c>
      <c r="D8" s="42">
        <v>4.027515672973056E-2</v>
      </c>
      <c r="E8" s="40">
        <v>2242456549</v>
      </c>
      <c r="F8" s="41">
        <v>32</v>
      </c>
      <c r="G8" s="43">
        <v>5.5958517076494119E-3</v>
      </c>
      <c r="H8" s="40">
        <v>40172997947</v>
      </c>
      <c r="I8" s="44">
        <v>8</v>
      </c>
      <c r="J8" s="40">
        <v>35688084849</v>
      </c>
    </row>
    <row r="9" spans="1:13" ht="21" customHeight="1" thickBot="1" x14ac:dyDescent="0.3">
      <c r="A9" s="45">
        <v>2011</v>
      </c>
      <c r="B9" s="46">
        <v>60398111968</v>
      </c>
      <c r="C9" s="47">
        <v>6</v>
      </c>
      <c r="D9" s="48">
        <v>4.4162939592498118E-2</v>
      </c>
      <c r="E9" s="46">
        <v>2505525881</v>
      </c>
      <c r="F9" s="47">
        <v>34</v>
      </c>
      <c r="G9" s="49">
        <v>5.0775773416670729E-3</v>
      </c>
      <c r="H9" s="46">
        <v>62903637849</v>
      </c>
      <c r="I9" s="50">
        <v>6</v>
      </c>
      <c r="J9" s="46">
        <v>57892586087</v>
      </c>
    </row>
    <row r="10" spans="1:13" ht="21" customHeight="1" thickBot="1" x14ac:dyDescent="0.3">
      <c r="A10" s="39">
        <v>2012</v>
      </c>
      <c r="B10" s="40">
        <v>53581567487</v>
      </c>
      <c r="C10" s="41">
        <v>6</v>
      </c>
      <c r="D10" s="42">
        <v>3.6787839271069232E-2</v>
      </c>
      <c r="E10" s="40">
        <v>4043840643</v>
      </c>
      <c r="F10" s="41">
        <v>32</v>
      </c>
      <c r="G10" s="43">
        <v>6.9306380459471864E-3</v>
      </c>
      <c r="H10" s="40">
        <v>57625408130</v>
      </c>
      <c r="I10" s="44">
        <v>7</v>
      </c>
      <c r="J10" s="40">
        <v>49537726844</v>
      </c>
    </row>
    <row r="11" spans="1:13" ht="21" customHeight="1" thickBot="1" x14ac:dyDescent="0.3">
      <c r="A11" s="45">
        <v>2013</v>
      </c>
      <c r="B11" s="46">
        <v>43875836006</v>
      </c>
      <c r="C11" s="47">
        <v>7</v>
      </c>
      <c r="D11" s="48">
        <v>3.1128138221074322E-2</v>
      </c>
      <c r="E11" s="46">
        <v>6141905467</v>
      </c>
      <c r="F11" s="47">
        <v>27</v>
      </c>
      <c r="G11" s="49">
        <v>9.7400516485747317E-3</v>
      </c>
      <c r="H11" s="46">
        <v>50017741473</v>
      </c>
      <c r="I11" s="50">
        <v>10</v>
      </c>
      <c r="J11" s="46">
        <v>37733930539</v>
      </c>
    </row>
    <row r="12" spans="1:13" ht="21" customHeight="1" thickBot="1" x14ac:dyDescent="0.3">
      <c r="A12" s="39">
        <v>2014</v>
      </c>
      <c r="B12" s="40">
        <v>46797600415</v>
      </c>
      <c r="C12" s="41">
        <v>6</v>
      </c>
      <c r="D12" s="42">
        <v>3.6443279514842497E-2</v>
      </c>
      <c r="E12" s="40">
        <v>5264405083</v>
      </c>
      <c r="F12" s="41">
        <v>31</v>
      </c>
      <c r="G12" s="43">
        <v>8.075779773674855E-3</v>
      </c>
      <c r="H12" s="40">
        <v>52062005498</v>
      </c>
      <c r="I12" s="44">
        <v>8</v>
      </c>
      <c r="J12" s="40">
        <v>41533195332</v>
      </c>
    </row>
    <row r="13" spans="1:13" ht="21" customHeight="1" thickBot="1" x14ac:dyDescent="0.3">
      <c r="A13" s="45">
        <v>2015</v>
      </c>
      <c r="B13" s="46">
        <v>29145248198</v>
      </c>
      <c r="C13" s="47">
        <v>7</v>
      </c>
      <c r="D13" s="48">
        <v>3.8182561820314695E-2</v>
      </c>
      <c r="E13" s="46">
        <v>2926294264</v>
      </c>
      <c r="F13" s="47">
        <v>37</v>
      </c>
      <c r="G13" s="49">
        <v>4.4673972761038504E-3</v>
      </c>
      <c r="H13" s="46">
        <v>32071542462</v>
      </c>
      <c r="I13" s="50">
        <v>10</v>
      </c>
      <c r="J13" s="46">
        <v>26218953934</v>
      </c>
    </row>
    <row r="14" spans="1:13" ht="21" customHeight="1" thickBot="1" x14ac:dyDescent="0.3">
      <c r="A14" s="39">
        <v>2016</v>
      </c>
      <c r="B14" s="40">
        <v>33376647159</v>
      </c>
      <c r="C14" s="41">
        <v>7</v>
      </c>
      <c r="D14" s="42">
        <v>4.8482758740023058E-2</v>
      </c>
      <c r="E14" s="40">
        <v>2343302676</v>
      </c>
      <c r="F14" s="41">
        <v>38</v>
      </c>
      <c r="G14" s="43">
        <v>4.4580333953934091E-3</v>
      </c>
      <c r="H14" s="40">
        <v>35719949835</v>
      </c>
      <c r="I14" s="44">
        <v>7</v>
      </c>
      <c r="J14" s="40">
        <v>31033344483</v>
      </c>
    </row>
    <row r="15" spans="1:13" ht="21" customHeight="1" thickBot="1" x14ac:dyDescent="0.3">
      <c r="A15" s="45">
        <v>2017</v>
      </c>
      <c r="B15" s="46">
        <v>34511510199</v>
      </c>
      <c r="C15" s="47">
        <v>7</v>
      </c>
      <c r="D15" s="48">
        <v>4.1486099884545831E-2</v>
      </c>
      <c r="E15" s="46">
        <v>2543688749</v>
      </c>
      <c r="F15" s="47">
        <v>38</v>
      </c>
      <c r="G15" s="49">
        <v>5.0425330740719119E-3</v>
      </c>
      <c r="H15" s="46">
        <v>37055198948</v>
      </c>
      <c r="I15" s="50">
        <v>7</v>
      </c>
      <c r="J15" s="46">
        <v>31967821450</v>
      </c>
    </row>
    <row r="16" spans="1:13" ht="21" customHeight="1" thickBot="1" x14ac:dyDescent="0.3">
      <c r="A16" s="39">
        <v>2018</v>
      </c>
      <c r="B16" s="40">
        <v>43592756258</v>
      </c>
      <c r="C16" s="41">
        <v>7</v>
      </c>
      <c r="D16" s="42">
        <v>3.9489751849203739E-2</v>
      </c>
      <c r="E16" s="40">
        <v>4319232322</v>
      </c>
      <c r="F16" s="41">
        <v>27</v>
      </c>
      <c r="G16" s="43">
        <v>8.4032952950252541E-3</v>
      </c>
      <c r="H16" s="40">
        <v>47911988580</v>
      </c>
      <c r="I16" s="44">
        <v>7</v>
      </c>
      <c r="J16" s="40">
        <v>39273523936</v>
      </c>
    </row>
    <row r="17" spans="1:10" ht="21" customHeight="1" thickBot="1" x14ac:dyDescent="0.3">
      <c r="A17" s="45">
        <v>2019</v>
      </c>
      <c r="B17" s="46">
        <v>32735721568</v>
      </c>
      <c r="C17" s="47">
        <v>7</v>
      </c>
      <c r="D17" s="48">
        <v>3.3369326210372321E-2</v>
      </c>
      <c r="E17" s="46">
        <v>6240262709</v>
      </c>
      <c r="F17" s="47">
        <v>22</v>
      </c>
      <c r="G17" s="49">
        <v>1.0864696192578625E-2</v>
      </c>
      <c r="H17" s="46">
        <v>38975984277</v>
      </c>
      <c r="I17" s="50">
        <v>7</v>
      </c>
      <c r="J17" s="46">
        <v>26495458859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19350356864</v>
      </c>
      <c r="F20" s="133" t="s">
        <v>419</v>
      </c>
      <c r="G20" s="129"/>
      <c r="H20" s="129"/>
      <c r="I20" s="130"/>
      <c r="J20" s="134">
        <v>3733678475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420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9804239141</v>
      </c>
      <c r="F22" s="145" t="s">
        <v>344</v>
      </c>
      <c r="G22" s="141"/>
      <c r="H22" s="141"/>
      <c r="I22" s="142"/>
      <c r="J22" s="143">
        <v>713570489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4">
        <v>2636641391</v>
      </c>
      <c r="F24" s="133" t="s">
        <v>336</v>
      </c>
      <c r="G24" s="129"/>
      <c r="H24" s="129"/>
      <c r="I24" s="130"/>
      <c r="J24" s="134">
        <v>267740718</v>
      </c>
    </row>
    <row r="25" spans="1:10" ht="14.25" customHeight="1" x14ac:dyDescent="0.25">
      <c r="A25" s="136" t="s">
        <v>331</v>
      </c>
      <c r="B25" s="137"/>
      <c r="C25" s="137"/>
      <c r="D25" s="138"/>
      <c r="E25" s="135"/>
      <c r="F25" s="139" t="s">
        <v>337</v>
      </c>
      <c r="G25" s="137"/>
      <c r="H25" s="137"/>
      <c r="I25" s="138"/>
      <c r="J25" s="135"/>
    </row>
    <row r="26" spans="1:10" ht="14.25" customHeight="1" x14ac:dyDescent="0.25">
      <c r="A26" s="140" t="s">
        <v>415</v>
      </c>
      <c r="B26" s="141"/>
      <c r="C26" s="141"/>
      <c r="D26" s="142"/>
      <c r="E26" s="143">
        <v>201029761</v>
      </c>
      <c r="F26" s="145" t="s">
        <v>417</v>
      </c>
      <c r="G26" s="141"/>
      <c r="H26" s="141"/>
      <c r="I26" s="142"/>
      <c r="J26" s="143">
        <v>221294584</v>
      </c>
    </row>
    <row r="27" spans="1:10" ht="14.25" customHeight="1" thickBot="1" x14ac:dyDescent="0.3">
      <c r="A27" s="146" t="s">
        <v>416</v>
      </c>
      <c r="B27" s="147"/>
      <c r="C27" s="147"/>
      <c r="D27" s="148"/>
      <c r="E27" s="144"/>
      <c r="F27" s="149" t="s">
        <v>418</v>
      </c>
      <c r="G27" s="147"/>
      <c r="H27" s="147"/>
      <c r="I27" s="148"/>
      <c r="J27" s="144"/>
    </row>
    <row r="28" spans="1:10" ht="14.25" customHeight="1" thickTop="1" x14ac:dyDescent="0.25">
      <c r="A28" s="128" t="s">
        <v>338</v>
      </c>
      <c r="B28" s="129"/>
      <c r="C28" s="129"/>
      <c r="D28" s="130"/>
      <c r="E28" s="134">
        <v>89350763</v>
      </c>
      <c r="F28" s="133" t="s">
        <v>352</v>
      </c>
      <c r="G28" s="129"/>
      <c r="H28" s="129"/>
      <c r="I28" s="130"/>
      <c r="J28" s="134">
        <v>216913848</v>
      </c>
    </row>
    <row r="29" spans="1:10" ht="14.25" customHeight="1" x14ac:dyDescent="0.25">
      <c r="A29" s="136" t="s">
        <v>339</v>
      </c>
      <c r="B29" s="137"/>
      <c r="C29" s="137"/>
      <c r="D29" s="138"/>
      <c r="E29" s="135"/>
      <c r="F29" s="139" t="s">
        <v>353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97" priority="1" operator="lessThan">
      <formula>0</formula>
    </cfRule>
  </conditionalFormatting>
  <hyperlinks>
    <hyperlink ref="L2:M2" location="'المحتويات Index'!A1" display="المحتويات  Index" xr:uid="{00000000-0004-0000-20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/>
  </sheetPr>
  <dimension ref="A1:M30"/>
  <sheetViews>
    <sheetView showGridLines="0" rightToLeft="1" zoomScaleNormal="100" workbookViewId="0">
      <selection activeCell="Q14" sqref="Q14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135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194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37685232357</v>
      </c>
      <c r="C8" s="41">
        <v>7</v>
      </c>
      <c r="D8" s="42">
        <v>4.0014684305416159E-2</v>
      </c>
      <c r="E8" s="40">
        <v>3648764367</v>
      </c>
      <c r="F8" s="41">
        <v>26</v>
      </c>
      <c r="G8" s="43">
        <v>9.1051683132912613E-3</v>
      </c>
      <c r="H8" s="40">
        <v>41333996724</v>
      </c>
      <c r="I8" s="44">
        <v>7</v>
      </c>
      <c r="J8" s="40">
        <v>34036467990</v>
      </c>
    </row>
    <row r="9" spans="1:13" ht="21" customHeight="1" thickBot="1" x14ac:dyDescent="0.3">
      <c r="A9" s="45">
        <v>2011</v>
      </c>
      <c r="B9" s="46">
        <v>46847798622</v>
      </c>
      <c r="C9" s="47">
        <v>7</v>
      </c>
      <c r="D9" s="48">
        <v>3.4254986342637038E-2</v>
      </c>
      <c r="E9" s="46">
        <v>4853005979</v>
      </c>
      <c r="F9" s="47">
        <v>24</v>
      </c>
      <c r="G9" s="49">
        <v>9.8348667578362272E-3</v>
      </c>
      <c r="H9" s="46">
        <v>51700804601</v>
      </c>
      <c r="I9" s="50">
        <v>9</v>
      </c>
      <c r="J9" s="46">
        <v>41994792643</v>
      </c>
    </row>
    <row r="10" spans="1:13" ht="21" customHeight="1" thickBot="1" x14ac:dyDescent="0.3">
      <c r="A10" s="39">
        <v>2012</v>
      </c>
      <c r="B10" s="40">
        <v>50277389034</v>
      </c>
      <c r="C10" s="41">
        <v>7</v>
      </c>
      <c r="D10" s="42">
        <v>3.4519268351015701E-2</v>
      </c>
      <c r="E10" s="40">
        <v>6621533080</v>
      </c>
      <c r="F10" s="41">
        <v>21</v>
      </c>
      <c r="G10" s="43">
        <v>1.1348481094621081E-2</v>
      </c>
      <c r="H10" s="40">
        <v>56898922114</v>
      </c>
      <c r="I10" s="44">
        <v>8</v>
      </c>
      <c r="J10" s="40">
        <v>43655855954</v>
      </c>
    </row>
    <row r="11" spans="1:13" ht="21" customHeight="1" thickBot="1" x14ac:dyDescent="0.3">
      <c r="A11" s="45">
        <v>2013</v>
      </c>
      <c r="B11" s="46">
        <v>51920686365</v>
      </c>
      <c r="C11" s="47">
        <v>6</v>
      </c>
      <c r="D11" s="48">
        <v>3.6835635484683528E-2</v>
      </c>
      <c r="E11" s="46">
        <v>6674963457</v>
      </c>
      <c r="F11" s="47">
        <v>21</v>
      </c>
      <c r="G11" s="49">
        <v>1.0585393925850364E-2</v>
      </c>
      <c r="H11" s="46">
        <v>58595649822</v>
      </c>
      <c r="I11" s="50">
        <v>7</v>
      </c>
      <c r="J11" s="46">
        <v>45245722908</v>
      </c>
    </row>
    <row r="12" spans="1:13" ht="21" customHeight="1" thickBot="1" x14ac:dyDescent="0.3">
      <c r="A12" s="39">
        <v>2014</v>
      </c>
      <c r="B12" s="40">
        <v>43770672456</v>
      </c>
      <c r="C12" s="41">
        <v>8</v>
      </c>
      <c r="D12" s="42">
        <v>3.4086082122179374E-2</v>
      </c>
      <c r="E12" s="40">
        <v>7459547235</v>
      </c>
      <c r="F12" s="41">
        <v>20</v>
      </c>
      <c r="G12" s="43">
        <v>1.1443203881806068E-2</v>
      </c>
      <c r="H12" s="40">
        <v>51230219691</v>
      </c>
      <c r="I12" s="44">
        <v>9</v>
      </c>
      <c r="J12" s="40">
        <v>36311125221</v>
      </c>
    </row>
    <row r="13" spans="1:13" ht="21" customHeight="1" thickBot="1" x14ac:dyDescent="0.3">
      <c r="A13" s="45">
        <v>2015</v>
      </c>
      <c r="B13" s="46">
        <v>23523615780</v>
      </c>
      <c r="C13" s="47">
        <v>8</v>
      </c>
      <c r="D13" s="48">
        <v>3.0817782290109844E-2</v>
      </c>
      <c r="E13" s="46">
        <v>7294214562</v>
      </c>
      <c r="F13" s="47">
        <v>20</v>
      </c>
      <c r="G13" s="49">
        <v>1.1135638225614839E-2</v>
      </c>
      <c r="H13" s="46">
        <v>30817830342</v>
      </c>
      <c r="I13" s="50">
        <v>11</v>
      </c>
      <c r="J13" s="46">
        <v>16229401218</v>
      </c>
    </row>
    <row r="14" spans="1:13" ht="21" customHeight="1" thickBot="1" x14ac:dyDescent="0.3">
      <c r="A14" s="39">
        <v>2016</v>
      </c>
      <c r="B14" s="40">
        <v>19813772303</v>
      </c>
      <c r="C14" s="41">
        <v>8</v>
      </c>
      <c r="D14" s="42">
        <v>2.8781391303921537E-2</v>
      </c>
      <c r="E14" s="40">
        <v>5585702683</v>
      </c>
      <c r="F14" s="41">
        <v>20</v>
      </c>
      <c r="G14" s="43">
        <v>1.0626561115040765E-2</v>
      </c>
      <c r="H14" s="40">
        <v>25399474986</v>
      </c>
      <c r="I14" s="44">
        <v>12</v>
      </c>
      <c r="J14" s="40">
        <v>14228069620</v>
      </c>
    </row>
    <row r="15" spans="1:13" ht="21" customHeight="1" thickBot="1" x14ac:dyDescent="0.3">
      <c r="A15" s="45">
        <v>2017</v>
      </c>
      <c r="B15" s="46">
        <v>21510939134</v>
      </c>
      <c r="C15" s="47">
        <v>9</v>
      </c>
      <c r="D15" s="48">
        <v>2.5858183671990338E-2</v>
      </c>
      <c r="E15" s="46">
        <v>4464827613</v>
      </c>
      <c r="F15" s="47">
        <v>26</v>
      </c>
      <c r="G15" s="49">
        <v>8.8509417346886426E-3</v>
      </c>
      <c r="H15" s="46">
        <v>25975766747</v>
      </c>
      <c r="I15" s="50">
        <v>15</v>
      </c>
      <c r="J15" s="46">
        <v>17046111521</v>
      </c>
    </row>
    <row r="16" spans="1:13" ht="21" customHeight="1" thickBot="1" x14ac:dyDescent="0.3">
      <c r="A16" s="39">
        <v>2018</v>
      </c>
      <c r="B16" s="40">
        <v>27880976633</v>
      </c>
      <c r="C16" s="41">
        <v>10</v>
      </c>
      <c r="D16" s="42">
        <v>2.5256784453691519E-2</v>
      </c>
      <c r="E16" s="40">
        <v>3816275412</v>
      </c>
      <c r="F16" s="41">
        <v>30</v>
      </c>
      <c r="G16" s="43">
        <v>7.4247659823333213E-3</v>
      </c>
      <c r="H16" s="40">
        <v>31697252045</v>
      </c>
      <c r="I16" s="44">
        <v>13</v>
      </c>
      <c r="J16" s="40">
        <v>24064701221</v>
      </c>
    </row>
    <row r="17" spans="1:10" ht="21" customHeight="1" thickBot="1" x14ac:dyDescent="0.3">
      <c r="A17" s="45">
        <v>2019</v>
      </c>
      <c r="B17" s="46">
        <v>26363251203</v>
      </c>
      <c r="C17" s="47">
        <v>10</v>
      </c>
      <c r="D17" s="48">
        <v>2.6873515756526044E-2</v>
      </c>
      <c r="E17" s="46">
        <v>4260151629</v>
      </c>
      <c r="F17" s="47">
        <v>29</v>
      </c>
      <c r="G17" s="49">
        <v>7.417196253075878E-3</v>
      </c>
      <c r="H17" s="46">
        <v>30623402832</v>
      </c>
      <c r="I17" s="50">
        <v>14</v>
      </c>
      <c r="J17" s="46">
        <v>22103099574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24366001632</v>
      </c>
      <c r="F20" s="133" t="s">
        <v>443</v>
      </c>
      <c r="G20" s="129"/>
      <c r="H20" s="129"/>
      <c r="I20" s="130"/>
      <c r="J20" s="134">
        <v>1120085231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1030667656</v>
      </c>
      <c r="F22" s="145" t="s">
        <v>352</v>
      </c>
      <c r="G22" s="141"/>
      <c r="H22" s="141"/>
      <c r="I22" s="142"/>
      <c r="J22" s="143">
        <v>452718106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44"/>
      <c r="F23" s="149" t="s">
        <v>353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368038844</v>
      </c>
      <c r="F24" s="133" t="s">
        <v>342</v>
      </c>
      <c r="G24" s="129"/>
      <c r="H24" s="129"/>
      <c r="I24" s="130"/>
      <c r="J24" s="134">
        <v>438179512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343</v>
      </c>
      <c r="G25" s="137"/>
      <c r="H25" s="137"/>
      <c r="I25" s="138"/>
      <c r="J25" s="135"/>
    </row>
    <row r="26" spans="1:10" ht="14.25" customHeight="1" x14ac:dyDescent="0.25">
      <c r="A26" s="140" t="s">
        <v>338</v>
      </c>
      <c r="B26" s="141"/>
      <c r="C26" s="141"/>
      <c r="D26" s="142"/>
      <c r="E26" s="143">
        <v>206106985</v>
      </c>
      <c r="F26" s="145" t="s">
        <v>344</v>
      </c>
      <c r="G26" s="141"/>
      <c r="H26" s="141"/>
      <c r="I26" s="142"/>
      <c r="J26" s="143">
        <v>391325062</v>
      </c>
    </row>
    <row r="27" spans="1:10" ht="14.25" customHeight="1" thickBot="1" x14ac:dyDescent="0.3">
      <c r="A27" s="146" t="s">
        <v>339</v>
      </c>
      <c r="B27" s="147"/>
      <c r="C27" s="147"/>
      <c r="D27" s="148"/>
      <c r="E27" s="144"/>
      <c r="F27" s="149" t="s">
        <v>345</v>
      </c>
      <c r="G27" s="147"/>
      <c r="H27" s="147"/>
      <c r="I27" s="148"/>
      <c r="J27" s="144"/>
    </row>
    <row r="28" spans="1:10" ht="14.25" customHeight="1" thickTop="1" x14ac:dyDescent="0.25">
      <c r="A28" s="128" t="s">
        <v>366</v>
      </c>
      <c r="B28" s="129"/>
      <c r="C28" s="129"/>
      <c r="D28" s="130"/>
      <c r="E28" s="134">
        <v>139608700</v>
      </c>
      <c r="F28" s="133" t="s">
        <v>326</v>
      </c>
      <c r="G28" s="129"/>
      <c r="H28" s="129"/>
      <c r="I28" s="130"/>
      <c r="J28" s="134">
        <v>391324101</v>
      </c>
    </row>
    <row r="29" spans="1:10" ht="14.25" customHeight="1" x14ac:dyDescent="0.25">
      <c r="A29" s="136" t="s">
        <v>367</v>
      </c>
      <c r="B29" s="137"/>
      <c r="C29" s="137"/>
      <c r="D29" s="138"/>
      <c r="E29" s="135"/>
      <c r="F29" s="139" t="s">
        <v>327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96" priority="1" operator="lessThan">
      <formula>0</formula>
    </cfRule>
  </conditionalFormatting>
  <hyperlinks>
    <hyperlink ref="L2:M2" location="'المحتويات Index'!A1" display="المحتويات  Index" xr:uid="{00000000-0004-0000-21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/>
  </sheetPr>
  <dimension ref="A1:M30"/>
  <sheetViews>
    <sheetView showGridLines="0" rightToLeft="1" zoomScaleNormal="100" workbookViewId="0">
      <selection activeCell="K2" sqref="K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136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195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17924117520</v>
      </c>
      <c r="C8" s="41">
        <v>10</v>
      </c>
      <c r="D8" s="42">
        <v>1.9032067978818082E-2</v>
      </c>
      <c r="E8" s="40">
        <v>8753333046</v>
      </c>
      <c r="F8" s="41">
        <v>12</v>
      </c>
      <c r="G8" s="43">
        <v>2.1843167349185112E-2</v>
      </c>
      <c r="H8" s="40">
        <v>26677450566</v>
      </c>
      <c r="I8" s="44">
        <v>13</v>
      </c>
      <c r="J8" s="40">
        <v>9170784474</v>
      </c>
    </row>
    <row r="9" spans="1:13" ht="21" customHeight="1" thickBot="1" x14ac:dyDescent="0.3">
      <c r="A9" s="45">
        <v>2011</v>
      </c>
      <c r="B9" s="46">
        <v>24641185151</v>
      </c>
      <c r="C9" s="47">
        <v>14</v>
      </c>
      <c r="D9" s="48">
        <v>1.8017569355276153E-2</v>
      </c>
      <c r="E9" s="46">
        <v>10149065325</v>
      </c>
      <c r="F9" s="47">
        <v>13</v>
      </c>
      <c r="G9" s="49">
        <v>2.0567604000462911E-2</v>
      </c>
      <c r="H9" s="46">
        <v>34790250476</v>
      </c>
      <c r="I9" s="50">
        <v>14</v>
      </c>
      <c r="J9" s="46">
        <v>14492119826</v>
      </c>
    </row>
    <row r="10" spans="1:13" ht="21" customHeight="1" thickBot="1" x14ac:dyDescent="0.3">
      <c r="A10" s="39">
        <v>2012</v>
      </c>
      <c r="B10" s="40">
        <v>27123048072</v>
      </c>
      <c r="C10" s="41">
        <v>14</v>
      </c>
      <c r="D10" s="42">
        <v>1.8622044479312906E-2</v>
      </c>
      <c r="E10" s="40">
        <v>12707459365</v>
      </c>
      <c r="F10" s="41">
        <v>13</v>
      </c>
      <c r="G10" s="43">
        <v>2.1778999005524578E-2</v>
      </c>
      <c r="H10" s="40">
        <v>39830507437</v>
      </c>
      <c r="I10" s="44">
        <v>13</v>
      </c>
      <c r="J10" s="40">
        <v>14415588707</v>
      </c>
    </row>
    <row r="11" spans="1:13" ht="21" customHeight="1" thickBot="1" x14ac:dyDescent="0.3">
      <c r="A11" s="45">
        <v>2013</v>
      </c>
      <c r="B11" s="46">
        <v>25528343598</v>
      </c>
      <c r="C11" s="47">
        <v>14</v>
      </c>
      <c r="D11" s="48">
        <v>1.8111331439130955E-2</v>
      </c>
      <c r="E11" s="46">
        <v>13507863954</v>
      </c>
      <c r="F11" s="47">
        <v>12</v>
      </c>
      <c r="G11" s="49">
        <v>2.14212500144755E-2</v>
      </c>
      <c r="H11" s="46">
        <v>39036207552</v>
      </c>
      <c r="I11" s="50">
        <v>13</v>
      </c>
      <c r="J11" s="46">
        <v>12020479644</v>
      </c>
    </row>
    <row r="12" spans="1:13" ht="21" customHeight="1" thickBot="1" x14ac:dyDescent="0.3">
      <c r="A12" s="39">
        <v>2014</v>
      </c>
      <c r="B12" s="40">
        <v>22781533173</v>
      </c>
      <c r="C12" s="41">
        <v>15</v>
      </c>
      <c r="D12" s="42">
        <v>1.7740947694706619E-2</v>
      </c>
      <c r="E12" s="40">
        <v>13907017605</v>
      </c>
      <c r="F12" s="41">
        <v>12</v>
      </c>
      <c r="G12" s="43">
        <v>2.1333846791021939E-2</v>
      </c>
      <c r="H12" s="40">
        <v>36688550778</v>
      </c>
      <c r="I12" s="44">
        <v>13</v>
      </c>
      <c r="J12" s="40">
        <v>8874515568</v>
      </c>
    </row>
    <row r="13" spans="1:13" ht="21" customHeight="1" thickBot="1" x14ac:dyDescent="0.3">
      <c r="A13" s="45">
        <v>2015</v>
      </c>
      <c r="B13" s="46">
        <v>13896373530</v>
      </c>
      <c r="C13" s="47">
        <v>13</v>
      </c>
      <c r="D13" s="48">
        <v>1.8205339607429399E-2</v>
      </c>
      <c r="E13" s="46">
        <v>14059367280</v>
      </c>
      <c r="F13" s="47">
        <v>12</v>
      </c>
      <c r="G13" s="49">
        <v>2.146358958601834E-2</v>
      </c>
      <c r="H13" s="46">
        <v>27955740810</v>
      </c>
      <c r="I13" s="50">
        <v>13</v>
      </c>
      <c r="J13" s="46">
        <v>-162993750</v>
      </c>
    </row>
    <row r="14" spans="1:13" ht="21" customHeight="1" thickBot="1" x14ac:dyDescent="0.3">
      <c r="A14" s="39">
        <v>2016</v>
      </c>
      <c r="B14" s="40">
        <v>14379024219</v>
      </c>
      <c r="C14" s="41">
        <v>11</v>
      </c>
      <c r="D14" s="42">
        <v>2.0886902114694385E-2</v>
      </c>
      <c r="E14" s="40">
        <v>11211236280</v>
      </c>
      <c r="F14" s="41">
        <v>12</v>
      </c>
      <c r="G14" s="43">
        <v>2.1328898845112819E-2</v>
      </c>
      <c r="H14" s="40">
        <v>25590260499</v>
      </c>
      <c r="I14" s="44">
        <v>11</v>
      </c>
      <c r="J14" s="40">
        <v>3167787939</v>
      </c>
    </row>
    <row r="15" spans="1:13" ht="21" customHeight="1" thickBot="1" x14ac:dyDescent="0.3">
      <c r="A15" s="45">
        <v>2017</v>
      </c>
      <c r="B15" s="46">
        <v>17361733961</v>
      </c>
      <c r="C15" s="47">
        <v>12</v>
      </c>
      <c r="D15" s="48">
        <v>2.0870446558894081E-2</v>
      </c>
      <c r="E15" s="46">
        <v>9161023870</v>
      </c>
      <c r="F15" s="47">
        <v>14</v>
      </c>
      <c r="G15" s="49">
        <v>1.8160541801742765E-2</v>
      </c>
      <c r="H15" s="46">
        <v>26522757831</v>
      </c>
      <c r="I15" s="50">
        <v>13</v>
      </c>
      <c r="J15" s="46">
        <v>8200710091</v>
      </c>
    </row>
    <row r="16" spans="1:13" ht="21" customHeight="1" thickBot="1" x14ac:dyDescent="0.3">
      <c r="A16" s="39">
        <v>2018</v>
      </c>
      <c r="B16" s="40">
        <v>21946949540</v>
      </c>
      <c r="C16" s="41">
        <v>12</v>
      </c>
      <c r="D16" s="42">
        <v>1.988127536722448E-2</v>
      </c>
      <c r="E16" s="40">
        <v>7539966973</v>
      </c>
      <c r="F16" s="41">
        <v>14</v>
      </c>
      <c r="G16" s="43">
        <v>1.4669405177890013E-2</v>
      </c>
      <c r="H16" s="40">
        <v>29486916513</v>
      </c>
      <c r="I16" s="44">
        <v>15</v>
      </c>
      <c r="J16" s="40">
        <v>14406982567</v>
      </c>
    </row>
    <row r="17" spans="1:10" ht="21" customHeight="1" thickBot="1" x14ac:dyDescent="0.3">
      <c r="A17" s="45">
        <v>2019</v>
      </c>
      <c r="B17" s="46">
        <v>18252069848</v>
      </c>
      <c r="C17" s="47">
        <v>13</v>
      </c>
      <c r="D17" s="48">
        <v>1.8605341309103254E-2</v>
      </c>
      <c r="E17" s="46">
        <v>9265371799</v>
      </c>
      <c r="F17" s="47">
        <v>14</v>
      </c>
      <c r="G17" s="49">
        <v>1.6131604453484983E-2</v>
      </c>
      <c r="H17" s="46">
        <v>27517441647</v>
      </c>
      <c r="I17" s="50">
        <v>15</v>
      </c>
      <c r="J17" s="46">
        <v>8986698049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15775360840</v>
      </c>
      <c r="F20" s="133" t="s">
        <v>443</v>
      </c>
      <c r="G20" s="129"/>
      <c r="H20" s="129"/>
      <c r="I20" s="130"/>
      <c r="J20" s="134">
        <v>3981816160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369</v>
      </c>
      <c r="B22" s="141"/>
      <c r="C22" s="141"/>
      <c r="D22" s="142"/>
      <c r="E22" s="143">
        <v>1017528613</v>
      </c>
      <c r="F22" s="145" t="s">
        <v>344</v>
      </c>
      <c r="G22" s="141"/>
      <c r="H22" s="141"/>
      <c r="I22" s="142"/>
      <c r="J22" s="143">
        <v>1345948986</v>
      </c>
    </row>
    <row r="23" spans="1:10" ht="14.25" customHeight="1" thickBot="1" x14ac:dyDescent="0.3">
      <c r="A23" s="146" t="s">
        <v>370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4">
        <v>519729724</v>
      </c>
      <c r="F24" s="133" t="s">
        <v>385</v>
      </c>
      <c r="G24" s="129"/>
      <c r="H24" s="129"/>
      <c r="I24" s="130"/>
      <c r="J24" s="134">
        <v>562793432</v>
      </c>
    </row>
    <row r="25" spans="1:10" ht="14.25" customHeight="1" x14ac:dyDescent="0.25">
      <c r="A25" s="136" t="s">
        <v>331</v>
      </c>
      <c r="B25" s="137"/>
      <c r="C25" s="137"/>
      <c r="D25" s="138"/>
      <c r="E25" s="135"/>
      <c r="F25" s="139" t="s">
        <v>386</v>
      </c>
      <c r="G25" s="137"/>
      <c r="H25" s="137"/>
      <c r="I25" s="138"/>
      <c r="J25" s="135"/>
    </row>
    <row r="26" spans="1:10" ht="14.25" customHeight="1" x14ac:dyDescent="0.25">
      <c r="A26" s="140" t="s">
        <v>338</v>
      </c>
      <c r="B26" s="141"/>
      <c r="C26" s="141"/>
      <c r="D26" s="142"/>
      <c r="E26" s="143">
        <v>485600197</v>
      </c>
      <c r="F26" s="145" t="s">
        <v>389</v>
      </c>
      <c r="G26" s="141"/>
      <c r="H26" s="141"/>
      <c r="I26" s="142"/>
      <c r="J26" s="143">
        <v>540395399</v>
      </c>
    </row>
    <row r="27" spans="1:10" ht="14.25" customHeight="1" thickBot="1" x14ac:dyDescent="0.3">
      <c r="A27" s="146" t="s">
        <v>339</v>
      </c>
      <c r="B27" s="147"/>
      <c r="C27" s="147"/>
      <c r="D27" s="148"/>
      <c r="E27" s="144"/>
      <c r="F27" s="149" t="s">
        <v>390</v>
      </c>
      <c r="G27" s="147"/>
      <c r="H27" s="147"/>
      <c r="I27" s="148"/>
      <c r="J27" s="144"/>
    </row>
    <row r="28" spans="1:10" ht="14.25" customHeight="1" thickTop="1" x14ac:dyDescent="0.25">
      <c r="A28" s="128" t="s">
        <v>326</v>
      </c>
      <c r="B28" s="129"/>
      <c r="C28" s="129"/>
      <c r="D28" s="130"/>
      <c r="E28" s="134">
        <v>226804747</v>
      </c>
      <c r="F28" s="133" t="s">
        <v>415</v>
      </c>
      <c r="G28" s="129"/>
      <c r="H28" s="129"/>
      <c r="I28" s="130"/>
      <c r="J28" s="134">
        <v>535205741</v>
      </c>
    </row>
    <row r="29" spans="1:10" ht="14.25" customHeight="1" x14ac:dyDescent="0.25">
      <c r="A29" s="136" t="s">
        <v>327</v>
      </c>
      <c r="B29" s="137"/>
      <c r="C29" s="137"/>
      <c r="D29" s="138"/>
      <c r="E29" s="135"/>
      <c r="F29" s="139" t="s">
        <v>416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95" priority="1" operator="lessThan">
      <formula>0</formula>
    </cfRule>
  </conditionalFormatting>
  <hyperlinks>
    <hyperlink ref="L2:M2" location="'المحتويات Index'!A1" display="المحتويات  Index" xr:uid="{00000000-0004-0000-22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449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450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81765687</v>
      </c>
      <c r="C8" s="41">
        <v>72</v>
      </c>
      <c r="D8" s="42">
        <v>8.681990126333215E-5</v>
      </c>
      <c r="E8" s="40">
        <v>57386470</v>
      </c>
      <c r="F8" s="41">
        <v>86</v>
      </c>
      <c r="G8" s="43">
        <v>1.43202853267625E-4</v>
      </c>
      <c r="H8" s="40">
        <v>139152157</v>
      </c>
      <c r="I8" s="44">
        <v>90</v>
      </c>
      <c r="J8" s="40">
        <v>24379217</v>
      </c>
    </row>
    <row r="9" spans="1:13" ht="21" customHeight="1" thickBot="1" x14ac:dyDescent="0.3">
      <c r="A9" s="45">
        <v>2011</v>
      </c>
      <c r="B9" s="46">
        <v>145423099</v>
      </c>
      <c r="C9" s="47">
        <v>66</v>
      </c>
      <c r="D9" s="48">
        <v>1.0633298504253791E-4</v>
      </c>
      <c r="E9" s="46">
        <v>93556009</v>
      </c>
      <c r="F9" s="47">
        <v>79</v>
      </c>
      <c r="G9" s="49">
        <v>1.8959607445188497E-4</v>
      </c>
      <c r="H9" s="46">
        <v>238979108</v>
      </c>
      <c r="I9" s="50">
        <v>82</v>
      </c>
      <c r="J9" s="46">
        <v>51867090</v>
      </c>
    </row>
    <row r="10" spans="1:13" ht="21" customHeight="1" thickBot="1" x14ac:dyDescent="0.3">
      <c r="A10" s="39">
        <v>2012</v>
      </c>
      <c r="B10" s="40">
        <v>144914096</v>
      </c>
      <c r="C10" s="41">
        <v>69</v>
      </c>
      <c r="D10" s="42">
        <v>9.9494597149546384E-5</v>
      </c>
      <c r="E10" s="40">
        <v>164520507</v>
      </c>
      <c r="F10" s="41">
        <v>74</v>
      </c>
      <c r="G10" s="43">
        <v>2.8196761094591934E-4</v>
      </c>
      <c r="H10" s="40">
        <v>309434603</v>
      </c>
      <c r="I10" s="44">
        <v>83</v>
      </c>
      <c r="J10" s="40">
        <v>-19606411</v>
      </c>
    </row>
    <row r="11" spans="1:13" ht="21" customHeight="1" thickBot="1" x14ac:dyDescent="0.3">
      <c r="A11" s="45">
        <v>2013</v>
      </c>
      <c r="B11" s="46">
        <v>269248895</v>
      </c>
      <c r="C11" s="47">
        <v>65</v>
      </c>
      <c r="D11" s="48">
        <v>1.9102124500340915E-4</v>
      </c>
      <c r="E11" s="46">
        <v>161808777</v>
      </c>
      <c r="F11" s="47">
        <v>78</v>
      </c>
      <c r="G11" s="49">
        <v>2.5660210070646322E-4</v>
      </c>
      <c r="H11" s="46">
        <v>431057672</v>
      </c>
      <c r="I11" s="50">
        <v>82</v>
      </c>
      <c r="J11" s="46">
        <v>107440118</v>
      </c>
    </row>
    <row r="12" spans="1:13" ht="21" customHeight="1" thickBot="1" x14ac:dyDescent="0.3">
      <c r="A12" s="39">
        <v>2014</v>
      </c>
      <c r="B12" s="40">
        <v>360455721</v>
      </c>
      <c r="C12" s="41">
        <v>59</v>
      </c>
      <c r="D12" s="42">
        <v>2.8070218294604164E-4</v>
      </c>
      <c r="E12" s="40">
        <v>164735509</v>
      </c>
      <c r="F12" s="41">
        <v>77</v>
      </c>
      <c r="G12" s="43">
        <v>2.5270997778729107E-4</v>
      </c>
      <c r="H12" s="40">
        <v>525191230</v>
      </c>
      <c r="I12" s="44">
        <v>79</v>
      </c>
      <c r="J12" s="40">
        <v>195720212</v>
      </c>
    </row>
    <row r="13" spans="1:13" ht="21" customHeight="1" thickBot="1" x14ac:dyDescent="0.3">
      <c r="A13" s="45">
        <v>2015</v>
      </c>
      <c r="B13" s="46">
        <v>275052830</v>
      </c>
      <c r="C13" s="47">
        <v>61</v>
      </c>
      <c r="D13" s="48">
        <v>3.6034078742373479E-4</v>
      </c>
      <c r="E13" s="46">
        <v>188841995</v>
      </c>
      <c r="F13" s="47">
        <v>76</v>
      </c>
      <c r="G13" s="49">
        <v>2.8829370458589566E-4</v>
      </c>
      <c r="H13" s="46">
        <v>463894825</v>
      </c>
      <c r="I13" s="50">
        <v>82</v>
      </c>
      <c r="J13" s="46">
        <v>86210835</v>
      </c>
    </row>
    <row r="14" spans="1:13" ht="21" customHeight="1" thickBot="1" x14ac:dyDescent="0.3">
      <c r="A14" s="39">
        <v>2016</v>
      </c>
      <c r="B14" s="40">
        <v>303911644</v>
      </c>
      <c r="C14" s="41">
        <v>62</v>
      </c>
      <c r="D14" s="42">
        <v>4.4146060699696828E-4</v>
      </c>
      <c r="E14" s="40">
        <v>180918657</v>
      </c>
      <c r="F14" s="41">
        <v>75</v>
      </c>
      <c r="G14" s="43">
        <v>3.4419002846550141E-4</v>
      </c>
      <c r="H14" s="40">
        <v>484830301</v>
      </c>
      <c r="I14" s="44">
        <v>79</v>
      </c>
      <c r="J14" s="40">
        <v>122992987</v>
      </c>
    </row>
    <row r="15" spans="1:13" ht="21" customHeight="1" thickBot="1" x14ac:dyDescent="0.3">
      <c r="A15" s="45">
        <v>2017</v>
      </c>
      <c r="B15" s="46">
        <v>4789186055</v>
      </c>
      <c r="C15" s="47">
        <v>29</v>
      </c>
      <c r="D15" s="48">
        <v>5.7570546724194371E-3</v>
      </c>
      <c r="E15" s="46">
        <v>196362692</v>
      </c>
      <c r="F15" s="47">
        <v>78</v>
      </c>
      <c r="G15" s="49">
        <v>3.8926357216977097E-4</v>
      </c>
      <c r="H15" s="46">
        <v>4985548747</v>
      </c>
      <c r="I15" s="50">
        <v>36</v>
      </c>
      <c r="J15" s="46">
        <v>4592823363</v>
      </c>
    </row>
    <row r="16" spans="1:13" ht="21" customHeight="1" thickBot="1" x14ac:dyDescent="0.3">
      <c r="A16" s="39">
        <v>2018</v>
      </c>
      <c r="B16" s="40">
        <v>11367690155</v>
      </c>
      <c r="C16" s="41">
        <v>23</v>
      </c>
      <c r="D16" s="42">
        <v>1.0297749026530169E-2</v>
      </c>
      <c r="E16" s="40">
        <v>142249996</v>
      </c>
      <c r="F16" s="41">
        <v>81</v>
      </c>
      <c r="G16" s="43">
        <v>2.7675490295244213E-4</v>
      </c>
      <c r="H16" s="40">
        <v>11509940151</v>
      </c>
      <c r="I16" s="44">
        <v>27</v>
      </c>
      <c r="J16" s="40">
        <v>11225440159</v>
      </c>
    </row>
    <row r="17" spans="1:10" ht="21" customHeight="1" thickBot="1" x14ac:dyDescent="0.3">
      <c r="A17" s="45">
        <v>2019</v>
      </c>
      <c r="B17" s="46">
        <v>8180820744</v>
      </c>
      <c r="C17" s="47">
        <v>27</v>
      </c>
      <c r="D17" s="48">
        <v>8.3391617169046896E-3</v>
      </c>
      <c r="E17" s="46">
        <v>275517643</v>
      </c>
      <c r="F17" s="47">
        <v>71</v>
      </c>
      <c r="G17" s="49">
        <v>4.7969382484059405E-4</v>
      </c>
      <c r="H17" s="46">
        <v>8456338387</v>
      </c>
      <c r="I17" s="50">
        <v>31</v>
      </c>
      <c r="J17" s="46">
        <v>7905303101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7841563601</v>
      </c>
      <c r="F20" s="133" t="s">
        <v>377</v>
      </c>
      <c r="G20" s="129"/>
      <c r="H20" s="129"/>
      <c r="I20" s="130"/>
      <c r="J20" s="134">
        <v>146884697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378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264865871</v>
      </c>
      <c r="F22" s="145" t="s">
        <v>399</v>
      </c>
      <c r="G22" s="141"/>
      <c r="H22" s="141"/>
      <c r="I22" s="142"/>
      <c r="J22" s="143">
        <v>73493194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400</v>
      </c>
      <c r="G23" s="147"/>
      <c r="H23" s="147"/>
      <c r="I23" s="148"/>
      <c r="J23" s="144"/>
    </row>
    <row r="24" spans="1:10" ht="14.25" customHeight="1" thickTop="1" x14ac:dyDescent="0.25">
      <c r="A24" s="128" t="s">
        <v>369</v>
      </c>
      <c r="B24" s="129"/>
      <c r="C24" s="129"/>
      <c r="D24" s="130"/>
      <c r="E24" s="134">
        <v>61492904</v>
      </c>
      <c r="F24" s="133" t="s">
        <v>401</v>
      </c>
      <c r="G24" s="129"/>
      <c r="H24" s="129"/>
      <c r="I24" s="130"/>
      <c r="J24" s="134">
        <v>24733015</v>
      </c>
    </row>
    <row r="25" spans="1:10" ht="14.25" customHeight="1" x14ac:dyDescent="0.25">
      <c r="A25" s="136" t="s">
        <v>370</v>
      </c>
      <c r="B25" s="137"/>
      <c r="C25" s="137"/>
      <c r="D25" s="138"/>
      <c r="E25" s="135"/>
      <c r="F25" s="139" t="s">
        <v>402</v>
      </c>
      <c r="G25" s="137"/>
      <c r="H25" s="137"/>
      <c r="I25" s="138"/>
      <c r="J25" s="135"/>
    </row>
    <row r="26" spans="1:10" ht="14.25" customHeight="1" x14ac:dyDescent="0.25">
      <c r="A26" s="140" t="s">
        <v>342</v>
      </c>
      <c r="B26" s="141"/>
      <c r="C26" s="141"/>
      <c r="D26" s="142"/>
      <c r="E26" s="143">
        <v>9171088</v>
      </c>
      <c r="F26" s="145" t="s">
        <v>421</v>
      </c>
      <c r="G26" s="141"/>
      <c r="H26" s="141"/>
      <c r="I26" s="142"/>
      <c r="J26" s="143">
        <v>12412798</v>
      </c>
    </row>
    <row r="27" spans="1:10" ht="14.25" customHeight="1" thickBot="1" x14ac:dyDescent="0.3">
      <c r="A27" s="146" t="s">
        <v>343</v>
      </c>
      <c r="B27" s="147"/>
      <c r="C27" s="147"/>
      <c r="D27" s="148"/>
      <c r="E27" s="144"/>
      <c r="F27" s="149" t="s">
        <v>422</v>
      </c>
      <c r="G27" s="147"/>
      <c r="H27" s="147"/>
      <c r="I27" s="148"/>
      <c r="J27" s="144"/>
    </row>
    <row r="28" spans="1:10" ht="14.25" customHeight="1" thickTop="1" x14ac:dyDescent="0.25">
      <c r="A28" s="128" t="s">
        <v>397</v>
      </c>
      <c r="B28" s="129"/>
      <c r="C28" s="129"/>
      <c r="D28" s="130"/>
      <c r="E28" s="134">
        <v>1271296</v>
      </c>
      <c r="F28" s="133" t="s">
        <v>391</v>
      </c>
      <c r="G28" s="129"/>
      <c r="H28" s="129"/>
      <c r="I28" s="130"/>
      <c r="J28" s="134">
        <v>3849836</v>
      </c>
    </row>
    <row r="29" spans="1:10" ht="14.25" customHeight="1" x14ac:dyDescent="0.25">
      <c r="A29" s="136" t="s">
        <v>398</v>
      </c>
      <c r="B29" s="137"/>
      <c r="C29" s="137"/>
      <c r="D29" s="138"/>
      <c r="E29" s="135"/>
      <c r="F29" s="139" t="s">
        <v>392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L2:M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94" priority="1" operator="lessThan">
      <formula>0</formula>
    </cfRule>
  </conditionalFormatting>
  <hyperlinks>
    <hyperlink ref="L2:M2" location="'المحتويات Index'!A1" display="المحتويات  Index" xr:uid="{00000000-0004-0000-23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/>
  </sheetPr>
  <dimension ref="A1:M30"/>
  <sheetViews>
    <sheetView showGridLines="0" rightToLeft="1" zoomScaleNormal="100" workbookViewId="0">
      <selection activeCell="Q14" sqref="Q14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137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196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1197208048</v>
      </c>
      <c r="C8" s="41">
        <v>43</v>
      </c>
      <c r="D8" s="42">
        <v>1.2712115354577358E-3</v>
      </c>
      <c r="E8" s="40">
        <v>607322872</v>
      </c>
      <c r="F8" s="41">
        <v>55</v>
      </c>
      <c r="G8" s="43">
        <v>1.5155204375715845E-3</v>
      </c>
      <c r="H8" s="40">
        <v>1804530920</v>
      </c>
      <c r="I8" s="44">
        <v>55</v>
      </c>
      <c r="J8" s="40">
        <v>589885176</v>
      </c>
    </row>
    <row r="9" spans="1:13" ht="21" customHeight="1" thickBot="1" x14ac:dyDescent="0.3">
      <c r="A9" s="45">
        <v>2011</v>
      </c>
      <c r="B9" s="46">
        <v>1796453789</v>
      </c>
      <c r="C9" s="47">
        <v>44</v>
      </c>
      <c r="D9" s="48">
        <v>1.3135622551637932E-3</v>
      </c>
      <c r="E9" s="46">
        <v>1391921185</v>
      </c>
      <c r="F9" s="47">
        <v>49</v>
      </c>
      <c r="G9" s="49">
        <v>2.820800026029498E-3</v>
      </c>
      <c r="H9" s="46">
        <v>3188374974</v>
      </c>
      <c r="I9" s="50">
        <v>51</v>
      </c>
      <c r="J9" s="46">
        <v>404532604</v>
      </c>
    </row>
    <row r="10" spans="1:13" ht="21" customHeight="1" thickBot="1" x14ac:dyDescent="0.3">
      <c r="A10" s="39">
        <v>2012</v>
      </c>
      <c r="B10" s="40">
        <v>1803195987</v>
      </c>
      <c r="C10" s="41">
        <v>45</v>
      </c>
      <c r="D10" s="42">
        <v>1.2380317944242199E-3</v>
      </c>
      <c r="E10" s="40">
        <v>4952975328</v>
      </c>
      <c r="F10" s="41">
        <v>29</v>
      </c>
      <c r="G10" s="43">
        <v>8.4887814034650486E-3</v>
      </c>
      <c r="H10" s="40">
        <v>6756171315</v>
      </c>
      <c r="I10" s="44">
        <v>36</v>
      </c>
      <c r="J10" s="40">
        <v>-3149779341</v>
      </c>
    </row>
    <row r="11" spans="1:13" ht="21" customHeight="1" thickBot="1" x14ac:dyDescent="0.3">
      <c r="A11" s="45">
        <v>2013</v>
      </c>
      <c r="B11" s="46">
        <v>2406576421</v>
      </c>
      <c r="C11" s="47">
        <v>37</v>
      </c>
      <c r="D11" s="48">
        <v>1.7073690279593107E-3</v>
      </c>
      <c r="E11" s="46">
        <v>8216343098</v>
      </c>
      <c r="F11" s="47">
        <v>16</v>
      </c>
      <c r="G11" s="49">
        <v>1.3029768459790349E-2</v>
      </c>
      <c r="H11" s="46">
        <v>10622919519</v>
      </c>
      <c r="I11" s="50">
        <v>30</v>
      </c>
      <c r="J11" s="46">
        <v>-5809766677</v>
      </c>
    </row>
    <row r="12" spans="1:13" ht="21" customHeight="1" thickBot="1" x14ac:dyDescent="0.3">
      <c r="A12" s="39">
        <v>2014</v>
      </c>
      <c r="B12" s="40">
        <v>3115123290</v>
      </c>
      <c r="C12" s="41">
        <v>37</v>
      </c>
      <c r="D12" s="42">
        <v>2.4258788436570689E-3</v>
      </c>
      <c r="E12" s="40">
        <v>9997624106</v>
      </c>
      <c r="F12" s="41">
        <v>15</v>
      </c>
      <c r="G12" s="43">
        <v>1.5336701729272866E-2</v>
      </c>
      <c r="H12" s="40">
        <v>13112747396</v>
      </c>
      <c r="I12" s="44">
        <v>28</v>
      </c>
      <c r="J12" s="40">
        <v>-6882500816</v>
      </c>
    </row>
    <row r="13" spans="1:13" ht="21" customHeight="1" thickBot="1" x14ac:dyDescent="0.3">
      <c r="A13" s="45">
        <v>2015</v>
      </c>
      <c r="B13" s="46">
        <v>2635999903</v>
      </c>
      <c r="C13" s="47">
        <v>35</v>
      </c>
      <c r="D13" s="48">
        <v>3.4533666884863849E-3</v>
      </c>
      <c r="E13" s="46">
        <v>11249555460</v>
      </c>
      <c r="F13" s="47">
        <v>15</v>
      </c>
      <c r="G13" s="49">
        <v>1.7174019044375641E-2</v>
      </c>
      <c r="H13" s="46">
        <v>13885555363</v>
      </c>
      <c r="I13" s="50">
        <v>25</v>
      </c>
      <c r="J13" s="46">
        <v>-8613555557</v>
      </c>
    </row>
    <row r="14" spans="1:13" ht="21" customHeight="1" thickBot="1" x14ac:dyDescent="0.3">
      <c r="A14" s="39">
        <v>2016</v>
      </c>
      <c r="B14" s="40">
        <v>2604767068</v>
      </c>
      <c r="C14" s="41">
        <v>33</v>
      </c>
      <c r="D14" s="42">
        <v>3.7836722403600744E-3</v>
      </c>
      <c r="E14" s="40">
        <v>6981829012</v>
      </c>
      <c r="F14" s="41">
        <v>17</v>
      </c>
      <c r="G14" s="43">
        <v>1.3282631908888997E-2</v>
      </c>
      <c r="H14" s="40">
        <v>9586596080</v>
      </c>
      <c r="I14" s="44">
        <v>27</v>
      </c>
      <c r="J14" s="40">
        <v>-4377061944</v>
      </c>
    </row>
    <row r="15" spans="1:13" ht="21" customHeight="1" thickBot="1" x14ac:dyDescent="0.3">
      <c r="A15" s="45">
        <v>2017</v>
      </c>
      <c r="B15" s="46">
        <v>3025950574</v>
      </c>
      <c r="C15" s="47">
        <v>36</v>
      </c>
      <c r="D15" s="48">
        <v>3.6374788305352187E-3</v>
      </c>
      <c r="E15" s="46">
        <v>6710351659</v>
      </c>
      <c r="F15" s="47">
        <v>16</v>
      </c>
      <c r="G15" s="49">
        <v>1.3302401951678727E-2</v>
      </c>
      <c r="H15" s="46">
        <v>9736302233</v>
      </c>
      <c r="I15" s="50">
        <v>27</v>
      </c>
      <c r="J15" s="46">
        <v>-3684401085</v>
      </c>
    </row>
    <row r="16" spans="1:13" ht="21" customHeight="1" thickBot="1" x14ac:dyDescent="0.3">
      <c r="A16" s="39">
        <v>2018</v>
      </c>
      <c r="B16" s="40">
        <v>3077444357</v>
      </c>
      <c r="C16" s="41">
        <v>37</v>
      </c>
      <c r="D16" s="42">
        <v>2.7877914685736356E-3</v>
      </c>
      <c r="E16" s="40">
        <v>6264513685</v>
      </c>
      <c r="F16" s="41">
        <v>18</v>
      </c>
      <c r="G16" s="43">
        <v>1.2187943238581325E-2</v>
      </c>
      <c r="H16" s="40">
        <v>9341958042</v>
      </c>
      <c r="I16" s="44">
        <v>33</v>
      </c>
      <c r="J16" s="40">
        <v>-3187069328</v>
      </c>
    </row>
    <row r="17" spans="1:10" ht="21" customHeight="1" thickBot="1" x14ac:dyDescent="0.3">
      <c r="A17" s="45">
        <v>2019</v>
      </c>
      <c r="B17" s="46">
        <v>2246526944</v>
      </c>
      <c r="C17" s="47">
        <v>41</v>
      </c>
      <c r="D17" s="48">
        <v>2.2900087990730929E-3</v>
      </c>
      <c r="E17" s="46">
        <v>6003050141</v>
      </c>
      <c r="F17" s="47">
        <v>23</v>
      </c>
      <c r="G17" s="49">
        <v>1.0451693951396635E-2</v>
      </c>
      <c r="H17" s="46">
        <v>8249577085</v>
      </c>
      <c r="I17" s="50">
        <v>32</v>
      </c>
      <c r="J17" s="46">
        <v>-3756523197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1955793979</v>
      </c>
      <c r="F20" s="133" t="s">
        <v>352</v>
      </c>
      <c r="G20" s="129"/>
      <c r="H20" s="129"/>
      <c r="I20" s="130"/>
      <c r="J20" s="134">
        <v>3439067472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353</v>
      </c>
      <c r="G21" s="137"/>
      <c r="H21" s="137"/>
      <c r="I21" s="138"/>
      <c r="J21" s="135"/>
    </row>
    <row r="22" spans="1:10" ht="14.25" customHeight="1" x14ac:dyDescent="0.25">
      <c r="A22" s="140" t="s">
        <v>324</v>
      </c>
      <c r="B22" s="141"/>
      <c r="C22" s="141"/>
      <c r="D22" s="142"/>
      <c r="E22" s="143">
        <v>110250241</v>
      </c>
      <c r="F22" s="145" t="s">
        <v>421</v>
      </c>
      <c r="G22" s="141"/>
      <c r="H22" s="141"/>
      <c r="I22" s="142"/>
      <c r="J22" s="143">
        <v>479341759</v>
      </c>
    </row>
    <row r="23" spans="1:10" ht="14.25" customHeight="1" thickBot="1" x14ac:dyDescent="0.3">
      <c r="A23" s="146" t="s">
        <v>325</v>
      </c>
      <c r="B23" s="147"/>
      <c r="C23" s="147"/>
      <c r="D23" s="148"/>
      <c r="E23" s="144"/>
      <c r="F23" s="149" t="s">
        <v>422</v>
      </c>
      <c r="G23" s="147"/>
      <c r="H23" s="147"/>
      <c r="I23" s="148"/>
      <c r="J23" s="144"/>
    </row>
    <row r="24" spans="1:10" ht="14.25" customHeight="1" thickTop="1" x14ac:dyDescent="0.25">
      <c r="A24" s="128" t="s">
        <v>431</v>
      </c>
      <c r="B24" s="129"/>
      <c r="C24" s="129"/>
      <c r="D24" s="130"/>
      <c r="E24" s="134">
        <v>55151598</v>
      </c>
      <c r="F24" s="133" t="s">
        <v>411</v>
      </c>
      <c r="G24" s="129"/>
      <c r="H24" s="129"/>
      <c r="I24" s="130"/>
      <c r="J24" s="134">
        <v>282069199</v>
      </c>
    </row>
    <row r="25" spans="1:10" ht="14.25" customHeight="1" x14ac:dyDescent="0.25">
      <c r="A25" s="136" t="s">
        <v>432</v>
      </c>
      <c r="B25" s="137"/>
      <c r="C25" s="137"/>
      <c r="D25" s="138"/>
      <c r="E25" s="135"/>
      <c r="F25" s="139" t="s">
        <v>412</v>
      </c>
      <c r="G25" s="137"/>
      <c r="H25" s="137"/>
      <c r="I25" s="138"/>
      <c r="J25" s="135"/>
    </row>
    <row r="26" spans="1:10" ht="14.25" customHeight="1" x14ac:dyDescent="0.25">
      <c r="A26" s="140" t="s">
        <v>330</v>
      </c>
      <c r="B26" s="141"/>
      <c r="C26" s="141"/>
      <c r="D26" s="142"/>
      <c r="E26" s="143">
        <v>25714791</v>
      </c>
      <c r="F26" s="145" t="s">
        <v>419</v>
      </c>
      <c r="G26" s="141"/>
      <c r="H26" s="141"/>
      <c r="I26" s="142"/>
      <c r="J26" s="143">
        <v>267897350</v>
      </c>
    </row>
    <row r="27" spans="1:10" ht="14.25" customHeight="1" thickBot="1" x14ac:dyDescent="0.3">
      <c r="A27" s="146" t="s">
        <v>331</v>
      </c>
      <c r="B27" s="147"/>
      <c r="C27" s="147"/>
      <c r="D27" s="148"/>
      <c r="E27" s="144"/>
      <c r="F27" s="149" t="s">
        <v>420</v>
      </c>
      <c r="G27" s="147"/>
      <c r="H27" s="147"/>
      <c r="I27" s="148"/>
      <c r="J27" s="144"/>
    </row>
    <row r="28" spans="1:10" ht="14.25" customHeight="1" thickTop="1" x14ac:dyDescent="0.25">
      <c r="A28" s="128" t="s">
        <v>409</v>
      </c>
      <c r="B28" s="129"/>
      <c r="C28" s="129"/>
      <c r="D28" s="130"/>
      <c r="E28" s="134">
        <v>21009692</v>
      </c>
      <c r="F28" s="133" t="s">
        <v>344</v>
      </c>
      <c r="G28" s="129"/>
      <c r="H28" s="129"/>
      <c r="I28" s="130"/>
      <c r="J28" s="134">
        <v>225029440</v>
      </c>
    </row>
    <row r="29" spans="1:10" ht="14.25" customHeight="1" x14ac:dyDescent="0.25">
      <c r="A29" s="136" t="s">
        <v>410</v>
      </c>
      <c r="B29" s="137"/>
      <c r="C29" s="137"/>
      <c r="D29" s="138"/>
      <c r="E29" s="135"/>
      <c r="F29" s="139" t="s">
        <v>345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93" priority="1" operator="lessThan">
      <formula>0</formula>
    </cfRule>
  </conditionalFormatting>
  <hyperlinks>
    <hyperlink ref="L2:M2" location="'المحتويات Index'!A1" display="المحتويات  Index" xr:uid="{00000000-0004-0000-24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/>
  </sheetPr>
  <dimension ref="A1:M30"/>
  <sheetViews>
    <sheetView showGridLines="0" rightToLeft="1" zoomScaleNormal="100" workbookViewId="0">
      <selection activeCell="Q14" sqref="Q14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138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197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9225763121</v>
      </c>
      <c r="C8" s="41">
        <v>21</v>
      </c>
      <c r="D8" s="42">
        <v>9.7960388108047219E-3</v>
      </c>
      <c r="E8" s="40">
        <v>749702614</v>
      </c>
      <c r="F8" s="41">
        <v>53</v>
      </c>
      <c r="G8" s="43">
        <v>1.8708164734125815E-3</v>
      </c>
      <c r="H8" s="40">
        <v>9975465735</v>
      </c>
      <c r="I8" s="44">
        <v>27</v>
      </c>
      <c r="J8" s="40">
        <v>8476060507</v>
      </c>
    </row>
    <row r="9" spans="1:13" ht="21" customHeight="1" thickBot="1" x14ac:dyDescent="0.3">
      <c r="A9" s="45">
        <v>2011</v>
      </c>
      <c r="B9" s="46">
        <v>13064417923</v>
      </c>
      <c r="C9" s="47">
        <v>20</v>
      </c>
      <c r="D9" s="48">
        <v>9.552667802766486E-3</v>
      </c>
      <c r="E9" s="46">
        <v>971814953</v>
      </c>
      <c r="F9" s="47">
        <v>53</v>
      </c>
      <c r="G9" s="49">
        <v>1.9694330930944597E-3</v>
      </c>
      <c r="H9" s="46">
        <v>14036232876</v>
      </c>
      <c r="I9" s="50">
        <v>27</v>
      </c>
      <c r="J9" s="46">
        <v>12092602970</v>
      </c>
    </row>
    <row r="10" spans="1:13" ht="21" customHeight="1" thickBot="1" x14ac:dyDescent="0.3">
      <c r="A10" s="39">
        <v>2012</v>
      </c>
      <c r="B10" s="40">
        <v>12869968946</v>
      </c>
      <c r="C10" s="41">
        <v>21</v>
      </c>
      <c r="D10" s="42">
        <v>8.8362168412480877E-3</v>
      </c>
      <c r="E10" s="40">
        <v>1030288842</v>
      </c>
      <c r="F10" s="41">
        <v>53</v>
      </c>
      <c r="G10" s="43">
        <v>1.7657864582375606E-3</v>
      </c>
      <c r="H10" s="40">
        <v>13900257788</v>
      </c>
      <c r="I10" s="44">
        <v>28</v>
      </c>
      <c r="J10" s="40">
        <v>11839680104</v>
      </c>
    </row>
    <row r="11" spans="1:13" ht="21" customHeight="1" thickBot="1" x14ac:dyDescent="0.3">
      <c r="A11" s="45">
        <v>2013</v>
      </c>
      <c r="B11" s="46">
        <v>9818477808</v>
      </c>
      <c r="C11" s="47">
        <v>25</v>
      </c>
      <c r="D11" s="48">
        <v>6.9658144926555915E-3</v>
      </c>
      <c r="E11" s="46">
        <v>957638426</v>
      </c>
      <c r="F11" s="47">
        <v>52</v>
      </c>
      <c r="G11" s="49">
        <v>1.51865699985379E-3</v>
      </c>
      <c r="H11" s="46">
        <v>10776116234</v>
      </c>
      <c r="I11" s="50">
        <v>29</v>
      </c>
      <c r="J11" s="46">
        <v>8860839382</v>
      </c>
    </row>
    <row r="12" spans="1:13" ht="21" customHeight="1" thickBot="1" x14ac:dyDescent="0.3">
      <c r="A12" s="39">
        <v>2014</v>
      </c>
      <c r="B12" s="40">
        <v>12049905492</v>
      </c>
      <c r="C12" s="41">
        <v>22</v>
      </c>
      <c r="D12" s="42">
        <v>9.3837733148308001E-3</v>
      </c>
      <c r="E12" s="40">
        <v>921790514</v>
      </c>
      <c r="F12" s="41">
        <v>54</v>
      </c>
      <c r="G12" s="43">
        <v>1.4140585823392551E-3</v>
      </c>
      <c r="H12" s="40">
        <v>12971696006</v>
      </c>
      <c r="I12" s="44">
        <v>29</v>
      </c>
      <c r="J12" s="40">
        <v>11128114978</v>
      </c>
    </row>
    <row r="13" spans="1:13" ht="21" customHeight="1" thickBot="1" x14ac:dyDescent="0.3">
      <c r="A13" s="45">
        <v>2015</v>
      </c>
      <c r="B13" s="46">
        <v>6003817733</v>
      </c>
      <c r="C13" s="47">
        <v>28</v>
      </c>
      <c r="D13" s="48">
        <v>7.8654722783903092E-3</v>
      </c>
      <c r="E13" s="46">
        <v>1103973735</v>
      </c>
      <c r="F13" s="47">
        <v>52</v>
      </c>
      <c r="G13" s="49">
        <v>1.6853702367880506E-3</v>
      </c>
      <c r="H13" s="46">
        <v>7107791468</v>
      </c>
      <c r="I13" s="50">
        <v>33</v>
      </c>
      <c r="J13" s="46">
        <v>4899843998</v>
      </c>
    </row>
    <row r="14" spans="1:13" ht="21" customHeight="1" thickBot="1" x14ac:dyDescent="0.3">
      <c r="A14" s="39">
        <v>2016</v>
      </c>
      <c r="B14" s="40">
        <v>5075331815</v>
      </c>
      <c r="C14" s="41">
        <v>27</v>
      </c>
      <c r="D14" s="42">
        <v>7.3724028282408441E-3</v>
      </c>
      <c r="E14" s="40">
        <v>1059370888</v>
      </c>
      <c r="F14" s="41">
        <v>53</v>
      </c>
      <c r="G14" s="43">
        <v>2.0154079305167707E-3</v>
      </c>
      <c r="H14" s="40">
        <v>6134702703</v>
      </c>
      <c r="I14" s="44">
        <v>34</v>
      </c>
      <c r="J14" s="40">
        <v>4015960927</v>
      </c>
    </row>
    <row r="15" spans="1:13" ht="21" customHeight="1" thickBot="1" x14ac:dyDescent="0.3">
      <c r="A15" s="45">
        <v>2017</v>
      </c>
      <c r="B15" s="46">
        <v>5654349323</v>
      </c>
      <c r="C15" s="47">
        <v>27</v>
      </c>
      <c r="D15" s="48">
        <v>6.79706276090141E-3</v>
      </c>
      <c r="E15" s="46">
        <v>1177697115</v>
      </c>
      <c r="F15" s="47">
        <v>50</v>
      </c>
      <c r="G15" s="49">
        <v>2.3346318042886355E-3</v>
      </c>
      <c r="H15" s="46">
        <v>6832046438</v>
      </c>
      <c r="I15" s="50">
        <v>33</v>
      </c>
      <c r="J15" s="46">
        <v>4476652208</v>
      </c>
    </row>
    <row r="16" spans="1:13" ht="21" customHeight="1" thickBot="1" x14ac:dyDescent="0.3">
      <c r="A16" s="39">
        <v>2018</v>
      </c>
      <c r="B16" s="40">
        <v>8233714010</v>
      </c>
      <c r="C16" s="41">
        <v>27</v>
      </c>
      <c r="D16" s="42">
        <v>7.4587466121172888E-3</v>
      </c>
      <c r="E16" s="40">
        <v>973161386</v>
      </c>
      <c r="F16" s="41">
        <v>51</v>
      </c>
      <c r="G16" s="43">
        <v>1.893337029967256E-3</v>
      </c>
      <c r="H16" s="40">
        <v>9206875396</v>
      </c>
      <c r="I16" s="44">
        <v>34</v>
      </c>
      <c r="J16" s="40">
        <v>7260552624</v>
      </c>
    </row>
    <row r="17" spans="1:10" ht="21" customHeight="1" thickBot="1" x14ac:dyDescent="0.3">
      <c r="A17" s="45">
        <v>2019</v>
      </c>
      <c r="B17" s="46">
        <v>4262354405</v>
      </c>
      <c r="C17" s="47">
        <v>33</v>
      </c>
      <c r="D17" s="48">
        <v>4.3448528931678632E-3</v>
      </c>
      <c r="E17" s="46">
        <v>1084251903</v>
      </c>
      <c r="F17" s="47">
        <v>53</v>
      </c>
      <c r="G17" s="49">
        <v>1.8877518578393282E-3</v>
      </c>
      <c r="H17" s="46">
        <v>5346606308</v>
      </c>
      <c r="I17" s="50">
        <v>37</v>
      </c>
      <c r="J17" s="46">
        <v>3178102502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3889165780</v>
      </c>
      <c r="F20" s="133" t="s">
        <v>362</v>
      </c>
      <c r="G20" s="129"/>
      <c r="H20" s="129"/>
      <c r="I20" s="130"/>
      <c r="J20" s="134">
        <v>458805369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363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154267795</v>
      </c>
      <c r="F22" s="145" t="s">
        <v>352</v>
      </c>
      <c r="G22" s="141"/>
      <c r="H22" s="141"/>
      <c r="I22" s="142"/>
      <c r="J22" s="143">
        <v>161488335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353</v>
      </c>
      <c r="G23" s="147"/>
      <c r="H23" s="147"/>
      <c r="I23" s="148"/>
      <c r="J23" s="144"/>
    </row>
    <row r="24" spans="1:10" ht="14.25" customHeight="1" thickTop="1" x14ac:dyDescent="0.25">
      <c r="A24" s="128" t="s">
        <v>354</v>
      </c>
      <c r="B24" s="129"/>
      <c r="C24" s="129"/>
      <c r="D24" s="130"/>
      <c r="E24" s="134">
        <v>67572497</v>
      </c>
      <c r="F24" s="133" t="s">
        <v>344</v>
      </c>
      <c r="G24" s="129"/>
      <c r="H24" s="129"/>
      <c r="I24" s="130"/>
      <c r="J24" s="134">
        <v>111899765</v>
      </c>
    </row>
    <row r="25" spans="1:10" ht="14.25" customHeight="1" x14ac:dyDescent="0.25">
      <c r="A25" s="136" t="s">
        <v>355</v>
      </c>
      <c r="B25" s="137"/>
      <c r="C25" s="137"/>
      <c r="D25" s="138"/>
      <c r="E25" s="135"/>
      <c r="F25" s="139" t="s">
        <v>345</v>
      </c>
      <c r="G25" s="137"/>
      <c r="H25" s="137"/>
      <c r="I25" s="138"/>
      <c r="J25" s="135"/>
    </row>
    <row r="26" spans="1:10" ht="14.25" customHeight="1" x14ac:dyDescent="0.25">
      <c r="A26" s="140" t="s">
        <v>369</v>
      </c>
      <c r="B26" s="141"/>
      <c r="C26" s="141"/>
      <c r="D26" s="142"/>
      <c r="E26" s="143">
        <v>32496750</v>
      </c>
      <c r="F26" s="145" t="s">
        <v>397</v>
      </c>
      <c r="G26" s="141"/>
      <c r="H26" s="141"/>
      <c r="I26" s="142"/>
      <c r="J26" s="143">
        <v>69054411</v>
      </c>
    </row>
    <row r="27" spans="1:10" ht="14.25" customHeight="1" thickBot="1" x14ac:dyDescent="0.3">
      <c r="A27" s="146" t="s">
        <v>370</v>
      </c>
      <c r="B27" s="147"/>
      <c r="C27" s="147"/>
      <c r="D27" s="148"/>
      <c r="E27" s="144"/>
      <c r="F27" s="149" t="s">
        <v>398</v>
      </c>
      <c r="G27" s="147"/>
      <c r="H27" s="147"/>
      <c r="I27" s="148"/>
      <c r="J27" s="144"/>
    </row>
    <row r="28" spans="1:10" ht="14.25" customHeight="1" thickTop="1" x14ac:dyDescent="0.25">
      <c r="A28" s="128" t="s">
        <v>423</v>
      </c>
      <c r="B28" s="129"/>
      <c r="C28" s="129"/>
      <c r="D28" s="130"/>
      <c r="E28" s="134">
        <v>27559696</v>
      </c>
      <c r="F28" s="133" t="s">
        <v>381</v>
      </c>
      <c r="G28" s="129"/>
      <c r="H28" s="129"/>
      <c r="I28" s="130"/>
      <c r="J28" s="134">
        <v>43389164</v>
      </c>
    </row>
    <row r="29" spans="1:10" ht="14.25" customHeight="1" x14ac:dyDescent="0.25">
      <c r="A29" s="136" t="s">
        <v>424</v>
      </c>
      <c r="B29" s="137"/>
      <c r="C29" s="137"/>
      <c r="D29" s="138"/>
      <c r="E29" s="135"/>
      <c r="F29" s="139" t="s">
        <v>382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92" priority="1" operator="lessThan">
      <formula>0</formula>
    </cfRule>
  </conditionalFormatting>
  <hyperlinks>
    <hyperlink ref="L2:M2" location="'المحتويات Index'!A1" display="المحتويات  Index" xr:uid="{00000000-0004-0000-25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4"/>
  </sheetPr>
  <dimension ref="A1:M30"/>
  <sheetViews>
    <sheetView showGridLines="0" rightToLeft="1" zoomScaleNormal="100" workbookViewId="0">
      <selection activeCell="Q14" sqref="Q14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139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198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1556322672</v>
      </c>
      <c r="C8" s="41">
        <v>41</v>
      </c>
      <c r="D8" s="42">
        <v>1.652524251608444E-3</v>
      </c>
      <c r="E8" s="40">
        <v>263137996</v>
      </c>
      <c r="F8" s="41">
        <v>66</v>
      </c>
      <c r="G8" s="43">
        <v>6.5663756335465303E-4</v>
      </c>
      <c r="H8" s="40">
        <v>1819460668</v>
      </c>
      <c r="I8" s="44">
        <v>54</v>
      </c>
      <c r="J8" s="40">
        <v>1293184676</v>
      </c>
    </row>
    <row r="9" spans="1:13" ht="21" customHeight="1" thickBot="1" x14ac:dyDescent="0.3">
      <c r="A9" s="45">
        <v>2011</v>
      </c>
      <c r="B9" s="46">
        <v>1896759733</v>
      </c>
      <c r="C9" s="47">
        <v>43</v>
      </c>
      <c r="D9" s="48">
        <v>1.3869056958989521E-3</v>
      </c>
      <c r="E9" s="46">
        <v>277292513</v>
      </c>
      <c r="F9" s="47">
        <v>66</v>
      </c>
      <c r="G9" s="49">
        <v>5.6194757024851587E-4</v>
      </c>
      <c r="H9" s="46">
        <v>2174052246</v>
      </c>
      <c r="I9" s="50">
        <v>57</v>
      </c>
      <c r="J9" s="46">
        <v>1619467220</v>
      </c>
    </row>
    <row r="10" spans="1:13" ht="21" customHeight="1" thickBot="1" x14ac:dyDescent="0.3">
      <c r="A10" s="39">
        <v>2012</v>
      </c>
      <c r="B10" s="40">
        <v>1746605486</v>
      </c>
      <c r="C10" s="41">
        <v>46</v>
      </c>
      <c r="D10" s="42">
        <v>1.1991780924386932E-3</v>
      </c>
      <c r="E10" s="40">
        <v>223005862</v>
      </c>
      <c r="F10" s="41">
        <v>72</v>
      </c>
      <c r="G10" s="43">
        <v>3.8220420834878281E-4</v>
      </c>
      <c r="H10" s="40">
        <v>1969611348</v>
      </c>
      <c r="I10" s="44">
        <v>60</v>
      </c>
      <c r="J10" s="40">
        <v>1523599624</v>
      </c>
    </row>
    <row r="11" spans="1:13" ht="21" customHeight="1" thickBot="1" x14ac:dyDescent="0.3">
      <c r="A11" s="45">
        <v>2013</v>
      </c>
      <c r="B11" s="46">
        <v>867953017</v>
      </c>
      <c r="C11" s="47">
        <v>50</v>
      </c>
      <c r="D11" s="48">
        <v>6.1577770230702392E-4</v>
      </c>
      <c r="E11" s="46">
        <v>209133826</v>
      </c>
      <c r="F11" s="47">
        <v>73</v>
      </c>
      <c r="G11" s="49">
        <v>3.3165184284397601E-4</v>
      </c>
      <c r="H11" s="46">
        <v>1077086843</v>
      </c>
      <c r="I11" s="50">
        <v>65</v>
      </c>
      <c r="J11" s="46">
        <v>658819191</v>
      </c>
    </row>
    <row r="12" spans="1:13" ht="21" customHeight="1" thickBot="1" x14ac:dyDescent="0.3">
      <c r="A12" s="39">
        <v>2014</v>
      </c>
      <c r="B12" s="40">
        <v>1036643266</v>
      </c>
      <c r="C12" s="41">
        <v>46</v>
      </c>
      <c r="D12" s="42">
        <v>8.0727815026832126E-4</v>
      </c>
      <c r="E12" s="40">
        <v>151648168</v>
      </c>
      <c r="F12" s="41">
        <v>78</v>
      </c>
      <c r="G12" s="43">
        <v>2.3263354330463982E-4</v>
      </c>
      <c r="H12" s="40">
        <v>1188291434</v>
      </c>
      <c r="I12" s="44">
        <v>64</v>
      </c>
      <c r="J12" s="40">
        <v>884995098</v>
      </c>
    </row>
    <row r="13" spans="1:13" ht="21" customHeight="1" thickBot="1" x14ac:dyDescent="0.3">
      <c r="A13" s="45">
        <v>2015</v>
      </c>
      <c r="B13" s="46">
        <v>1238482647</v>
      </c>
      <c r="C13" s="47">
        <v>50</v>
      </c>
      <c r="D13" s="48">
        <v>1.6225094365711903E-3</v>
      </c>
      <c r="E13" s="46">
        <v>160658555</v>
      </c>
      <c r="F13" s="47">
        <v>78</v>
      </c>
      <c r="G13" s="49">
        <v>2.4526774351418427E-4</v>
      </c>
      <c r="H13" s="46">
        <v>1399141202</v>
      </c>
      <c r="I13" s="50">
        <v>65</v>
      </c>
      <c r="J13" s="46">
        <v>1077824092</v>
      </c>
    </row>
    <row r="14" spans="1:13" ht="21" customHeight="1" thickBot="1" x14ac:dyDescent="0.3">
      <c r="A14" s="39">
        <v>2016</v>
      </c>
      <c r="B14" s="40">
        <v>997079273</v>
      </c>
      <c r="C14" s="41">
        <v>48</v>
      </c>
      <c r="D14" s="42">
        <v>1.4483526043598245E-3</v>
      </c>
      <c r="E14" s="40">
        <v>88090102</v>
      </c>
      <c r="F14" s="41">
        <v>85</v>
      </c>
      <c r="G14" s="43">
        <v>1.6758766186789084E-4</v>
      </c>
      <c r="H14" s="40">
        <v>1085169375</v>
      </c>
      <c r="I14" s="44">
        <v>61</v>
      </c>
      <c r="J14" s="40">
        <v>908989171</v>
      </c>
    </row>
    <row r="15" spans="1:13" ht="21" customHeight="1" thickBot="1" x14ac:dyDescent="0.3">
      <c r="A15" s="45">
        <v>2017</v>
      </c>
      <c r="B15" s="46">
        <v>1176085674</v>
      </c>
      <c r="C15" s="47">
        <v>49</v>
      </c>
      <c r="D15" s="48">
        <v>1.4137662322804168E-3</v>
      </c>
      <c r="E15" s="46">
        <v>202313397</v>
      </c>
      <c r="F15" s="47">
        <v>77</v>
      </c>
      <c r="G15" s="49">
        <v>4.0106007313253287E-4</v>
      </c>
      <c r="H15" s="46">
        <v>1378399071</v>
      </c>
      <c r="I15" s="50">
        <v>62</v>
      </c>
      <c r="J15" s="46">
        <v>973772277</v>
      </c>
    </row>
    <row r="16" spans="1:13" ht="21" customHeight="1" thickBot="1" x14ac:dyDescent="0.3">
      <c r="A16" s="39">
        <v>2018</v>
      </c>
      <c r="B16" s="40">
        <v>1532796060</v>
      </c>
      <c r="C16" s="41">
        <v>49</v>
      </c>
      <c r="D16" s="42">
        <v>1.3885273894267466E-3</v>
      </c>
      <c r="E16" s="40">
        <v>444279222</v>
      </c>
      <c r="F16" s="41">
        <v>67</v>
      </c>
      <c r="G16" s="43">
        <v>8.64368762220538E-4</v>
      </c>
      <c r="H16" s="40">
        <v>1977075282</v>
      </c>
      <c r="I16" s="44">
        <v>59</v>
      </c>
      <c r="J16" s="40">
        <v>1088516838</v>
      </c>
    </row>
    <row r="17" spans="1:10" ht="21" customHeight="1" thickBot="1" x14ac:dyDescent="0.3">
      <c r="A17" s="45">
        <v>2019</v>
      </c>
      <c r="B17" s="46">
        <v>1366917977</v>
      </c>
      <c r="C17" s="47">
        <v>48</v>
      </c>
      <c r="D17" s="48">
        <v>1.393374872846035E-3</v>
      </c>
      <c r="E17" s="46">
        <v>3027724113</v>
      </c>
      <c r="F17" s="47">
        <v>37</v>
      </c>
      <c r="G17" s="49">
        <v>5.2714611830759059E-3</v>
      </c>
      <c r="H17" s="46">
        <v>4394642090</v>
      </c>
      <c r="I17" s="50">
        <v>44</v>
      </c>
      <c r="J17" s="46">
        <v>-1660806136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395888869</v>
      </c>
      <c r="F20" s="133" t="s">
        <v>561</v>
      </c>
      <c r="G20" s="129"/>
      <c r="H20" s="129"/>
      <c r="I20" s="130"/>
      <c r="J20" s="134">
        <v>1505384657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562</v>
      </c>
      <c r="G21" s="137"/>
      <c r="H21" s="137"/>
      <c r="I21" s="138"/>
      <c r="J21" s="135"/>
    </row>
    <row r="22" spans="1:10" ht="14.25" customHeight="1" x14ac:dyDescent="0.25">
      <c r="A22" s="140" t="s">
        <v>334</v>
      </c>
      <c r="B22" s="141"/>
      <c r="C22" s="141"/>
      <c r="D22" s="142"/>
      <c r="E22" s="143">
        <v>27786534</v>
      </c>
      <c r="F22" s="145" t="s">
        <v>328</v>
      </c>
      <c r="G22" s="141"/>
      <c r="H22" s="141"/>
      <c r="I22" s="142"/>
      <c r="J22" s="143">
        <v>1032508021</v>
      </c>
    </row>
    <row r="23" spans="1:10" ht="14.25" customHeight="1" thickBot="1" x14ac:dyDescent="0.3">
      <c r="A23" s="146" t="s">
        <v>335</v>
      </c>
      <c r="B23" s="147"/>
      <c r="C23" s="147"/>
      <c r="D23" s="148"/>
      <c r="E23" s="144"/>
      <c r="F23" s="149" t="s">
        <v>329</v>
      </c>
      <c r="G23" s="147"/>
      <c r="H23" s="147"/>
      <c r="I23" s="148"/>
      <c r="J23" s="144"/>
    </row>
    <row r="24" spans="1:10" ht="14.25" customHeight="1" thickTop="1" x14ac:dyDescent="0.25">
      <c r="A24" s="128" t="s">
        <v>340</v>
      </c>
      <c r="B24" s="129"/>
      <c r="C24" s="129"/>
      <c r="D24" s="130"/>
      <c r="E24" s="134">
        <v>6775239</v>
      </c>
      <c r="F24" s="133" t="s">
        <v>344</v>
      </c>
      <c r="G24" s="129"/>
      <c r="H24" s="129"/>
      <c r="I24" s="130"/>
      <c r="J24" s="134">
        <v>341848222</v>
      </c>
    </row>
    <row r="25" spans="1:10" ht="14.25" customHeight="1" x14ac:dyDescent="0.25">
      <c r="A25" s="136" t="s">
        <v>341</v>
      </c>
      <c r="B25" s="137"/>
      <c r="C25" s="137"/>
      <c r="D25" s="138"/>
      <c r="E25" s="135"/>
      <c r="F25" s="139" t="s">
        <v>345</v>
      </c>
      <c r="G25" s="137"/>
      <c r="H25" s="137"/>
      <c r="I25" s="138"/>
      <c r="J25" s="135"/>
    </row>
    <row r="26" spans="1:10" ht="14.25" customHeight="1" x14ac:dyDescent="0.25">
      <c r="A26" s="140" t="s">
        <v>366</v>
      </c>
      <c r="B26" s="141"/>
      <c r="C26" s="141"/>
      <c r="D26" s="142"/>
      <c r="E26" s="143">
        <v>1871662</v>
      </c>
      <c r="F26" s="145" t="s">
        <v>399</v>
      </c>
      <c r="G26" s="141"/>
      <c r="H26" s="141"/>
      <c r="I26" s="142"/>
      <c r="J26" s="143">
        <v>89896493</v>
      </c>
    </row>
    <row r="27" spans="1:10" ht="14.25" customHeight="1" thickBot="1" x14ac:dyDescent="0.3">
      <c r="A27" s="146" t="s">
        <v>367</v>
      </c>
      <c r="B27" s="147"/>
      <c r="C27" s="147"/>
      <c r="D27" s="148"/>
      <c r="E27" s="144"/>
      <c r="F27" s="149" t="s">
        <v>400</v>
      </c>
      <c r="G27" s="147"/>
      <c r="H27" s="147"/>
      <c r="I27" s="148"/>
      <c r="J27" s="144"/>
    </row>
    <row r="28" spans="1:10" ht="14.25" customHeight="1" thickTop="1" x14ac:dyDescent="0.25">
      <c r="A28" s="128" t="s">
        <v>578</v>
      </c>
      <c r="B28" s="129"/>
      <c r="C28" s="129"/>
      <c r="D28" s="130"/>
      <c r="E28" s="134">
        <v>1856913</v>
      </c>
      <c r="F28" s="133" t="s">
        <v>352</v>
      </c>
      <c r="G28" s="129"/>
      <c r="H28" s="129"/>
      <c r="I28" s="130"/>
      <c r="J28" s="134">
        <v>22963572</v>
      </c>
    </row>
    <row r="29" spans="1:10" ht="14.25" customHeight="1" x14ac:dyDescent="0.25">
      <c r="A29" s="136" t="s">
        <v>579</v>
      </c>
      <c r="B29" s="137"/>
      <c r="C29" s="137"/>
      <c r="D29" s="138"/>
      <c r="E29" s="135"/>
      <c r="F29" s="139" t="s">
        <v>353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91" priority="1" operator="lessThan">
      <formula>0</formula>
    </cfRule>
  </conditionalFormatting>
  <hyperlinks>
    <hyperlink ref="L2:M2" location="'المحتويات Index'!A1" display="المحتويات  Index" xr:uid="{00000000-0004-0000-26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Q16"/>
  <sheetViews>
    <sheetView showGridLines="0" rightToLeft="1" zoomScaleNormal="100" workbookViewId="0">
      <selection activeCell="I12" sqref="I12"/>
    </sheetView>
  </sheetViews>
  <sheetFormatPr defaultRowHeight="15" x14ac:dyDescent="0.2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9.42578125" bestFit="1" customWidth="1"/>
    <col min="13" max="13" width="14.42578125" bestFit="1" customWidth="1"/>
  </cols>
  <sheetData>
    <row r="1" spans="1:17" ht="43.5" customHeight="1" x14ac:dyDescent="0.25"/>
    <row r="2" spans="1:17" ht="58.5" customHeight="1" x14ac:dyDescent="0.45">
      <c r="A2" s="97" t="s">
        <v>239</v>
      </c>
      <c r="B2" s="97"/>
      <c r="C2" s="97"/>
      <c r="D2" s="97"/>
      <c r="E2" s="97"/>
      <c r="F2" s="97"/>
      <c r="G2" s="97"/>
      <c r="H2" s="97"/>
      <c r="I2" s="17"/>
      <c r="J2" s="17"/>
    </row>
    <row r="3" spans="1:17" ht="22.5" customHeight="1" thickBot="1" x14ac:dyDescent="0.5">
      <c r="A3" s="18" t="s">
        <v>0</v>
      </c>
      <c r="B3" s="17"/>
      <c r="C3" s="17"/>
      <c r="D3" s="17"/>
      <c r="E3" s="17"/>
      <c r="F3" s="17"/>
      <c r="G3" s="17"/>
      <c r="H3" s="18" t="s">
        <v>1</v>
      </c>
      <c r="I3" s="17"/>
      <c r="J3" s="125" t="s">
        <v>242</v>
      </c>
      <c r="K3" s="126"/>
    </row>
    <row r="4" spans="1:17" ht="24" customHeight="1" thickBot="1" x14ac:dyDescent="0.3">
      <c r="A4" s="67" t="s">
        <v>2</v>
      </c>
      <c r="B4" s="67" t="s">
        <v>3</v>
      </c>
      <c r="C4" s="67" t="s">
        <v>4</v>
      </c>
      <c r="D4" s="67" t="s">
        <v>5</v>
      </c>
      <c r="E4" s="67" t="s">
        <v>4</v>
      </c>
      <c r="F4" s="67" t="s">
        <v>6</v>
      </c>
      <c r="G4" s="67" t="s">
        <v>7</v>
      </c>
      <c r="H4" s="67" t="s">
        <v>8</v>
      </c>
      <c r="Q4" s="46"/>
    </row>
    <row r="5" spans="1:17" ht="26.25" customHeight="1" thickBot="1" x14ac:dyDescent="0.3">
      <c r="A5" s="68" t="s">
        <v>9</v>
      </c>
      <c r="B5" s="68" t="s">
        <v>10</v>
      </c>
      <c r="C5" s="69" t="s">
        <v>11</v>
      </c>
      <c r="D5" s="68" t="s">
        <v>12</v>
      </c>
      <c r="E5" s="69" t="s">
        <v>11</v>
      </c>
      <c r="F5" s="68" t="s">
        <v>13</v>
      </c>
      <c r="G5" s="70" t="s">
        <v>595</v>
      </c>
      <c r="H5" s="71" t="s">
        <v>14</v>
      </c>
      <c r="Q5" s="46"/>
    </row>
    <row r="6" spans="1:17" ht="25.5" customHeight="1" thickBot="1" x14ac:dyDescent="0.3">
      <c r="A6" s="52">
        <v>2010</v>
      </c>
      <c r="B6" s="40">
        <v>76952503775</v>
      </c>
      <c r="C6" s="72">
        <v>8.1709198868612151E-2</v>
      </c>
      <c r="D6" s="40">
        <v>22336613999</v>
      </c>
      <c r="E6" s="72">
        <v>5.5739041920410431E-2</v>
      </c>
      <c r="F6" s="76">
        <v>99289117774</v>
      </c>
      <c r="G6" s="73">
        <f>(F6/$F$6)*100</f>
        <v>100</v>
      </c>
      <c r="H6" s="40">
        <v>54615889776</v>
      </c>
      <c r="I6" s="27"/>
      <c r="K6" s="25"/>
      <c r="M6" s="26"/>
      <c r="Q6" s="40"/>
    </row>
    <row r="7" spans="1:17" ht="25.5" customHeight="1" thickBot="1" x14ac:dyDescent="0.3">
      <c r="A7" s="53">
        <v>2011</v>
      </c>
      <c r="B7" s="46">
        <v>92535857902</v>
      </c>
      <c r="C7" s="75">
        <v>6.766197434832398E-2</v>
      </c>
      <c r="D7" s="46">
        <v>32133094981</v>
      </c>
      <c r="E7" s="75">
        <v>6.5119373234349576E-2</v>
      </c>
      <c r="F7" s="77">
        <v>124668952883</v>
      </c>
      <c r="G7" s="74">
        <f t="shared" ref="G7:G15" si="0">(F7/$F$6)*100</f>
        <v>125.56154760763319</v>
      </c>
      <c r="H7" s="46">
        <v>60402762921</v>
      </c>
      <c r="K7" s="25"/>
      <c r="M7" s="26"/>
      <c r="Q7" s="46"/>
    </row>
    <row r="8" spans="1:17" ht="25.5" customHeight="1" thickBot="1" x14ac:dyDescent="0.3">
      <c r="A8" s="52">
        <v>2012</v>
      </c>
      <c r="B8" s="40">
        <v>96339942730</v>
      </c>
      <c r="C8" s="72">
        <v>6.6144730263726165E-2</v>
      </c>
      <c r="D8" s="40">
        <v>38809080607</v>
      </c>
      <c r="E8" s="72">
        <v>6.651391939707188E-2</v>
      </c>
      <c r="F8" s="76">
        <v>135149023337</v>
      </c>
      <c r="G8" s="73">
        <f t="shared" si="0"/>
        <v>136.11665242572064</v>
      </c>
      <c r="H8" s="40">
        <v>57530862123</v>
      </c>
      <c r="K8" s="25"/>
      <c r="Q8" s="46"/>
    </row>
    <row r="9" spans="1:17" ht="25.5" customHeight="1" thickBot="1" x14ac:dyDescent="0.3">
      <c r="A9" s="53">
        <v>2013</v>
      </c>
      <c r="B9" s="46">
        <v>95263762977</v>
      </c>
      <c r="C9" s="75">
        <v>6.7585802376556509E-2</v>
      </c>
      <c r="D9" s="46">
        <v>48447786669</v>
      </c>
      <c r="E9" s="75">
        <v>7.6830219375825237E-2</v>
      </c>
      <c r="F9" s="77">
        <v>143711549646</v>
      </c>
      <c r="G9" s="74">
        <f t="shared" si="0"/>
        <v>144.74048402072975</v>
      </c>
      <c r="H9" s="46">
        <v>46815976308</v>
      </c>
      <c r="K9" s="25"/>
      <c r="Q9" s="88"/>
    </row>
    <row r="10" spans="1:17" ht="25.5" customHeight="1" thickBot="1" x14ac:dyDescent="0.3">
      <c r="A10" s="52">
        <v>2014</v>
      </c>
      <c r="B10" s="40">
        <v>97413372912</v>
      </c>
      <c r="C10" s="72">
        <v>7.5889581158246983E-2</v>
      </c>
      <c r="D10" s="40">
        <v>47792780684</v>
      </c>
      <c r="E10" s="72">
        <v>7.3315781268788335E-2</v>
      </c>
      <c r="F10" s="76">
        <v>145206153596</v>
      </c>
      <c r="G10" s="73">
        <f t="shared" si="0"/>
        <v>146.24578891567501</v>
      </c>
      <c r="H10" s="40">
        <v>49620592228</v>
      </c>
      <c r="I10" s="89"/>
      <c r="K10" s="25"/>
      <c r="Q10" s="46"/>
    </row>
    <row r="11" spans="1:17" ht="25.5" customHeight="1" thickBot="1" x14ac:dyDescent="0.3">
      <c r="A11" s="53">
        <v>2015</v>
      </c>
      <c r="B11" s="46">
        <v>79009333944</v>
      </c>
      <c r="C11" s="75">
        <v>0.10350842638923503</v>
      </c>
      <c r="D11" s="46">
        <v>48713673280</v>
      </c>
      <c r="E11" s="75">
        <v>7.4368232203213896E-2</v>
      </c>
      <c r="F11" s="77">
        <v>127723007224</v>
      </c>
      <c r="G11" s="74">
        <f t="shared" si="0"/>
        <v>128.63746812084753</v>
      </c>
      <c r="H11" s="46">
        <v>30295660664</v>
      </c>
      <c r="I11" s="27"/>
      <c r="K11" s="25"/>
      <c r="Q11" s="40"/>
    </row>
    <row r="12" spans="1:17" ht="25.5" customHeight="1" thickBot="1" x14ac:dyDescent="0.3">
      <c r="A12" s="52">
        <v>2016</v>
      </c>
      <c r="B12" s="40">
        <v>80557813041</v>
      </c>
      <c r="C12" s="72">
        <v>0.11701789564676286</v>
      </c>
      <c r="D12" s="40">
        <v>41032782631</v>
      </c>
      <c r="E12" s="72">
        <v>7.8063118840101836E-2</v>
      </c>
      <c r="F12" s="76">
        <v>121590595672</v>
      </c>
      <c r="G12" s="73">
        <f t="shared" si="0"/>
        <v>122.46115022268825</v>
      </c>
      <c r="H12" s="40">
        <v>39525030410</v>
      </c>
      <c r="J12" t="s">
        <v>473</v>
      </c>
      <c r="K12" s="25"/>
      <c r="Q12" s="40"/>
    </row>
    <row r="13" spans="1:17" ht="25.5" customHeight="1" thickBot="1" x14ac:dyDescent="0.3">
      <c r="A13" s="53">
        <v>2017</v>
      </c>
      <c r="B13" s="46">
        <v>93704520779</v>
      </c>
      <c r="C13" s="75">
        <v>0.11264169798004771</v>
      </c>
      <c r="D13" s="46">
        <v>45379287735</v>
      </c>
      <c r="E13" s="75">
        <v>8.9958553054701323E-2</v>
      </c>
      <c r="F13" s="77">
        <v>139083808514</v>
      </c>
      <c r="G13" s="74">
        <f t="shared" si="0"/>
        <v>140.07960956061663</v>
      </c>
      <c r="H13" s="46">
        <v>48325233044</v>
      </c>
      <c r="K13" s="25"/>
      <c r="Q13" s="40"/>
    </row>
    <row r="14" spans="1:17" ht="25.5" customHeight="1" thickBot="1" x14ac:dyDescent="0.3">
      <c r="A14" s="52">
        <v>2018</v>
      </c>
      <c r="B14" s="40">
        <v>102403230241</v>
      </c>
      <c r="C14" s="72">
        <v>9.2764910914111945E-2</v>
      </c>
      <c r="D14" s="40">
        <v>56924184559</v>
      </c>
      <c r="E14" s="72">
        <v>0.1107490157826193</v>
      </c>
      <c r="F14" s="76">
        <v>159327414800</v>
      </c>
      <c r="G14" s="73">
        <f t="shared" si="0"/>
        <v>160.46815438793408</v>
      </c>
      <c r="H14" s="40">
        <v>45479045682</v>
      </c>
      <c r="K14" s="25"/>
    </row>
    <row r="15" spans="1:17" ht="25.5" customHeight="1" thickBot="1" x14ac:dyDescent="0.3">
      <c r="A15" s="53">
        <v>2019</v>
      </c>
      <c r="B15" s="46">
        <v>89282723279</v>
      </c>
      <c r="C15" s="75">
        <v>9.101080334699875E-2</v>
      </c>
      <c r="D15" s="46">
        <v>55364701734</v>
      </c>
      <c r="E15" s="75">
        <v>9.639348408603049E-2</v>
      </c>
      <c r="F15" s="77">
        <v>144647425013</v>
      </c>
      <c r="G15" s="74">
        <f t="shared" si="0"/>
        <v>145.68305999278158</v>
      </c>
      <c r="H15" s="46">
        <v>33918021545</v>
      </c>
      <c r="K15" s="25"/>
    </row>
    <row r="16" spans="1:17" ht="25.5" customHeight="1" x14ac:dyDescent="0.25"/>
  </sheetData>
  <sortState ref="O7:P16">
    <sortCondition ref="P7:P16"/>
  </sortState>
  <mergeCells count="2">
    <mergeCell ref="A2:H2"/>
    <mergeCell ref="J3:K3"/>
  </mergeCells>
  <conditionalFormatting sqref="B6:B15">
    <cfRule type="expression" dxfId="130" priority="8">
      <formula>$L$7</formula>
    </cfRule>
  </conditionalFormatting>
  <conditionalFormatting sqref="C6:C15 H6:H15">
    <cfRule type="expression" dxfId="129" priority="7">
      <formula>$L$7</formula>
    </cfRule>
  </conditionalFormatting>
  <conditionalFormatting sqref="D6:D15">
    <cfRule type="expression" dxfId="128" priority="6">
      <formula>$L$7</formula>
    </cfRule>
  </conditionalFormatting>
  <conditionalFormatting sqref="E6:E15">
    <cfRule type="expression" dxfId="127" priority="5">
      <formula>$L$7</formula>
    </cfRule>
  </conditionalFormatting>
  <conditionalFormatting sqref="G6:G15">
    <cfRule type="expression" dxfId="126" priority="4">
      <formula>$L$7</formula>
    </cfRule>
  </conditionalFormatting>
  <conditionalFormatting sqref="Q4:Q8 Q10:Q12">
    <cfRule type="expression" dxfId="125" priority="3">
      <formula>$L$7</formula>
    </cfRule>
  </conditionalFormatting>
  <conditionalFormatting sqref="Q13">
    <cfRule type="expression" dxfId="124" priority="2">
      <formula>$L$7</formula>
    </cfRule>
  </conditionalFormatting>
  <hyperlinks>
    <hyperlink ref="J3:K3" location="'المحتويات Index'!A1" display="المحتويات  Index" xr:uid="{00000000-0004-0000-0300-000000000000}"/>
  </hyperlinks>
  <printOptions horizontalCentered="1"/>
  <pageMargins left="0.66122047244094495" right="0.23622047244094491" top="1.1145833333333333" bottom="0.74803149606299213" header="0.31496062992125984" footer="0.31496062992125984"/>
  <pageSetup scale="92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/>
  </sheetPr>
  <dimension ref="A1:M30"/>
  <sheetViews>
    <sheetView showGridLines="0" rightToLeft="1" topLeftCell="A4" zoomScaleNormal="100" workbookViewId="0">
      <selection activeCell="J28" sqref="J28:J29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451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452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722578304</v>
      </c>
      <c r="C8" s="41">
        <v>50</v>
      </c>
      <c r="D8" s="42">
        <v>7.6724331819417113E-4</v>
      </c>
      <c r="E8" s="40">
        <v>160810446</v>
      </c>
      <c r="F8" s="41">
        <v>71</v>
      </c>
      <c r="G8" s="43">
        <v>4.0128822529839059E-4</v>
      </c>
      <c r="H8" s="40">
        <v>883388750</v>
      </c>
      <c r="I8" s="44">
        <v>64</v>
      </c>
      <c r="J8" s="40">
        <v>561767858</v>
      </c>
    </row>
    <row r="9" spans="1:13" ht="21" customHeight="1" thickBot="1" x14ac:dyDescent="0.3">
      <c r="A9" s="45">
        <v>2011</v>
      </c>
      <c r="B9" s="46">
        <v>724399999</v>
      </c>
      <c r="C9" s="47">
        <v>56</v>
      </c>
      <c r="D9" s="48">
        <v>5.2967936172561877E-4</v>
      </c>
      <c r="E9" s="46">
        <v>258127494</v>
      </c>
      <c r="F9" s="47">
        <v>67</v>
      </c>
      <c r="G9" s="49">
        <v>5.2310867141096729E-4</v>
      </c>
      <c r="H9" s="46">
        <v>982527493</v>
      </c>
      <c r="I9" s="50">
        <v>69</v>
      </c>
      <c r="J9" s="46">
        <v>466272505</v>
      </c>
    </row>
    <row r="10" spans="1:13" ht="21" customHeight="1" thickBot="1" x14ac:dyDescent="0.3">
      <c r="A10" s="39">
        <v>2012</v>
      </c>
      <c r="B10" s="40">
        <v>1905732893</v>
      </c>
      <c r="C10" s="41">
        <v>44</v>
      </c>
      <c r="D10" s="42">
        <v>1.3084312133698475E-3</v>
      </c>
      <c r="E10" s="40">
        <v>272074804</v>
      </c>
      <c r="F10" s="41">
        <v>68</v>
      </c>
      <c r="G10" s="43">
        <v>4.663022493752664E-4</v>
      </c>
      <c r="H10" s="40">
        <v>2177807697</v>
      </c>
      <c r="I10" s="44">
        <v>58</v>
      </c>
      <c r="J10" s="40">
        <v>1633658089</v>
      </c>
    </row>
    <row r="11" spans="1:13" ht="21" customHeight="1" thickBot="1" x14ac:dyDescent="0.3">
      <c r="A11" s="45">
        <v>2013</v>
      </c>
      <c r="B11" s="46">
        <v>417641931</v>
      </c>
      <c r="C11" s="47">
        <v>59</v>
      </c>
      <c r="D11" s="48">
        <v>2.9630012641369575E-4</v>
      </c>
      <c r="E11" s="46">
        <v>288727436</v>
      </c>
      <c r="F11" s="47">
        <v>69</v>
      </c>
      <c r="G11" s="49">
        <v>4.5787421413605344E-4</v>
      </c>
      <c r="H11" s="46">
        <v>706369367</v>
      </c>
      <c r="I11" s="50">
        <v>76</v>
      </c>
      <c r="J11" s="46">
        <v>128914495</v>
      </c>
    </row>
    <row r="12" spans="1:13" ht="21" customHeight="1" thickBot="1" x14ac:dyDescent="0.3">
      <c r="A12" s="39">
        <v>2014</v>
      </c>
      <c r="B12" s="40">
        <v>449869614</v>
      </c>
      <c r="C12" s="41">
        <v>55</v>
      </c>
      <c r="D12" s="42">
        <v>3.5033257993675494E-4</v>
      </c>
      <c r="E12" s="40">
        <v>338146468</v>
      </c>
      <c r="F12" s="41">
        <v>67</v>
      </c>
      <c r="G12" s="43">
        <v>5.1872839642077976E-4</v>
      </c>
      <c r="H12" s="40">
        <v>788016082</v>
      </c>
      <c r="I12" s="44">
        <v>70</v>
      </c>
      <c r="J12" s="40">
        <v>111723146</v>
      </c>
    </row>
    <row r="13" spans="1:13" ht="21" customHeight="1" thickBot="1" x14ac:dyDescent="0.3">
      <c r="A13" s="45">
        <v>2015</v>
      </c>
      <c r="B13" s="46">
        <v>300764519</v>
      </c>
      <c r="C13" s="47">
        <v>59</v>
      </c>
      <c r="D13" s="48">
        <v>3.9402511730412247E-4</v>
      </c>
      <c r="E13" s="46">
        <v>447392071</v>
      </c>
      <c r="F13" s="47">
        <v>65</v>
      </c>
      <c r="G13" s="49">
        <v>6.8300653967856063E-4</v>
      </c>
      <c r="H13" s="46">
        <v>748156590</v>
      </c>
      <c r="I13" s="50">
        <v>74</v>
      </c>
      <c r="J13" s="46">
        <v>-146627552</v>
      </c>
    </row>
    <row r="14" spans="1:13" ht="21" customHeight="1" thickBot="1" x14ac:dyDescent="0.3">
      <c r="A14" s="39">
        <v>2016</v>
      </c>
      <c r="B14" s="40">
        <v>379541290</v>
      </c>
      <c r="C14" s="41">
        <v>59</v>
      </c>
      <c r="D14" s="42">
        <v>5.5131987066547655E-4</v>
      </c>
      <c r="E14" s="40">
        <v>369224061</v>
      </c>
      <c r="F14" s="41">
        <v>66</v>
      </c>
      <c r="G14" s="43">
        <v>7.0243302804164651E-4</v>
      </c>
      <c r="H14" s="40">
        <v>748765351</v>
      </c>
      <c r="I14" s="44">
        <v>71</v>
      </c>
      <c r="J14" s="40">
        <v>10317229</v>
      </c>
    </row>
    <row r="15" spans="1:13" ht="21" customHeight="1" thickBot="1" x14ac:dyDescent="0.3">
      <c r="A15" s="45">
        <v>2017</v>
      </c>
      <c r="B15" s="46">
        <v>798861257</v>
      </c>
      <c r="C15" s="47">
        <v>53</v>
      </c>
      <c r="D15" s="48">
        <v>9.6030679940387379E-4</v>
      </c>
      <c r="E15" s="46">
        <v>402092898</v>
      </c>
      <c r="F15" s="47">
        <v>66</v>
      </c>
      <c r="G15" s="49">
        <v>7.970970260459424E-4</v>
      </c>
      <c r="H15" s="46">
        <v>1200954155</v>
      </c>
      <c r="I15" s="50">
        <v>63</v>
      </c>
      <c r="J15" s="46">
        <v>396768359</v>
      </c>
    </row>
    <row r="16" spans="1:13" ht="21" customHeight="1" thickBot="1" x14ac:dyDescent="0.3">
      <c r="A16" s="39">
        <v>2018</v>
      </c>
      <c r="B16" s="40">
        <v>1025474086</v>
      </c>
      <c r="C16" s="41">
        <v>52</v>
      </c>
      <c r="D16" s="42">
        <v>9.2895519026735946E-4</v>
      </c>
      <c r="E16" s="40">
        <v>452135684</v>
      </c>
      <c r="F16" s="41">
        <v>66</v>
      </c>
      <c r="G16" s="43">
        <v>8.7965392523987158E-4</v>
      </c>
      <c r="H16" s="40">
        <v>1477609770</v>
      </c>
      <c r="I16" s="44">
        <v>62</v>
      </c>
      <c r="J16" s="40">
        <v>573338402</v>
      </c>
    </row>
    <row r="17" spans="1:10" ht="21" customHeight="1" thickBot="1" x14ac:dyDescent="0.3">
      <c r="A17" s="45">
        <v>2019</v>
      </c>
      <c r="B17" s="46">
        <v>1240123288</v>
      </c>
      <c r="C17" s="47">
        <v>49</v>
      </c>
      <c r="D17" s="48">
        <v>1.264126054236835E-3</v>
      </c>
      <c r="E17" s="46">
        <v>449058745</v>
      </c>
      <c r="F17" s="47">
        <v>66</v>
      </c>
      <c r="G17" s="49">
        <v>7.8183997446278606E-4</v>
      </c>
      <c r="H17" s="46">
        <v>1689182033</v>
      </c>
      <c r="I17" s="50">
        <v>62</v>
      </c>
      <c r="J17" s="46">
        <v>791064543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984747527</v>
      </c>
      <c r="F20" s="133" t="s">
        <v>391</v>
      </c>
      <c r="G20" s="129"/>
      <c r="H20" s="129"/>
      <c r="I20" s="130"/>
      <c r="J20" s="134">
        <v>165507062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392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181358363</v>
      </c>
      <c r="F22" s="145" t="s">
        <v>399</v>
      </c>
      <c r="G22" s="141"/>
      <c r="H22" s="141"/>
      <c r="I22" s="142"/>
      <c r="J22" s="143">
        <v>64927324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400</v>
      </c>
      <c r="G23" s="147"/>
      <c r="H23" s="147"/>
      <c r="I23" s="148"/>
      <c r="J23" s="144"/>
    </row>
    <row r="24" spans="1:10" ht="14.25" customHeight="1" thickTop="1" x14ac:dyDescent="0.25">
      <c r="A24" s="128" t="s">
        <v>369</v>
      </c>
      <c r="B24" s="129"/>
      <c r="C24" s="129"/>
      <c r="D24" s="130"/>
      <c r="E24" s="134">
        <v>24751116</v>
      </c>
      <c r="F24" s="133" t="s">
        <v>401</v>
      </c>
      <c r="G24" s="129"/>
      <c r="H24" s="129"/>
      <c r="I24" s="130"/>
      <c r="J24" s="134">
        <v>59981631</v>
      </c>
    </row>
    <row r="25" spans="1:10" ht="14.25" customHeight="1" x14ac:dyDescent="0.25">
      <c r="A25" s="136" t="s">
        <v>370</v>
      </c>
      <c r="B25" s="137"/>
      <c r="C25" s="137"/>
      <c r="D25" s="138"/>
      <c r="E25" s="135"/>
      <c r="F25" s="139" t="s">
        <v>402</v>
      </c>
      <c r="G25" s="137"/>
      <c r="H25" s="137"/>
      <c r="I25" s="138"/>
      <c r="J25" s="135"/>
    </row>
    <row r="26" spans="1:10" ht="14.25" customHeight="1" x14ac:dyDescent="0.25">
      <c r="A26" s="140" t="s">
        <v>346</v>
      </c>
      <c r="B26" s="141"/>
      <c r="C26" s="141"/>
      <c r="D26" s="142"/>
      <c r="E26" s="143">
        <v>17530253</v>
      </c>
      <c r="F26" s="145" t="s">
        <v>362</v>
      </c>
      <c r="G26" s="141"/>
      <c r="H26" s="141"/>
      <c r="I26" s="142"/>
      <c r="J26" s="143">
        <v>43618905</v>
      </c>
    </row>
    <row r="27" spans="1:10" ht="14.25" customHeight="1" thickBot="1" x14ac:dyDescent="0.3">
      <c r="A27" s="146" t="s">
        <v>347</v>
      </c>
      <c r="B27" s="147"/>
      <c r="C27" s="147"/>
      <c r="D27" s="148"/>
      <c r="E27" s="144"/>
      <c r="F27" s="149" t="s">
        <v>363</v>
      </c>
      <c r="G27" s="147"/>
      <c r="H27" s="147"/>
      <c r="I27" s="148"/>
      <c r="J27" s="144"/>
    </row>
    <row r="28" spans="1:10" ht="14.25" customHeight="1" thickTop="1" x14ac:dyDescent="0.25">
      <c r="A28" s="128" t="s">
        <v>395</v>
      </c>
      <c r="B28" s="129"/>
      <c r="C28" s="129"/>
      <c r="D28" s="130"/>
      <c r="E28" s="134">
        <v>6410061</v>
      </c>
      <c r="F28" s="133" t="s">
        <v>415</v>
      </c>
      <c r="G28" s="129"/>
      <c r="H28" s="129"/>
      <c r="I28" s="130"/>
      <c r="J28" s="134">
        <v>30749972</v>
      </c>
    </row>
    <row r="29" spans="1:10" ht="14.25" customHeight="1" x14ac:dyDescent="0.25">
      <c r="A29" s="136" t="s">
        <v>396</v>
      </c>
      <c r="B29" s="137"/>
      <c r="C29" s="137"/>
      <c r="D29" s="138"/>
      <c r="E29" s="135"/>
      <c r="F29" s="139" t="s">
        <v>416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  <mergeCell ref="E24:E25"/>
    <mergeCell ref="F24:I24"/>
    <mergeCell ref="J24:J25"/>
    <mergeCell ref="A25:D25"/>
    <mergeCell ref="F25:I25"/>
    <mergeCell ref="A22:D22"/>
    <mergeCell ref="E22:E23"/>
    <mergeCell ref="F22:I22"/>
    <mergeCell ref="J22:J23"/>
    <mergeCell ref="A23:D23"/>
    <mergeCell ref="F23:I23"/>
    <mergeCell ref="J20:J21"/>
    <mergeCell ref="A21:D21"/>
    <mergeCell ref="F21:I21"/>
    <mergeCell ref="A2:J2"/>
    <mergeCell ref="L2:M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</mergeCells>
  <conditionalFormatting sqref="J8:J17">
    <cfRule type="cellIs" dxfId="90" priority="1" operator="lessThan">
      <formula>0</formula>
    </cfRule>
  </conditionalFormatting>
  <hyperlinks>
    <hyperlink ref="L2:M2" location="'المحتويات Index'!A1" display="المحتويات  Index" xr:uid="{00000000-0004-0000-27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2060"/>
  </sheetPr>
  <dimension ref="A1:M16"/>
  <sheetViews>
    <sheetView showGridLines="0" rightToLeft="1" zoomScaleNormal="100" workbookViewId="0"/>
  </sheetViews>
  <sheetFormatPr defaultRowHeight="15" x14ac:dyDescent="0.2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9.42578125" bestFit="1" customWidth="1"/>
    <col min="13" max="13" width="14.42578125" bestFit="1" customWidth="1"/>
  </cols>
  <sheetData>
    <row r="1" spans="1:13" ht="43.5" customHeight="1" x14ac:dyDescent="0.25"/>
    <row r="2" spans="1:13" ht="58.5" customHeight="1" x14ac:dyDescent="0.45">
      <c r="A2" s="189" t="s">
        <v>292</v>
      </c>
      <c r="B2" s="189"/>
      <c r="C2" s="189"/>
      <c r="D2" s="189"/>
      <c r="E2" s="189"/>
      <c r="F2" s="189"/>
      <c r="G2" s="189"/>
      <c r="H2" s="189"/>
      <c r="I2" s="17"/>
      <c r="J2" s="17"/>
    </row>
    <row r="3" spans="1:13" ht="23.25" customHeight="1" thickBot="1" x14ac:dyDescent="0.5">
      <c r="A3" s="18" t="s">
        <v>0</v>
      </c>
      <c r="B3" s="17"/>
      <c r="C3" s="17"/>
      <c r="D3" s="17"/>
      <c r="E3" s="17"/>
      <c r="F3" s="17"/>
      <c r="G3" s="17"/>
      <c r="H3" s="18" t="s">
        <v>1</v>
      </c>
      <c r="I3" s="17"/>
      <c r="J3" s="125" t="s">
        <v>242</v>
      </c>
      <c r="K3" s="126"/>
    </row>
    <row r="4" spans="1:13" ht="24" customHeight="1" x14ac:dyDescent="0.25">
      <c r="A4" s="67" t="s">
        <v>2</v>
      </c>
      <c r="B4" s="67" t="s">
        <v>3</v>
      </c>
      <c r="C4" s="67" t="s">
        <v>4</v>
      </c>
      <c r="D4" s="67" t="s">
        <v>5</v>
      </c>
      <c r="E4" s="67" t="s">
        <v>4</v>
      </c>
      <c r="F4" s="67" t="s">
        <v>6</v>
      </c>
      <c r="G4" s="67" t="s">
        <v>7</v>
      </c>
      <c r="H4" s="67" t="s">
        <v>8</v>
      </c>
    </row>
    <row r="5" spans="1:13" ht="26.25" customHeight="1" thickBot="1" x14ac:dyDescent="0.3">
      <c r="A5" s="68" t="s">
        <v>9</v>
      </c>
      <c r="B5" s="68" t="s">
        <v>10</v>
      </c>
      <c r="C5" s="69" t="s">
        <v>11</v>
      </c>
      <c r="D5" s="68" t="s">
        <v>12</v>
      </c>
      <c r="E5" s="69" t="s">
        <v>11</v>
      </c>
      <c r="F5" s="68" t="s">
        <v>13</v>
      </c>
      <c r="G5" s="70" t="s">
        <v>595</v>
      </c>
      <c r="H5" s="71" t="s">
        <v>14</v>
      </c>
    </row>
    <row r="6" spans="1:13" ht="25.5" customHeight="1" thickBot="1" x14ac:dyDescent="0.3">
      <c r="A6" s="52">
        <v>2010</v>
      </c>
      <c r="B6" s="40">
        <v>15013169940</v>
      </c>
      <c r="C6" s="72">
        <v>1.5941184862061104E-2</v>
      </c>
      <c r="D6" s="40">
        <v>4706256055</v>
      </c>
      <c r="E6" s="72">
        <v>1.1744045160541094E-2</v>
      </c>
      <c r="F6" s="40">
        <v>19719425995</v>
      </c>
      <c r="G6" s="73">
        <f>(F6/$F$6)*100</f>
        <v>100</v>
      </c>
      <c r="H6" s="40">
        <v>10306913885</v>
      </c>
      <c r="I6" s="27"/>
      <c r="K6" s="25"/>
      <c r="M6" s="26"/>
    </row>
    <row r="7" spans="1:13" ht="25.5" customHeight="1" thickBot="1" x14ac:dyDescent="0.3">
      <c r="A7" s="53">
        <v>2011</v>
      </c>
      <c r="B7" s="46">
        <v>23524019509</v>
      </c>
      <c r="C7" s="75">
        <v>1.7200700795070162E-2</v>
      </c>
      <c r="D7" s="46">
        <v>5985787992</v>
      </c>
      <c r="E7" s="75">
        <v>1.2130507894842234E-2</v>
      </c>
      <c r="F7" s="46">
        <v>29509807501</v>
      </c>
      <c r="G7" s="74">
        <f t="shared" ref="G7:G15" si="0">(F7/$F$6)*100</f>
        <v>149.64841019450779</v>
      </c>
      <c r="H7" s="46">
        <v>17538231517</v>
      </c>
      <c r="K7" s="25"/>
      <c r="M7" s="26"/>
    </row>
    <row r="8" spans="1:13" ht="25.5" customHeight="1" thickBot="1" x14ac:dyDescent="0.3">
      <c r="A8" s="52">
        <v>2012</v>
      </c>
      <c r="B8" s="40">
        <v>34973824101</v>
      </c>
      <c r="C8" s="72">
        <v>2.4012201957966127E-2</v>
      </c>
      <c r="D8" s="40">
        <v>6446689147</v>
      </c>
      <c r="E8" s="72">
        <v>1.1048820420244491E-2</v>
      </c>
      <c r="F8" s="40">
        <v>41420513248</v>
      </c>
      <c r="G8" s="73">
        <f t="shared" si="0"/>
        <v>210.04928469268052</v>
      </c>
      <c r="H8" s="40">
        <v>28527134954</v>
      </c>
      <c r="K8" s="25"/>
    </row>
    <row r="9" spans="1:13" ht="25.5" customHeight="1" thickBot="1" x14ac:dyDescent="0.3">
      <c r="A9" s="53">
        <v>2013</v>
      </c>
      <c r="B9" s="46">
        <v>30758464509</v>
      </c>
      <c r="C9" s="75">
        <v>2.182189154351907E-2</v>
      </c>
      <c r="D9" s="46">
        <v>7215889024</v>
      </c>
      <c r="E9" s="75">
        <v>1.1443212885930846E-2</v>
      </c>
      <c r="F9" s="46">
        <v>37974353533</v>
      </c>
      <c r="G9" s="74">
        <f t="shared" si="0"/>
        <v>192.57332106233045</v>
      </c>
      <c r="H9" s="46">
        <v>23542575485</v>
      </c>
      <c r="K9" s="25"/>
    </row>
    <row r="10" spans="1:13" ht="25.5" customHeight="1" thickBot="1" x14ac:dyDescent="0.3">
      <c r="A10" s="52">
        <v>2014</v>
      </c>
      <c r="B10" s="40">
        <v>26725079028</v>
      </c>
      <c r="C10" s="72">
        <v>2.0820088589768249E-2</v>
      </c>
      <c r="D10" s="40">
        <v>9215043999</v>
      </c>
      <c r="E10" s="72">
        <v>1.4136196733979192E-2</v>
      </c>
      <c r="F10" s="40">
        <v>35940123027</v>
      </c>
      <c r="G10" s="73">
        <f t="shared" si="0"/>
        <v>182.25745027321219</v>
      </c>
      <c r="H10" s="40">
        <v>17510035029</v>
      </c>
      <c r="K10" s="25"/>
    </row>
    <row r="11" spans="1:13" ht="25.5" customHeight="1" thickBot="1" x14ac:dyDescent="0.3">
      <c r="A11" s="53">
        <v>2015</v>
      </c>
      <c r="B11" s="46">
        <v>16073042059</v>
      </c>
      <c r="C11" s="75">
        <v>2.105694615770675E-2</v>
      </c>
      <c r="D11" s="46">
        <v>8929444542</v>
      </c>
      <c r="E11" s="75">
        <v>1.3632045387507615E-2</v>
      </c>
      <c r="F11" s="46">
        <v>25002486601</v>
      </c>
      <c r="G11" s="74">
        <f t="shared" si="0"/>
        <v>126.79114801485376</v>
      </c>
      <c r="H11" s="46">
        <v>7143597517</v>
      </c>
      <c r="K11" s="25"/>
    </row>
    <row r="12" spans="1:13" ht="25.5" customHeight="1" thickBot="1" x14ac:dyDescent="0.3">
      <c r="A12" s="52">
        <v>2016</v>
      </c>
      <c r="B12" s="40">
        <v>16777216326</v>
      </c>
      <c r="C12" s="72">
        <v>2.437050455031399E-2</v>
      </c>
      <c r="D12" s="40">
        <v>6663097393</v>
      </c>
      <c r="E12" s="72">
        <v>1.267625859816701E-2</v>
      </c>
      <c r="F12" s="40">
        <v>23440313719</v>
      </c>
      <c r="G12" s="73">
        <f t="shared" si="0"/>
        <v>118.86914824469767</v>
      </c>
      <c r="H12" s="40">
        <v>10114118933</v>
      </c>
      <c r="K12" s="25"/>
    </row>
    <row r="13" spans="1:13" ht="25.5" customHeight="1" thickBot="1" x14ac:dyDescent="0.3">
      <c r="A13" s="53">
        <v>2017</v>
      </c>
      <c r="B13" s="46">
        <v>25444314088</v>
      </c>
      <c r="C13" s="75">
        <v>3.058647244533249E-2</v>
      </c>
      <c r="D13" s="46">
        <v>6667956926</v>
      </c>
      <c r="E13" s="75">
        <v>1.3218359891342931E-2</v>
      </c>
      <c r="F13" s="46">
        <v>32112271014</v>
      </c>
      <c r="G13" s="74">
        <f t="shared" si="0"/>
        <v>162.84587098094181</v>
      </c>
      <c r="H13" s="46">
        <v>18776357162</v>
      </c>
      <c r="K13" s="25"/>
    </row>
    <row r="14" spans="1:13" ht="25.5" customHeight="1" thickBot="1" x14ac:dyDescent="0.3">
      <c r="A14" s="52">
        <v>2018</v>
      </c>
      <c r="B14" s="40">
        <v>32102662185</v>
      </c>
      <c r="C14" s="72">
        <v>2.9081119713595026E-2</v>
      </c>
      <c r="D14" s="40">
        <v>5945455305</v>
      </c>
      <c r="E14" s="72">
        <v>1.1567198169098724E-2</v>
      </c>
      <c r="F14" s="40">
        <v>38048117490</v>
      </c>
      <c r="G14" s="73">
        <f t="shared" si="0"/>
        <v>192.94738852767503</v>
      </c>
      <c r="H14" s="40">
        <v>26157206880</v>
      </c>
      <c r="K14" s="25"/>
    </row>
    <row r="15" spans="1:13" ht="25.5" customHeight="1" thickBot="1" x14ac:dyDescent="0.3">
      <c r="A15" s="53">
        <v>2019</v>
      </c>
      <c r="B15" s="46">
        <v>24024172547</v>
      </c>
      <c r="C15" s="75">
        <v>2.4489163893633783E-2</v>
      </c>
      <c r="D15" s="46">
        <v>6398440606</v>
      </c>
      <c r="E15" s="75">
        <v>1.1140094020430875E-2</v>
      </c>
      <c r="F15" s="46">
        <v>30422613153</v>
      </c>
      <c r="G15" s="74">
        <f t="shared" si="0"/>
        <v>154.27737684004526</v>
      </c>
      <c r="H15" s="46">
        <v>17625731941</v>
      </c>
      <c r="K15" s="25"/>
    </row>
    <row r="16" spans="1:13" ht="25.5" customHeight="1" x14ac:dyDescent="0.25"/>
  </sheetData>
  <mergeCells count="2">
    <mergeCell ref="A2:H2"/>
    <mergeCell ref="J3:K3"/>
  </mergeCells>
  <conditionalFormatting sqref="B6:B15">
    <cfRule type="expression" dxfId="89" priority="6">
      <formula>$L$7</formula>
    </cfRule>
  </conditionalFormatting>
  <conditionalFormatting sqref="C6:C15 H6:H15">
    <cfRule type="expression" dxfId="88" priority="5">
      <formula>$L$7</formula>
    </cfRule>
  </conditionalFormatting>
  <conditionalFormatting sqref="D6:D15">
    <cfRule type="expression" dxfId="87" priority="4">
      <formula>$L$7</formula>
    </cfRule>
  </conditionalFormatting>
  <conditionalFormatting sqref="E6:E15">
    <cfRule type="expression" dxfId="86" priority="3">
      <formula>$L$7</formula>
    </cfRule>
  </conditionalFormatting>
  <conditionalFormatting sqref="G6:G15">
    <cfRule type="expression" dxfId="85" priority="2">
      <formula>$L$7</formula>
    </cfRule>
  </conditionalFormatting>
  <conditionalFormatting sqref="F6:F15">
    <cfRule type="expression" dxfId="84" priority="1">
      <formula>$L$7</formula>
    </cfRule>
  </conditionalFormatting>
  <hyperlinks>
    <hyperlink ref="J3:K3" location="'المحتويات Index'!A1" display="المحتويات  Index" xr:uid="{00000000-0004-0000-2800-000000000000}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140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199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11266896440</v>
      </c>
      <c r="C8" s="41">
        <v>19</v>
      </c>
      <c r="D8" s="42">
        <v>1.1963341498799962E-2</v>
      </c>
      <c r="E8" s="40">
        <v>1543486011</v>
      </c>
      <c r="F8" s="41">
        <v>39</v>
      </c>
      <c r="G8" s="43">
        <v>3.8516326366452723E-3</v>
      </c>
      <c r="H8" s="40">
        <v>12810382451</v>
      </c>
      <c r="I8" s="44">
        <v>24</v>
      </c>
      <c r="J8" s="40">
        <v>9723410429</v>
      </c>
    </row>
    <row r="9" spans="1:13" ht="21" customHeight="1" thickBot="1" x14ac:dyDescent="0.3">
      <c r="A9" s="45">
        <v>2011</v>
      </c>
      <c r="B9" s="46">
        <v>18301574832</v>
      </c>
      <c r="C9" s="47">
        <v>16</v>
      </c>
      <c r="D9" s="48">
        <v>1.3382063071465312E-2</v>
      </c>
      <c r="E9" s="46">
        <v>1738136112</v>
      </c>
      <c r="F9" s="47">
        <v>43</v>
      </c>
      <c r="G9" s="49">
        <v>3.5224224207582636E-3</v>
      </c>
      <c r="H9" s="46">
        <v>20039710944</v>
      </c>
      <c r="I9" s="50">
        <v>21</v>
      </c>
      <c r="J9" s="46">
        <v>16563438720</v>
      </c>
    </row>
    <row r="10" spans="1:13" ht="21" customHeight="1" thickBot="1" x14ac:dyDescent="0.3">
      <c r="A10" s="39">
        <v>2012</v>
      </c>
      <c r="B10" s="40">
        <v>27754927342</v>
      </c>
      <c r="C10" s="41">
        <v>13</v>
      </c>
      <c r="D10" s="42">
        <v>1.9055877868549242E-2</v>
      </c>
      <c r="E10" s="40">
        <v>1797587604</v>
      </c>
      <c r="F10" s="41">
        <v>43</v>
      </c>
      <c r="G10" s="43">
        <v>3.0808407499369021E-3</v>
      </c>
      <c r="H10" s="40">
        <v>29552514946</v>
      </c>
      <c r="I10" s="44">
        <v>17</v>
      </c>
      <c r="J10" s="40">
        <v>25957339738</v>
      </c>
    </row>
    <row r="11" spans="1:13" ht="21" customHeight="1" thickBot="1" x14ac:dyDescent="0.3">
      <c r="A11" s="45">
        <v>2013</v>
      </c>
      <c r="B11" s="46">
        <v>27208165833</v>
      </c>
      <c r="C11" s="47">
        <v>13</v>
      </c>
      <c r="D11" s="48">
        <v>1.9303097647546071E-2</v>
      </c>
      <c r="E11" s="46">
        <v>3042459596</v>
      </c>
      <c r="F11" s="47">
        <v>36</v>
      </c>
      <c r="G11" s="49">
        <v>4.8248403956982966E-3</v>
      </c>
      <c r="H11" s="46">
        <v>30250625429</v>
      </c>
      <c r="I11" s="50">
        <v>15</v>
      </c>
      <c r="J11" s="46">
        <v>24165706237</v>
      </c>
    </row>
    <row r="12" spans="1:13" ht="21" customHeight="1" thickBot="1" x14ac:dyDescent="0.3">
      <c r="A12" s="39">
        <v>2014</v>
      </c>
      <c r="B12" s="40">
        <v>21689323916</v>
      </c>
      <c r="C12" s="41">
        <v>16</v>
      </c>
      <c r="D12" s="42">
        <v>1.6890397946673144E-2</v>
      </c>
      <c r="E12" s="40">
        <v>4064367030</v>
      </c>
      <c r="F12" s="41">
        <v>35</v>
      </c>
      <c r="G12" s="43">
        <v>6.234879827097254E-3</v>
      </c>
      <c r="H12" s="40">
        <v>25753690946</v>
      </c>
      <c r="I12" s="44">
        <v>19</v>
      </c>
      <c r="J12" s="40">
        <v>17624956886</v>
      </c>
    </row>
    <row r="13" spans="1:13" ht="21" customHeight="1" thickBot="1" x14ac:dyDescent="0.3">
      <c r="A13" s="45">
        <v>2015</v>
      </c>
      <c r="B13" s="46">
        <v>10220368610</v>
      </c>
      <c r="C13" s="47">
        <v>19</v>
      </c>
      <c r="D13" s="48">
        <v>1.33894847498505E-2</v>
      </c>
      <c r="E13" s="46">
        <v>4572152106</v>
      </c>
      <c r="F13" s="47">
        <v>30</v>
      </c>
      <c r="G13" s="49">
        <v>6.980029355064506E-3</v>
      </c>
      <c r="H13" s="46">
        <v>14792520716</v>
      </c>
      <c r="I13" s="50">
        <v>24</v>
      </c>
      <c r="J13" s="46">
        <v>5648216504</v>
      </c>
    </row>
    <row r="14" spans="1:13" ht="21" customHeight="1" thickBot="1" x14ac:dyDescent="0.3">
      <c r="A14" s="39">
        <v>2016</v>
      </c>
      <c r="B14" s="40">
        <v>10701425974</v>
      </c>
      <c r="C14" s="41">
        <v>16</v>
      </c>
      <c r="D14" s="42">
        <v>1.5544840414917311E-2</v>
      </c>
      <c r="E14" s="40">
        <v>3103426801</v>
      </c>
      <c r="F14" s="41">
        <v>33</v>
      </c>
      <c r="G14" s="43">
        <v>5.904137122667177E-3</v>
      </c>
      <c r="H14" s="40">
        <v>13804852775</v>
      </c>
      <c r="I14" s="44">
        <v>22</v>
      </c>
      <c r="J14" s="40">
        <v>7597999173</v>
      </c>
    </row>
    <row r="15" spans="1:13" ht="21" customHeight="1" thickBot="1" x14ac:dyDescent="0.3">
      <c r="A15" s="45">
        <v>2017</v>
      </c>
      <c r="B15" s="46">
        <v>14957714084</v>
      </c>
      <c r="C15" s="47">
        <v>14</v>
      </c>
      <c r="D15" s="48">
        <v>1.7980587257850063E-2</v>
      </c>
      <c r="E15" s="46">
        <v>3151877367</v>
      </c>
      <c r="F15" s="47">
        <v>33</v>
      </c>
      <c r="G15" s="49">
        <v>6.2481881380984138E-3</v>
      </c>
      <c r="H15" s="46">
        <v>18109591451</v>
      </c>
      <c r="I15" s="50">
        <v>20</v>
      </c>
      <c r="J15" s="46">
        <v>11805836717</v>
      </c>
    </row>
    <row r="16" spans="1:13" ht="21" customHeight="1" thickBot="1" x14ac:dyDescent="0.3">
      <c r="A16" s="39">
        <v>2018</v>
      </c>
      <c r="B16" s="40">
        <v>17496129878</v>
      </c>
      <c r="C16" s="41">
        <v>17</v>
      </c>
      <c r="D16" s="42">
        <v>1.5849372384588882E-2</v>
      </c>
      <c r="E16" s="40">
        <v>2467487145</v>
      </c>
      <c r="F16" s="41">
        <v>38</v>
      </c>
      <c r="G16" s="43">
        <v>4.8006269564385331E-3</v>
      </c>
      <c r="H16" s="40">
        <v>19963617023</v>
      </c>
      <c r="I16" s="44">
        <v>19</v>
      </c>
      <c r="J16" s="40">
        <v>15028642733</v>
      </c>
    </row>
    <row r="17" spans="1:10" ht="21" customHeight="1" thickBot="1" x14ac:dyDescent="0.3">
      <c r="A17" s="45">
        <v>2019</v>
      </c>
      <c r="B17" s="46">
        <v>14340560224</v>
      </c>
      <c r="C17" s="47">
        <v>17</v>
      </c>
      <c r="D17" s="48">
        <v>1.4618123848594983E-2</v>
      </c>
      <c r="E17" s="46">
        <v>3016570552</v>
      </c>
      <c r="F17" s="47">
        <v>38</v>
      </c>
      <c r="G17" s="49">
        <v>5.2520421205489998E-3</v>
      </c>
      <c r="H17" s="46">
        <v>17357130776</v>
      </c>
      <c r="I17" s="50">
        <v>22</v>
      </c>
      <c r="J17" s="46">
        <v>11323989672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12493457649</v>
      </c>
      <c r="F20" s="133" t="s">
        <v>328</v>
      </c>
      <c r="G20" s="129"/>
      <c r="H20" s="129"/>
      <c r="I20" s="130"/>
      <c r="J20" s="134">
        <v>911906839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329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681464291</v>
      </c>
      <c r="F22" s="145" t="s">
        <v>362</v>
      </c>
      <c r="G22" s="141"/>
      <c r="H22" s="141"/>
      <c r="I22" s="142"/>
      <c r="J22" s="143">
        <v>707442406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363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4">
        <v>461623807</v>
      </c>
      <c r="F24" s="133" t="s">
        <v>443</v>
      </c>
      <c r="G24" s="129"/>
      <c r="H24" s="129"/>
      <c r="I24" s="130"/>
      <c r="J24" s="134">
        <v>301165257</v>
      </c>
    </row>
    <row r="25" spans="1:10" ht="14.25" customHeight="1" x14ac:dyDescent="0.25">
      <c r="A25" s="136" t="s">
        <v>331</v>
      </c>
      <c r="B25" s="137"/>
      <c r="C25" s="137"/>
      <c r="D25" s="138"/>
      <c r="E25" s="135"/>
      <c r="F25" s="139" t="s">
        <v>368</v>
      </c>
      <c r="G25" s="137"/>
      <c r="H25" s="137"/>
      <c r="I25" s="138"/>
      <c r="J25" s="135"/>
    </row>
    <row r="26" spans="1:10" ht="14.25" customHeight="1" x14ac:dyDescent="0.25">
      <c r="A26" s="140" t="s">
        <v>369</v>
      </c>
      <c r="B26" s="141"/>
      <c r="C26" s="141"/>
      <c r="D26" s="142"/>
      <c r="E26" s="143">
        <v>279682576</v>
      </c>
      <c r="F26" s="145" t="s">
        <v>354</v>
      </c>
      <c r="G26" s="141"/>
      <c r="H26" s="141"/>
      <c r="I26" s="142"/>
      <c r="J26" s="143">
        <v>293110601</v>
      </c>
    </row>
    <row r="27" spans="1:10" ht="14.25" customHeight="1" thickBot="1" x14ac:dyDescent="0.3">
      <c r="A27" s="146" t="s">
        <v>370</v>
      </c>
      <c r="B27" s="147"/>
      <c r="C27" s="147"/>
      <c r="D27" s="148"/>
      <c r="E27" s="144"/>
      <c r="F27" s="149" t="s">
        <v>355</v>
      </c>
      <c r="G27" s="147"/>
      <c r="H27" s="147"/>
      <c r="I27" s="148"/>
      <c r="J27" s="144"/>
    </row>
    <row r="28" spans="1:10" ht="14.25" customHeight="1" thickTop="1" x14ac:dyDescent="0.25">
      <c r="A28" s="128" t="s">
        <v>338</v>
      </c>
      <c r="B28" s="129"/>
      <c r="C28" s="129"/>
      <c r="D28" s="130"/>
      <c r="E28" s="134">
        <v>139818864</v>
      </c>
      <c r="F28" s="133" t="s">
        <v>330</v>
      </c>
      <c r="G28" s="129"/>
      <c r="H28" s="129"/>
      <c r="I28" s="130"/>
      <c r="J28" s="134">
        <v>153791526</v>
      </c>
    </row>
    <row r="29" spans="1:10" ht="14.25" customHeight="1" x14ac:dyDescent="0.25">
      <c r="A29" s="136" t="s">
        <v>339</v>
      </c>
      <c r="B29" s="137"/>
      <c r="C29" s="137"/>
      <c r="D29" s="138"/>
      <c r="E29" s="135"/>
      <c r="F29" s="139" t="s">
        <v>331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83" priority="1" operator="lessThan">
      <formula>0</formula>
    </cfRule>
  </conditionalFormatting>
  <hyperlinks>
    <hyperlink ref="L2:M2" location="'المحتويات Index'!A1" display="المحتويات  Index" xr:uid="{00000000-0004-0000-29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141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200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1986501619</v>
      </c>
      <c r="C8" s="41">
        <v>38</v>
      </c>
      <c r="D8" s="42">
        <v>2.109294017440708E-3</v>
      </c>
      <c r="E8" s="40">
        <v>82389430</v>
      </c>
      <c r="F8" s="41">
        <v>80</v>
      </c>
      <c r="G8" s="43">
        <v>2.0559552548001753E-4</v>
      </c>
      <c r="H8" s="40">
        <v>2068891049</v>
      </c>
      <c r="I8" s="44">
        <v>52</v>
      </c>
      <c r="J8" s="40">
        <v>1904112189</v>
      </c>
    </row>
    <row r="9" spans="1:13" ht="21" customHeight="1" thickBot="1" x14ac:dyDescent="0.3">
      <c r="A9" s="45">
        <v>2011</v>
      </c>
      <c r="B9" s="46">
        <v>3536494804</v>
      </c>
      <c r="C9" s="47">
        <v>35</v>
      </c>
      <c r="D9" s="48">
        <v>2.5858756393077899E-3</v>
      </c>
      <c r="E9" s="46">
        <v>114259731</v>
      </c>
      <c r="F9" s="47">
        <v>77</v>
      </c>
      <c r="G9" s="49">
        <v>2.3155323422922359E-4</v>
      </c>
      <c r="H9" s="46">
        <v>3650754535</v>
      </c>
      <c r="I9" s="50">
        <v>47</v>
      </c>
      <c r="J9" s="46">
        <v>3422235073</v>
      </c>
    </row>
    <row r="10" spans="1:13" ht="21" customHeight="1" thickBot="1" x14ac:dyDescent="0.3">
      <c r="A10" s="39">
        <v>2012</v>
      </c>
      <c r="B10" s="40">
        <v>3707114445</v>
      </c>
      <c r="C10" s="41">
        <v>34</v>
      </c>
      <c r="D10" s="42">
        <v>2.5452172595586504E-3</v>
      </c>
      <c r="E10" s="40">
        <v>136962983</v>
      </c>
      <c r="F10" s="41">
        <v>75</v>
      </c>
      <c r="G10" s="43">
        <v>2.3473745497597188E-4</v>
      </c>
      <c r="H10" s="40">
        <v>3844077428</v>
      </c>
      <c r="I10" s="44">
        <v>48</v>
      </c>
      <c r="J10" s="40">
        <v>3570151462</v>
      </c>
    </row>
    <row r="11" spans="1:13" ht="21" customHeight="1" thickBot="1" x14ac:dyDescent="0.3">
      <c r="A11" s="45">
        <v>2013</v>
      </c>
      <c r="B11" s="46">
        <v>1733775342</v>
      </c>
      <c r="C11" s="47">
        <v>42</v>
      </c>
      <c r="D11" s="48">
        <v>1.2300437644694939E-3</v>
      </c>
      <c r="E11" s="46">
        <v>178412424</v>
      </c>
      <c r="F11" s="47">
        <v>76</v>
      </c>
      <c r="G11" s="49">
        <v>2.829327533359468E-4</v>
      </c>
      <c r="H11" s="46">
        <v>1912187766</v>
      </c>
      <c r="I11" s="50">
        <v>57</v>
      </c>
      <c r="J11" s="46">
        <v>1555362918</v>
      </c>
    </row>
    <row r="12" spans="1:13" ht="21" customHeight="1" thickBot="1" x14ac:dyDescent="0.3">
      <c r="A12" s="39">
        <v>2014</v>
      </c>
      <c r="B12" s="40">
        <v>2867004134</v>
      </c>
      <c r="C12" s="41">
        <v>38</v>
      </c>
      <c r="D12" s="42">
        <v>2.2326579161969402E-3</v>
      </c>
      <c r="E12" s="40">
        <v>205463722</v>
      </c>
      <c r="F12" s="41">
        <v>70</v>
      </c>
      <c r="G12" s="43">
        <v>3.1518846748890153E-4</v>
      </c>
      <c r="H12" s="40">
        <v>3072467856</v>
      </c>
      <c r="I12" s="44">
        <v>53</v>
      </c>
      <c r="J12" s="40">
        <v>2661540412</v>
      </c>
    </row>
    <row r="13" spans="1:13" ht="21" customHeight="1" thickBot="1" x14ac:dyDescent="0.3">
      <c r="A13" s="45">
        <v>2015</v>
      </c>
      <c r="B13" s="46">
        <v>2865686887</v>
      </c>
      <c r="C13" s="47">
        <v>34</v>
      </c>
      <c r="D13" s="48">
        <v>3.7542746583318241E-3</v>
      </c>
      <c r="E13" s="46">
        <v>253778032</v>
      </c>
      <c r="F13" s="47">
        <v>71</v>
      </c>
      <c r="G13" s="49">
        <v>3.8742764281746742E-4</v>
      </c>
      <c r="H13" s="46">
        <v>3119464919</v>
      </c>
      <c r="I13" s="50">
        <v>49</v>
      </c>
      <c r="J13" s="46">
        <v>2611908855</v>
      </c>
    </row>
    <row r="14" spans="1:13" ht="21" customHeight="1" thickBot="1" x14ac:dyDescent="0.3">
      <c r="A14" s="39">
        <v>2016</v>
      </c>
      <c r="B14" s="40">
        <v>3657943759</v>
      </c>
      <c r="C14" s="41">
        <v>29</v>
      </c>
      <c r="D14" s="42">
        <v>5.3135116869984485E-3</v>
      </c>
      <c r="E14" s="40">
        <v>274869956</v>
      </c>
      <c r="F14" s="41">
        <v>72</v>
      </c>
      <c r="G14" s="43">
        <v>5.2292836763624174E-4</v>
      </c>
      <c r="H14" s="40">
        <v>3932813715</v>
      </c>
      <c r="I14" s="44">
        <v>39</v>
      </c>
      <c r="J14" s="40">
        <v>3383073803</v>
      </c>
    </row>
    <row r="15" spans="1:13" ht="21" customHeight="1" thickBot="1" x14ac:dyDescent="0.3">
      <c r="A15" s="45">
        <v>2017</v>
      </c>
      <c r="B15" s="46">
        <v>5596564386</v>
      </c>
      <c r="C15" s="47">
        <v>28</v>
      </c>
      <c r="D15" s="48">
        <v>6.7275998004461572E-3</v>
      </c>
      <c r="E15" s="46">
        <v>284413527</v>
      </c>
      <c r="F15" s="47">
        <v>71</v>
      </c>
      <c r="G15" s="49">
        <v>5.6381293394278586E-4</v>
      </c>
      <c r="H15" s="46">
        <v>5880977913</v>
      </c>
      <c r="I15" s="50">
        <v>34</v>
      </c>
      <c r="J15" s="46">
        <v>5312150859</v>
      </c>
    </row>
    <row r="16" spans="1:13" ht="21" customHeight="1" thickBot="1" x14ac:dyDescent="0.3">
      <c r="A16" s="39">
        <v>2018</v>
      </c>
      <c r="B16" s="40">
        <v>9080778345</v>
      </c>
      <c r="C16" s="41">
        <v>25</v>
      </c>
      <c r="D16" s="42">
        <v>8.2260841989284482E-3</v>
      </c>
      <c r="E16" s="40">
        <v>329574083</v>
      </c>
      <c r="F16" s="41">
        <v>71</v>
      </c>
      <c r="G16" s="43">
        <v>6.4120383775831597E-4</v>
      </c>
      <c r="H16" s="40">
        <v>9410352428</v>
      </c>
      <c r="I16" s="44">
        <v>32</v>
      </c>
      <c r="J16" s="40">
        <v>8751204262</v>
      </c>
    </row>
    <row r="17" spans="1:10" ht="21" customHeight="1" thickBot="1" x14ac:dyDescent="0.3">
      <c r="A17" s="45">
        <v>2019</v>
      </c>
      <c r="B17" s="46">
        <v>5961224669</v>
      </c>
      <c r="C17" s="47">
        <v>29</v>
      </c>
      <c r="D17" s="48">
        <v>6.0766050377099711E-3</v>
      </c>
      <c r="E17" s="46">
        <v>361930420</v>
      </c>
      <c r="F17" s="47">
        <v>67</v>
      </c>
      <c r="G17" s="49">
        <v>6.301439922522952E-4</v>
      </c>
      <c r="H17" s="46">
        <v>6323155089</v>
      </c>
      <c r="I17" s="50">
        <v>35</v>
      </c>
      <c r="J17" s="46">
        <v>5599294249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4629270029</v>
      </c>
      <c r="F20" s="133" t="s">
        <v>425</v>
      </c>
      <c r="G20" s="129"/>
      <c r="H20" s="129"/>
      <c r="I20" s="130"/>
      <c r="J20" s="134">
        <v>91208507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426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660122807</v>
      </c>
      <c r="F22" s="145" t="s">
        <v>391</v>
      </c>
      <c r="G22" s="141"/>
      <c r="H22" s="141"/>
      <c r="I22" s="142"/>
      <c r="J22" s="143">
        <v>86873083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392</v>
      </c>
      <c r="G23" s="147"/>
      <c r="H23" s="147"/>
      <c r="I23" s="148"/>
      <c r="J23" s="144"/>
    </row>
    <row r="24" spans="1:10" ht="14.25" customHeight="1" thickTop="1" x14ac:dyDescent="0.25">
      <c r="A24" s="128" t="s">
        <v>366</v>
      </c>
      <c r="B24" s="129"/>
      <c r="C24" s="129"/>
      <c r="D24" s="130"/>
      <c r="E24" s="134">
        <v>361049229</v>
      </c>
      <c r="F24" s="133" t="s">
        <v>362</v>
      </c>
      <c r="G24" s="129"/>
      <c r="H24" s="129"/>
      <c r="I24" s="130"/>
      <c r="J24" s="134">
        <v>74397665</v>
      </c>
    </row>
    <row r="25" spans="1:10" ht="14.25" customHeight="1" x14ac:dyDescent="0.25">
      <c r="A25" s="136" t="s">
        <v>367</v>
      </c>
      <c r="B25" s="137"/>
      <c r="C25" s="137"/>
      <c r="D25" s="138"/>
      <c r="E25" s="135"/>
      <c r="F25" s="139" t="s">
        <v>363</v>
      </c>
      <c r="G25" s="137"/>
      <c r="H25" s="137"/>
      <c r="I25" s="138"/>
      <c r="J25" s="135"/>
    </row>
    <row r="26" spans="1:10" ht="14.25" customHeight="1" x14ac:dyDescent="0.25">
      <c r="A26" s="140" t="s">
        <v>340</v>
      </c>
      <c r="B26" s="141"/>
      <c r="C26" s="141"/>
      <c r="D26" s="142"/>
      <c r="E26" s="143">
        <v>96086917</v>
      </c>
      <c r="F26" s="145" t="s">
        <v>354</v>
      </c>
      <c r="G26" s="141"/>
      <c r="H26" s="141"/>
      <c r="I26" s="142"/>
      <c r="J26" s="143">
        <v>46771310</v>
      </c>
    </row>
    <row r="27" spans="1:10" ht="14.25" customHeight="1" thickBot="1" x14ac:dyDescent="0.3">
      <c r="A27" s="146" t="s">
        <v>341</v>
      </c>
      <c r="B27" s="147"/>
      <c r="C27" s="147"/>
      <c r="D27" s="148"/>
      <c r="E27" s="144"/>
      <c r="F27" s="149" t="s">
        <v>355</v>
      </c>
      <c r="G27" s="147"/>
      <c r="H27" s="147"/>
      <c r="I27" s="148"/>
      <c r="J27" s="144"/>
    </row>
    <row r="28" spans="1:10" ht="14.25" customHeight="1" thickTop="1" x14ac:dyDescent="0.25">
      <c r="A28" s="128" t="s">
        <v>364</v>
      </c>
      <c r="B28" s="129"/>
      <c r="C28" s="129"/>
      <c r="D28" s="130"/>
      <c r="E28" s="134">
        <v>60248544</v>
      </c>
      <c r="F28" s="133" t="s">
        <v>375</v>
      </c>
      <c r="G28" s="129"/>
      <c r="H28" s="129"/>
      <c r="I28" s="130"/>
      <c r="J28" s="134">
        <v>22341066</v>
      </c>
    </row>
    <row r="29" spans="1:10" ht="14.25" customHeight="1" x14ac:dyDescent="0.25">
      <c r="A29" s="136" t="s">
        <v>365</v>
      </c>
      <c r="B29" s="137"/>
      <c r="C29" s="137"/>
      <c r="D29" s="138"/>
      <c r="E29" s="135"/>
      <c r="F29" s="139" t="s">
        <v>376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82" priority="1" operator="lessThan">
      <formula>0</formula>
    </cfRule>
  </conditionalFormatting>
  <hyperlinks>
    <hyperlink ref="L2:M2" location="'المحتويات Index'!A1" display="المحتويات  Index" xr:uid="{00000000-0004-0000-2A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143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202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712492312</v>
      </c>
      <c r="C8" s="41">
        <v>51</v>
      </c>
      <c r="D8" s="42">
        <v>7.5653387684155638E-4</v>
      </c>
      <c r="E8" s="40">
        <v>40033651</v>
      </c>
      <c r="F8" s="41">
        <v>91</v>
      </c>
      <c r="G8" s="43">
        <v>9.990043036137802E-5</v>
      </c>
      <c r="H8" s="40">
        <v>752525963</v>
      </c>
      <c r="I8" s="44">
        <v>67</v>
      </c>
      <c r="J8" s="40">
        <v>672458661</v>
      </c>
    </row>
    <row r="9" spans="1:13" ht="21" customHeight="1" thickBot="1" x14ac:dyDescent="0.3">
      <c r="A9" s="45">
        <v>2011</v>
      </c>
      <c r="B9" s="46">
        <v>738257271</v>
      </c>
      <c r="C9" s="47">
        <v>55</v>
      </c>
      <c r="D9" s="48">
        <v>5.3981176233074124E-4</v>
      </c>
      <c r="E9" s="46">
        <v>85322885</v>
      </c>
      <c r="F9" s="47">
        <v>80</v>
      </c>
      <c r="G9" s="49">
        <v>1.7291122430104539E-4</v>
      </c>
      <c r="H9" s="46">
        <v>823580156</v>
      </c>
      <c r="I9" s="50">
        <v>73</v>
      </c>
      <c r="J9" s="46">
        <v>652934386</v>
      </c>
    </row>
    <row r="10" spans="1:13" ht="21" customHeight="1" thickBot="1" x14ac:dyDescent="0.3">
      <c r="A10" s="39">
        <v>2012</v>
      </c>
      <c r="B10" s="40">
        <v>2447251352</v>
      </c>
      <c r="C10" s="41">
        <v>39</v>
      </c>
      <c r="D10" s="42">
        <v>1.680225003031608E-3</v>
      </c>
      <c r="E10" s="40">
        <v>52013622</v>
      </c>
      <c r="F10" s="41">
        <v>91</v>
      </c>
      <c r="G10" s="43">
        <v>8.9144854944946841E-5</v>
      </c>
      <c r="H10" s="40">
        <v>2499264974</v>
      </c>
      <c r="I10" s="44">
        <v>56</v>
      </c>
      <c r="J10" s="40">
        <v>2395237730</v>
      </c>
    </row>
    <row r="11" spans="1:13" ht="21" customHeight="1" thickBot="1" x14ac:dyDescent="0.3">
      <c r="A11" s="45">
        <v>2013</v>
      </c>
      <c r="B11" s="46">
        <v>694640404</v>
      </c>
      <c r="C11" s="47">
        <v>53</v>
      </c>
      <c r="D11" s="48">
        <v>4.9281938483629101E-4</v>
      </c>
      <c r="E11" s="46">
        <v>57508289</v>
      </c>
      <c r="F11" s="47">
        <v>88</v>
      </c>
      <c r="G11" s="49">
        <v>9.1198685504151561E-5</v>
      </c>
      <c r="H11" s="46">
        <v>752148693</v>
      </c>
      <c r="I11" s="50">
        <v>73</v>
      </c>
      <c r="J11" s="46">
        <v>637132115</v>
      </c>
    </row>
    <row r="12" spans="1:13" ht="21" customHeight="1" thickBot="1" x14ac:dyDescent="0.3">
      <c r="A12" s="39">
        <v>2014</v>
      </c>
      <c r="B12" s="40">
        <v>900991094</v>
      </c>
      <c r="C12" s="41">
        <v>51</v>
      </c>
      <c r="D12" s="42">
        <v>7.0164004110990987E-4</v>
      </c>
      <c r="E12" s="40">
        <v>50062702</v>
      </c>
      <c r="F12" s="41">
        <v>91</v>
      </c>
      <c r="G12" s="43">
        <v>7.6797919205092403E-5</v>
      </c>
      <c r="H12" s="40">
        <v>951053796</v>
      </c>
      <c r="I12" s="44">
        <v>67</v>
      </c>
      <c r="J12" s="40">
        <v>850928392</v>
      </c>
    </row>
    <row r="13" spans="1:13" ht="21" customHeight="1" thickBot="1" x14ac:dyDescent="0.3">
      <c r="A13" s="45">
        <v>2015</v>
      </c>
      <c r="B13" s="46">
        <v>2022234344</v>
      </c>
      <c r="C13" s="47">
        <v>40</v>
      </c>
      <c r="D13" s="48">
        <v>2.6492856513138942E-3</v>
      </c>
      <c r="E13" s="46">
        <v>43954174</v>
      </c>
      <c r="F13" s="47">
        <v>92</v>
      </c>
      <c r="G13" s="49">
        <v>6.7102191196788906E-5</v>
      </c>
      <c r="H13" s="46">
        <v>2066188518</v>
      </c>
      <c r="I13" s="50">
        <v>58</v>
      </c>
      <c r="J13" s="46">
        <v>1978280170</v>
      </c>
    </row>
    <row r="14" spans="1:13" ht="21" customHeight="1" thickBot="1" x14ac:dyDescent="0.3">
      <c r="A14" s="39">
        <v>2016</v>
      </c>
      <c r="B14" s="40">
        <v>1018622539</v>
      </c>
      <c r="C14" s="41">
        <v>47</v>
      </c>
      <c r="D14" s="42">
        <v>1.4796462499730117E-3</v>
      </c>
      <c r="E14" s="40">
        <v>58308588</v>
      </c>
      <c r="F14" s="41">
        <v>87</v>
      </c>
      <c r="G14" s="43">
        <v>1.10929601713234E-4</v>
      </c>
      <c r="H14" s="40">
        <v>1076931127</v>
      </c>
      <c r="I14" s="44">
        <v>62</v>
      </c>
      <c r="J14" s="40">
        <v>960313951</v>
      </c>
    </row>
    <row r="15" spans="1:13" ht="21" customHeight="1" thickBot="1" x14ac:dyDescent="0.3">
      <c r="A15" s="45">
        <v>2017</v>
      </c>
      <c r="B15" s="46">
        <v>3110561764</v>
      </c>
      <c r="C15" s="47">
        <v>35</v>
      </c>
      <c r="D15" s="48">
        <v>3.7391894847329014E-3</v>
      </c>
      <c r="E15" s="46">
        <v>33271545</v>
      </c>
      <c r="F15" s="47">
        <v>96</v>
      </c>
      <c r="G15" s="49">
        <v>6.5956523239696081E-5</v>
      </c>
      <c r="H15" s="46">
        <v>3143833309</v>
      </c>
      <c r="I15" s="50">
        <v>48</v>
      </c>
      <c r="J15" s="46">
        <v>3077290219</v>
      </c>
    </row>
    <row r="16" spans="1:13" ht="21" customHeight="1" thickBot="1" x14ac:dyDescent="0.3">
      <c r="A16" s="39">
        <v>2018</v>
      </c>
      <c r="B16" s="40">
        <v>4026516794</v>
      </c>
      <c r="C16" s="41">
        <v>34</v>
      </c>
      <c r="D16" s="42">
        <v>3.6475360280191307E-3</v>
      </c>
      <c r="E16" s="40">
        <v>25766338</v>
      </c>
      <c r="F16" s="41">
        <v>103</v>
      </c>
      <c r="G16" s="43">
        <v>5.0129775558164667E-5</v>
      </c>
      <c r="H16" s="40">
        <v>4052283132</v>
      </c>
      <c r="I16" s="44">
        <v>44</v>
      </c>
      <c r="J16" s="40">
        <v>4000750456</v>
      </c>
    </row>
    <row r="17" spans="1:10" ht="21" customHeight="1" thickBot="1" x14ac:dyDescent="0.3">
      <c r="A17" s="45">
        <v>2019</v>
      </c>
      <c r="B17" s="46">
        <v>2576377905</v>
      </c>
      <c r="C17" s="47">
        <v>40</v>
      </c>
      <c r="D17" s="48">
        <v>2.6262440732994392E-3</v>
      </c>
      <c r="E17" s="46">
        <v>29981520</v>
      </c>
      <c r="F17" s="47">
        <v>99</v>
      </c>
      <c r="G17" s="49">
        <v>5.2199742443843309E-5</v>
      </c>
      <c r="H17" s="46">
        <v>2606359425</v>
      </c>
      <c r="I17" s="50">
        <v>56</v>
      </c>
      <c r="J17" s="46">
        <v>2546396385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1893908490</v>
      </c>
      <c r="F20" s="133" t="s">
        <v>427</v>
      </c>
      <c r="G20" s="129"/>
      <c r="H20" s="129"/>
      <c r="I20" s="130"/>
      <c r="J20" s="134">
        <v>11779099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428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366515979</v>
      </c>
      <c r="F22" s="145" t="s">
        <v>377</v>
      </c>
      <c r="G22" s="141"/>
      <c r="H22" s="141"/>
      <c r="I22" s="142"/>
      <c r="J22" s="143">
        <v>6122479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378</v>
      </c>
      <c r="G23" s="147"/>
      <c r="H23" s="147"/>
      <c r="I23" s="148"/>
      <c r="J23" s="144"/>
    </row>
    <row r="24" spans="1:10" ht="14.25" customHeight="1" thickTop="1" x14ac:dyDescent="0.25">
      <c r="A24" s="128" t="s">
        <v>423</v>
      </c>
      <c r="B24" s="129"/>
      <c r="C24" s="129"/>
      <c r="D24" s="130"/>
      <c r="E24" s="134">
        <v>96424408</v>
      </c>
      <c r="F24" s="133" t="s">
        <v>433</v>
      </c>
      <c r="G24" s="129"/>
      <c r="H24" s="129"/>
      <c r="I24" s="130"/>
      <c r="J24" s="134">
        <v>3239814</v>
      </c>
    </row>
    <row r="25" spans="1:10" ht="14.25" customHeight="1" x14ac:dyDescent="0.25">
      <c r="A25" s="136" t="s">
        <v>424</v>
      </c>
      <c r="B25" s="137"/>
      <c r="C25" s="137"/>
      <c r="D25" s="138"/>
      <c r="E25" s="135"/>
      <c r="F25" s="139" t="s">
        <v>434</v>
      </c>
      <c r="G25" s="137"/>
      <c r="H25" s="137"/>
      <c r="I25" s="138"/>
      <c r="J25" s="135"/>
    </row>
    <row r="26" spans="1:10" ht="14.25" customHeight="1" x14ac:dyDescent="0.25">
      <c r="A26" s="140" t="s">
        <v>366</v>
      </c>
      <c r="B26" s="141"/>
      <c r="C26" s="141"/>
      <c r="D26" s="142"/>
      <c r="E26" s="143">
        <v>70492280</v>
      </c>
      <c r="F26" s="145" t="s">
        <v>437</v>
      </c>
      <c r="G26" s="141"/>
      <c r="H26" s="141"/>
      <c r="I26" s="142"/>
      <c r="J26" s="143">
        <v>2841020</v>
      </c>
    </row>
    <row r="27" spans="1:10" ht="14.25" customHeight="1" thickBot="1" x14ac:dyDescent="0.3">
      <c r="A27" s="146" t="s">
        <v>367</v>
      </c>
      <c r="B27" s="147"/>
      <c r="C27" s="147"/>
      <c r="D27" s="148"/>
      <c r="E27" s="144"/>
      <c r="F27" s="149" t="s">
        <v>438</v>
      </c>
      <c r="G27" s="147"/>
      <c r="H27" s="147"/>
      <c r="I27" s="148"/>
      <c r="J27" s="144"/>
    </row>
    <row r="28" spans="1:10" ht="14.25" customHeight="1" thickTop="1" x14ac:dyDescent="0.25">
      <c r="A28" s="128" t="s">
        <v>369</v>
      </c>
      <c r="B28" s="129"/>
      <c r="C28" s="129"/>
      <c r="D28" s="130"/>
      <c r="E28" s="134">
        <v>29599219</v>
      </c>
      <c r="F28" s="133" t="s">
        <v>425</v>
      </c>
      <c r="G28" s="129"/>
      <c r="H28" s="129"/>
      <c r="I28" s="130"/>
      <c r="J28" s="134">
        <v>1714353</v>
      </c>
    </row>
    <row r="29" spans="1:10" ht="14.25" customHeight="1" x14ac:dyDescent="0.25">
      <c r="A29" s="136" t="s">
        <v>370</v>
      </c>
      <c r="B29" s="137"/>
      <c r="C29" s="137"/>
      <c r="D29" s="138"/>
      <c r="E29" s="135"/>
      <c r="F29" s="139" t="s">
        <v>426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81" priority="1" operator="lessThan">
      <formula>0</formula>
    </cfRule>
  </conditionalFormatting>
  <hyperlinks>
    <hyperlink ref="L2:M2" location="'المحتويات Index'!A1" display="المحتويات  Index" xr:uid="{00000000-0004-0000-2B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90" t="s">
        <v>142</v>
      </c>
      <c r="B2" s="190"/>
      <c r="C2" s="190"/>
      <c r="D2" s="190"/>
      <c r="E2" s="190"/>
      <c r="F2" s="190"/>
      <c r="G2" s="190"/>
      <c r="H2" s="190"/>
      <c r="I2" s="190"/>
      <c r="J2" s="190"/>
      <c r="L2" s="126" t="s">
        <v>242</v>
      </c>
      <c r="M2" s="126"/>
    </row>
    <row r="3" spans="1:13" ht="28.5" customHeight="1" x14ac:dyDescent="0.25">
      <c r="A3" s="191" t="s">
        <v>201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33076492</v>
      </c>
      <c r="C8" s="41">
        <v>88</v>
      </c>
      <c r="D8" s="42">
        <v>3.5121062085338997E-5</v>
      </c>
      <c r="E8" s="40">
        <v>733086668</v>
      </c>
      <c r="F8" s="41">
        <v>54</v>
      </c>
      <c r="G8" s="43">
        <v>1.8293528518143062E-3</v>
      </c>
      <c r="H8" s="40">
        <v>766163160</v>
      </c>
      <c r="I8" s="44">
        <v>66</v>
      </c>
      <c r="J8" s="40">
        <v>-700010176</v>
      </c>
    </row>
    <row r="9" spans="1:13" ht="21" customHeight="1" thickBot="1" x14ac:dyDescent="0.3">
      <c r="A9" s="45">
        <v>2011</v>
      </c>
      <c r="B9" s="46">
        <v>38413509</v>
      </c>
      <c r="C9" s="47">
        <v>90</v>
      </c>
      <c r="D9" s="48">
        <v>2.8087856097251755E-5</v>
      </c>
      <c r="E9" s="46">
        <v>1682372784</v>
      </c>
      <c r="F9" s="47">
        <v>46</v>
      </c>
      <c r="G9" s="49">
        <v>3.4094151623236622E-3</v>
      </c>
      <c r="H9" s="46">
        <v>1720786293</v>
      </c>
      <c r="I9" s="50">
        <v>59</v>
      </c>
      <c r="J9" s="46">
        <v>-1643959275</v>
      </c>
    </row>
    <row r="10" spans="1:13" ht="21" customHeight="1" thickBot="1" x14ac:dyDescent="0.3">
      <c r="A10" s="39">
        <v>2012</v>
      </c>
      <c r="B10" s="40">
        <v>38683513</v>
      </c>
      <c r="C10" s="41">
        <v>88</v>
      </c>
      <c r="D10" s="42">
        <v>2.6559186776862898E-5</v>
      </c>
      <c r="E10" s="40">
        <v>2311903518</v>
      </c>
      <c r="F10" s="41">
        <v>41</v>
      </c>
      <c r="G10" s="43">
        <v>3.9623140214850314E-3</v>
      </c>
      <c r="H10" s="40">
        <v>2350587031</v>
      </c>
      <c r="I10" s="44">
        <v>57</v>
      </c>
      <c r="J10" s="40">
        <v>-2273220005</v>
      </c>
    </row>
    <row r="11" spans="1:13" ht="21" customHeight="1" thickBot="1" x14ac:dyDescent="0.3">
      <c r="A11" s="45">
        <v>2013</v>
      </c>
      <c r="B11" s="46">
        <v>57383230</v>
      </c>
      <c r="C11" s="47">
        <v>87</v>
      </c>
      <c r="D11" s="48">
        <v>4.0711090149198115E-5</v>
      </c>
      <c r="E11" s="46">
        <v>2454383721</v>
      </c>
      <c r="F11" s="47">
        <v>40</v>
      </c>
      <c r="G11" s="49">
        <v>3.8922488039591693E-3</v>
      </c>
      <c r="H11" s="46">
        <v>2511766951</v>
      </c>
      <c r="I11" s="50">
        <v>54</v>
      </c>
      <c r="J11" s="46">
        <v>-2397000491</v>
      </c>
    </row>
    <row r="12" spans="1:13" ht="21" customHeight="1" thickBot="1" x14ac:dyDescent="0.3">
      <c r="A12" s="39">
        <v>2014</v>
      </c>
      <c r="B12" s="40">
        <v>124360867</v>
      </c>
      <c r="C12" s="41">
        <v>80</v>
      </c>
      <c r="D12" s="42">
        <v>9.6845090273826864E-5</v>
      </c>
      <c r="E12" s="40">
        <v>3095665556</v>
      </c>
      <c r="F12" s="41">
        <v>40</v>
      </c>
      <c r="G12" s="43">
        <v>4.7488582069676426E-3</v>
      </c>
      <c r="H12" s="40">
        <v>3220026423</v>
      </c>
      <c r="I12" s="44">
        <v>52</v>
      </c>
      <c r="J12" s="40">
        <v>-2971304689</v>
      </c>
    </row>
    <row r="13" spans="1:13" ht="21" customHeight="1" thickBot="1" x14ac:dyDescent="0.3">
      <c r="A13" s="45">
        <v>2015</v>
      </c>
      <c r="B13" s="46">
        <v>103469891</v>
      </c>
      <c r="C13" s="47">
        <v>78</v>
      </c>
      <c r="D13" s="48">
        <v>1.3555367526154162E-4</v>
      </c>
      <c r="E13" s="46">
        <v>2270946349</v>
      </c>
      <c r="F13" s="47">
        <v>41</v>
      </c>
      <c r="G13" s="49">
        <v>3.4669170693151399E-3</v>
      </c>
      <c r="H13" s="46">
        <v>2374416240</v>
      </c>
      <c r="I13" s="50">
        <v>56</v>
      </c>
      <c r="J13" s="46">
        <v>-2167476458</v>
      </c>
    </row>
    <row r="14" spans="1:13" ht="21" customHeight="1" thickBot="1" x14ac:dyDescent="0.3">
      <c r="A14" s="39">
        <v>2016</v>
      </c>
      <c r="B14" s="40">
        <v>89131733</v>
      </c>
      <c r="C14" s="41">
        <v>81</v>
      </c>
      <c r="D14" s="42">
        <v>1.2947233095442605E-4</v>
      </c>
      <c r="E14" s="40">
        <v>1841772179</v>
      </c>
      <c r="F14" s="41">
        <v>41</v>
      </c>
      <c r="G14" s="43">
        <v>3.5038930159479271E-3</v>
      </c>
      <c r="H14" s="40">
        <v>1930903912</v>
      </c>
      <c r="I14" s="44">
        <v>56</v>
      </c>
      <c r="J14" s="40">
        <v>-1752640446</v>
      </c>
    </row>
    <row r="15" spans="1:13" ht="21" customHeight="1" thickBot="1" x14ac:dyDescent="0.3">
      <c r="A15" s="45">
        <v>2017</v>
      </c>
      <c r="B15" s="46">
        <v>96292360</v>
      </c>
      <c r="C15" s="47">
        <v>83</v>
      </c>
      <c r="D15" s="48">
        <v>1.1575252552101872E-4</v>
      </c>
      <c r="E15" s="46">
        <v>1986562515</v>
      </c>
      <c r="F15" s="47">
        <v>42</v>
      </c>
      <c r="G15" s="49">
        <v>3.9381025644497896E-3</v>
      </c>
      <c r="H15" s="46">
        <v>2082854875</v>
      </c>
      <c r="I15" s="50">
        <v>57</v>
      </c>
      <c r="J15" s="46">
        <v>-1890270155</v>
      </c>
    </row>
    <row r="16" spans="1:13" ht="21" customHeight="1" thickBot="1" x14ac:dyDescent="0.3">
      <c r="A16" s="39">
        <v>2018</v>
      </c>
      <c r="B16" s="40">
        <v>135167970</v>
      </c>
      <c r="C16" s="41">
        <v>77</v>
      </c>
      <c r="D16" s="42">
        <v>1.2244579263741897E-4</v>
      </c>
      <c r="E16" s="40">
        <v>1969222881</v>
      </c>
      <c r="F16" s="41">
        <v>42</v>
      </c>
      <c r="G16" s="43">
        <v>3.8312274351338712E-3</v>
      </c>
      <c r="H16" s="40">
        <v>2104390851</v>
      </c>
      <c r="I16" s="44">
        <v>58</v>
      </c>
      <c r="J16" s="40">
        <v>-1834054911</v>
      </c>
    </row>
    <row r="17" spans="1:10" ht="21" customHeight="1" thickBot="1" x14ac:dyDescent="0.3">
      <c r="A17" s="45">
        <v>2019</v>
      </c>
      <c r="B17" s="46">
        <v>126379624</v>
      </c>
      <c r="C17" s="47">
        <v>74</v>
      </c>
      <c r="D17" s="48">
        <v>1.2882571996588037E-4</v>
      </c>
      <c r="E17" s="46">
        <v>1984487383</v>
      </c>
      <c r="F17" s="47">
        <v>44</v>
      </c>
      <c r="G17" s="49">
        <v>3.4551193627159874E-3</v>
      </c>
      <c r="H17" s="46">
        <v>2110867007</v>
      </c>
      <c r="I17" s="50">
        <v>60</v>
      </c>
      <c r="J17" s="46">
        <v>-1858107759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83669217</v>
      </c>
      <c r="F20" s="133" t="s">
        <v>334</v>
      </c>
      <c r="G20" s="129"/>
      <c r="H20" s="129"/>
      <c r="I20" s="130"/>
      <c r="J20" s="134">
        <v>1980319918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335</v>
      </c>
      <c r="G21" s="137"/>
      <c r="H21" s="137"/>
      <c r="I21" s="138"/>
      <c r="J21" s="135"/>
    </row>
    <row r="22" spans="1:10" ht="14.25" customHeight="1" x14ac:dyDescent="0.25">
      <c r="A22" s="140" t="s">
        <v>375</v>
      </c>
      <c r="B22" s="141"/>
      <c r="C22" s="141"/>
      <c r="D22" s="142"/>
      <c r="E22" s="143">
        <v>4781531</v>
      </c>
      <c r="F22" s="145" t="s">
        <v>385</v>
      </c>
      <c r="G22" s="141"/>
      <c r="H22" s="141"/>
      <c r="I22" s="142"/>
      <c r="J22" s="143">
        <v>3502170</v>
      </c>
    </row>
    <row r="23" spans="1:10" ht="14.25" customHeight="1" thickBot="1" x14ac:dyDescent="0.3">
      <c r="A23" s="146" t="s">
        <v>376</v>
      </c>
      <c r="B23" s="147"/>
      <c r="C23" s="147"/>
      <c r="D23" s="148"/>
      <c r="E23" s="144"/>
      <c r="F23" s="149" t="s">
        <v>386</v>
      </c>
      <c r="G23" s="147"/>
      <c r="H23" s="147"/>
      <c r="I23" s="148"/>
      <c r="J23" s="144"/>
    </row>
    <row r="24" spans="1:10" ht="14.25" customHeight="1" thickTop="1" x14ac:dyDescent="0.25">
      <c r="A24" s="128" t="s">
        <v>366</v>
      </c>
      <c r="B24" s="129"/>
      <c r="C24" s="129"/>
      <c r="D24" s="130"/>
      <c r="E24" s="134">
        <v>2941495</v>
      </c>
      <c r="F24" s="133"/>
      <c r="G24" s="129"/>
      <c r="H24" s="129"/>
      <c r="I24" s="130"/>
      <c r="J24" s="134"/>
    </row>
    <row r="25" spans="1:10" ht="14.25" customHeight="1" x14ac:dyDescent="0.25">
      <c r="A25" s="136" t="s">
        <v>367</v>
      </c>
      <c r="B25" s="137"/>
      <c r="C25" s="137"/>
      <c r="D25" s="138"/>
      <c r="E25" s="135"/>
      <c r="F25" s="139"/>
      <c r="G25" s="137"/>
      <c r="H25" s="137"/>
      <c r="I25" s="138"/>
      <c r="J25" s="135"/>
    </row>
    <row r="26" spans="1:10" ht="14.25" customHeight="1" x14ac:dyDescent="0.25">
      <c r="A26" s="140" t="s">
        <v>364</v>
      </c>
      <c r="B26" s="141"/>
      <c r="C26" s="141"/>
      <c r="D26" s="142"/>
      <c r="E26" s="143">
        <v>1523049</v>
      </c>
      <c r="F26" s="145"/>
      <c r="G26" s="141"/>
      <c r="H26" s="141"/>
      <c r="I26" s="142"/>
      <c r="J26" s="143"/>
    </row>
    <row r="27" spans="1:10" ht="14.25" customHeight="1" thickBot="1" x14ac:dyDescent="0.3">
      <c r="A27" s="146" t="s">
        <v>365</v>
      </c>
      <c r="B27" s="147"/>
      <c r="C27" s="147"/>
      <c r="D27" s="148"/>
      <c r="E27" s="144"/>
      <c r="F27" s="149"/>
      <c r="G27" s="147"/>
      <c r="H27" s="147"/>
      <c r="I27" s="148"/>
      <c r="J27" s="144"/>
    </row>
    <row r="28" spans="1:10" ht="14.25" customHeight="1" thickTop="1" x14ac:dyDescent="0.25">
      <c r="A28" s="128" t="s">
        <v>324</v>
      </c>
      <c r="B28" s="129"/>
      <c r="C28" s="129"/>
      <c r="D28" s="130"/>
      <c r="E28" s="134">
        <v>914460</v>
      </c>
      <c r="F28" s="133"/>
      <c r="G28" s="129"/>
      <c r="H28" s="129"/>
      <c r="I28" s="130"/>
      <c r="J28" s="134"/>
    </row>
    <row r="29" spans="1:10" ht="14.25" customHeight="1" x14ac:dyDescent="0.25">
      <c r="A29" s="136" t="s">
        <v>325</v>
      </c>
      <c r="B29" s="137"/>
      <c r="C29" s="137"/>
      <c r="D29" s="138"/>
      <c r="E29" s="135"/>
      <c r="F29" s="139"/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80" priority="1" operator="lessThan">
      <formula>0</formula>
    </cfRule>
  </conditionalFormatting>
  <hyperlinks>
    <hyperlink ref="L2:M2" location="'المحتويات Index'!A1" display="المحتويات  Index" xr:uid="{00000000-0004-0000-2C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144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203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166987589</v>
      </c>
      <c r="C8" s="41">
        <v>65</v>
      </c>
      <c r="D8" s="42">
        <v>1.773096578908692E-4</v>
      </c>
      <c r="E8" s="40">
        <v>552537517</v>
      </c>
      <c r="F8" s="41">
        <v>57</v>
      </c>
      <c r="G8" s="43">
        <v>1.3788084364103395E-3</v>
      </c>
      <c r="H8" s="40">
        <v>719525106</v>
      </c>
      <c r="I8" s="44">
        <v>69</v>
      </c>
      <c r="J8" s="40">
        <v>-385549928</v>
      </c>
    </row>
    <row r="9" spans="1:13" ht="21" customHeight="1" thickBot="1" x14ac:dyDescent="0.3">
      <c r="A9" s="45">
        <v>2011</v>
      </c>
      <c r="B9" s="46">
        <v>247554131</v>
      </c>
      <c r="C9" s="47">
        <v>60</v>
      </c>
      <c r="D9" s="48">
        <v>1.8101092529214681E-4</v>
      </c>
      <c r="E9" s="46">
        <v>601805235</v>
      </c>
      <c r="F9" s="47">
        <v>58</v>
      </c>
      <c r="G9" s="49">
        <v>1.2195893279350356E-3</v>
      </c>
      <c r="H9" s="46">
        <v>849359366</v>
      </c>
      <c r="I9" s="50">
        <v>72</v>
      </c>
      <c r="J9" s="46">
        <v>-354251104</v>
      </c>
    </row>
    <row r="10" spans="1:13" ht="21" customHeight="1" thickBot="1" x14ac:dyDescent="0.3">
      <c r="A10" s="39">
        <v>2012</v>
      </c>
      <c r="B10" s="40">
        <v>245988965</v>
      </c>
      <c r="C10" s="41">
        <v>63</v>
      </c>
      <c r="D10" s="42">
        <v>1.6889021600706715E-4</v>
      </c>
      <c r="E10" s="40">
        <v>750289888</v>
      </c>
      <c r="F10" s="41">
        <v>59</v>
      </c>
      <c r="G10" s="43">
        <v>1.2859032049800418E-3</v>
      </c>
      <c r="H10" s="40">
        <v>996278853</v>
      </c>
      <c r="I10" s="44">
        <v>67</v>
      </c>
      <c r="J10" s="40">
        <v>-504300923</v>
      </c>
    </row>
    <row r="11" spans="1:13" ht="21" customHeight="1" thickBot="1" x14ac:dyDescent="0.3">
      <c r="A11" s="45">
        <v>2013</v>
      </c>
      <c r="B11" s="46">
        <v>348536955</v>
      </c>
      <c r="C11" s="47">
        <v>62</v>
      </c>
      <c r="D11" s="48">
        <v>2.4727292965788099E-4</v>
      </c>
      <c r="E11" s="46">
        <v>594530203</v>
      </c>
      <c r="F11" s="47">
        <v>63</v>
      </c>
      <c r="G11" s="49">
        <v>9.4282709412753316E-4</v>
      </c>
      <c r="H11" s="46">
        <v>943067158</v>
      </c>
      <c r="I11" s="50">
        <v>67</v>
      </c>
      <c r="J11" s="46">
        <v>-245993248</v>
      </c>
    </row>
    <row r="12" spans="1:13" ht="21" customHeight="1" thickBot="1" x14ac:dyDescent="0.3">
      <c r="A12" s="39">
        <v>2014</v>
      </c>
      <c r="B12" s="40">
        <v>446107482</v>
      </c>
      <c r="C12" s="41">
        <v>56</v>
      </c>
      <c r="D12" s="42">
        <v>3.4740284792417534E-4</v>
      </c>
      <c r="E12" s="40">
        <v>767016752</v>
      </c>
      <c r="F12" s="41">
        <v>57</v>
      </c>
      <c r="G12" s="43">
        <v>1.1766302695577317E-3</v>
      </c>
      <c r="H12" s="40">
        <v>1213124234</v>
      </c>
      <c r="I12" s="44">
        <v>61</v>
      </c>
      <c r="J12" s="40">
        <v>-320909270</v>
      </c>
    </row>
    <row r="13" spans="1:13" ht="21" customHeight="1" thickBot="1" x14ac:dyDescent="0.3">
      <c r="A13" s="45">
        <v>2015</v>
      </c>
      <c r="B13" s="46">
        <v>272077804</v>
      </c>
      <c r="C13" s="47">
        <v>62</v>
      </c>
      <c r="D13" s="48">
        <v>3.5644326994883343E-4</v>
      </c>
      <c r="E13" s="46">
        <v>752886948</v>
      </c>
      <c r="F13" s="47">
        <v>60</v>
      </c>
      <c r="G13" s="49">
        <v>1.1493871761590348E-3</v>
      </c>
      <c r="H13" s="46">
        <v>1024964752</v>
      </c>
      <c r="I13" s="50">
        <v>69</v>
      </c>
      <c r="J13" s="46">
        <v>-480809144</v>
      </c>
    </row>
    <row r="14" spans="1:13" ht="21" customHeight="1" thickBot="1" x14ac:dyDescent="0.3">
      <c r="A14" s="39">
        <v>2016</v>
      </c>
      <c r="B14" s="40">
        <v>285956545</v>
      </c>
      <c r="C14" s="41">
        <v>63</v>
      </c>
      <c r="D14" s="42">
        <v>4.1537911568289849E-4</v>
      </c>
      <c r="E14" s="40">
        <v>664122953</v>
      </c>
      <c r="F14" s="41">
        <v>58</v>
      </c>
      <c r="G14" s="43">
        <v>1.2634655921509679E-3</v>
      </c>
      <c r="H14" s="40">
        <v>950079498</v>
      </c>
      <c r="I14" s="44">
        <v>65</v>
      </c>
      <c r="J14" s="40">
        <v>-378166408</v>
      </c>
    </row>
    <row r="15" spans="1:13" ht="21" customHeight="1" thickBot="1" x14ac:dyDescent="0.3">
      <c r="A15" s="45">
        <v>2017</v>
      </c>
      <c r="B15" s="46">
        <v>286091097</v>
      </c>
      <c r="C15" s="47">
        <v>63</v>
      </c>
      <c r="D15" s="48">
        <v>3.4390856145626448E-4</v>
      </c>
      <c r="E15" s="46">
        <v>784265711</v>
      </c>
      <c r="F15" s="47">
        <v>55</v>
      </c>
      <c r="G15" s="49">
        <v>1.5547050668572278E-3</v>
      </c>
      <c r="H15" s="46">
        <v>1070356808</v>
      </c>
      <c r="I15" s="50">
        <v>66</v>
      </c>
      <c r="J15" s="46">
        <v>-498174614</v>
      </c>
    </row>
    <row r="16" spans="1:13" ht="21" customHeight="1" thickBot="1" x14ac:dyDescent="0.3">
      <c r="A16" s="39">
        <v>2018</v>
      </c>
      <c r="B16" s="40">
        <v>275095871</v>
      </c>
      <c r="C16" s="41">
        <v>63</v>
      </c>
      <c r="D16" s="42">
        <v>2.4920350565208724E-4</v>
      </c>
      <c r="E16" s="40">
        <v>704363581</v>
      </c>
      <c r="F16" s="41">
        <v>56</v>
      </c>
      <c r="G16" s="43">
        <v>1.3703766606987433E-3</v>
      </c>
      <c r="H16" s="40">
        <v>979459452</v>
      </c>
      <c r="I16" s="44">
        <v>68</v>
      </c>
      <c r="J16" s="40">
        <v>-429267710</v>
      </c>
    </row>
    <row r="17" spans="1:10" ht="21" customHeight="1" thickBot="1" x14ac:dyDescent="0.3">
      <c r="A17" s="45">
        <v>2019</v>
      </c>
      <c r="B17" s="46">
        <v>278627597</v>
      </c>
      <c r="C17" s="47">
        <v>64</v>
      </c>
      <c r="D17" s="48">
        <v>2.8402047458131523E-4</v>
      </c>
      <c r="E17" s="46">
        <v>754912307</v>
      </c>
      <c r="F17" s="47">
        <v>57</v>
      </c>
      <c r="G17" s="49">
        <v>1.3143505730559214E-3</v>
      </c>
      <c r="H17" s="46">
        <v>1033539904</v>
      </c>
      <c r="I17" s="50">
        <v>67</v>
      </c>
      <c r="J17" s="46">
        <v>-476284710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134863474</v>
      </c>
      <c r="F20" s="133" t="s">
        <v>391</v>
      </c>
      <c r="G20" s="129"/>
      <c r="H20" s="129"/>
      <c r="I20" s="130"/>
      <c r="J20" s="134">
        <v>508206093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392</v>
      </c>
      <c r="G21" s="137"/>
      <c r="H21" s="137"/>
      <c r="I21" s="138"/>
      <c r="J21" s="135"/>
    </row>
    <row r="22" spans="1:10" ht="14.25" customHeight="1" x14ac:dyDescent="0.25">
      <c r="A22" s="140" t="s">
        <v>358</v>
      </c>
      <c r="B22" s="141"/>
      <c r="C22" s="141"/>
      <c r="D22" s="142"/>
      <c r="E22" s="143">
        <v>14666598</v>
      </c>
      <c r="F22" s="145" t="s">
        <v>375</v>
      </c>
      <c r="G22" s="141"/>
      <c r="H22" s="141"/>
      <c r="I22" s="142"/>
      <c r="J22" s="143">
        <v>114516607</v>
      </c>
    </row>
    <row r="23" spans="1:10" ht="14.25" customHeight="1" thickBot="1" x14ac:dyDescent="0.3">
      <c r="A23" s="146" t="s">
        <v>359</v>
      </c>
      <c r="B23" s="147"/>
      <c r="C23" s="147"/>
      <c r="D23" s="148"/>
      <c r="E23" s="144"/>
      <c r="F23" s="149" t="s">
        <v>376</v>
      </c>
      <c r="G23" s="147"/>
      <c r="H23" s="147"/>
      <c r="I23" s="148"/>
      <c r="J23" s="144"/>
    </row>
    <row r="24" spans="1:10" ht="14.25" customHeight="1" thickTop="1" x14ac:dyDescent="0.25">
      <c r="A24" s="128" t="s">
        <v>346</v>
      </c>
      <c r="B24" s="129"/>
      <c r="C24" s="129"/>
      <c r="D24" s="130"/>
      <c r="E24" s="134">
        <v>13412439</v>
      </c>
      <c r="F24" s="133" t="s">
        <v>425</v>
      </c>
      <c r="G24" s="129"/>
      <c r="H24" s="129"/>
      <c r="I24" s="130"/>
      <c r="J24" s="134">
        <v>81719364</v>
      </c>
    </row>
    <row r="25" spans="1:10" ht="14.25" customHeight="1" x14ac:dyDescent="0.25">
      <c r="A25" s="136" t="s">
        <v>347</v>
      </c>
      <c r="B25" s="137"/>
      <c r="C25" s="137"/>
      <c r="D25" s="138"/>
      <c r="E25" s="135"/>
      <c r="F25" s="139" t="s">
        <v>426</v>
      </c>
      <c r="G25" s="137"/>
      <c r="H25" s="137"/>
      <c r="I25" s="138"/>
      <c r="J25" s="135"/>
    </row>
    <row r="26" spans="1:10" ht="14.25" customHeight="1" x14ac:dyDescent="0.25">
      <c r="A26" s="140" t="s">
        <v>362</v>
      </c>
      <c r="B26" s="141"/>
      <c r="C26" s="141"/>
      <c r="D26" s="142"/>
      <c r="E26" s="143">
        <v>11540999</v>
      </c>
      <c r="F26" s="145" t="s">
        <v>373</v>
      </c>
      <c r="G26" s="141"/>
      <c r="H26" s="141"/>
      <c r="I26" s="142"/>
      <c r="J26" s="143">
        <v>34271089</v>
      </c>
    </row>
    <row r="27" spans="1:10" ht="14.25" customHeight="1" thickBot="1" x14ac:dyDescent="0.3">
      <c r="A27" s="146" t="s">
        <v>363</v>
      </c>
      <c r="B27" s="147"/>
      <c r="C27" s="147"/>
      <c r="D27" s="148"/>
      <c r="E27" s="144"/>
      <c r="F27" s="149" t="s">
        <v>374</v>
      </c>
      <c r="G27" s="147"/>
      <c r="H27" s="147"/>
      <c r="I27" s="148"/>
      <c r="J27" s="144"/>
    </row>
    <row r="28" spans="1:10" ht="14.25" customHeight="1" thickTop="1" x14ac:dyDescent="0.25">
      <c r="A28" s="128" t="s">
        <v>350</v>
      </c>
      <c r="B28" s="129"/>
      <c r="C28" s="129"/>
      <c r="D28" s="130"/>
      <c r="E28" s="134">
        <v>10119057</v>
      </c>
      <c r="F28" s="133" t="s">
        <v>362</v>
      </c>
      <c r="G28" s="129"/>
      <c r="H28" s="129"/>
      <c r="I28" s="130"/>
      <c r="J28" s="134">
        <v>7497286</v>
      </c>
    </row>
    <row r="29" spans="1:10" ht="14.25" customHeight="1" x14ac:dyDescent="0.25">
      <c r="A29" s="136" t="s">
        <v>351</v>
      </c>
      <c r="B29" s="137"/>
      <c r="C29" s="137"/>
      <c r="D29" s="138"/>
      <c r="E29" s="135"/>
      <c r="F29" s="139" t="s">
        <v>363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79" priority="1" operator="lessThan">
      <formula>0</formula>
    </cfRule>
  </conditionalFormatting>
  <hyperlinks>
    <hyperlink ref="L2:M2" location="'المحتويات Index'!A1" display="المحتويات  Index" xr:uid="{00000000-0004-0000-2D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2060"/>
  </sheetPr>
  <dimension ref="A1:K16"/>
  <sheetViews>
    <sheetView showGridLines="0" rightToLeft="1" zoomScaleNormal="100" workbookViewId="0"/>
  </sheetViews>
  <sheetFormatPr defaultRowHeight="15" x14ac:dyDescent="0.2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12.42578125" bestFit="1" customWidth="1"/>
    <col min="13" max="13" width="14.42578125" bestFit="1" customWidth="1"/>
  </cols>
  <sheetData>
    <row r="1" spans="1:11" ht="43.5" customHeight="1" x14ac:dyDescent="0.25"/>
    <row r="2" spans="1:11" ht="58.5" customHeight="1" x14ac:dyDescent="0.45">
      <c r="A2" s="97" t="s">
        <v>204</v>
      </c>
      <c r="B2" s="97"/>
      <c r="C2" s="97"/>
      <c r="D2" s="97"/>
      <c r="E2" s="97"/>
      <c r="F2" s="97"/>
      <c r="G2" s="97"/>
      <c r="H2" s="97"/>
      <c r="I2" s="17"/>
      <c r="J2" s="17"/>
    </row>
    <row r="3" spans="1:11" ht="23.25" customHeight="1" thickBot="1" x14ac:dyDescent="0.5">
      <c r="A3" s="18" t="s">
        <v>0</v>
      </c>
      <c r="B3" s="17"/>
      <c r="C3" s="17"/>
      <c r="D3" s="17"/>
      <c r="E3" s="17"/>
      <c r="F3" s="17"/>
      <c r="G3" s="17"/>
      <c r="H3" s="18" t="s">
        <v>1</v>
      </c>
      <c r="I3" s="17"/>
      <c r="J3" s="125" t="s">
        <v>242</v>
      </c>
      <c r="K3" s="126"/>
    </row>
    <row r="4" spans="1:11" ht="24" customHeight="1" x14ac:dyDescent="0.25">
      <c r="A4" s="67" t="s">
        <v>2</v>
      </c>
      <c r="B4" s="67" t="s">
        <v>3</v>
      </c>
      <c r="C4" s="67" t="s">
        <v>4</v>
      </c>
      <c r="D4" s="67" t="s">
        <v>5</v>
      </c>
      <c r="E4" s="67" t="s">
        <v>4</v>
      </c>
      <c r="F4" s="67" t="s">
        <v>6</v>
      </c>
      <c r="G4" s="67" t="s">
        <v>7</v>
      </c>
      <c r="H4" s="67" t="s">
        <v>8</v>
      </c>
    </row>
    <row r="5" spans="1:11" ht="26.25" customHeight="1" thickBot="1" x14ac:dyDescent="0.3">
      <c r="A5" s="68" t="s">
        <v>9</v>
      </c>
      <c r="B5" s="68" t="s">
        <v>10</v>
      </c>
      <c r="C5" s="69" t="s">
        <v>11</v>
      </c>
      <c r="D5" s="68" t="s">
        <v>12</v>
      </c>
      <c r="E5" s="69" t="s">
        <v>11</v>
      </c>
      <c r="F5" s="68" t="s">
        <v>13</v>
      </c>
      <c r="G5" s="70" t="s">
        <v>595</v>
      </c>
      <c r="H5" s="71" t="s">
        <v>14</v>
      </c>
    </row>
    <row r="6" spans="1:11" ht="25.5" customHeight="1" thickBot="1" x14ac:dyDescent="0.3">
      <c r="A6" s="52">
        <v>2010</v>
      </c>
      <c r="B6" s="40">
        <v>1889668285</v>
      </c>
      <c r="C6" s="72">
        <v>2.0064750868435829E-3</v>
      </c>
      <c r="D6" s="40">
        <v>8048279335</v>
      </c>
      <c r="E6" s="72">
        <v>2.0083768258735264E-2</v>
      </c>
      <c r="F6" s="40">
        <v>9937947620</v>
      </c>
      <c r="G6" s="73">
        <f>(F6/$F$6)*100</f>
        <v>100</v>
      </c>
      <c r="H6" s="80">
        <v>-6158611050</v>
      </c>
      <c r="I6" s="27"/>
    </row>
    <row r="7" spans="1:11" ht="25.5" customHeight="1" thickBot="1" x14ac:dyDescent="0.3">
      <c r="A7" s="53">
        <v>2011</v>
      </c>
      <c r="B7" s="46">
        <v>3992682331</v>
      </c>
      <c r="C7" s="75">
        <v>2.9194387514862984E-3</v>
      </c>
      <c r="D7" s="46">
        <v>8843697237</v>
      </c>
      <c r="E7" s="75">
        <v>1.7922208286762012E-2</v>
      </c>
      <c r="F7" s="46">
        <v>12836379568</v>
      </c>
      <c r="G7" s="74">
        <f t="shared" ref="G7:G14" si="0">(F7/$F$6)*100</f>
        <v>129.16529708978283</v>
      </c>
      <c r="H7" s="79">
        <v>-4851014906</v>
      </c>
    </row>
    <row r="8" spans="1:11" ht="25.5" customHeight="1" thickBot="1" x14ac:dyDescent="0.3">
      <c r="A8" s="52">
        <v>2012</v>
      </c>
      <c r="B8" s="40">
        <v>4741151889</v>
      </c>
      <c r="C8" s="72">
        <v>3.2551629568241991E-3</v>
      </c>
      <c r="D8" s="40">
        <v>10607402622</v>
      </c>
      <c r="E8" s="72">
        <v>1.8179763910324085E-2</v>
      </c>
      <c r="F8" s="40">
        <v>15348554511</v>
      </c>
      <c r="G8" s="73">
        <f t="shared" si="0"/>
        <v>154.44390630628018</v>
      </c>
      <c r="H8" s="80">
        <v>-5866250733</v>
      </c>
    </row>
    <row r="9" spans="1:11" ht="25.5" customHeight="1" thickBot="1" x14ac:dyDescent="0.3">
      <c r="A9" s="53">
        <v>2013</v>
      </c>
      <c r="B9" s="46">
        <v>3042564981</v>
      </c>
      <c r="C9" s="75">
        <v>2.1585772921162549E-3</v>
      </c>
      <c r="D9" s="46">
        <v>10963237325</v>
      </c>
      <c r="E9" s="75">
        <v>1.7385890804542121E-2</v>
      </c>
      <c r="F9" s="46">
        <v>14005802306</v>
      </c>
      <c r="G9" s="74">
        <f t="shared" si="0"/>
        <v>140.93254303145542</v>
      </c>
      <c r="H9" s="79">
        <v>-7920672344</v>
      </c>
    </row>
    <row r="10" spans="1:11" ht="25.5" customHeight="1" thickBot="1" x14ac:dyDescent="0.3">
      <c r="A10" s="52">
        <v>2014</v>
      </c>
      <c r="B10" s="40">
        <v>2811960625</v>
      </c>
      <c r="C10" s="72">
        <v>2.1906490627063035E-3</v>
      </c>
      <c r="D10" s="40">
        <v>11374150151</v>
      </c>
      <c r="E10" s="72">
        <v>1.7448340369704527E-2</v>
      </c>
      <c r="F10" s="40">
        <v>14186110776</v>
      </c>
      <c r="G10" s="73">
        <f t="shared" si="0"/>
        <v>142.74688616239658</v>
      </c>
      <c r="H10" s="80">
        <v>-8562189526</v>
      </c>
    </row>
    <row r="11" spans="1:11" ht="25.5" customHeight="1" thickBot="1" x14ac:dyDescent="0.3">
      <c r="A11" s="53">
        <v>2015</v>
      </c>
      <c r="B11" s="46">
        <v>2934836125</v>
      </c>
      <c r="C11" s="75">
        <v>3.8448655854299795E-3</v>
      </c>
      <c r="D11" s="46">
        <v>9119675680</v>
      </c>
      <c r="E11" s="75">
        <v>1.3922459813078637E-2</v>
      </c>
      <c r="F11" s="46">
        <v>12054511805</v>
      </c>
      <c r="G11" s="74">
        <f t="shared" si="0"/>
        <v>121.29779976642703</v>
      </c>
      <c r="H11" s="79">
        <v>-6184839555</v>
      </c>
    </row>
    <row r="12" spans="1:11" ht="25.5" customHeight="1" thickBot="1" x14ac:dyDescent="0.3">
      <c r="A12" s="52">
        <v>2016</v>
      </c>
      <c r="B12" s="40">
        <v>2636107734</v>
      </c>
      <c r="C12" s="72">
        <v>3.8291975425628726E-3</v>
      </c>
      <c r="D12" s="40">
        <v>6688587788</v>
      </c>
      <c r="E12" s="72">
        <v>1.272475298744742E-2</v>
      </c>
      <c r="F12" s="40">
        <v>9324695522</v>
      </c>
      <c r="G12" s="73">
        <f t="shared" si="0"/>
        <v>93.829187660781812</v>
      </c>
      <c r="H12" s="80">
        <v>-4052480054</v>
      </c>
    </row>
    <row r="13" spans="1:11" ht="25.5" customHeight="1" thickBot="1" x14ac:dyDescent="0.3">
      <c r="A13" s="53">
        <v>2017</v>
      </c>
      <c r="B13" s="46">
        <v>2559429233</v>
      </c>
      <c r="C13" s="75">
        <v>3.0766760479447579E-3</v>
      </c>
      <c r="D13" s="46">
        <v>6258835768</v>
      </c>
      <c r="E13" s="75">
        <v>1.2407330251286288E-2</v>
      </c>
      <c r="F13" s="46">
        <v>8818265001</v>
      </c>
      <c r="G13" s="74">
        <f t="shared" si="0"/>
        <v>88.733261013102421</v>
      </c>
      <c r="H13" s="79">
        <v>-3699406535</v>
      </c>
    </row>
    <row r="14" spans="1:11" ht="25.5" customHeight="1" thickBot="1" x14ac:dyDescent="0.3">
      <c r="A14" s="52">
        <v>2018</v>
      </c>
      <c r="B14" s="40">
        <v>3320780721</v>
      </c>
      <c r="C14" s="72">
        <v>3.0082247115045422E-3</v>
      </c>
      <c r="D14" s="40">
        <v>4243252018</v>
      </c>
      <c r="E14" s="72">
        <v>8.2554715250077997E-3</v>
      </c>
      <c r="F14" s="40">
        <v>7564032739</v>
      </c>
      <c r="G14" s="73">
        <f t="shared" si="0"/>
        <v>76.112624338827018</v>
      </c>
      <c r="H14" s="80">
        <v>-922471297</v>
      </c>
    </row>
    <row r="15" spans="1:11" ht="25.5" customHeight="1" thickBot="1" x14ac:dyDescent="0.3">
      <c r="A15" s="53">
        <v>2019</v>
      </c>
      <c r="B15" s="46">
        <v>2555435428</v>
      </c>
      <c r="C15" s="75">
        <v>2.6048962516174103E-3</v>
      </c>
      <c r="D15" s="46">
        <v>4591473321</v>
      </c>
      <c r="E15" s="75">
        <v>7.9940484936713643E-3</v>
      </c>
      <c r="F15" s="46">
        <v>7146908749</v>
      </c>
      <c r="G15" s="74">
        <f>(F15/$F$6)*100</f>
        <v>71.915339286121124</v>
      </c>
      <c r="H15" s="79">
        <v>-2036037893</v>
      </c>
    </row>
    <row r="16" spans="1:11" ht="25.5" customHeight="1" x14ac:dyDescent="0.25"/>
  </sheetData>
  <sortState ref="J7:K16">
    <sortCondition ref="K7:K16"/>
  </sortState>
  <mergeCells count="2">
    <mergeCell ref="A2:H2"/>
    <mergeCell ref="J3:K3"/>
  </mergeCells>
  <conditionalFormatting sqref="B6:B15">
    <cfRule type="expression" dxfId="78" priority="9">
      <formula>$L$7</formula>
    </cfRule>
  </conditionalFormatting>
  <conditionalFormatting sqref="C6:C15 H6:H15">
    <cfRule type="expression" dxfId="77" priority="8">
      <formula>$L$7</formula>
    </cfRule>
  </conditionalFormatting>
  <conditionalFormatting sqref="D6:D15">
    <cfRule type="expression" dxfId="76" priority="7">
      <formula>$L$7</formula>
    </cfRule>
  </conditionalFormatting>
  <conditionalFormatting sqref="E6:E15">
    <cfRule type="expression" dxfId="75" priority="6">
      <formula>$L$7</formula>
    </cfRule>
  </conditionalFormatting>
  <conditionalFormatting sqref="G6:G15">
    <cfRule type="expression" dxfId="74" priority="5">
      <formula>$L$7</formula>
    </cfRule>
  </conditionalFormatting>
  <conditionalFormatting sqref="F6:F15">
    <cfRule type="expression" dxfId="73" priority="4">
      <formula>$L$7</formula>
    </cfRule>
  </conditionalFormatting>
  <hyperlinks>
    <hyperlink ref="J3:K3" location="'المحتويات Index'!A1" display="المحتويات  Index" xr:uid="{00000000-0004-0000-2E00-000000000000}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4"/>
  </sheetPr>
  <dimension ref="A1:N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4" ht="15.75" customHeight="1" x14ac:dyDescent="0.25"/>
    <row r="2" spans="1:14" ht="22.5" customHeight="1" x14ac:dyDescent="0.25">
      <c r="A2" s="150" t="s">
        <v>315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4" ht="28.5" customHeight="1" x14ac:dyDescent="0.25">
      <c r="A3" s="151" t="s">
        <v>205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4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4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4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4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4" ht="21" customHeight="1" thickTop="1" thickBot="1" x14ac:dyDescent="0.3">
      <c r="A8" s="39">
        <v>2010</v>
      </c>
      <c r="B8" s="40">
        <v>969893715</v>
      </c>
      <c r="C8" s="41">
        <v>45</v>
      </c>
      <c r="D8" s="42">
        <v>1.02984613303899E-3</v>
      </c>
      <c r="E8" s="40">
        <v>6215643520</v>
      </c>
      <c r="F8" s="41">
        <v>15</v>
      </c>
      <c r="G8" s="43">
        <v>1.5510587895690816E-2</v>
      </c>
      <c r="H8" s="40">
        <v>7185537235</v>
      </c>
      <c r="I8" s="44">
        <v>30</v>
      </c>
      <c r="J8" s="40">
        <v>-5245749805</v>
      </c>
    </row>
    <row r="9" spans="1:14" ht="21" customHeight="1" thickBot="1" x14ac:dyDescent="0.3">
      <c r="A9" s="45">
        <v>2011</v>
      </c>
      <c r="B9" s="46">
        <v>1509944865</v>
      </c>
      <c r="C9" s="47">
        <v>46</v>
      </c>
      <c r="D9" s="48">
        <v>1.1040676883464155E-3</v>
      </c>
      <c r="E9" s="46">
        <v>6567281579</v>
      </c>
      <c r="F9" s="47">
        <v>17</v>
      </c>
      <c r="G9" s="49">
        <v>1.3308934621169836E-2</v>
      </c>
      <c r="H9" s="46">
        <v>8077226444</v>
      </c>
      <c r="I9" s="50">
        <v>32</v>
      </c>
      <c r="J9" s="46">
        <v>-5057336714</v>
      </c>
    </row>
    <row r="10" spans="1:14" ht="21" customHeight="1" thickBot="1" x14ac:dyDescent="0.3">
      <c r="A10" s="39">
        <v>2012</v>
      </c>
      <c r="B10" s="40">
        <v>1615620568</v>
      </c>
      <c r="C10" s="41">
        <v>48</v>
      </c>
      <c r="D10" s="42">
        <v>1.1092469400608297E-3</v>
      </c>
      <c r="E10" s="40">
        <v>8198654597</v>
      </c>
      <c r="F10" s="41">
        <v>16</v>
      </c>
      <c r="G10" s="43">
        <v>1.405147049350431E-2</v>
      </c>
      <c r="H10" s="40">
        <v>9814275165</v>
      </c>
      <c r="I10" s="44">
        <v>32</v>
      </c>
      <c r="J10" s="40">
        <v>-6583034029</v>
      </c>
    </row>
    <row r="11" spans="1:14" ht="21" customHeight="1" thickBot="1" x14ac:dyDescent="0.3">
      <c r="A11" s="45">
        <v>2013</v>
      </c>
      <c r="B11" s="46">
        <v>1227110284</v>
      </c>
      <c r="C11" s="47">
        <v>46</v>
      </c>
      <c r="D11" s="48">
        <v>8.7058531551695685E-4</v>
      </c>
      <c r="E11" s="46">
        <v>8952255912</v>
      </c>
      <c r="F11" s="47">
        <v>15</v>
      </c>
      <c r="G11" s="49">
        <v>1.4196805115714179E-2</v>
      </c>
      <c r="H11" s="46">
        <v>10179366196</v>
      </c>
      <c r="I11" s="50">
        <v>32</v>
      </c>
      <c r="J11" s="46">
        <v>-7725145628</v>
      </c>
    </row>
    <row r="12" spans="1:14" ht="21" customHeight="1" thickBot="1" x14ac:dyDescent="0.3">
      <c r="A12" s="39">
        <v>2014</v>
      </c>
      <c r="B12" s="40">
        <v>1804432803</v>
      </c>
      <c r="C12" s="41">
        <v>41</v>
      </c>
      <c r="D12" s="42">
        <v>1.405188480228185E-3</v>
      </c>
      <c r="E12" s="40">
        <v>8694140592</v>
      </c>
      <c r="F12" s="41">
        <v>17</v>
      </c>
      <c r="G12" s="43">
        <v>1.3337112861829356E-2</v>
      </c>
      <c r="H12" s="40">
        <v>10498573395</v>
      </c>
      <c r="I12" s="44">
        <v>31</v>
      </c>
      <c r="J12" s="40">
        <v>-6889707789</v>
      </c>
    </row>
    <row r="13" spans="1:14" ht="21" customHeight="1" thickBot="1" x14ac:dyDescent="0.3">
      <c r="A13" s="45">
        <v>2015</v>
      </c>
      <c r="B13" s="46">
        <v>1595231805</v>
      </c>
      <c r="C13" s="47">
        <v>46</v>
      </c>
      <c r="D13" s="48">
        <v>2.089878823413981E-3</v>
      </c>
      <c r="E13" s="46">
        <v>7158951645</v>
      </c>
      <c r="F13" s="47">
        <v>21</v>
      </c>
      <c r="G13" s="49">
        <v>1.0929140473697823E-2</v>
      </c>
      <c r="H13" s="46">
        <v>8754183450</v>
      </c>
      <c r="I13" s="50">
        <v>30</v>
      </c>
      <c r="J13" s="46">
        <v>-5563719840</v>
      </c>
    </row>
    <row r="14" spans="1:14" ht="21" customHeight="1" thickBot="1" x14ac:dyDescent="0.3">
      <c r="A14" s="39">
        <v>2016</v>
      </c>
      <c r="B14" s="40">
        <v>1201677739</v>
      </c>
      <c r="C14" s="41">
        <v>45</v>
      </c>
      <c r="D14" s="42">
        <v>1.7455513618743887E-3</v>
      </c>
      <c r="E14" s="40">
        <v>5144170015</v>
      </c>
      <c r="F14" s="41">
        <v>23</v>
      </c>
      <c r="G14" s="43">
        <v>9.7865640462621202E-3</v>
      </c>
      <c r="H14" s="40">
        <v>6345847754</v>
      </c>
      <c r="I14" s="44">
        <v>33</v>
      </c>
      <c r="J14" s="40">
        <v>-3942492276</v>
      </c>
    </row>
    <row r="15" spans="1:14" ht="21" customHeight="1" thickBot="1" x14ac:dyDescent="0.3">
      <c r="A15" s="45">
        <v>2017</v>
      </c>
      <c r="B15" s="46">
        <v>1383757715</v>
      </c>
      <c r="C15" s="47">
        <v>48</v>
      </c>
      <c r="D15" s="48">
        <v>1.6634076703535363E-3</v>
      </c>
      <c r="E15" s="46">
        <v>4473881423</v>
      </c>
      <c r="F15" s="47">
        <v>25</v>
      </c>
      <c r="G15" s="49">
        <v>8.868889738896827E-3</v>
      </c>
      <c r="H15" s="46">
        <v>5857639138</v>
      </c>
      <c r="I15" s="50">
        <v>35</v>
      </c>
      <c r="J15" s="46">
        <v>-3090123708</v>
      </c>
    </row>
    <row r="16" spans="1:14" ht="21" customHeight="1" thickBot="1" x14ac:dyDescent="0.3">
      <c r="A16" s="39">
        <v>2018</v>
      </c>
      <c r="B16" s="40">
        <v>2111787866</v>
      </c>
      <c r="C16" s="41">
        <v>45</v>
      </c>
      <c r="D16" s="42">
        <v>1.9130237669061207E-3</v>
      </c>
      <c r="E16" s="40">
        <v>2450119436</v>
      </c>
      <c r="F16" s="41">
        <v>39</v>
      </c>
      <c r="G16" s="43">
        <v>4.7668371585196543E-3</v>
      </c>
      <c r="H16" s="40">
        <v>4561907302</v>
      </c>
      <c r="I16" s="44">
        <v>39</v>
      </c>
      <c r="J16" s="40">
        <v>-338331570</v>
      </c>
      <c r="N16" s="40"/>
    </row>
    <row r="17" spans="1:14" ht="21" customHeight="1" thickBot="1" x14ac:dyDescent="0.3">
      <c r="A17" s="45">
        <v>2019</v>
      </c>
      <c r="B17" s="46">
        <v>1723500050</v>
      </c>
      <c r="C17" s="47">
        <v>46</v>
      </c>
      <c r="D17" s="48">
        <v>1.7568586436250264E-3</v>
      </c>
      <c r="E17" s="46">
        <v>2750278552</v>
      </c>
      <c r="F17" s="47">
        <v>41</v>
      </c>
      <c r="G17" s="49">
        <v>4.7884107297837576E-3</v>
      </c>
      <c r="H17" s="46">
        <v>4473778602</v>
      </c>
      <c r="I17" s="50">
        <v>42</v>
      </c>
      <c r="J17" s="46">
        <v>-1026778502</v>
      </c>
      <c r="N17" s="46"/>
    </row>
    <row r="18" spans="1:14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4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4" ht="14.25" customHeight="1" thickTop="1" x14ac:dyDescent="0.25">
      <c r="A20" s="128" t="s">
        <v>369</v>
      </c>
      <c r="B20" s="129"/>
      <c r="C20" s="129"/>
      <c r="D20" s="130"/>
      <c r="E20" s="134">
        <v>521201668</v>
      </c>
      <c r="F20" s="133" t="s">
        <v>375</v>
      </c>
      <c r="G20" s="129"/>
      <c r="H20" s="129"/>
      <c r="I20" s="130"/>
      <c r="J20" s="134">
        <v>680861116</v>
      </c>
    </row>
    <row r="21" spans="1:14" ht="14.25" customHeight="1" x14ac:dyDescent="0.25">
      <c r="A21" s="136" t="s">
        <v>370</v>
      </c>
      <c r="B21" s="137"/>
      <c r="C21" s="137"/>
      <c r="D21" s="138"/>
      <c r="E21" s="135"/>
      <c r="F21" s="139" t="s">
        <v>376</v>
      </c>
      <c r="G21" s="137"/>
      <c r="H21" s="137"/>
      <c r="I21" s="138"/>
      <c r="J21" s="135"/>
    </row>
    <row r="22" spans="1:14" ht="14.25" customHeight="1" x14ac:dyDescent="0.25">
      <c r="A22" s="140" t="s">
        <v>366</v>
      </c>
      <c r="B22" s="141"/>
      <c r="C22" s="141"/>
      <c r="D22" s="142"/>
      <c r="E22" s="143">
        <v>472490943</v>
      </c>
      <c r="F22" s="145" t="s">
        <v>360</v>
      </c>
      <c r="G22" s="141"/>
      <c r="H22" s="141"/>
      <c r="I22" s="142"/>
      <c r="J22" s="143">
        <v>191793320</v>
      </c>
    </row>
    <row r="23" spans="1:14" ht="14.25" customHeight="1" thickBot="1" x14ac:dyDescent="0.3">
      <c r="A23" s="146" t="s">
        <v>367</v>
      </c>
      <c r="B23" s="147"/>
      <c r="C23" s="147"/>
      <c r="D23" s="148"/>
      <c r="E23" s="144"/>
      <c r="F23" s="149" t="s">
        <v>361</v>
      </c>
      <c r="G23" s="147"/>
      <c r="H23" s="147"/>
      <c r="I23" s="148"/>
      <c r="J23" s="144"/>
    </row>
    <row r="24" spans="1:14" ht="14.25" customHeight="1" thickTop="1" x14ac:dyDescent="0.25">
      <c r="A24" s="128" t="s">
        <v>324</v>
      </c>
      <c r="B24" s="129"/>
      <c r="C24" s="129"/>
      <c r="D24" s="130"/>
      <c r="E24" s="134">
        <v>283741491</v>
      </c>
      <c r="F24" s="133" t="s">
        <v>354</v>
      </c>
      <c r="G24" s="129"/>
      <c r="H24" s="129"/>
      <c r="I24" s="130"/>
      <c r="J24" s="134">
        <v>128659523</v>
      </c>
    </row>
    <row r="25" spans="1:14" ht="14.25" customHeight="1" x14ac:dyDescent="0.25">
      <c r="A25" s="136" t="s">
        <v>325</v>
      </c>
      <c r="B25" s="137"/>
      <c r="C25" s="137"/>
      <c r="D25" s="138"/>
      <c r="E25" s="135"/>
      <c r="F25" s="139" t="s">
        <v>355</v>
      </c>
      <c r="G25" s="137"/>
      <c r="H25" s="137"/>
      <c r="I25" s="138"/>
      <c r="J25" s="135"/>
    </row>
    <row r="26" spans="1:14" ht="14.25" customHeight="1" x14ac:dyDescent="0.25">
      <c r="A26" s="140" t="s">
        <v>326</v>
      </c>
      <c r="B26" s="141"/>
      <c r="C26" s="141"/>
      <c r="D26" s="142"/>
      <c r="E26" s="143">
        <v>164432325</v>
      </c>
      <c r="F26" s="145" t="s">
        <v>344</v>
      </c>
      <c r="G26" s="141"/>
      <c r="H26" s="141"/>
      <c r="I26" s="142"/>
      <c r="J26" s="143">
        <v>111405851</v>
      </c>
    </row>
    <row r="27" spans="1:14" ht="14.25" customHeight="1" thickBot="1" x14ac:dyDescent="0.3">
      <c r="A27" s="146" t="s">
        <v>327</v>
      </c>
      <c r="B27" s="147"/>
      <c r="C27" s="147"/>
      <c r="D27" s="148"/>
      <c r="E27" s="144"/>
      <c r="F27" s="149" t="s">
        <v>345</v>
      </c>
      <c r="G27" s="147"/>
      <c r="H27" s="147"/>
      <c r="I27" s="148"/>
      <c r="J27" s="144"/>
    </row>
    <row r="28" spans="1:14" ht="14.25" customHeight="1" thickTop="1" x14ac:dyDescent="0.25">
      <c r="A28" s="128" t="s">
        <v>441</v>
      </c>
      <c r="B28" s="129"/>
      <c r="C28" s="129"/>
      <c r="D28" s="130"/>
      <c r="E28" s="134">
        <v>49565689</v>
      </c>
      <c r="F28" s="133" t="s">
        <v>352</v>
      </c>
      <c r="G28" s="129"/>
      <c r="H28" s="129"/>
      <c r="I28" s="130"/>
      <c r="J28" s="134">
        <v>105176439</v>
      </c>
    </row>
    <row r="29" spans="1:14" ht="14.25" customHeight="1" x14ac:dyDescent="0.25">
      <c r="A29" s="136" t="s">
        <v>442</v>
      </c>
      <c r="B29" s="137"/>
      <c r="C29" s="137"/>
      <c r="D29" s="138"/>
      <c r="E29" s="135"/>
      <c r="F29" s="139" t="s">
        <v>353</v>
      </c>
      <c r="G29" s="137"/>
      <c r="H29" s="137"/>
      <c r="I29" s="138"/>
      <c r="J29" s="135"/>
    </row>
    <row r="30" spans="1:14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72" priority="2" operator="lessThan">
      <formula>0</formula>
    </cfRule>
  </conditionalFormatting>
  <conditionalFormatting sqref="N16:N17">
    <cfRule type="cellIs" dxfId="71" priority="1" operator="lessThan">
      <formula>0</formula>
    </cfRule>
  </conditionalFormatting>
  <hyperlinks>
    <hyperlink ref="L2:M2" location="'المحتويات Index'!A1" display="المحتويات  Index" xr:uid="{00000000-0004-0000-2F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145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206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910924649</v>
      </c>
      <c r="C8" s="41">
        <v>48</v>
      </c>
      <c r="D8" s="42">
        <v>9.6723198919022716E-4</v>
      </c>
      <c r="E8" s="40">
        <v>1828920175</v>
      </c>
      <c r="F8" s="41">
        <v>36</v>
      </c>
      <c r="G8" s="43">
        <v>4.5639083125120616E-3</v>
      </c>
      <c r="H8" s="40">
        <v>2739844824</v>
      </c>
      <c r="I8" s="44">
        <v>47</v>
      </c>
      <c r="J8" s="40">
        <v>-917995526</v>
      </c>
    </row>
    <row r="9" spans="1:13" ht="21" customHeight="1" thickBot="1" x14ac:dyDescent="0.3">
      <c r="A9" s="45">
        <v>2011</v>
      </c>
      <c r="B9" s="46">
        <v>2474210457</v>
      </c>
      <c r="C9" s="47">
        <v>40</v>
      </c>
      <c r="D9" s="48">
        <v>1.8091361367307396E-3</v>
      </c>
      <c r="E9" s="46">
        <v>2263900879</v>
      </c>
      <c r="F9" s="47">
        <v>38</v>
      </c>
      <c r="G9" s="49">
        <v>4.5879118208919309E-3</v>
      </c>
      <c r="H9" s="46">
        <v>4738111336</v>
      </c>
      <c r="I9" s="50">
        <v>42</v>
      </c>
      <c r="J9" s="46">
        <v>210309578</v>
      </c>
    </row>
    <row r="10" spans="1:13" ht="21" customHeight="1" thickBot="1" x14ac:dyDescent="0.3">
      <c r="A10" s="39">
        <v>2012</v>
      </c>
      <c r="B10" s="40">
        <v>3073028009</v>
      </c>
      <c r="C10" s="41">
        <v>37</v>
      </c>
      <c r="D10" s="42">
        <v>2.1098684822539802E-3</v>
      </c>
      <c r="E10" s="40">
        <v>2389752422</v>
      </c>
      <c r="F10" s="41">
        <v>40</v>
      </c>
      <c r="G10" s="43">
        <v>4.0957373246094152E-3</v>
      </c>
      <c r="H10" s="40">
        <v>5462780431</v>
      </c>
      <c r="I10" s="44">
        <v>41</v>
      </c>
      <c r="J10" s="40">
        <v>683275587</v>
      </c>
    </row>
    <row r="11" spans="1:13" ht="21" customHeight="1" thickBot="1" x14ac:dyDescent="0.3">
      <c r="A11" s="45">
        <v>2013</v>
      </c>
      <c r="B11" s="46">
        <v>1812872990</v>
      </c>
      <c r="C11" s="47">
        <v>41</v>
      </c>
      <c r="D11" s="48">
        <v>1.2861603594802233E-3</v>
      </c>
      <c r="E11" s="46">
        <v>2006569959</v>
      </c>
      <c r="F11" s="47">
        <v>44</v>
      </c>
      <c r="G11" s="49">
        <v>3.1820898485246064E-3</v>
      </c>
      <c r="H11" s="46">
        <v>3819442949</v>
      </c>
      <c r="I11" s="50">
        <v>49</v>
      </c>
      <c r="J11" s="46">
        <v>-193696969</v>
      </c>
    </row>
    <row r="12" spans="1:13" ht="21" customHeight="1" thickBot="1" x14ac:dyDescent="0.3">
      <c r="A12" s="39">
        <v>2014</v>
      </c>
      <c r="B12" s="40">
        <v>927654520</v>
      </c>
      <c r="C12" s="41">
        <v>50</v>
      </c>
      <c r="D12" s="42">
        <v>7.2240398366090136E-4</v>
      </c>
      <c r="E12" s="40">
        <v>2665625467</v>
      </c>
      <c r="F12" s="41">
        <v>42</v>
      </c>
      <c r="G12" s="43">
        <v>4.0891618124347879E-3</v>
      </c>
      <c r="H12" s="40">
        <v>3593279987</v>
      </c>
      <c r="I12" s="44">
        <v>49</v>
      </c>
      <c r="J12" s="40">
        <v>-1737970947</v>
      </c>
    </row>
    <row r="13" spans="1:13" ht="21" customHeight="1" thickBot="1" x14ac:dyDescent="0.3">
      <c r="A13" s="45">
        <v>2015</v>
      </c>
      <c r="B13" s="46">
        <v>1287826403</v>
      </c>
      <c r="C13" s="47">
        <v>49</v>
      </c>
      <c r="D13" s="48">
        <v>1.687153628348765E-3</v>
      </c>
      <c r="E13" s="46">
        <v>1951924722</v>
      </c>
      <c r="F13" s="47">
        <v>45</v>
      </c>
      <c r="G13" s="49">
        <v>2.9798859579839459E-3</v>
      </c>
      <c r="H13" s="46">
        <v>3239751125</v>
      </c>
      <c r="I13" s="50">
        <v>47</v>
      </c>
      <c r="J13" s="46">
        <v>-664098319</v>
      </c>
    </row>
    <row r="14" spans="1:13" ht="21" customHeight="1" thickBot="1" x14ac:dyDescent="0.3">
      <c r="A14" s="39">
        <v>2016</v>
      </c>
      <c r="B14" s="40">
        <v>1412092860</v>
      </c>
      <c r="C14" s="41">
        <v>42</v>
      </c>
      <c r="D14" s="42">
        <v>2.0511993647459093E-3</v>
      </c>
      <c r="E14" s="40">
        <v>1535659434</v>
      </c>
      <c r="F14" s="41">
        <v>46</v>
      </c>
      <c r="G14" s="43">
        <v>2.9215265747953001E-3</v>
      </c>
      <c r="H14" s="40">
        <v>2947752294</v>
      </c>
      <c r="I14" s="44">
        <v>46</v>
      </c>
      <c r="J14" s="40">
        <v>-123566574</v>
      </c>
    </row>
    <row r="15" spans="1:13" ht="21" customHeight="1" thickBot="1" x14ac:dyDescent="0.3">
      <c r="A15" s="45">
        <v>2017</v>
      </c>
      <c r="B15" s="46">
        <v>1007157336</v>
      </c>
      <c r="C15" s="47">
        <v>50</v>
      </c>
      <c r="D15" s="48">
        <v>1.2106983901840316E-3</v>
      </c>
      <c r="E15" s="46">
        <v>1778252169</v>
      </c>
      <c r="F15" s="47">
        <v>43</v>
      </c>
      <c r="G15" s="49">
        <v>3.5251543176215128E-3</v>
      </c>
      <c r="H15" s="46">
        <v>2785409505</v>
      </c>
      <c r="I15" s="50">
        <v>50</v>
      </c>
      <c r="J15" s="46">
        <v>-771094833</v>
      </c>
    </row>
    <row r="16" spans="1:13" ht="21" customHeight="1" thickBot="1" x14ac:dyDescent="0.3">
      <c r="A16" s="39">
        <v>2018</v>
      </c>
      <c r="B16" s="40">
        <v>1176259095</v>
      </c>
      <c r="C16" s="41">
        <v>50</v>
      </c>
      <c r="D16" s="42">
        <v>1.065548126780687E-3</v>
      </c>
      <c r="E16" s="40">
        <v>1785967125</v>
      </c>
      <c r="F16" s="41">
        <v>43</v>
      </c>
      <c r="G16" s="43">
        <v>3.4746936538095018E-3</v>
      </c>
      <c r="H16" s="40">
        <v>2962226220</v>
      </c>
      <c r="I16" s="44">
        <v>52</v>
      </c>
      <c r="J16" s="40">
        <v>-609708030</v>
      </c>
    </row>
    <row r="17" spans="1:10" ht="21" customHeight="1" thickBot="1" x14ac:dyDescent="0.3">
      <c r="A17" s="45">
        <v>2019</v>
      </c>
      <c r="B17" s="46">
        <v>812133449</v>
      </c>
      <c r="C17" s="47">
        <v>52</v>
      </c>
      <c r="D17" s="48">
        <v>8.2785240978243933E-4</v>
      </c>
      <c r="E17" s="46">
        <v>1831276827</v>
      </c>
      <c r="F17" s="47">
        <v>47</v>
      </c>
      <c r="G17" s="49">
        <v>3.1883699930083131E-3</v>
      </c>
      <c r="H17" s="46">
        <v>2643410276</v>
      </c>
      <c r="I17" s="50">
        <v>55</v>
      </c>
      <c r="J17" s="46">
        <v>-1019143378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369</v>
      </c>
      <c r="B20" s="129"/>
      <c r="C20" s="129"/>
      <c r="D20" s="130"/>
      <c r="E20" s="134">
        <v>363089134</v>
      </c>
      <c r="F20" s="133" t="s">
        <v>332</v>
      </c>
      <c r="G20" s="129"/>
      <c r="H20" s="129"/>
      <c r="I20" s="130"/>
      <c r="J20" s="134">
        <v>1214847063</v>
      </c>
    </row>
    <row r="21" spans="1:10" ht="14.25" customHeight="1" x14ac:dyDescent="0.25">
      <c r="A21" s="136" t="s">
        <v>370</v>
      </c>
      <c r="B21" s="137"/>
      <c r="C21" s="137"/>
      <c r="D21" s="138"/>
      <c r="E21" s="135"/>
      <c r="F21" s="139" t="s">
        <v>333</v>
      </c>
      <c r="G21" s="137"/>
      <c r="H21" s="137"/>
      <c r="I21" s="138"/>
      <c r="J21" s="135"/>
    </row>
    <row r="22" spans="1:10" ht="14.25" customHeight="1" x14ac:dyDescent="0.25">
      <c r="A22" s="140" t="s">
        <v>324</v>
      </c>
      <c r="B22" s="141"/>
      <c r="C22" s="141"/>
      <c r="D22" s="142"/>
      <c r="E22" s="143">
        <v>348690936</v>
      </c>
      <c r="F22" s="145" t="s">
        <v>375</v>
      </c>
      <c r="G22" s="141"/>
      <c r="H22" s="141"/>
      <c r="I22" s="142"/>
      <c r="J22" s="143">
        <v>221037586</v>
      </c>
    </row>
    <row r="23" spans="1:10" ht="14.25" customHeight="1" thickBot="1" x14ac:dyDescent="0.3">
      <c r="A23" s="146" t="s">
        <v>325</v>
      </c>
      <c r="B23" s="147"/>
      <c r="C23" s="147"/>
      <c r="D23" s="148"/>
      <c r="E23" s="144"/>
      <c r="F23" s="149" t="s">
        <v>376</v>
      </c>
      <c r="G23" s="147"/>
      <c r="H23" s="147"/>
      <c r="I23" s="148"/>
      <c r="J23" s="144"/>
    </row>
    <row r="24" spans="1:10" ht="14.25" customHeight="1" thickTop="1" x14ac:dyDescent="0.25">
      <c r="A24" s="128" t="s">
        <v>423</v>
      </c>
      <c r="B24" s="129"/>
      <c r="C24" s="129"/>
      <c r="D24" s="130"/>
      <c r="E24" s="134">
        <v>40011224</v>
      </c>
      <c r="F24" s="133" t="s">
        <v>346</v>
      </c>
      <c r="G24" s="129"/>
      <c r="H24" s="129"/>
      <c r="I24" s="130"/>
      <c r="J24" s="134">
        <v>107297743</v>
      </c>
    </row>
    <row r="25" spans="1:10" ht="14.25" customHeight="1" x14ac:dyDescent="0.25">
      <c r="A25" s="136" t="s">
        <v>424</v>
      </c>
      <c r="B25" s="137"/>
      <c r="C25" s="137"/>
      <c r="D25" s="138"/>
      <c r="E25" s="135"/>
      <c r="F25" s="139" t="s">
        <v>347</v>
      </c>
      <c r="G25" s="137"/>
      <c r="H25" s="137"/>
      <c r="I25" s="138"/>
      <c r="J25" s="135"/>
    </row>
    <row r="26" spans="1:10" ht="14.25" customHeight="1" x14ac:dyDescent="0.25">
      <c r="A26" s="140" t="s">
        <v>326</v>
      </c>
      <c r="B26" s="141"/>
      <c r="C26" s="141"/>
      <c r="D26" s="142"/>
      <c r="E26" s="143">
        <v>18742707</v>
      </c>
      <c r="F26" s="145" t="s">
        <v>385</v>
      </c>
      <c r="G26" s="141"/>
      <c r="H26" s="141"/>
      <c r="I26" s="142"/>
      <c r="J26" s="143">
        <v>47289999</v>
      </c>
    </row>
    <row r="27" spans="1:10" ht="14.25" customHeight="1" thickBot="1" x14ac:dyDescent="0.3">
      <c r="A27" s="146" t="s">
        <v>327</v>
      </c>
      <c r="B27" s="147"/>
      <c r="C27" s="147"/>
      <c r="D27" s="148"/>
      <c r="E27" s="144"/>
      <c r="F27" s="149" t="s">
        <v>386</v>
      </c>
      <c r="G27" s="147"/>
      <c r="H27" s="147"/>
      <c r="I27" s="148"/>
      <c r="J27" s="144"/>
    </row>
    <row r="28" spans="1:10" ht="14.25" customHeight="1" thickTop="1" x14ac:dyDescent="0.25">
      <c r="A28" s="128" t="s">
        <v>441</v>
      </c>
      <c r="B28" s="129"/>
      <c r="C28" s="129"/>
      <c r="D28" s="130"/>
      <c r="E28" s="134">
        <v>16511927</v>
      </c>
      <c r="F28" s="133" t="s">
        <v>356</v>
      </c>
      <c r="G28" s="129"/>
      <c r="H28" s="129"/>
      <c r="I28" s="130"/>
      <c r="J28" s="134">
        <v>38264298</v>
      </c>
    </row>
    <row r="29" spans="1:10" ht="14.25" customHeight="1" x14ac:dyDescent="0.25">
      <c r="A29" s="136" t="s">
        <v>442</v>
      </c>
      <c r="B29" s="137"/>
      <c r="C29" s="137"/>
      <c r="D29" s="138"/>
      <c r="E29" s="135"/>
      <c r="F29" s="139" t="s">
        <v>357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70" priority="1" operator="lessThan">
      <formula>0</formula>
    </cfRule>
  </conditionalFormatting>
  <hyperlinks>
    <hyperlink ref="L2:M2" location="'المحتويات Index'!A1" display="المحتويات  Index" xr:uid="{00000000-0004-0000-30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114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168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32923100614</v>
      </c>
      <c r="C8" s="41">
        <v>8</v>
      </c>
      <c r="D8" s="42">
        <v>3.4958189057840733E-2</v>
      </c>
      <c r="E8" s="40">
        <v>14189596870</v>
      </c>
      <c r="F8" s="41">
        <v>8</v>
      </c>
      <c r="G8" s="43">
        <v>3.5408882241778614E-2</v>
      </c>
      <c r="H8" s="40">
        <v>47112697484</v>
      </c>
      <c r="I8" s="44">
        <v>6</v>
      </c>
      <c r="J8" s="40">
        <v>18733503744</v>
      </c>
    </row>
    <row r="9" spans="1:13" ht="21" customHeight="1" thickBot="1" x14ac:dyDescent="0.3">
      <c r="A9" s="45">
        <v>2011</v>
      </c>
      <c r="B9" s="46">
        <v>37881328893</v>
      </c>
      <c r="C9" s="47">
        <v>9</v>
      </c>
      <c r="D9" s="48">
        <v>2.769872741173552E-2</v>
      </c>
      <c r="E9" s="46">
        <v>20425799593</v>
      </c>
      <c r="F9" s="47">
        <v>6</v>
      </c>
      <c r="G9" s="49">
        <v>4.1393935694432088E-2</v>
      </c>
      <c r="H9" s="46">
        <v>58307128486</v>
      </c>
      <c r="I9" s="50">
        <v>7</v>
      </c>
      <c r="J9" s="46">
        <v>17455529300</v>
      </c>
    </row>
    <row r="10" spans="1:13" ht="21" customHeight="1" thickBot="1" x14ac:dyDescent="0.3">
      <c r="A10" s="39">
        <v>2012</v>
      </c>
      <c r="B10" s="40">
        <v>38927242432</v>
      </c>
      <c r="C10" s="41">
        <v>10</v>
      </c>
      <c r="D10" s="42">
        <v>2.6726525650855718E-2</v>
      </c>
      <c r="E10" s="40">
        <v>24495104855</v>
      </c>
      <c r="F10" s="41">
        <v>6</v>
      </c>
      <c r="G10" s="43">
        <v>4.1981551855016716E-2</v>
      </c>
      <c r="H10" s="40">
        <v>63422347287</v>
      </c>
      <c r="I10" s="44">
        <v>6</v>
      </c>
      <c r="J10" s="40">
        <v>14432137577</v>
      </c>
    </row>
    <row r="11" spans="1:13" ht="21" customHeight="1" thickBot="1" x14ac:dyDescent="0.3">
      <c r="A11" s="45">
        <v>2013</v>
      </c>
      <c r="B11" s="46">
        <v>38895968253</v>
      </c>
      <c r="C11" s="47">
        <v>8</v>
      </c>
      <c r="D11" s="48">
        <v>2.7595122651482513E-2</v>
      </c>
      <c r="E11" s="46">
        <v>31939589521</v>
      </c>
      <c r="F11" s="47">
        <v>6</v>
      </c>
      <c r="G11" s="49">
        <v>5.0650934508890945E-2</v>
      </c>
      <c r="H11" s="46">
        <v>70835557774</v>
      </c>
      <c r="I11" s="50">
        <v>6</v>
      </c>
      <c r="J11" s="46">
        <v>6956378732</v>
      </c>
    </row>
    <row r="12" spans="1:13" ht="21" customHeight="1" thickBot="1" x14ac:dyDescent="0.3">
      <c r="A12" s="39">
        <v>2014</v>
      </c>
      <c r="B12" s="40">
        <v>44356174835</v>
      </c>
      <c r="C12" s="41">
        <v>7</v>
      </c>
      <c r="D12" s="42">
        <v>3.4542037698219188E-2</v>
      </c>
      <c r="E12" s="40">
        <v>31018751724</v>
      </c>
      <c r="F12" s="41">
        <v>6</v>
      </c>
      <c r="G12" s="43">
        <v>4.7583839736468327E-2</v>
      </c>
      <c r="H12" s="40">
        <v>75374926559</v>
      </c>
      <c r="I12" s="44">
        <v>6</v>
      </c>
      <c r="J12" s="40">
        <v>13337423111</v>
      </c>
    </row>
    <row r="13" spans="1:13" ht="21" customHeight="1" thickBot="1" x14ac:dyDescent="0.3">
      <c r="A13" s="45">
        <v>2015</v>
      </c>
      <c r="B13" s="46">
        <v>40160754086</v>
      </c>
      <c r="C13" s="47">
        <v>6</v>
      </c>
      <c r="D13" s="48">
        <v>5.2613738789309E-2</v>
      </c>
      <c r="E13" s="46">
        <v>33264057669</v>
      </c>
      <c r="F13" s="47">
        <v>6</v>
      </c>
      <c r="G13" s="49">
        <v>5.0782234189777981E-2</v>
      </c>
      <c r="H13" s="46">
        <v>73424811755</v>
      </c>
      <c r="I13" s="50">
        <v>6</v>
      </c>
      <c r="J13" s="46">
        <v>6896696417</v>
      </c>
    </row>
    <row r="14" spans="1:13" ht="21" customHeight="1" thickBot="1" x14ac:dyDescent="0.3">
      <c r="A14" s="39">
        <v>2016</v>
      </c>
      <c r="B14" s="40">
        <v>45154390789</v>
      </c>
      <c r="C14" s="41">
        <v>6</v>
      </c>
      <c r="D14" s="42">
        <v>6.5591053057151877E-2</v>
      </c>
      <c r="E14" s="40">
        <v>28616260899</v>
      </c>
      <c r="F14" s="41">
        <v>4</v>
      </c>
      <c r="G14" s="43">
        <v>5.4441215829957354E-2</v>
      </c>
      <c r="H14" s="40">
        <v>73770651688</v>
      </c>
      <c r="I14" s="44">
        <v>6</v>
      </c>
      <c r="J14" s="40">
        <v>16538129890</v>
      </c>
    </row>
    <row r="15" spans="1:13" ht="21" customHeight="1" thickBot="1" x14ac:dyDescent="0.3">
      <c r="A15" s="45">
        <v>2017</v>
      </c>
      <c r="B15" s="46">
        <v>57428494260</v>
      </c>
      <c r="C15" s="47">
        <v>6</v>
      </c>
      <c r="D15" s="48">
        <v>6.9034482563978358E-2</v>
      </c>
      <c r="E15" s="46">
        <v>32830811847</v>
      </c>
      <c r="F15" s="47">
        <v>3</v>
      </c>
      <c r="G15" s="49">
        <v>6.5082826919060865E-2</v>
      </c>
      <c r="H15" s="46">
        <v>90259306107</v>
      </c>
      <c r="I15" s="50">
        <v>6</v>
      </c>
      <c r="J15" s="46">
        <v>24597682413</v>
      </c>
    </row>
    <row r="16" spans="1:13" ht="21" customHeight="1" thickBot="1" x14ac:dyDescent="0.3">
      <c r="A16" s="39">
        <v>2018</v>
      </c>
      <c r="B16" s="40">
        <v>62073099140</v>
      </c>
      <c r="C16" s="41">
        <v>6</v>
      </c>
      <c r="D16" s="42">
        <v>5.623070188638913E-2</v>
      </c>
      <c r="E16" s="40">
        <v>43441250952</v>
      </c>
      <c r="F16" s="41">
        <v>3</v>
      </c>
      <c r="G16" s="43">
        <v>8.4517255039876726E-2</v>
      </c>
      <c r="H16" s="40">
        <v>105514350092</v>
      </c>
      <c r="I16" s="44">
        <v>6</v>
      </c>
      <c r="J16" s="40">
        <v>18631848188</v>
      </c>
    </row>
    <row r="17" spans="1:10" ht="21" customHeight="1" thickBot="1" x14ac:dyDescent="0.3">
      <c r="A17" s="45">
        <v>2019</v>
      </c>
      <c r="B17" s="46">
        <v>50608590140</v>
      </c>
      <c r="C17" s="47">
        <v>5</v>
      </c>
      <c r="D17" s="48">
        <v>5.1588126747739452E-2</v>
      </c>
      <c r="E17" s="46">
        <v>39806582629</v>
      </c>
      <c r="F17" s="47">
        <v>3</v>
      </c>
      <c r="G17" s="49">
        <v>6.9305804402290713E-2</v>
      </c>
      <c r="H17" s="46">
        <v>90415172769</v>
      </c>
      <c r="I17" s="50">
        <v>6</v>
      </c>
      <c r="J17" s="46">
        <v>10802007511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1">
        <v>17565284670</v>
      </c>
      <c r="F20" s="133" t="s">
        <v>328</v>
      </c>
      <c r="G20" s="129"/>
      <c r="H20" s="129"/>
      <c r="I20" s="130"/>
      <c r="J20" s="134">
        <v>7845844041</v>
      </c>
    </row>
    <row r="21" spans="1:10" ht="14.25" customHeight="1" x14ac:dyDescent="0.25">
      <c r="A21" s="136" t="s">
        <v>325</v>
      </c>
      <c r="B21" s="137"/>
      <c r="C21" s="137"/>
      <c r="D21" s="138"/>
      <c r="E21" s="132"/>
      <c r="F21" s="139" t="s">
        <v>329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4088520601</v>
      </c>
      <c r="F22" s="145" t="s">
        <v>344</v>
      </c>
      <c r="G22" s="141"/>
      <c r="H22" s="141"/>
      <c r="I22" s="142"/>
      <c r="J22" s="143">
        <v>3445359539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1">
        <v>2089953565</v>
      </c>
      <c r="F24" s="133" t="s">
        <v>334</v>
      </c>
      <c r="G24" s="129"/>
      <c r="H24" s="129"/>
      <c r="I24" s="130"/>
      <c r="J24" s="134">
        <v>3400573690</v>
      </c>
    </row>
    <row r="25" spans="1:10" ht="14.25" customHeight="1" x14ac:dyDescent="0.25">
      <c r="A25" s="136" t="s">
        <v>331</v>
      </c>
      <c r="B25" s="137"/>
      <c r="C25" s="137"/>
      <c r="D25" s="138"/>
      <c r="E25" s="132"/>
      <c r="F25" s="139" t="s">
        <v>335</v>
      </c>
      <c r="G25" s="137"/>
      <c r="H25" s="137"/>
      <c r="I25" s="138"/>
      <c r="J25" s="135"/>
    </row>
    <row r="26" spans="1:10" ht="14.25" customHeight="1" x14ac:dyDescent="0.25">
      <c r="A26" s="140" t="s">
        <v>352</v>
      </c>
      <c r="B26" s="141"/>
      <c r="C26" s="141"/>
      <c r="D26" s="142"/>
      <c r="E26" s="143">
        <v>1364921376</v>
      </c>
      <c r="F26" s="145" t="s">
        <v>324</v>
      </c>
      <c r="G26" s="141"/>
      <c r="H26" s="141"/>
      <c r="I26" s="142"/>
      <c r="J26" s="143">
        <v>3164515229</v>
      </c>
    </row>
    <row r="27" spans="1:10" ht="14.25" customHeight="1" thickBot="1" x14ac:dyDescent="0.3">
      <c r="A27" s="146" t="s">
        <v>353</v>
      </c>
      <c r="B27" s="147"/>
      <c r="C27" s="147"/>
      <c r="D27" s="148"/>
      <c r="E27" s="144"/>
      <c r="F27" s="149" t="s">
        <v>325</v>
      </c>
      <c r="G27" s="147"/>
      <c r="H27" s="147"/>
      <c r="I27" s="148"/>
      <c r="J27" s="144"/>
    </row>
    <row r="28" spans="1:10" ht="14.25" customHeight="1" thickTop="1" x14ac:dyDescent="0.25">
      <c r="A28" s="128" t="s">
        <v>332</v>
      </c>
      <c r="B28" s="129"/>
      <c r="C28" s="129"/>
      <c r="D28" s="130"/>
      <c r="E28" s="131">
        <v>1352002748</v>
      </c>
      <c r="F28" s="133" t="s">
        <v>561</v>
      </c>
      <c r="G28" s="129"/>
      <c r="H28" s="129"/>
      <c r="I28" s="130"/>
      <c r="J28" s="134">
        <v>2013735660</v>
      </c>
    </row>
    <row r="29" spans="1:10" ht="14.25" customHeight="1" x14ac:dyDescent="0.25">
      <c r="A29" s="136" t="s">
        <v>333</v>
      </c>
      <c r="B29" s="137"/>
      <c r="C29" s="137"/>
      <c r="D29" s="138"/>
      <c r="E29" s="132"/>
      <c r="F29" s="139" t="s">
        <v>562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400-000000000000}"/>
  </hyperlinks>
  <printOptions horizontalCentered="1"/>
  <pageMargins left="0.39370078740157483" right="0.39370078740157483" top="0.9375" bottom="0.45833333333333331" header="0.3125" footer="0.31496062992125984"/>
  <pageSetup paperSize="9" scale="95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2060"/>
  </sheetPr>
  <dimension ref="A1:M16"/>
  <sheetViews>
    <sheetView showGridLines="0" rightToLeft="1" zoomScaleNormal="100" workbookViewId="0"/>
  </sheetViews>
  <sheetFormatPr defaultRowHeight="15" x14ac:dyDescent="0.2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9.42578125" bestFit="1" customWidth="1"/>
    <col min="13" max="13" width="14.42578125" bestFit="1" customWidth="1"/>
  </cols>
  <sheetData>
    <row r="1" spans="1:13" ht="43.5" customHeight="1" x14ac:dyDescent="0.25"/>
    <row r="2" spans="1:13" ht="58.5" customHeight="1" x14ac:dyDescent="0.45">
      <c r="A2" s="189" t="s">
        <v>207</v>
      </c>
      <c r="B2" s="189"/>
      <c r="C2" s="189"/>
      <c r="D2" s="189"/>
      <c r="E2" s="189"/>
      <c r="F2" s="189"/>
      <c r="G2" s="189"/>
      <c r="H2" s="189"/>
      <c r="I2" s="17"/>
      <c r="J2" s="17"/>
    </row>
    <row r="3" spans="1:13" ht="23.25" customHeight="1" thickBot="1" x14ac:dyDescent="0.5">
      <c r="A3" s="18" t="s">
        <v>0</v>
      </c>
      <c r="B3" s="17"/>
      <c r="C3" s="17"/>
      <c r="D3" s="17"/>
      <c r="E3" s="17"/>
      <c r="F3" s="17"/>
      <c r="G3" s="17"/>
      <c r="H3" s="18" t="s">
        <v>1</v>
      </c>
      <c r="I3" s="17"/>
      <c r="J3" s="125" t="s">
        <v>242</v>
      </c>
      <c r="K3" s="126"/>
    </row>
    <row r="4" spans="1:13" ht="24" customHeight="1" x14ac:dyDescent="0.25">
      <c r="A4" s="67" t="s">
        <v>2</v>
      </c>
      <c r="B4" s="67" t="s">
        <v>3</v>
      </c>
      <c r="C4" s="67" t="s">
        <v>4</v>
      </c>
      <c r="D4" s="67" t="s">
        <v>5</v>
      </c>
      <c r="E4" s="67" t="s">
        <v>4</v>
      </c>
      <c r="F4" s="67" t="s">
        <v>6</v>
      </c>
      <c r="G4" s="67" t="s">
        <v>7</v>
      </c>
      <c r="H4" s="67" t="s">
        <v>8</v>
      </c>
    </row>
    <row r="5" spans="1:13" ht="26.25" customHeight="1" thickBot="1" x14ac:dyDescent="0.3">
      <c r="A5" s="68" t="s">
        <v>9</v>
      </c>
      <c r="B5" s="68" t="s">
        <v>10</v>
      </c>
      <c r="C5" s="69" t="s">
        <v>11</v>
      </c>
      <c r="D5" s="68" t="s">
        <v>12</v>
      </c>
      <c r="E5" s="69" t="s">
        <v>11</v>
      </c>
      <c r="F5" s="68" t="s">
        <v>13</v>
      </c>
      <c r="G5" s="70" t="s">
        <v>595</v>
      </c>
      <c r="H5" s="71" t="s">
        <v>14</v>
      </c>
    </row>
    <row r="6" spans="1:13" ht="25.5" customHeight="1" thickBot="1" x14ac:dyDescent="0.3">
      <c r="A6" s="52">
        <v>2010</v>
      </c>
      <c r="B6" s="40">
        <v>131997284899</v>
      </c>
      <c r="C6" s="72">
        <v>0.14015648449158269</v>
      </c>
      <c r="D6" s="40">
        <v>58216407588</v>
      </c>
      <c r="E6" s="72">
        <v>0.14527388901238592</v>
      </c>
      <c r="F6" s="40">
        <v>190213692487</v>
      </c>
      <c r="G6" s="73">
        <f>(F6/$F$6)*100</f>
        <v>100</v>
      </c>
      <c r="H6" s="40">
        <v>73780877311</v>
      </c>
      <c r="I6" s="27"/>
      <c r="K6" s="25"/>
      <c r="M6" s="26"/>
    </row>
    <row r="7" spans="1:13" ht="25.5" customHeight="1" thickBot="1" x14ac:dyDescent="0.3">
      <c r="A7" s="53">
        <v>2011</v>
      </c>
      <c r="B7" s="46">
        <v>196844000203</v>
      </c>
      <c r="C7" s="75">
        <v>0.14393181188704368</v>
      </c>
      <c r="D7" s="46">
        <v>68009808566</v>
      </c>
      <c r="E7" s="75">
        <v>0.1378253825292802</v>
      </c>
      <c r="F7" s="46">
        <v>264853808769</v>
      </c>
      <c r="G7" s="74">
        <f t="shared" ref="G7:G15" si="0">(F7/$F$6)*100</f>
        <v>139.24013844960251</v>
      </c>
      <c r="H7" s="46">
        <v>128834191637</v>
      </c>
      <c r="K7" s="25"/>
      <c r="M7" s="26"/>
    </row>
    <row r="8" spans="1:13" ht="25.5" customHeight="1" thickBot="1" x14ac:dyDescent="0.3">
      <c r="A8" s="52">
        <v>2012</v>
      </c>
      <c r="B8" s="40">
        <v>218096654598</v>
      </c>
      <c r="C8" s="72">
        <v>0.14974001417289159</v>
      </c>
      <c r="D8" s="40">
        <v>87344142831</v>
      </c>
      <c r="E8" s="72">
        <v>0.14969695713481007</v>
      </c>
      <c r="F8" s="40">
        <v>305440797429</v>
      </c>
      <c r="G8" s="73">
        <f t="shared" si="0"/>
        <v>160.57771311593413</v>
      </c>
      <c r="H8" s="40">
        <v>130752511767</v>
      </c>
      <c r="K8" s="25"/>
    </row>
    <row r="9" spans="1:13" ht="25.5" customHeight="1" thickBot="1" x14ac:dyDescent="0.3">
      <c r="A9" s="53">
        <v>2013</v>
      </c>
      <c r="B9" s="46">
        <v>208773756364</v>
      </c>
      <c r="C9" s="75">
        <v>0.14811657022655447</v>
      </c>
      <c r="D9" s="46">
        <v>91884765827</v>
      </c>
      <c r="E9" s="75">
        <v>0.14571412238119597</v>
      </c>
      <c r="F9" s="46">
        <v>300658522191</v>
      </c>
      <c r="G9" s="74">
        <f t="shared" si="0"/>
        <v>158.06355381674126</v>
      </c>
      <c r="H9" s="46">
        <v>116888990537</v>
      </c>
      <c r="K9" s="25"/>
    </row>
    <row r="10" spans="1:13" ht="25.5" customHeight="1" thickBot="1" x14ac:dyDescent="0.3">
      <c r="A10" s="52">
        <v>2014</v>
      </c>
      <c r="B10" s="40">
        <v>170750851869</v>
      </c>
      <c r="C10" s="72">
        <v>0.13302291300865129</v>
      </c>
      <c r="D10" s="40">
        <v>91164839626</v>
      </c>
      <c r="E10" s="72">
        <v>0.13985002223696902</v>
      </c>
      <c r="F10" s="40">
        <v>261915691495</v>
      </c>
      <c r="G10" s="73">
        <f t="shared" si="0"/>
        <v>137.69549818970071</v>
      </c>
      <c r="H10" s="40">
        <v>79586012243</v>
      </c>
      <c r="K10" s="25"/>
    </row>
    <row r="11" spans="1:13" ht="25.5" customHeight="1" thickBot="1" x14ac:dyDescent="0.3">
      <c r="A11" s="53">
        <v>2015</v>
      </c>
      <c r="B11" s="46">
        <v>86533127258</v>
      </c>
      <c r="C11" s="75">
        <v>0.11336518593313863</v>
      </c>
      <c r="D11" s="46">
        <v>96000282289</v>
      </c>
      <c r="E11" s="75">
        <v>0.14655785129990581</v>
      </c>
      <c r="F11" s="46">
        <v>182533409547</v>
      </c>
      <c r="G11" s="74">
        <f t="shared" si="0"/>
        <v>95.962287025932739</v>
      </c>
      <c r="H11" s="79">
        <v>-9467155031</v>
      </c>
      <c r="K11" s="25"/>
    </row>
    <row r="12" spans="1:13" ht="25.5" customHeight="1" thickBot="1" x14ac:dyDescent="0.3">
      <c r="A12" s="52">
        <v>2016</v>
      </c>
      <c r="B12" s="40">
        <v>71054442501</v>
      </c>
      <c r="C12" s="72">
        <v>0.10321334485072457</v>
      </c>
      <c r="D12" s="40">
        <v>81762572694</v>
      </c>
      <c r="E12" s="72">
        <v>0.15554980724271289</v>
      </c>
      <c r="F12" s="40">
        <v>152817015195</v>
      </c>
      <c r="G12" s="73">
        <f t="shared" si="0"/>
        <v>80.339650209694639</v>
      </c>
      <c r="H12" s="80">
        <v>-10708130193</v>
      </c>
      <c r="K12" s="25"/>
    </row>
    <row r="13" spans="1:13" ht="25.5" customHeight="1" thickBot="1" x14ac:dyDescent="0.3">
      <c r="A13" s="53">
        <v>2017</v>
      </c>
      <c r="B13" s="46">
        <v>76623459924</v>
      </c>
      <c r="C13" s="75">
        <v>9.2108647044911618E-2</v>
      </c>
      <c r="D13" s="46">
        <v>72347433070</v>
      </c>
      <c r="E13" s="75">
        <v>0.143419403896447</v>
      </c>
      <c r="F13" s="46">
        <v>148970892994</v>
      </c>
      <c r="G13" s="74">
        <f t="shared" si="0"/>
        <v>78.31764950579533</v>
      </c>
      <c r="H13" s="46">
        <v>4276026854</v>
      </c>
      <c r="K13" s="25"/>
    </row>
    <row r="14" spans="1:13" ht="25.5" customHeight="1" thickBot="1" x14ac:dyDescent="0.3">
      <c r="A14" s="52">
        <v>2018</v>
      </c>
      <c r="B14" s="40">
        <v>106492432186</v>
      </c>
      <c r="C14" s="72">
        <v>9.646923208879557E-2</v>
      </c>
      <c r="D14" s="40">
        <v>76965156149</v>
      </c>
      <c r="E14" s="72">
        <v>0.1497397873872521</v>
      </c>
      <c r="F14" s="40">
        <v>183457588335</v>
      </c>
      <c r="G14" s="73">
        <f t="shared" si="0"/>
        <v>96.448150465055633</v>
      </c>
      <c r="H14" s="40">
        <v>29527276037</v>
      </c>
      <c r="K14" s="25"/>
    </row>
    <row r="15" spans="1:13" ht="25.5" customHeight="1" thickBot="1" x14ac:dyDescent="0.3">
      <c r="A15" s="53">
        <v>2019</v>
      </c>
      <c r="B15" s="46">
        <v>58453443014</v>
      </c>
      <c r="C15" s="75">
        <v>5.9584817887756263E-2</v>
      </c>
      <c r="D15" s="46">
        <v>80609943400</v>
      </c>
      <c r="E15" s="75">
        <v>0.14034706325405738</v>
      </c>
      <c r="F15" s="46">
        <v>139063386414</v>
      </c>
      <c r="G15" s="74">
        <f t="shared" si="0"/>
        <v>73.109030478183996</v>
      </c>
      <c r="H15" s="79">
        <f>+B15-D15</f>
        <v>-22156500386</v>
      </c>
      <c r="K15" s="25"/>
    </row>
    <row r="16" spans="1:13" ht="25.5" customHeight="1" x14ac:dyDescent="0.25"/>
  </sheetData>
  <mergeCells count="2">
    <mergeCell ref="A2:H2"/>
    <mergeCell ref="J3:K3"/>
  </mergeCells>
  <conditionalFormatting sqref="B6:B15">
    <cfRule type="expression" dxfId="69" priority="6">
      <formula>$L$7</formula>
    </cfRule>
  </conditionalFormatting>
  <conditionalFormatting sqref="C6:C15 H6:H15">
    <cfRule type="expression" dxfId="68" priority="5">
      <formula>$L$7</formula>
    </cfRule>
  </conditionalFormatting>
  <conditionalFormatting sqref="D6:D15">
    <cfRule type="expression" dxfId="67" priority="4">
      <formula>$L$7</formula>
    </cfRule>
  </conditionalFormatting>
  <conditionalFormatting sqref="E6:E15">
    <cfRule type="expression" dxfId="66" priority="3">
      <formula>$L$7</formula>
    </cfRule>
  </conditionalFormatting>
  <conditionalFormatting sqref="G6:G15">
    <cfRule type="expression" dxfId="65" priority="2">
      <formula>$L$7</formula>
    </cfRule>
  </conditionalFormatting>
  <conditionalFormatting sqref="F6:F15">
    <cfRule type="expression" dxfId="64" priority="1">
      <formula>$L$7</formula>
    </cfRule>
  </conditionalFormatting>
  <hyperlinks>
    <hyperlink ref="J3:K3" location="'المحتويات Index'!A1" display="المحتويات  Index" xr:uid="{00000000-0004-0000-3100-000000000000}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4"/>
  </sheetPr>
  <dimension ref="A1:M30"/>
  <sheetViews>
    <sheetView showGridLines="0" rightToLeft="1" zoomScaleNormal="100" workbookViewId="0">
      <selection activeCell="B1" sqref="B1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146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208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124674704824</v>
      </c>
      <c r="C8" s="47">
        <v>2</v>
      </c>
      <c r="D8" s="48">
        <v>0.13238127092180807</v>
      </c>
      <c r="E8" s="46">
        <v>52749396948</v>
      </c>
      <c r="F8" s="47">
        <v>1</v>
      </c>
      <c r="G8" s="49">
        <v>0.13163144816365513</v>
      </c>
      <c r="H8" s="46">
        <v>177424101772</v>
      </c>
      <c r="I8" s="50">
        <v>1</v>
      </c>
      <c r="J8" s="46">
        <v>71925307876</v>
      </c>
    </row>
    <row r="9" spans="1:13" ht="21" customHeight="1" thickBot="1" x14ac:dyDescent="0.3">
      <c r="A9" s="39">
        <v>2011</v>
      </c>
      <c r="B9" s="40">
        <v>187522359730</v>
      </c>
      <c r="C9" s="41">
        <v>1</v>
      </c>
      <c r="D9" s="42">
        <v>0.13711585304829396</v>
      </c>
      <c r="E9" s="40">
        <v>61943326796</v>
      </c>
      <c r="F9" s="41">
        <v>2</v>
      </c>
      <c r="G9" s="43">
        <v>0.12553134453407325</v>
      </c>
      <c r="H9" s="40">
        <v>249465686526</v>
      </c>
      <c r="I9" s="44">
        <v>1</v>
      </c>
      <c r="J9" s="40">
        <v>125579032934</v>
      </c>
    </row>
    <row r="10" spans="1:13" ht="21" customHeight="1" thickBot="1" x14ac:dyDescent="0.3">
      <c r="A10" s="45">
        <v>2012</v>
      </c>
      <c r="B10" s="46">
        <v>208338675545</v>
      </c>
      <c r="C10" s="47">
        <v>1</v>
      </c>
      <c r="D10" s="48">
        <v>0.14304041612363111</v>
      </c>
      <c r="E10" s="46">
        <v>78769895690</v>
      </c>
      <c r="F10" s="47">
        <v>1</v>
      </c>
      <c r="G10" s="49">
        <v>0.13500176790829224</v>
      </c>
      <c r="H10" s="46">
        <v>287108571235</v>
      </c>
      <c r="I10" s="50">
        <v>1</v>
      </c>
      <c r="J10" s="46">
        <v>129568779855</v>
      </c>
    </row>
    <row r="11" spans="1:13" ht="21" customHeight="1" thickBot="1" x14ac:dyDescent="0.3">
      <c r="A11" s="39">
        <v>2013</v>
      </c>
      <c r="B11" s="40">
        <v>199060366165</v>
      </c>
      <c r="C11" s="41">
        <v>1</v>
      </c>
      <c r="D11" s="42">
        <v>0.1412253111593004</v>
      </c>
      <c r="E11" s="40">
        <v>85375664574</v>
      </c>
      <c r="F11" s="41">
        <v>1</v>
      </c>
      <c r="G11" s="43">
        <v>0.13539175862443342</v>
      </c>
      <c r="H11" s="40">
        <v>284436030739</v>
      </c>
      <c r="I11" s="44">
        <v>1</v>
      </c>
      <c r="J11" s="40">
        <v>113684701591</v>
      </c>
    </row>
    <row r="12" spans="1:13" ht="21" customHeight="1" thickBot="1" x14ac:dyDescent="0.3">
      <c r="A12" s="45">
        <v>2014</v>
      </c>
      <c r="B12" s="46">
        <v>162459717617</v>
      </c>
      <c r="C12" s="47">
        <v>1</v>
      </c>
      <c r="D12" s="48">
        <v>0.12651428377769983</v>
      </c>
      <c r="E12" s="46">
        <v>84729874530</v>
      </c>
      <c r="F12" s="47">
        <v>2</v>
      </c>
      <c r="G12" s="49">
        <v>0.12997856285129308</v>
      </c>
      <c r="H12" s="46">
        <v>247189592147</v>
      </c>
      <c r="I12" s="50">
        <v>2</v>
      </c>
      <c r="J12" s="46">
        <v>77729843087</v>
      </c>
    </row>
    <row r="13" spans="1:13" ht="21" customHeight="1" thickBot="1" x14ac:dyDescent="0.3">
      <c r="A13" s="39">
        <v>2015</v>
      </c>
      <c r="B13" s="40">
        <v>80524880859</v>
      </c>
      <c r="C13" s="41">
        <v>3</v>
      </c>
      <c r="D13" s="42">
        <v>0.10549391175482357</v>
      </c>
      <c r="E13" s="40">
        <v>89678212736</v>
      </c>
      <c r="F13" s="41">
        <v>2</v>
      </c>
      <c r="G13" s="43">
        <v>0.13690632833180719</v>
      </c>
      <c r="H13" s="40">
        <v>170203093595</v>
      </c>
      <c r="I13" s="44">
        <v>2</v>
      </c>
      <c r="J13" s="40">
        <v>-9153331877</v>
      </c>
    </row>
    <row r="14" spans="1:13" ht="21" customHeight="1" thickBot="1" x14ac:dyDescent="0.3">
      <c r="A14" s="45">
        <v>2016</v>
      </c>
      <c r="B14" s="46">
        <v>66128136463</v>
      </c>
      <c r="C14" s="47">
        <v>3</v>
      </c>
      <c r="D14" s="48">
        <v>9.6057416156566641E-2</v>
      </c>
      <c r="E14" s="46">
        <v>77727740881</v>
      </c>
      <c r="F14" s="47">
        <v>1</v>
      </c>
      <c r="G14" s="49">
        <v>0.14787371181066478</v>
      </c>
      <c r="H14" s="46">
        <v>143855877344</v>
      </c>
      <c r="I14" s="50">
        <v>2</v>
      </c>
      <c r="J14" s="46">
        <v>-11599604418</v>
      </c>
    </row>
    <row r="15" spans="1:13" ht="21" customHeight="1" thickBot="1" x14ac:dyDescent="0.3">
      <c r="A15" s="39">
        <v>2017</v>
      </c>
      <c r="B15" s="40">
        <v>68866804196</v>
      </c>
      <c r="C15" s="41">
        <v>5</v>
      </c>
      <c r="D15" s="42">
        <v>8.2784413116975111E-2</v>
      </c>
      <c r="E15" s="40">
        <v>68086489281</v>
      </c>
      <c r="F15" s="41">
        <v>2</v>
      </c>
      <c r="G15" s="43">
        <v>0.13497263540276216</v>
      </c>
      <c r="H15" s="40">
        <v>136953293477</v>
      </c>
      <c r="I15" s="44">
        <v>2</v>
      </c>
      <c r="J15" s="40">
        <v>780314915</v>
      </c>
    </row>
    <row r="16" spans="1:13" ht="21" customHeight="1" thickBot="1" x14ac:dyDescent="0.3">
      <c r="A16" s="45">
        <v>2018</v>
      </c>
      <c r="B16" s="46">
        <v>95621737444</v>
      </c>
      <c r="C16" s="47">
        <v>5</v>
      </c>
      <c r="D16" s="48">
        <v>8.6621700649182967E-2</v>
      </c>
      <c r="E16" s="46">
        <v>70642227339</v>
      </c>
      <c r="F16" s="47">
        <v>2</v>
      </c>
      <c r="G16" s="49">
        <v>0.13743819558033096</v>
      </c>
      <c r="H16" s="46">
        <v>166263964783</v>
      </c>
      <c r="I16" s="50">
        <v>2</v>
      </c>
      <c r="J16" s="46">
        <v>24979510105</v>
      </c>
    </row>
    <row r="17" spans="1:10" ht="21" customHeight="1" thickBot="1" x14ac:dyDescent="0.3">
      <c r="A17" s="45">
        <v>2019</v>
      </c>
      <c r="B17" s="46">
        <v>49023784841</v>
      </c>
      <c r="C17" s="47">
        <v>6</v>
      </c>
      <c r="D17" s="48">
        <v>4.997264731215087E-2</v>
      </c>
      <c r="E17" s="46">
        <v>71023803257</v>
      </c>
      <c r="F17" s="47">
        <v>2</v>
      </c>
      <c r="G17" s="49">
        <v>0.12365698061331111</v>
      </c>
      <c r="H17" s="46">
        <v>120047588098</v>
      </c>
      <c r="I17" s="50">
        <v>4</v>
      </c>
      <c r="J17" s="46">
        <v>-22000018416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42052948472</v>
      </c>
      <c r="F20" s="133" t="s">
        <v>443</v>
      </c>
      <c r="G20" s="129"/>
      <c r="H20" s="129"/>
      <c r="I20" s="130"/>
      <c r="J20" s="134">
        <v>14218101640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338</v>
      </c>
      <c r="B22" s="141"/>
      <c r="C22" s="141"/>
      <c r="D22" s="142"/>
      <c r="E22" s="143">
        <v>1203044491</v>
      </c>
      <c r="F22" s="145" t="s">
        <v>344</v>
      </c>
      <c r="G22" s="141"/>
      <c r="H22" s="141"/>
      <c r="I22" s="142"/>
      <c r="J22" s="143">
        <v>11847854102</v>
      </c>
    </row>
    <row r="23" spans="1:10" ht="14.25" customHeight="1" thickBot="1" x14ac:dyDescent="0.3">
      <c r="A23" s="146" t="s">
        <v>339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 t="s">
        <v>369</v>
      </c>
      <c r="B24" s="129"/>
      <c r="C24" s="129"/>
      <c r="D24" s="130"/>
      <c r="E24" s="134">
        <v>632945604</v>
      </c>
      <c r="F24" s="133" t="s">
        <v>429</v>
      </c>
      <c r="G24" s="129"/>
      <c r="H24" s="129"/>
      <c r="I24" s="130"/>
      <c r="J24" s="134">
        <v>6810671361</v>
      </c>
    </row>
    <row r="25" spans="1:10" ht="14.25" customHeight="1" x14ac:dyDescent="0.25">
      <c r="A25" s="136" t="s">
        <v>370</v>
      </c>
      <c r="B25" s="137"/>
      <c r="C25" s="137"/>
      <c r="D25" s="138"/>
      <c r="E25" s="135"/>
      <c r="F25" s="139" t="s">
        <v>430</v>
      </c>
      <c r="G25" s="137"/>
      <c r="H25" s="137"/>
      <c r="I25" s="138"/>
      <c r="J25" s="135"/>
    </row>
    <row r="26" spans="1:10" ht="14.25" customHeight="1" x14ac:dyDescent="0.25">
      <c r="A26" s="140" t="s">
        <v>330</v>
      </c>
      <c r="B26" s="141"/>
      <c r="C26" s="141"/>
      <c r="D26" s="142"/>
      <c r="E26" s="143">
        <v>484396791</v>
      </c>
      <c r="F26" s="145" t="s">
        <v>417</v>
      </c>
      <c r="G26" s="141"/>
      <c r="H26" s="141"/>
      <c r="I26" s="142"/>
      <c r="J26" s="143">
        <v>4155642397</v>
      </c>
    </row>
    <row r="27" spans="1:10" ht="14.25" customHeight="1" thickBot="1" x14ac:dyDescent="0.3">
      <c r="A27" s="146" t="s">
        <v>331</v>
      </c>
      <c r="B27" s="147"/>
      <c r="C27" s="147"/>
      <c r="D27" s="148"/>
      <c r="E27" s="144"/>
      <c r="F27" s="149" t="s">
        <v>418</v>
      </c>
      <c r="G27" s="147"/>
      <c r="H27" s="147"/>
      <c r="I27" s="148"/>
      <c r="J27" s="144"/>
    </row>
    <row r="28" spans="1:10" ht="14.25" customHeight="1" thickTop="1" x14ac:dyDescent="0.25">
      <c r="A28" s="128" t="s">
        <v>336</v>
      </c>
      <c r="B28" s="129"/>
      <c r="C28" s="129"/>
      <c r="D28" s="130"/>
      <c r="E28" s="134">
        <v>330306776</v>
      </c>
      <c r="F28" s="133" t="s">
        <v>352</v>
      </c>
      <c r="G28" s="129"/>
      <c r="H28" s="129"/>
      <c r="I28" s="130"/>
      <c r="J28" s="134">
        <v>3211919219</v>
      </c>
    </row>
    <row r="29" spans="1:10" ht="14.25" customHeight="1" x14ac:dyDescent="0.25">
      <c r="A29" s="136" t="s">
        <v>337</v>
      </c>
      <c r="B29" s="137"/>
      <c r="C29" s="137"/>
      <c r="D29" s="138"/>
      <c r="E29" s="135"/>
      <c r="F29" s="139" t="s">
        <v>353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63" priority="1" operator="lessThan">
      <formula>0</formula>
    </cfRule>
  </conditionalFormatting>
  <hyperlinks>
    <hyperlink ref="L2:M2" location="'المحتويات Index'!A1" display="المحتويات  Index" xr:uid="{00000000-0004-0000-32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147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209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7322580075</v>
      </c>
      <c r="C8" s="47">
        <v>25</v>
      </c>
      <c r="D8" s="48">
        <v>7.775213569774609E-3</v>
      </c>
      <c r="E8" s="46">
        <v>5467010640</v>
      </c>
      <c r="F8" s="47">
        <v>17</v>
      </c>
      <c r="G8" s="49">
        <v>1.3642440848730801E-2</v>
      </c>
      <c r="H8" s="46">
        <v>12789590715</v>
      </c>
      <c r="I8" s="50">
        <v>25</v>
      </c>
      <c r="J8" s="46">
        <v>1855569435</v>
      </c>
    </row>
    <row r="9" spans="1:13" ht="21" customHeight="1" thickBot="1" x14ac:dyDescent="0.3">
      <c r="A9" s="39">
        <v>2011</v>
      </c>
      <c r="B9" s="40">
        <v>9321640473</v>
      </c>
      <c r="C9" s="41">
        <v>26</v>
      </c>
      <c r="D9" s="42">
        <v>6.8159588387497159E-3</v>
      </c>
      <c r="E9" s="40">
        <v>6066481770</v>
      </c>
      <c r="F9" s="41">
        <v>19</v>
      </c>
      <c r="G9" s="43">
        <v>1.2294037995206945E-2</v>
      </c>
      <c r="H9" s="40">
        <v>15388122243</v>
      </c>
      <c r="I9" s="44">
        <v>26</v>
      </c>
      <c r="J9" s="40">
        <v>3255158703</v>
      </c>
    </row>
    <row r="10" spans="1:13" ht="21" customHeight="1" thickBot="1" x14ac:dyDescent="0.3">
      <c r="A10" s="45">
        <v>2012</v>
      </c>
      <c r="B10" s="46">
        <v>9757979053</v>
      </c>
      <c r="C10" s="47">
        <v>26</v>
      </c>
      <c r="D10" s="48">
        <v>6.6995980492604882E-3</v>
      </c>
      <c r="E10" s="46">
        <v>8574247141</v>
      </c>
      <c r="F10" s="47">
        <v>15</v>
      </c>
      <c r="G10" s="49">
        <v>1.4695189226517819E-2</v>
      </c>
      <c r="H10" s="46">
        <v>18332226194</v>
      </c>
      <c r="I10" s="50">
        <v>23</v>
      </c>
      <c r="J10" s="46">
        <v>1183731912</v>
      </c>
    </row>
    <row r="11" spans="1:13" ht="21" customHeight="1" thickBot="1" x14ac:dyDescent="0.3">
      <c r="A11" s="39">
        <v>2013</v>
      </c>
      <c r="B11" s="40">
        <v>9713390199</v>
      </c>
      <c r="C11" s="41">
        <v>26</v>
      </c>
      <c r="D11" s="42">
        <v>6.891259067254081E-3</v>
      </c>
      <c r="E11" s="40">
        <v>6509101253</v>
      </c>
      <c r="F11" s="41">
        <v>23</v>
      </c>
      <c r="G11" s="43">
        <v>1.0322363756762539E-2</v>
      </c>
      <c r="H11" s="40">
        <v>16222491452</v>
      </c>
      <c r="I11" s="44">
        <v>26</v>
      </c>
      <c r="J11" s="40">
        <v>3204288946</v>
      </c>
    </row>
    <row r="12" spans="1:13" ht="21" customHeight="1" thickBot="1" x14ac:dyDescent="0.3">
      <c r="A12" s="45">
        <v>2014</v>
      </c>
      <c r="B12" s="46">
        <v>8291134252</v>
      </c>
      <c r="C12" s="47">
        <v>27</v>
      </c>
      <c r="D12" s="48">
        <v>6.4566584688361657E-3</v>
      </c>
      <c r="E12" s="46">
        <v>6435063791</v>
      </c>
      <c r="F12" s="47">
        <v>24</v>
      </c>
      <c r="G12" s="49">
        <v>9.8716107872250606E-3</v>
      </c>
      <c r="H12" s="46">
        <v>14726198043</v>
      </c>
      <c r="I12" s="50">
        <v>27</v>
      </c>
      <c r="J12" s="46">
        <v>1856070461</v>
      </c>
    </row>
    <row r="13" spans="1:13" ht="21" customHeight="1" thickBot="1" x14ac:dyDescent="0.3">
      <c r="A13" s="39">
        <v>2015</v>
      </c>
      <c r="B13" s="40">
        <v>6008246399</v>
      </c>
      <c r="C13" s="41">
        <v>27</v>
      </c>
      <c r="D13" s="42">
        <v>7.8712741783150495E-3</v>
      </c>
      <c r="E13" s="40">
        <v>6322069553</v>
      </c>
      <c r="F13" s="41">
        <v>24</v>
      </c>
      <c r="G13" s="43">
        <v>9.6515229680986334E-3</v>
      </c>
      <c r="H13" s="40">
        <v>12330315952</v>
      </c>
      <c r="I13" s="44">
        <v>27</v>
      </c>
      <c r="J13" s="40">
        <v>-313823154</v>
      </c>
    </row>
    <row r="14" spans="1:13" ht="21" customHeight="1" thickBot="1" x14ac:dyDescent="0.3">
      <c r="A14" s="45">
        <v>2016</v>
      </c>
      <c r="B14" s="46">
        <v>4926306038</v>
      </c>
      <c r="C14" s="47">
        <v>28</v>
      </c>
      <c r="D14" s="48">
        <v>7.1559286941579306E-3</v>
      </c>
      <c r="E14" s="46">
        <v>4034831813</v>
      </c>
      <c r="F14" s="47">
        <v>29</v>
      </c>
      <c r="G14" s="49">
        <v>7.6760954320481203E-3</v>
      </c>
      <c r="H14" s="46">
        <v>8961137851</v>
      </c>
      <c r="I14" s="50">
        <v>28</v>
      </c>
      <c r="J14" s="46">
        <v>891474225</v>
      </c>
    </row>
    <row r="15" spans="1:13" ht="21" customHeight="1" thickBot="1" x14ac:dyDescent="0.3">
      <c r="A15" s="39">
        <v>2017</v>
      </c>
      <c r="B15" s="40">
        <v>7756655728</v>
      </c>
      <c r="C15" s="41">
        <v>22</v>
      </c>
      <c r="D15" s="42">
        <v>9.3242339279365066E-3</v>
      </c>
      <c r="E15" s="40">
        <v>4260943789</v>
      </c>
      <c r="F15" s="41">
        <v>28</v>
      </c>
      <c r="G15" s="43">
        <v>8.4467684936848329E-3</v>
      </c>
      <c r="H15" s="40">
        <v>12017599517</v>
      </c>
      <c r="I15" s="44">
        <v>26</v>
      </c>
      <c r="J15" s="40">
        <v>3495711939</v>
      </c>
    </row>
    <row r="16" spans="1:13" ht="21" customHeight="1" thickBot="1" x14ac:dyDescent="0.3">
      <c r="A16" s="45">
        <v>2018</v>
      </c>
      <c r="B16" s="46">
        <v>10870634742</v>
      </c>
      <c r="C16" s="47">
        <v>24</v>
      </c>
      <c r="D16" s="48">
        <v>9.8474770868871853E-3</v>
      </c>
      <c r="E16" s="46">
        <v>6322928810</v>
      </c>
      <c r="F16" s="47">
        <v>17</v>
      </c>
      <c r="G16" s="49">
        <v>1.2301592958826869E-2</v>
      </c>
      <c r="H16" s="46">
        <v>17193563552</v>
      </c>
      <c r="I16" s="50">
        <v>23</v>
      </c>
      <c r="J16" s="46">
        <v>4547705932</v>
      </c>
    </row>
    <row r="17" spans="1:10" ht="21" customHeight="1" thickBot="1" x14ac:dyDescent="0.3">
      <c r="A17" s="45">
        <v>2019</v>
      </c>
      <c r="B17" s="46">
        <v>9429658173</v>
      </c>
      <c r="C17" s="47">
        <v>22</v>
      </c>
      <c r="D17" s="48">
        <v>9.6121705756053947E-3</v>
      </c>
      <c r="E17" s="46">
        <v>9586140143</v>
      </c>
      <c r="F17" s="47">
        <v>13</v>
      </c>
      <c r="G17" s="49">
        <v>1.6690082640746274E-2</v>
      </c>
      <c r="H17" s="46">
        <v>19015798316</v>
      </c>
      <c r="I17" s="50">
        <v>21</v>
      </c>
      <c r="J17" s="46">
        <v>-156481970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9051815629</v>
      </c>
      <c r="F20" s="133" t="s">
        <v>443</v>
      </c>
      <c r="G20" s="129"/>
      <c r="H20" s="129"/>
      <c r="I20" s="130"/>
      <c r="J20" s="134">
        <v>7657766552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366</v>
      </c>
      <c r="B22" s="141"/>
      <c r="C22" s="141"/>
      <c r="D22" s="142"/>
      <c r="E22" s="143">
        <v>161626346</v>
      </c>
      <c r="F22" s="145" t="s">
        <v>344</v>
      </c>
      <c r="G22" s="141"/>
      <c r="H22" s="141"/>
      <c r="I22" s="142"/>
      <c r="J22" s="143">
        <v>593686050</v>
      </c>
    </row>
    <row r="23" spans="1:10" ht="14.25" customHeight="1" thickBot="1" x14ac:dyDescent="0.3">
      <c r="A23" s="146" t="s">
        <v>367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 t="s">
        <v>338</v>
      </c>
      <c r="B24" s="129"/>
      <c r="C24" s="129"/>
      <c r="D24" s="130"/>
      <c r="E24" s="134">
        <v>94791855</v>
      </c>
      <c r="F24" s="133" t="s">
        <v>358</v>
      </c>
      <c r="G24" s="129"/>
      <c r="H24" s="129"/>
      <c r="I24" s="130"/>
      <c r="J24" s="134">
        <v>163503012</v>
      </c>
    </row>
    <row r="25" spans="1:10" ht="14.25" customHeight="1" x14ac:dyDescent="0.25">
      <c r="A25" s="136" t="s">
        <v>339</v>
      </c>
      <c r="B25" s="137"/>
      <c r="C25" s="137"/>
      <c r="D25" s="138"/>
      <c r="E25" s="135"/>
      <c r="F25" s="139" t="s">
        <v>359</v>
      </c>
      <c r="G25" s="137"/>
      <c r="H25" s="137"/>
      <c r="I25" s="138"/>
      <c r="J25" s="135"/>
    </row>
    <row r="26" spans="1:10" ht="14.25" customHeight="1" x14ac:dyDescent="0.25">
      <c r="A26" s="140" t="s">
        <v>326</v>
      </c>
      <c r="B26" s="141"/>
      <c r="C26" s="141"/>
      <c r="D26" s="142"/>
      <c r="E26" s="143">
        <v>12144250</v>
      </c>
      <c r="F26" s="145" t="s">
        <v>352</v>
      </c>
      <c r="G26" s="141"/>
      <c r="H26" s="141"/>
      <c r="I26" s="142"/>
      <c r="J26" s="143">
        <v>154111652</v>
      </c>
    </row>
    <row r="27" spans="1:10" ht="14.25" customHeight="1" thickBot="1" x14ac:dyDescent="0.3">
      <c r="A27" s="146" t="s">
        <v>327</v>
      </c>
      <c r="B27" s="147"/>
      <c r="C27" s="147"/>
      <c r="D27" s="148"/>
      <c r="E27" s="144"/>
      <c r="F27" s="149" t="s">
        <v>353</v>
      </c>
      <c r="G27" s="147"/>
      <c r="H27" s="147"/>
      <c r="I27" s="148"/>
      <c r="J27" s="144"/>
    </row>
    <row r="28" spans="1:10" ht="14.25" customHeight="1" thickTop="1" x14ac:dyDescent="0.25">
      <c r="A28" s="128" t="s">
        <v>362</v>
      </c>
      <c r="B28" s="129"/>
      <c r="C28" s="129"/>
      <c r="D28" s="130"/>
      <c r="E28" s="134">
        <v>8413076</v>
      </c>
      <c r="F28" s="133" t="s">
        <v>417</v>
      </c>
      <c r="G28" s="129"/>
      <c r="H28" s="129"/>
      <c r="I28" s="130"/>
      <c r="J28" s="134">
        <v>150940330</v>
      </c>
    </row>
    <row r="29" spans="1:10" ht="14.25" customHeight="1" x14ac:dyDescent="0.25">
      <c r="A29" s="136" t="s">
        <v>363</v>
      </c>
      <c r="B29" s="137"/>
      <c r="C29" s="137"/>
      <c r="D29" s="138"/>
      <c r="E29" s="135"/>
      <c r="F29" s="139" t="s">
        <v>418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62" priority="1" operator="lessThan">
      <formula>0</formula>
    </cfRule>
  </conditionalFormatting>
  <hyperlinks>
    <hyperlink ref="L2:M2" location="'المحتويات Index'!A1" display="المحتويات  Index" xr:uid="{00000000-0004-0000-33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2060"/>
  </sheetPr>
  <dimension ref="A1:M16"/>
  <sheetViews>
    <sheetView showGridLines="0" rightToLeft="1" topLeftCell="A4" zoomScaleNormal="100" workbookViewId="0">
      <selection activeCell="J12" sqref="J12"/>
    </sheetView>
  </sheetViews>
  <sheetFormatPr defaultRowHeight="15" x14ac:dyDescent="0.2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9.42578125" bestFit="1" customWidth="1"/>
    <col min="13" max="13" width="14.42578125" bestFit="1" customWidth="1"/>
  </cols>
  <sheetData>
    <row r="1" spans="1:13" ht="43.5" customHeight="1" x14ac:dyDescent="0.25"/>
    <row r="2" spans="1:13" ht="58.5" customHeight="1" x14ac:dyDescent="0.45">
      <c r="A2" s="189" t="s">
        <v>210</v>
      </c>
      <c r="B2" s="189"/>
      <c r="C2" s="189"/>
      <c r="D2" s="189"/>
      <c r="E2" s="189"/>
      <c r="F2" s="189"/>
      <c r="G2" s="189"/>
      <c r="H2" s="189"/>
      <c r="I2" s="17"/>
      <c r="J2" s="17"/>
    </row>
    <row r="3" spans="1:13" ht="23.25" customHeight="1" thickBot="1" x14ac:dyDescent="0.5">
      <c r="A3" s="18" t="s">
        <v>0</v>
      </c>
      <c r="B3" s="17"/>
      <c r="C3" s="17"/>
      <c r="D3" s="17"/>
      <c r="E3" s="17"/>
      <c r="F3" s="17"/>
      <c r="G3" s="17"/>
      <c r="H3" s="18" t="s">
        <v>1</v>
      </c>
      <c r="I3" s="17"/>
      <c r="J3" s="125" t="s">
        <v>242</v>
      </c>
      <c r="K3" s="126"/>
    </row>
    <row r="4" spans="1:13" ht="24" customHeight="1" x14ac:dyDescent="0.25">
      <c r="A4" s="67" t="s">
        <v>2</v>
      </c>
      <c r="B4" s="67" t="s">
        <v>3</v>
      </c>
      <c r="C4" s="67" t="s">
        <v>4</v>
      </c>
      <c r="D4" s="67" t="s">
        <v>5</v>
      </c>
      <c r="E4" s="67" t="s">
        <v>4</v>
      </c>
      <c r="F4" s="67" t="s">
        <v>6</v>
      </c>
      <c r="G4" s="67" t="s">
        <v>7</v>
      </c>
      <c r="H4" s="67" t="s">
        <v>8</v>
      </c>
    </row>
    <row r="5" spans="1:13" ht="26.25" customHeight="1" thickBot="1" x14ac:dyDescent="0.3">
      <c r="A5" s="68" t="s">
        <v>9</v>
      </c>
      <c r="B5" s="68" t="s">
        <v>10</v>
      </c>
      <c r="C5" s="69" t="s">
        <v>11</v>
      </c>
      <c r="D5" s="68" t="s">
        <v>12</v>
      </c>
      <c r="E5" s="69" t="s">
        <v>11</v>
      </c>
      <c r="F5" s="68" t="s">
        <v>13</v>
      </c>
      <c r="G5" s="70" t="s">
        <v>595</v>
      </c>
      <c r="H5" s="71" t="s">
        <v>14</v>
      </c>
    </row>
    <row r="6" spans="1:13" ht="25.5" customHeight="1" thickBot="1" x14ac:dyDescent="0.3">
      <c r="A6" s="52">
        <v>2010</v>
      </c>
      <c r="B6" s="40">
        <v>10221172538</v>
      </c>
      <c r="C6" s="72">
        <v>1.0852977857871385E-2</v>
      </c>
      <c r="D6" s="40">
        <v>16772396767</v>
      </c>
      <c r="E6" s="72">
        <v>4.1854030630758245E-2</v>
      </c>
      <c r="F6" s="40">
        <v>26993569305</v>
      </c>
      <c r="G6" s="73">
        <f>(F6/$F$6)*100</f>
        <v>100</v>
      </c>
      <c r="H6" s="80">
        <v>-6551224229</v>
      </c>
      <c r="I6" s="27"/>
      <c r="K6" s="25"/>
      <c r="M6" s="26"/>
    </row>
    <row r="7" spans="1:13" ht="25.5" customHeight="1" thickBot="1" x14ac:dyDescent="0.3">
      <c r="A7" s="53">
        <v>2011</v>
      </c>
      <c r="B7" s="46">
        <v>17616286102</v>
      </c>
      <c r="C7" s="75">
        <v>1.2880981766101921E-2</v>
      </c>
      <c r="D7" s="46">
        <v>21729531433</v>
      </c>
      <c r="E7" s="75">
        <v>4.4036015467222876E-2</v>
      </c>
      <c r="F7" s="46">
        <v>39345817535</v>
      </c>
      <c r="G7" s="74">
        <f t="shared" ref="G7:G15" si="0">(F7/$F$6)*100</f>
        <v>145.75996634765897</v>
      </c>
      <c r="H7" s="79">
        <v>-4113245331</v>
      </c>
      <c r="K7" s="25"/>
      <c r="M7" s="26"/>
    </row>
    <row r="8" spans="1:13" ht="25.5" customHeight="1" thickBot="1" x14ac:dyDescent="0.3">
      <c r="A8" s="52">
        <v>2012</v>
      </c>
      <c r="B8" s="40">
        <v>14228381136</v>
      </c>
      <c r="C8" s="72">
        <v>9.7688705812064344E-3</v>
      </c>
      <c r="D8" s="40">
        <v>20999857788</v>
      </c>
      <c r="E8" s="72">
        <v>3.5991134714205682E-2</v>
      </c>
      <c r="F8" s="40">
        <v>35228238924</v>
      </c>
      <c r="G8" s="73">
        <f t="shared" si="0"/>
        <v>130.50604210935046</v>
      </c>
      <c r="H8" s="80">
        <v>-6771476652</v>
      </c>
      <c r="K8" s="25"/>
    </row>
    <row r="9" spans="1:13" ht="25.5" customHeight="1" thickBot="1" x14ac:dyDescent="0.3">
      <c r="A9" s="53">
        <v>2013</v>
      </c>
      <c r="B9" s="46">
        <v>15384831294</v>
      </c>
      <c r="C9" s="75">
        <v>1.0914918064741881E-2</v>
      </c>
      <c r="D9" s="46">
        <v>27018066833</v>
      </c>
      <c r="E9" s="75">
        <v>4.2846209179217887E-2</v>
      </c>
      <c r="F9" s="46">
        <v>42402898127</v>
      </c>
      <c r="G9" s="74">
        <f t="shared" si="0"/>
        <v>157.08518443000327</v>
      </c>
      <c r="H9" s="79">
        <v>-11633235539</v>
      </c>
      <c r="K9" s="25"/>
    </row>
    <row r="10" spans="1:13" ht="25.5" customHeight="1" thickBot="1" x14ac:dyDescent="0.3">
      <c r="A10" s="52">
        <v>2014</v>
      </c>
      <c r="B10" s="40">
        <v>14661582763</v>
      </c>
      <c r="C10" s="72">
        <v>1.1422059843941394E-2</v>
      </c>
      <c r="D10" s="40">
        <v>22832014822</v>
      </c>
      <c r="E10" s="72">
        <v>3.5025101713236098E-2</v>
      </c>
      <c r="F10" s="40">
        <v>37493597585</v>
      </c>
      <c r="G10" s="73">
        <f t="shared" si="0"/>
        <v>138.89825817905114</v>
      </c>
      <c r="H10" s="80">
        <v>-8170432059</v>
      </c>
      <c r="K10" s="25"/>
    </row>
    <row r="11" spans="1:13" ht="25.5" customHeight="1" thickBot="1" x14ac:dyDescent="0.3">
      <c r="A11" s="53">
        <v>2015</v>
      </c>
      <c r="B11" s="46">
        <v>8318863702</v>
      </c>
      <c r="C11" s="75">
        <v>1.0898364131899336E-2</v>
      </c>
      <c r="D11" s="46">
        <v>20285686225</v>
      </c>
      <c r="E11" s="75">
        <v>3.0968935865522511E-2</v>
      </c>
      <c r="F11" s="46">
        <v>28604549927</v>
      </c>
      <c r="G11" s="74">
        <f t="shared" si="0"/>
        <v>105.96801632195265</v>
      </c>
      <c r="H11" s="79">
        <v>-11966822523</v>
      </c>
      <c r="K11" s="25"/>
    </row>
    <row r="12" spans="1:13" ht="25.5" customHeight="1" thickBot="1" x14ac:dyDescent="0.3">
      <c r="A12" s="52">
        <v>2016</v>
      </c>
      <c r="B12" s="40">
        <v>7719081816</v>
      </c>
      <c r="C12" s="72">
        <v>1.1212701491459209E-2</v>
      </c>
      <c r="D12" s="40">
        <v>18662037443</v>
      </c>
      <c r="E12" s="72">
        <v>3.5503730268849072E-2</v>
      </c>
      <c r="F12" s="40">
        <v>26381119259</v>
      </c>
      <c r="G12" s="73">
        <f t="shared" si="0"/>
        <v>97.731126109778472</v>
      </c>
      <c r="H12" s="80">
        <v>-10942955627</v>
      </c>
      <c r="K12" s="25"/>
    </row>
    <row r="13" spans="1:13" ht="25.5" customHeight="1" thickBot="1" x14ac:dyDescent="0.3">
      <c r="A13" s="53">
        <v>2017</v>
      </c>
      <c r="B13" s="46">
        <v>7508812993</v>
      </c>
      <c r="C13" s="75">
        <v>9.0263035157180649E-3</v>
      </c>
      <c r="D13" s="46">
        <v>17744100902</v>
      </c>
      <c r="E13" s="75">
        <v>3.5175378946492419E-2</v>
      </c>
      <c r="F13" s="46">
        <v>25252913895</v>
      </c>
      <c r="G13" s="74">
        <f t="shared" si="0"/>
        <v>93.551592268764622</v>
      </c>
      <c r="H13" s="79">
        <v>-10235287909</v>
      </c>
      <c r="K13" s="25"/>
    </row>
    <row r="14" spans="1:13" ht="25.5" customHeight="1" thickBot="1" x14ac:dyDescent="0.3">
      <c r="A14" s="52">
        <v>2018</v>
      </c>
      <c r="B14" s="40">
        <v>11400423436</v>
      </c>
      <c r="C14" s="72">
        <v>1.0327401410431978E-2</v>
      </c>
      <c r="D14" s="40">
        <v>18065465632</v>
      </c>
      <c r="E14" s="72">
        <v>3.5147320139914215E-2</v>
      </c>
      <c r="F14" s="40">
        <v>29465889068</v>
      </c>
      <c r="G14" s="73">
        <f t="shared" si="0"/>
        <v>109.15892127886198</v>
      </c>
      <c r="H14" s="80">
        <v>-6665042196</v>
      </c>
      <c r="K14" s="25"/>
    </row>
    <row r="15" spans="1:13" ht="25.5" customHeight="1" thickBot="1" x14ac:dyDescent="0.3">
      <c r="A15" s="53">
        <v>2019</v>
      </c>
      <c r="B15" s="46">
        <v>9577250224</v>
      </c>
      <c r="C15" s="75">
        <v>9.762619292174736E-3</v>
      </c>
      <c r="D15" s="46">
        <v>20114035781</v>
      </c>
      <c r="E15" s="75">
        <v>3.5019821786035153E-2</v>
      </c>
      <c r="F15" s="46">
        <v>29691286005</v>
      </c>
      <c r="G15" s="74">
        <f t="shared" si="0"/>
        <v>109.99392362498837</v>
      </c>
      <c r="H15" s="79">
        <v>-10536785557</v>
      </c>
      <c r="K15" s="25"/>
    </row>
    <row r="16" spans="1:13" ht="25.5" customHeight="1" x14ac:dyDescent="0.25"/>
  </sheetData>
  <mergeCells count="2">
    <mergeCell ref="A2:H2"/>
    <mergeCell ref="J3:K3"/>
  </mergeCells>
  <conditionalFormatting sqref="B6:B15">
    <cfRule type="expression" dxfId="61" priority="6">
      <formula>$L$7</formula>
    </cfRule>
  </conditionalFormatting>
  <conditionalFormatting sqref="C6:C15 H6:H15">
    <cfRule type="expression" dxfId="60" priority="5">
      <formula>$L$7</formula>
    </cfRule>
  </conditionalFormatting>
  <conditionalFormatting sqref="D6:D15">
    <cfRule type="expression" dxfId="59" priority="4">
      <formula>$L$7</formula>
    </cfRule>
  </conditionalFormatting>
  <conditionalFormatting sqref="E6:E15">
    <cfRule type="expression" dxfId="58" priority="3">
      <formula>$L$7</formula>
    </cfRule>
  </conditionalFormatting>
  <conditionalFormatting sqref="G6:G15">
    <cfRule type="expression" dxfId="57" priority="2">
      <formula>$L$7</formula>
    </cfRule>
  </conditionalFormatting>
  <conditionalFormatting sqref="F6:F15">
    <cfRule type="expression" dxfId="56" priority="1">
      <formula>$L$7</formula>
    </cfRule>
  </conditionalFormatting>
  <hyperlinks>
    <hyperlink ref="J3:K3" location="'المحتويات Index'!A1" display="المحتويات  Index" xr:uid="{00000000-0004-0000-3400-000000000000}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148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211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7626588777</v>
      </c>
      <c r="C8" s="47">
        <v>24</v>
      </c>
      <c r="D8" s="48">
        <v>8.0980140801015597E-3</v>
      </c>
      <c r="E8" s="46">
        <v>11699085387</v>
      </c>
      <c r="F8" s="47">
        <v>11</v>
      </c>
      <c r="G8" s="49">
        <v>2.9194031416115627E-2</v>
      </c>
      <c r="H8" s="46">
        <v>19325674164</v>
      </c>
      <c r="I8" s="50">
        <v>15</v>
      </c>
      <c r="J8" s="46">
        <v>-4072496610</v>
      </c>
    </row>
    <row r="9" spans="1:13" ht="21" customHeight="1" thickBot="1" x14ac:dyDescent="0.3">
      <c r="A9" s="39">
        <v>2011</v>
      </c>
      <c r="B9" s="40">
        <v>12746047891</v>
      </c>
      <c r="C9" s="41">
        <v>21</v>
      </c>
      <c r="D9" s="42">
        <v>9.3198764781183413E-3</v>
      </c>
      <c r="E9" s="40">
        <v>14222156190</v>
      </c>
      <c r="F9" s="41">
        <v>11</v>
      </c>
      <c r="G9" s="43">
        <v>2.8821932580146474E-2</v>
      </c>
      <c r="H9" s="40">
        <v>26968204081</v>
      </c>
      <c r="I9" s="44">
        <v>16</v>
      </c>
      <c r="J9" s="40">
        <v>-1476108299</v>
      </c>
    </row>
    <row r="10" spans="1:13" ht="21" customHeight="1" thickBot="1" x14ac:dyDescent="0.3">
      <c r="A10" s="45">
        <v>2012</v>
      </c>
      <c r="B10" s="46">
        <v>10987481103</v>
      </c>
      <c r="C10" s="47">
        <v>23</v>
      </c>
      <c r="D10" s="48">
        <v>7.5437451304339537E-3</v>
      </c>
      <c r="E10" s="46">
        <v>11810326920</v>
      </c>
      <c r="F10" s="47">
        <v>14</v>
      </c>
      <c r="G10" s="49">
        <v>2.0241425989057267E-2</v>
      </c>
      <c r="H10" s="46">
        <v>22797808023</v>
      </c>
      <c r="I10" s="50">
        <v>21</v>
      </c>
      <c r="J10" s="46">
        <v>-822845817</v>
      </c>
    </row>
    <row r="11" spans="1:13" ht="21" customHeight="1" thickBot="1" x14ac:dyDescent="0.3">
      <c r="A11" s="39">
        <v>2013</v>
      </c>
      <c r="B11" s="40">
        <v>12670243407</v>
      </c>
      <c r="C11" s="41">
        <v>21</v>
      </c>
      <c r="D11" s="42">
        <v>8.9890273091051184E-3</v>
      </c>
      <c r="E11" s="40">
        <v>12499800335</v>
      </c>
      <c r="F11" s="41">
        <v>13</v>
      </c>
      <c r="G11" s="43">
        <v>1.9822626954113576E-2</v>
      </c>
      <c r="H11" s="40">
        <v>25170043742</v>
      </c>
      <c r="I11" s="44">
        <v>21</v>
      </c>
      <c r="J11" s="40">
        <v>170443072</v>
      </c>
    </row>
    <row r="12" spans="1:13" ht="21" customHeight="1" thickBot="1" x14ac:dyDescent="0.3">
      <c r="A12" s="45">
        <v>2014</v>
      </c>
      <c r="B12" s="46">
        <v>11399582551</v>
      </c>
      <c r="C12" s="47">
        <v>23</v>
      </c>
      <c r="D12" s="48">
        <v>8.877339213432282E-3</v>
      </c>
      <c r="E12" s="46">
        <v>11225087135</v>
      </c>
      <c r="F12" s="47">
        <v>13</v>
      </c>
      <c r="G12" s="49">
        <v>1.7219672539126075E-2</v>
      </c>
      <c r="H12" s="46">
        <v>22624669686</v>
      </c>
      <c r="I12" s="50">
        <v>22</v>
      </c>
      <c r="J12" s="46">
        <v>174495416</v>
      </c>
    </row>
    <row r="13" spans="1:13" ht="21" customHeight="1" thickBot="1" x14ac:dyDescent="0.3">
      <c r="A13" s="39">
        <v>2015</v>
      </c>
      <c r="B13" s="40">
        <v>6068885843</v>
      </c>
      <c r="C13" s="41">
        <v>26</v>
      </c>
      <c r="D13" s="42">
        <v>7.9507166076108957E-3</v>
      </c>
      <c r="E13" s="40">
        <v>11888549918</v>
      </c>
      <c r="F13" s="41">
        <v>14</v>
      </c>
      <c r="G13" s="43">
        <v>1.8149533412917852E-2</v>
      </c>
      <c r="H13" s="40">
        <v>17957435761</v>
      </c>
      <c r="I13" s="44">
        <v>21</v>
      </c>
      <c r="J13" s="40">
        <v>-5819664075</v>
      </c>
    </row>
    <row r="14" spans="1:13" ht="21" customHeight="1" thickBot="1" x14ac:dyDescent="0.3">
      <c r="A14" s="45">
        <v>2016</v>
      </c>
      <c r="B14" s="46">
        <v>5451970930</v>
      </c>
      <c r="C14" s="47">
        <v>25</v>
      </c>
      <c r="D14" s="48">
        <v>7.9195070133200474E-3</v>
      </c>
      <c r="E14" s="46">
        <v>10518070844</v>
      </c>
      <c r="F14" s="47">
        <v>13</v>
      </c>
      <c r="G14" s="49">
        <v>2.0010181167763812E-2</v>
      </c>
      <c r="H14" s="46">
        <v>15970041774</v>
      </c>
      <c r="I14" s="50">
        <v>20</v>
      </c>
      <c r="J14" s="46">
        <v>-5066099914</v>
      </c>
    </row>
    <row r="15" spans="1:13" ht="21" customHeight="1" thickBot="1" x14ac:dyDescent="0.3">
      <c r="A15" s="39">
        <v>2017</v>
      </c>
      <c r="B15" s="40">
        <v>6130326195</v>
      </c>
      <c r="C15" s="41">
        <v>26</v>
      </c>
      <c r="D15" s="42">
        <v>7.3692319862023025E-3</v>
      </c>
      <c r="E15" s="40">
        <v>10135435827</v>
      </c>
      <c r="F15" s="41">
        <v>12</v>
      </c>
      <c r="G15" s="43">
        <v>2.0092187142736345E-2</v>
      </c>
      <c r="H15" s="40">
        <v>16265762022</v>
      </c>
      <c r="I15" s="44">
        <v>21</v>
      </c>
      <c r="J15" s="40">
        <v>-4005109632</v>
      </c>
    </row>
    <row r="16" spans="1:13" ht="21" customHeight="1" thickBot="1" x14ac:dyDescent="0.3">
      <c r="A16" s="45">
        <v>2018</v>
      </c>
      <c r="B16" s="46">
        <v>8839957313</v>
      </c>
      <c r="C16" s="47">
        <v>26</v>
      </c>
      <c r="D16" s="48">
        <v>8.0079295418229134E-3</v>
      </c>
      <c r="E16" s="46">
        <v>8823565845</v>
      </c>
      <c r="F16" s="47">
        <v>13</v>
      </c>
      <c r="G16" s="49">
        <v>1.7166714782385357E-2</v>
      </c>
      <c r="H16" s="46">
        <v>17663523158</v>
      </c>
      <c r="I16" s="50">
        <v>22</v>
      </c>
      <c r="J16" s="46">
        <v>16391468</v>
      </c>
    </row>
    <row r="17" spans="1:10" ht="21" customHeight="1" thickBot="1" x14ac:dyDescent="0.3">
      <c r="A17" s="45">
        <v>2019</v>
      </c>
      <c r="B17" s="46">
        <v>8360791670</v>
      </c>
      <c r="C17" s="47">
        <v>26</v>
      </c>
      <c r="D17" s="48">
        <v>8.522616006299286E-3</v>
      </c>
      <c r="E17" s="46">
        <v>8641553119</v>
      </c>
      <c r="F17" s="47">
        <v>15</v>
      </c>
      <c r="G17" s="49">
        <v>1.504549626325119E-2</v>
      </c>
      <c r="H17" s="46">
        <v>17002344789</v>
      </c>
      <c r="I17" s="50">
        <v>23</v>
      </c>
      <c r="J17" s="46">
        <v>-280761449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5971745837</v>
      </c>
      <c r="F20" s="133" t="s">
        <v>375</v>
      </c>
      <c r="G20" s="129"/>
      <c r="H20" s="129"/>
      <c r="I20" s="130"/>
      <c r="J20" s="134">
        <v>4075366068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376</v>
      </c>
      <c r="G21" s="137"/>
      <c r="H21" s="137"/>
      <c r="I21" s="138"/>
      <c r="J21" s="135"/>
    </row>
    <row r="22" spans="1:10" ht="14.25" customHeight="1" x14ac:dyDescent="0.25">
      <c r="A22" s="140" t="s">
        <v>366</v>
      </c>
      <c r="B22" s="141"/>
      <c r="C22" s="141"/>
      <c r="D22" s="142"/>
      <c r="E22" s="143">
        <v>1191989176</v>
      </c>
      <c r="F22" s="145" t="s">
        <v>364</v>
      </c>
      <c r="G22" s="141"/>
      <c r="H22" s="141"/>
      <c r="I22" s="142"/>
      <c r="J22" s="143">
        <v>1357751523</v>
      </c>
    </row>
    <row r="23" spans="1:10" ht="14.25" customHeight="1" thickBot="1" x14ac:dyDescent="0.3">
      <c r="A23" s="146" t="s">
        <v>367</v>
      </c>
      <c r="B23" s="147"/>
      <c r="C23" s="147"/>
      <c r="D23" s="148"/>
      <c r="E23" s="144"/>
      <c r="F23" s="149" t="s">
        <v>365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521016302</v>
      </c>
      <c r="F24" s="133" t="s">
        <v>379</v>
      </c>
      <c r="G24" s="129"/>
      <c r="H24" s="129"/>
      <c r="I24" s="130"/>
      <c r="J24" s="134">
        <v>585910779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380</v>
      </c>
      <c r="G25" s="137"/>
      <c r="H25" s="137"/>
      <c r="I25" s="138"/>
      <c r="J25" s="135"/>
    </row>
    <row r="26" spans="1:10" ht="14.25" customHeight="1" x14ac:dyDescent="0.25">
      <c r="A26" s="140" t="s">
        <v>330</v>
      </c>
      <c r="B26" s="141"/>
      <c r="C26" s="141"/>
      <c r="D26" s="142"/>
      <c r="E26" s="143">
        <v>209893398</v>
      </c>
      <c r="F26" s="145" t="s">
        <v>373</v>
      </c>
      <c r="G26" s="141"/>
      <c r="H26" s="141"/>
      <c r="I26" s="142"/>
      <c r="J26" s="143">
        <v>492799257</v>
      </c>
    </row>
    <row r="27" spans="1:10" ht="14.25" customHeight="1" thickBot="1" x14ac:dyDescent="0.3">
      <c r="A27" s="146" t="s">
        <v>331</v>
      </c>
      <c r="B27" s="147"/>
      <c r="C27" s="147"/>
      <c r="D27" s="148"/>
      <c r="E27" s="144"/>
      <c r="F27" s="149" t="s">
        <v>374</v>
      </c>
      <c r="G27" s="147"/>
      <c r="H27" s="147"/>
      <c r="I27" s="148"/>
      <c r="J27" s="144"/>
    </row>
    <row r="28" spans="1:10" ht="14.25" customHeight="1" thickTop="1" x14ac:dyDescent="0.25">
      <c r="A28" s="128" t="s">
        <v>369</v>
      </c>
      <c r="B28" s="129"/>
      <c r="C28" s="129"/>
      <c r="D28" s="130"/>
      <c r="E28" s="134">
        <v>133432489</v>
      </c>
      <c r="F28" s="133" t="s">
        <v>385</v>
      </c>
      <c r="G28" s="129"/>
      <c r="H28" s="129"/>
      <c r="I28" s="130"/>
      <c r="J28" s="134">
        <v>233864890</v>
      </c>
    </row>
    <row r="29" spans="1:10" ht="14.25" customHeight="1" x14ac:dyDescent="0.25">
      <c r="A29" s="136" t="s">
        <v>370</v>
      </c>
      <c r="B29" s="137"/>
      <c r="C29" s="137"/>
      <c r="D29" s="138"/>
      <c r="E29" s="135"/>
      <c r="F29" s="139" t="s">
        <v>386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55" priority="1" operator="lessThan">
      <formula>0</formula>
    </cfRule>
  </conditionalFormatting>
  <hyperlinks>
    <hyperlink ref="L2:M2" location="'المحتويات Index'!A1" display="المحتويات  Index" xr:uid="{00000000-0004-0000-35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150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213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205756857</v>
      </c>
      <c r="C8" s="47">
        <v>60</v>
      </c>
      <c r="D8" s="48">
        <v>2.1847538575678517E-4</v>
      </c>
      <c r="E8" s="46">
        <v>1538234261</v>
      </c>
      <c r="F8" s="47">
        <v>41</v>
      </c>
      <c r="G8" s="49">
        <v>3.8385273596584103E-3</v>
      </c>
      <c r="H8" s="46">
        <v>1743991118</v>
      </c>
      <c r="I8" s="50">
        <v>56</v>
      </c>
      <c r="J8" s="46">
        <v>-1332477404</v>
      </c>
    </row>
    <row r="9" spans="1:13" ht="21" customHeight="1" thickBot="1" x14ac:dyDescent="0.3">
      <c r="A9" s="39">
        <v>2011</v>
      </c>
      <c r="B9" s="40">
        <v>76054266</v>
      </c>
      <c r="C9" s="41">
        <v>78</v>
      </c>
      <c r="D9" s="42">
        <v>5.5610677977638201E-5</v>
      </c>
      <c r="E9" s="40">
        <v>2669422315</v>
      </c>
      <c r="F9" s="41">
        <v>32</v>
      </c>
      <c r="G9" s="43">
        <v>5.4097219129800971E-3</v>
      </c>
      <c r="H9" s="40">
        <v>2745476581</v>
      </c>
      <c r="I9" s="44">
        <v>53</v>
      </c>
      <c r="J9" s="40">
        <v>-2593368049</v>
      </c>
    </row>
    <row r="10" spans="1:13" ht="21" customHeight="1" thickBot="1" x14ac:dyDescent="0.3">
      <c r="A10" s="45">
        <v>2012</v>
      </c>
      <c r="B10" s="46">
        <v>34371421</v>
      </c>
      <c r="C10" s="47">
        <v>89</v>
      </c>
      <c r="D10" s="48">
        <v>2.3598606210485269E-5</v>
      </c>
      <c r="E10" s="46">
        <v>3456007573</v>
      </c>
      <c r="F10" s="47">
        <v>34</v>
      </c>
      <c r="G10" s="49">
        <v>5.9231655465893686E-3</v>
      </c>
      <c r="H10" s="46">
        <v>3490378994</v>
      </c>
      <c r="I10" s="50">
        <v>52</v>
      </c>
      <c r="J10" s="46">
        <v>-3421636152</v>
      </c>
    </row>
    <row r="11" spans="1:13" ht="21" customHeight="1" thickBot="1" x14ac:dyDescent="0.3">
      <c r="A11" s="39">
        <v>2013</v>
      </c>
      <c r="B11" s="40">
        <v>26280730</v>
      </c>
      <c r="C11" s="41">
        <v>97</v>
      </c>
      <c r="D11" s="42">
        <v>1.8645119283399268E-5</v>
      </c>
      <c r="E11" s="40">
        <v>6065408769</v>
      </c>
      <c r="F11" s="41">
        <v>28</v>
      </c>
      <c r="G11" s="43">
        <v>9.6187404702329782E-3</v>
      </c>
      <c r="H11" s="40">
        <v>6091689499</v>
      </c>
      <c r="I11" s="44">
        <v>39</v>
      </c>
      <c r="J11" s="40">
        <v>-6039128039</v>
      </c>
    </row>
    <row r="12" spans="1:13" ht="21" customHeight="1" thickBot="1" x14ac:dyDescent="0.3">
      <c r="A12" s="45">
        <v>2014</v>
      </c>
      <c r="B12" s="46">
        <v>248839480</v>
      </c>
      <c r="C12" s="47">
        <v>64</v>
      </c>
      <c r="D12" s="48">
        <v>1.9378187435997962E-4</v>
      </c>
      <c r="E12" s="46">
        <v>4180752685</v>
      </c>
      <c r="F12" s="47">
        <v>34</v>
      </c>
      <c r="G12" s="49">
        <v>6.4134194538501563E-3</v>
      </c>
      <c r="H12" s="46">
        <v>4429592165</v>
      </c>
      <c r="I12" s="50">
        <v>46</v>
      </c>
      <c r="J12" s="46">
        <v>-3931913205</v>
      </c>
    </row>
    <row r="13" spans="1:13" ht="21" customHeight="1" thickBot="1" x14ac:dyDescent="0.3">
      <c r="A13" s="39">
        <v>2015</v>
      </c>
      <c r="B13" s="40">
        <v>550709482</v>
      </c>
      <c r="C13" s="41">
        <v>54</v>
      </c>
      <c r="D13" s="42">
        <v>7.2147262904219932E-4</v>
      </c>
      <c r="E13" s="40">
        <v>2111673083</v>
      </c>
      <c r="F13" s="41">
        <v>43</v>
      </c>
      <c r="G13" s="43">
        <v>3.2237641631163104E-3</v>
      </c>
      <c r="H13" s="40">
        <v>2662382565</v>
      </c>
      <c r="I13" s="44">
        <v>55</v>
      </c>
      <c r="J13" s="40">
        <v>-1560963601</v>
      </c>
    </row>
    <row r="14" spans="1:13" ht="21" customHeight="1" thickBot="1" x14ac:dyDescent="0.3">
      <c r="A14" s="45">
        <v>2016</v>
      </c>
      <c r="B14" s="46">
        <v>854366959</v>
      </c>
      <c r="C14" s="47">
        <v>51</v>
      </c>
      <c r="D14" s="48">
        <v>1.241049376569112E-3</v>
      </c>
      <c r="E14" s="46">
        <v>3109390531</v>
      </c>
      <c r="F14" s="47">
        <v>32</v>
      </c>
      <c r="G14" s="49">
        <v>5.9154828646293262E-3</v>
      </c>
      <c r="H14" s="46">
        <v>3963757490</v>
      </c>
      <c r="I14" s="50">
        <v>38</v>
      </c>
      <c r="J14" s="46">
        <v>-2255023572</v>
      </c>
    </row>
    <row r="15" spans="1:13" ht="21" customHeight="1" thickBot="1" x14ac:dyDescent="0.3">
      <c r="A15" s="39">
        <v>2017</v>
      </c>
      <c r="B15" s="40">
        <v>209991428</v>
      </c>
      <c r="C15" s="41">
        <v>66</v>
      </c>
      <c r="D15" s="42">
        <v>2.5242956065014055E-4</v>
      </c>
      <c r="E15" s="40">
        <v>2949421318</v>
      </c>
      <c r="F15" s="41">
        <v>34</v>
      </c>
      <c r="G15" s="43">
        <v>5.8468452758752868E-3</v>
      </c>
      <c r="H15" s="40">
        <v>3159412746</v>
      </c>
      <c r="I15" s="44">
        <v>47</v>
      </c>
      <c r="J15" s="40">
        <v>-2739429890</v>
      </c>
    </row>
    <row r="16" spans="1:13" ht="21" customHeight="1" thickBot="1" x14ac:dyDescent="0.3">
      <c r="A16" s="45">
        <v>2018</v>
      </c>
      <c r="B16" s="46">
        <v>538943859</v>
      </c>
      <c r="C16" s="47">
        <v>56</v>
      </c>
      <c r="D16" s="48">
        <v>4.8821779303428439E-4</v>
      </c>
      <c r="E16" s="46">
        <v>3812517783</v>
      </c>
      <c r="F16" s="47">
        <v>31</v>
      </c>
      <c r="G16" s="49">
        <v>7.4174553160523448E-3</v>
      </c>
      <c r="H16" s="46">
        <v>4351461642</v>
      </c>
      <c r="I16" s="50">
        <v>41</v>
      </c>
      <c r="J16" s="46">
        <v>-3273573924</v>
      </c>
    </row>
    <row r="17" spans="1:10" ht="21" customHeight="1" thickBot="1" x14ac:dyDescent="0.3">
      <c r="A17" s="45">
        <v>2019</v>
      </c>
      <c r="B17" s="46">
        <v>307570027</v>
      </c>
      <c r="C17" s="47">
        <v>63</v>
      </c>
      <c r="D17" s="48">
        <v>3.1352308951481186E-4</v>
      </c>
      <c r="E17" s="46">
        <v>4787146367</v>
      </c>
      <c r="F17" s="47">
        <v>26</v>
      </c>
      <c r="G17" s="49">
        <v>8.3347277722537142E-3</v>
      </c>
      <c r="H17" s="46">
        <v>5094716394</v>
      </c>
      <c r="I17" s="50">
        <v>40</v>
      </c>
      <c r="J17" s="46">
        <v>-4479576340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330</v>
      </c>
      <c r="B20" s="129"/>
      <c r="C20" s="129"/>
      <c r="D20" s="130"/>
      <c r="E20" s="134">
        <v>142326761</v>
      </c>
      <c r="F20" s="133" t="s">
        <v>379</v>
      </c>
      <c r="G20" s="129"/>
      <c r="H20" s="129"/>
      <c r="I20" s="130"/>
      <c r="J20" s="134">
        <v>2443267874</v>
      </c>
    </row>
    <row r="21" spans="1:10" ht="14.25" customHeight="1" x14ac:dyDescent="0.25">
      <c r="A21" s="136" t="s">
        <v>331</v>
      </c>
      <c r="B21" s="137"/>
      <c r="C21" s="137"/>
      <c r="D21" s="138"/>
      <c r="E21" s="135"/>
      <c r="F21" s="139" t="s">
        <v>380</v>
      </c>
      <c r="G21" s="137"/>
      <c r="H21" s="137"/>
      <c r="I21" s="138"/>
      <c r="J21" s="135"/>
    </row>
    <row r="22" spans="1:10" ht="14.25" customHeight="1" x14ac:dyDescent="0.25">
      <c r="A22" s="140" t="s">
        <v>324</v>
      </c>
      <c r="B22" s="141"/>
      <c r="C22" s="141"/>
      <c r="D22" s="142"/>
      <c r="E22" s="143">
        <v>73892928</v>
      </c>
      <c r="F22" s="145" t="s">
        <v>431</v>
      </c>
      <c r="G22" s="141"/>
      <c r="H22" s="141"/>
      <c r="I22" s="142"/>
      <c r="J22" s="143">
        <v>1449352623</v>
      </c>
    </row>
    <row r="23" spans="1:10" ht="14.25" customHeight="1" thickBot="1" x14ac:dyDescent="0.3">
      <c r="A23" s="146" t="s">
        <v>325</v>
      </c>
      <c r="B23" s="147"/>
      <c r="C23" s="147"/>
      <c r="D23" s="148"/>
      <c r="E23" s="144"/>
      <c r="F23" s="149" t="s">
        <v>432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43648387</v>
      </c>
      <c r="F24" s="133" t="s">
        <v>336</v>
      </c>
      <c r="G24" s="129"/>
      <c r="H24" s="129"/>
      <c r="I24" s="130"/>
      <c r="J24" s="134">
        <v>370393268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337</v>
      </c>
      <c r="G25" s="137"/>
      <c r="H25" s="137"/>
      <c r="I25" s="138"/>
      <c r="J25" s="135"/>
    </row>
    <row r="26" spans="1:10" ht="14.25" customHeight="1" x14ac:dyDescent="0.25">
      <c r="A26" s="140" t="s">
        <v>366</v>
      </c>
      <c r="B26" s="141"/>
      <c r="C26" s="141"/>
      <c r="D26" s="142"/>
      <c r="E26" s="143">
        <v>39375000</v>
      </c>
      <c r="F26" s="145" t="s">
        <v>373</v>
      </c>
      <c r="G26" s="141"/>
      <c r="H26" s="141"/>
      <c r="I26" s="142"/>
      <c r="J26" s="143">
        <v>253232642</v>
      </c>
    </row>
    <row r="27" spans="1:10" ht="14.25" customHeight="1" thickBot="1" x14ac:dyDescent="0.3">
      <c r="A27" s="146" t="s">
        <v>367</v>
      </c>
      <c r="B27" s="147"/>
      <c r="C27" s="147"/>
      <c r="D27" s="148"/>
      <c r="E27" s="144"/>
      <c r="F27" s="149" t="s">
        <v>374</v>
      </c>
      <c r="G27" s="147"/>
      <c r="H27" s="147"/>
      <c r="I27" s="148"/>
      <c r="J27" s="144"/>
    </row>
    <row r="28" spans="1:10" ht="14.25" customHeight="1" thickTop="1" x14ac:dyDescent="0.25">
      <c r="A28" s="128" t="s">
        <v>413</v>
      </c>
      <c r="B28" s="129"/>
      <c r="C28" s="129"/>
      <c r="D28" s="130"/>
      <c r="E28" s="134">
        <v>1384649</v>
      </c>
      <c r="F28" s="133" t="s">
        <v>375</v>
      </c>
      <c r="G28" s="129"/>
      <c r="H28" s="129"/>
      <c r="I28" s="130"/>
      <c r="J28" s="134">
        <v>93956524</v>
      </c>
    </row>
    <row r="29" spans="1:10" ht="14.25" customHeight="1" x14ac:dyDescent="0.25">
      <c r="A29" s="136" t="s">
        <v>414</v>
      </c>
      <c r="B29" s="137"/>
      <c r="C29" s="137"/>
      <c r="D29" s="138"/>
      <c r="E29" s="135"/>
      <c r="F29" s="139" t="s">
        <v>376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54" priority="1" operator="lessThan">
      <formula>0</formula>
    </cfRule>
  </conditionalFormatting>
  <hyperlinks>
    <hyperlink ref="L2:M2" location="'المحتويات Index'!A1" display="المحتويات  Index" xr:uid="{00000000-0004-0000-3600-000000000000}"/>
  </hyperlinks>
  <printOptions horizontalCentered="1"/>
  <pageMargins left="0.80870078740157481" right="0.39370078740157483" top="0.9375" bottom="0.45833333333333331" header="0.3125" footer="0.31496062992125984"/>
  <pageSetup scale="92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149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212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1502527670</v>
      </c>
      <c r="C8" s="47">
        <v>42</v>
      </c>
      <c r="D8" s="48">
        <v>1.5954039981933316E-3</v>
      </c>
      <c r="E8" s="46">
        <v>1486227462</v>
      </c>
      <c r="F8" s="47">
        <v>42</v>
      </c>
      <c r="G8" s="49">
        <v>3.7087489989034122E-3</v>
      </c>
      <c r="H8" s="46">
        <v>2988755132</v>
      </c>
      <c r="I8" s="50">
        <v>44</v>
      </c>
      <c r="J8" s="46">
        <v>16300208</v>
      </c>
    </row>
    <row r="9" spans="1:13" ht="21" customHeight="1" thickBot="1" x14ac:dyDescent="0.3">
      <c r="A9" s="39">
        <v>2011</v>
      </c>
      <c r="B9" s="40">
        <v>2797715588</v>
      </c>
      <c r="C9" s="41">
        <v>39</v>
      </c>
      <c r="D9" s="42">
        <v>2.045682232174678E-3</v>
      </c>
      <c r="E9" s="40">
        <v>2636346309</v>
      </c>
      <c r="F9" s="41">
        <v>33</v>
      </c>
      <c r="G9" s="43">
        <v>5.3426916819647166E-3</v>
      </c>
      <c r="H9" s="40">
        <v>5434061897</v>
      </c>
      <c r="I9" s="44">
        <v>38</v>
      </c>
      <c r="J9" s="40">
        <v>161369279</v>
      </c>
    </row>
    <row r="10" spans="1:13" ht="21" customHeight="1" thickBot="1" x14ac:dyDescent="0.3">
      <c r="A10" s="45">
        <v>2012</v>
      </c>
      <c r="B10" s="46">
        <v>2149008386</v>
      </c>
      <c r="C10" s="47">
        <v>40</v>
      </c>
      <c r="D10" s="48">
        <v>1.4754584235619622E-3</v>
      </c>
      <c r="E10" s="46">
        <v>3774731061</v>
      </c>
      <c r="F10" s="47">
        <v>33</v>
      </c>
      <c r="G10" s="49">
        <v>6.4694178169140059E-3</v>
      </c>
      <c r="H10" s="46">
        <v>5923739447</v>
      </c>
      <c r="I10" s="50">
        <v>37</v>
      </c>
      <c r="J10" s="46">
        <v>-1625722675</v>
      </c>
    </row>
    <row r="11" spans="1:13" ht="21" customHeight="1" thickBot="1" x14ac:dyDescent="0.3">
      <c r="A11" s="39">
        <v>2013</v>
      </c>
      <c r="B11" s="40">
        <v>1204835480</v>
      </c>
      <c r="C11" s="41">
        <v>47</v>
      </c>
      <c r="D11" s="42">
        <v>8.5478223936213385E-4</v>
      </c>
      <c r="E11" s="40">
        <v>6156316521</v>
      </c>
      <c r="F11" s="41">
        <v>26</v>
      </c>
      <c r="G11" s="43">
        <v>9.7629052094158359E-3</v>
      </c>
      <c r="H11" s="40">
        <v>7361152001</v>
      </c>
      <c r="I11" s="44">
        <v>36</v>
      </c>
      <c r="J11" s="40">
        <v>-4951481041</v>
      </c>
    </row>
    <row r="12" spans="1:13" ht="21" customHeight="1" thickBot="1" x14ac:dyDescent="0.3">
      <c r="A12" s="45">
        <v>2014</v>
      </c>
      <c r="B12" s="46">
        <v>1258546192</v>
      </c>
      <c r="C12" s="47">
        <v>45</v>
      </c>
      <c r="D12" s="48">
        <v>9.8008338570059221E-4</v>
      </c>
      <c r="E12" s="46">
        <v>5926370595</v>
      </c>
      <c r="F12" s="47">
        <v>27</v>
      </c>
      <c r="G12" s="49">
        <v>9.0912578017511986E-3</v>
      </c>
      <c r="H12" s="46">
        <v>7184916787</v>
      </c>
      <c r="I12" s="50">
        <v>37</v>
      </c>
      <c r="J12" s="46">
        <v>-4667824403</v>
      </c>
    </row>
    <row r="13" spans="1:13" ht="21" customHeight="1" thickBot="1" x14ac:dyDescent="0.3">
      <c r="A13" s="39">
        <v>2015</v>
      </c>
      <c r="B13" s="40">
        <v>140856819</v>
      </c>
      <c r="C13" s="41">
        <v>72</v>
      </c>
      <c r="D13" s="42">
        <v>1.8453348424905315E-4</v>
      </c>
      <c r="E13" s="40">
        <v>4387352227</v>
      </c>
      <c r="F13" s="41">
        <v>32</v>
      </c>
      <c r="G13" s="43">
        <v>6.6979065056213235E-3</v>
      </c>
      <c r="H13" s="40">
        <v>4528209046</v>
      </c>
      <c r="I13" s="44">
        <v>40</v>
      </c>
      <c r="J13" s="40">
        <v>-4246495408</v>
      </c>
    </row>
    <row r="14" spans="1:13" ht="21" customHeight="1" thickBot="1" x14ac:dyDescent="0.3">
      <c r="A14" s="45">
        <v>2016</v>
      </c>
      <c r="B14" s="46">
        <v>359236959</v>
      </c>
      <c r="C14" s="47">
        <v>60</v>
      </c>
      <c r="D14" s="48">
        <v>5.2182589613409159E-4</v>
      </c>
      <c r="E14" s="46">
        <v>3087136968</v>
      </c>
      <c r="F14" s="47">
        <v>34</v>
      </c>
      <c r="G14" s="49">
        <v>5.8731464101727318E-3</v>
      </c>
      <c r="H14" s="46">
        <v>3446373927</v>
      </c>
      <c r="I14" s="50">
        <v>43</v>
      </c>
      <c r="J14" s="46">
        <v>-2727900009</v>
      </c>
    </row>
    <row r="15" spans="1:13" ht="21" customHeight="1" thickBot="1" x14ac:dyDescent="0.3">
      <c r="A15" s="39">
        <v>2017</v>
      </c>
      <c r="B15" s="40">
        <v>67673783</v>
      </c>
      <c r="C15" s="41">
        <v>89</v>
      </c>
      <c r="D15" s="42">
        <v>8.135028878523055E-5</v>
      </c>
      <c r="E15" s="40">
        <v>2386369685</v>
      </c>
      <c r="F15" s="41">
        <v>40</v>
      </c>
      <c r="G15" s="43">
        <v>4.7306684311536687E-3</v>
      </c>
      <c r="H15" s="40">
        <v>2454043468</v>
      </c>
      <c r="I15" s="44">
        <v>55</v>
      </c>
      <c r="J15" s="40">
        <v>-2318695902</v>
      </c>
    </row>
    <row r="16" spans="1:13" ht="21" customHeight="1" thickBot="1" x14ac:dyDescent="0.3">
      <c r="A16" s="45">
        <v>2018</v>
      </c>
      <c r="B16" s="46">
        <v>148367301</v>
      </c>
      <c r="C16" s="47">
        <v>73</v>
      </c>
      <c r="D16" s="48">
        <v>1.344027861957202E-4</v>
      </c>
      <c r="E16" s="46">
        <v>2835172657</v>
      </c>
      <c r="F16" s="47">
        <v>36</v>
      </c>
      <c r="G16" s="49">
        <v>5.515978598280259E-3</v>
      </c>
      <c r="H16" s="46">
        <v>2983539958</v>
      </c>
      <c r="I16" s="50">
        <v>51</v>
      </c>
      <c r="J16" s="46">
        <v>-2686805356</v>
      </c>
    </row>
    <row r="17" spans="1:10" ht="21" customHeight="1" thickBot="1" x14ac:dyDescent="0.3">
      <c r="A17" s="45">
        <v>2019</v>
      </c>
      <c r="B17" s="46">
        <v>197242691</v>
      </c>
      <c r="C17" s="47">
        <v>68</v>
      </c>
      <c r="D17" s="48">
        <v>2.0106035191307954E-4</v>
      </c>
      <c r="E17" s="46">
        <v>3657323830</v>
      </c>
      <c r="F17" s="47">
        <v>34</v>
      </c>
      <c r="G17" s="49">
        <v>6.3676345281937193E-3</v>
      </c>
      <c r="H17" s="46">
        <v>3854566521</v>
      </c>
      <c r="I17" s="50">
        <v>48</v>
      </c>
      <c r="J17" s="46">
        <v>-3460081139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97715106</v>
      </c>
      <c r="F20" s="133" t="s">
        <v>344</v>
      </c>
      <c r="G20" s="129"/>
      <c r="H20" s="129"/>
      <c r="I20" s="130"/>
      <c r="J20" s="134">
        <v>835807397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345</v>
      </c>
      <c r="G21" s="137"/>
      <c r="H21" s="137"/>
      <c r="I21" s="138"/>
      <c r="J21" s="135"/>
    </row>
    <row r="22" spans="1:10" ht="14.25" customHeight="1" x14ac:dyDescent="0.25">
      <c r="A22" s="140" t="s">
        <v>338</v>
      </c>
      <c r="B22" s="141"/>
      <c r="C22" s="141"/>
      <c r="D22" s="142"/>
      <c r="E22" s="143">
        <v>51235846</v>
      </c>
      <c r="F22" s="145" t="s">
        <v>443</v>
      </c>
      <c r="G22" s="141"/>
      <c r="H22" s="141"/>
      <c r="I22" s="142"/>
      <c r="J22" s="143">
        <v>692919335</v>
      </c>
    </row>
    <row r="23" spans="1:10" ht="14.25" customHeight="1" thickBot="1" x14ac:dyDescent="0.3">
      <c r="A23" s="146" t="s">
        <v>339</v>
      </c>
      <c r="B23" s="147"/>
      <c r="C23" s="147"/>
      <c r="D23" s="148"/>
      <c r="E23" s="144"/>
      <c r="F23" s="149" t="s">
        <v>368</v>
      </c>
      <c r="G23" s="147"/>
      <c r="H23" s="147"/>
      <c r="I23" s="148"/>
      <c r="J23" s="144"/>
    </row>
    <row r="24" spans="1:10" ht="14.25" customHeight="1" thickTop="1" x14ac:dyDescent="0.25">
      <c r="A24" s="128" t="s">
        <v>409</v>
      </c>
      <c r="B24" s="129"/>
      <c r="C24" s="129"/>
      <c r="D24" s="130"/>
      <c r="E24" s="134">
        <v>13398823</v>
      </c>
      <c r="F24" s="133" t="s">
        <v>417</v>
      </c>
      <c r="G24" s="129"/>
      <c r="H24" s="129"/>
      <c r="I24" s="130"/>
      <c r="J24" s="134">
        <v>647080116</v>
      </c>
    </row>
    <row r="25" spans="1:10" ht="14.25" customHeight="1" x14ac:dyDescent="0.25">
      <c r="A25" s="136" t="s">
        <v>410</v>
      </c>
      <c r="B25" s="137"/>
      <c r="C25" s="137"/>
      <c r="D25" s="138"/>
      <c r="E25" s="135"/>
      <c r="F25" s="139" t="s">
        <v>418</v>
      </c>
      <c r="G25" s="137"/>
      <c r="H25" s="137"/>
      <c r="I25" s="138"/>
      <c r="J25" s="135"/>
    </row>
    <row r="26" spans="1:10" ht="14.25" customHeight="1" x14ac:dyDescent="0.25">
      <c r="A26" s="140" t="s">
        <v>441</v>
      </c>
      <c r="B26" s="141"/>
      <c r="C26" s="141"/>
      <c r="D26" s="142"/>
      <c r="E26" s="143">
        <v>923439</v>
      </c>
      <c r="F26" s="145" t="s">
        <v>352</v>
      </c>
      <c r="G26" s="141"/>
      <c r="H26" s="141"/>
      <c r="I26" s="142"/>
      <c r="J26" s="143">
        <v>572044047</v>
      </c>
    </row>
    <row r="27" spans="1:10" ht="14.25" customHeight="1" thickBot="1" x14ac:dyDescent="0.3">
      <c r="A27" s="146" t="s">
        <v>442</v>
      </c>
      <c r="B27" s="147"/>
      <c r="C27" s="147"/>
      <c r="D27" s="148"/>
      <c r="E27" s="144"/>
      <c r="F27" s="149" t="s">
        <v>353</v>
      </c>
      <c r="G27" s="147"/>
      <c r="H27" s="147"/>
      <c r="I27" s="148"/>
      <c r="J27" s="144"/>
    </row>
    <row r="28" spans="1:10" ht="14.25" customHeight="1" thickTop="1" x14ac:dyDescent="0.25">
      <c r="A28" s="128" t="s">
        <v>330</v>
      </c>
      <c r="B28" s="129"/>
      <c r="C28" s="129"/>
      <c r="D28" s="130"/>
      <c r="E28" s="134">
        <v>710481</v>
      </c>
      <c r="F28" s="133" t="s">
        <v>387</v>
      </c>
      <c r="G28" s="129"/>
      <c r="H28" s="129"/>
      <c r="I28" s="130"/>
      <c r="J28" s="134">
        <v>372680801</v>
      </c>
    </row>
    <row r="29" spans="1:10" ht="14.25" customHeight="1" x14ac:dyDescent="0.25">
      <c r="A29" s="136" t="s">
        <v>331</v>
      </c>
      <c r="B29" s="137"/>
      <c r="C29" s="137"/>
      <c r="D29" s="138"/>
      <c r="E29" s="135"/>
      <c r="F29" s="139" t="s">
        <v>388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53" priority="1" operator="lessThan">
      <formula>0</formula>
    </cfRule>
  </conditionalFormatting>
  <hyperlinks>
    <hyperlink ref="L2:M2" location="'المحتويات Index'!A1" display="المحتويات  Index" xr:uid="{00000000-0004-0000-37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2060"/>
  </sheetPr>
  <dimension ref="A1:M16"/>
  <sheetViews>
    <sheetView showGridLines="0" rightToLeft="1" zoomScaleNormal="100" workbookViewId="0">
      <selection activeCell="I9" sqref="I9"/>
    </sheetView>
  </sheetViews>
  <sheetFormatPr defaultRowHeight="15" x14ac:dyDescent="0.2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9.42578125" bestFit="1" customWidth="1"/>
    <col min="13" max="13" width="14.42578125" bestFit="1" customWidth="1"/>
  </cols>
  <sheetData>
    <row r="1" spans="1:13" ht="43.5" customHeight="1" x14ac:dyDescent="0.25"/>
    <row r="2" spans="1:13" ht="58.5" customHeight="1" x14ac:dyDescent="0.45">
      <c r="A2" s="189" t="s">
        <v>214</v>
      </c>
      <c r="B2" s="189"/>
      <c r="C2" s="189"/>
      <c r="D2" s="189"/>
      <c r="E2" s="189"/>
      <c r="F2" s="189"/>
      <c r="G2" s="189"/>
      <c r="H2" s="189"/>
      <c r="I2" s="17"/>
      <c r="J2" s="17"/>
    </row>
    <row r="3" spans="1:13" ht="23.25" customHeight="1" thickBot="1" x14ac:dyDescent="0.5">
      <c r="A3" s="18" t="s">
        <v>0</v>
      </c>
      <c r="B3" s="17"/>
      <c r="C3" s="17"/>
      <c r="D3" s="17"/>
      <c r="E3" s="17"/>
      <c r="F3" s="17"/>
      <c r="G3" s="17"/>
      <c r="H3" s="18" t="s">
        <v>1</v>
      </c>
      <c r="I3" s="17"/>
      <c r="J3" s="125" t="s">
        <v>242</v>
      </c>
      <c r="K3" s="126"/>
    </row>
    <row r="4" spans="1:13" ht="24" customHeight="1" x14ac:dyDescent="0.25">
      <c r="A4" s="67" t="s">
        <v>2</v>
      </c>
      <c r="B4" s="67" t="s">
        <v>3</v>
      </c>
      <c r="C4" s="67" t="s">
        <v>4</v>
      </c>
      <c r="D4" s="67" t="s">
        <v>5</v>
      </c>
      <c r="E4" s="67" t="s">
        <v>4</v>
      </c>
      <c r="F4" s="67" t="s">
        <v>6</v>
      </c>
      <c r="G4" s="67" t="s">
        <v>7</v>
      </c>
      <c r="H4" s="67" t="s">
        <v>8</v>
      </c>
    </row>
    <row r="5" spans="1:13" ht="26.25" customHeight="1" thickBot="1" x14ac:dyDescent="0.3">
      <c r="A5" s="68" t="s">
        <v>9</v>
      </c>
      <c r="B5" s="68" t="s">
        <v>10</v>
      </c>
      <c r="C5" s="69" t="s">
        <v>11</v>
      </c>
      <c r="D5" s="68" t="s">
        <v>12</v>
      </c>
      <c r="E5" s="69" t="s">
        <v>11</v>
      </c>
      <c r="F5" s="68" t="s">
        <v>13</v>
      </c>
      <c r="G5" s="70" t="s">
        <v>595</v>
      </c>
      <c r="H5" s="71" t="s">
        <v>14</v>
      </c>
    </row>
    <row r="6" spans="1:13" ht="25.5" customHeight="1" thickBot="1" x14ac:dyDescent="0.3">
      <c r="A6" s="52">
        <v>2010</v>
      </c>
      <c r="B6" s="40">
        <v>89473272822</v>
      </c>
      <c r="C6" s="72">
        <v>9.5003919090329667E-2</v>
      </c>
      <c r="D6" s="40">
        <v>113673694057</v>
      </c>
      <c r="E6" s="72">
        <v>0.28366263564274763</v>
      </c>
      <c r="F6" s="40">
        <v>203146966879</v>
      </c>
      <c r="G6" s="73">
        <f>(F6/$F$6)*100</f>
        <v>100</v>
      </c>
      <c r="H6" s="80">
        <v>-24200421235</v>
      </c>
      <c r="I6" s="27"/>
      <c r="K6" s="25"/>
      <c r="M6" s="26"/>
    </row>
    <row r="7" spans="1:13" ht="25.5" customHeight="1" thickBot="1" x14ac:dyDescent="0.3">
      <c r="A7" s="53">
        <v>2011</v>
      </c>
      <c r="B7" s="46">
        <v>163984710171</v>
      </c>
      <c r="C7" s="75">
        <v>0.11990518599674359</v>
      </c>
      <c r="D7" s="46">
        <v>133338217916</v>
      </c>
      <c r="E7" s="75">
        <v>0.27021677133837124</v>
      </c>
      <c r="F7" s="46">
        <v>297322928087</v>
      </c>
      <c r="G7" s="74">
        <f t="shared" ref="G7:G15" si="0">(F7/$F$6)*100</f>
        <v>146.35853670613446</v>
      </c>
      <c r="H7" s="91">
        <v>30646492255</v>
      </c>
      <c r="K7" s="25"/>
      <c r="M7" s="26"/>
    </row>
    <row r="8" spans="1:13" ht="25.5" customHeight="1" thickBot="1" x14ac:dyDescent="0.3">
      <c r="A8" s="52">
        <v>2012</v>
      </c>
      <c r="B8" s="40">
        <v>176214374025</v>
      </c>
      <c r="C8" s="72">
        <v>0.12098462909761977</v>
      </c>
      <c r="D8" s="40">
        <v>147655229181</v>
      </c>
      <c r="E8" s="72">
        <v>0.25306263015490688</v>
      </c>
      <c r="F8" s="40">
        <v>323869603206</v>
      </c>
      <c r="G8" s="73">
        <f t="shared" si="0"/>
        <v>159.42625586869124</v>
      </c>
      <c r="H8" s="92">
        <v>28559144844</v>
      </c>
      <c r="K8" s="25"/>
    </row>
    <row r="9" spans="1:13" ht="25.5" customHeight="1" thickBot="1" x14ac:dyDescent="0.3">
      <c r="A9" s="53">
        <v>2013</v>
      </c>
      <c r="B9" s="46">
        <v>163153758917</v>
      </c>
      <c r="C9" s="75">
        <v>0.11575101972214745</v>
      </c>
      <c r="D9" s="46">
        <v>159668962902</v>
      </c>
      <c r="E9" s="75">
        <v>0.2532087075738515</v>
      </c>
      <c r="F9" s="46">
        <v>322822721819</v>
      </c>
      <c r="G9" s="74">
        <f t="shared" si="0"/>
        <v>158.91092383933164</v>
      </c>
      <c r="H9" s="91">
        <v>3484796015</v>
      </c>
      <c r="K9" s="25"/>
    </row>
    <row r="10" spans="1:13" ht="25.5" customHeight="1" thickBot="1" x14ac:dyDescent="0.3">
      <c r="A10" s="52">
        <v>2014</v>
      </c>
      <c r="B10" s="40">
        <v>156468256094</v>
      </c>
      <c r="C10" s="72">
        <v>0.12189610178329256</v>
      </c>
      <c r="D10" s="40">
        <v>171440173149</v>
      </c>
      <c r="E10" s="72">
        <v>0.26299516486353358</v>
      </c>
      <c r="F10" s="40">
        <v>327908429243</v>
      </c>
      <c r="G10" s="73">
        <f t="shared" si="0"/>
        <v>161.41438598899259</v>
      </c>
      <c r="H10" s="80">
        <v>-14971917055</v>
      </c>
      <c r="K10" s="25"/>
    </row>
    <row r="11" spans="1:13" ht="25.5" customHeight="1" thickBot="1" x14ac:dyDescent="0.3">
      <c r="A11" s="53">
        <v>2015</v>
      </c>
      <c r="B11" s="46">
        <v>88997074905</v>
      </c>
      <c r="C11" s="75">
        <v>0.1165931506673711</v>
      </c>
      <c r="D11" s="46">
        <v>168482820598</v>
      </c>
      <c r="E11" s="75">
        <v>0.25721257874488279</v>
      </c>
      <c r="F11" s="46">
        <v>257479895503</v>
      </c>
      <c r="G11" s="74">
        <f t="shared" si="0"/>
        <v>126.74562631120267</v>
      </c>
      <c r="H11" s="79">
        <v>-79485745693</v>
      </c>
      <c r="K11" s="25"/>
    </row>
    <row r="12" spans="1:13" ht="25.5" customHeight="1" thickBot="1" x14ac:dyDescent="0.3">
      <c r="A12" s="52">
        <v>2016</v>
      </c>
      <c r="B12" s="40">
        <v>81310614558</v>
      </c>
      <c r="C12" s="72">
        <v>0.11811141154588735</v>
      </c>
      <c r="D12" s="40">
        <v>136611121499</v>
      </c>
      <c r="E12" s="72">
        <v>0.25989683196379731</v>
      </c>
      <c r="F12" s="40">
        <v>217921736057</v>
      </c>
      <c r="G12" s="73">
        <f t="shared" si="0"/>
        <v>107.27294598831017</v>
      </c>
      <c r="H12" s="80">
        <v>-55300506941</v>
      </c>
      <c r="K12" s="25"/>
    </row>
    <row r="13" spans="1:13" ht="25.5" customHeight="1" thickBot="1" x14ac:dyDescent="0.3">
      <c r="A13" s="53">
        <v>2017</v>
      </c>
      <c r="B13" s="46">
        <v>97297815008</v>
      </c>
      <c r="C13" s="75">
        <v>0.1169611775519146</v>
      </c>
      <c r="D13" s="46">
        <v>136211429633</v>
      </c>
      <c r="E13" s="75">
        <v>0.27002149506736739</v>
      </c>
      <c r="F13" s="46">
        <v>233509244641</v>
      </c>
      <c r="G13" s="74">
        <f t="shared" si="0"/>
        <v>114.94596657211457</v>
      </c>
      <c r="H13" s="79">
        <v>-38913614625</v>
      </c>
      <c r="K13" s="25"/>
    </row>
    <row r="14" spans="1:13" ht="25.5" customHeight="1" thickBot="1" x14ac:dyDescent="0.3">
      <c r="A14" s="52">
        <v>2018</v>
      </c>
      <c r="B14" s="40">
        <v>148179878985</v>
      </c>
      <c r="C14" s="72">
        <v>0.13423300457375476</v>
      </c>
      <c r="D14" s="40">
        <v>132846368857</v>
      </c>
      <c r="E14" s="72">
        <v>0.2584596461976269</v>
      </c>
      <c r="F14" s="40">
        <v>281026247842</v>
      </c>
      <c r="G14" s="73">
        <f t="shared" si="0"/>
        <v>138.33642321097861</v>
      </c>
      <c r="H14" s="92">
        <v>15333510128</v>
      </c>
      <c r="K14" s="25"/>
    </row>
    <row r="15" spans="1:13" ht="25.5" customHeight="1" thickBot="1" x14ac:dyDescent="0.3">
      <c r="A15" s="53">
        <v>2019</v>
      </c>
      <c r="B15" s="46">
        <v>128596712450</v>
      </c>
      <c r="C15" s="75">
        <v>0.13108572048462927</v>
      </c>
      <c r="D15" s="46">
        <v>134816525256</v>
      </c>
      <c r="E15" s="75">
        <v>0.2347241866168592</v>
      </c>
      <c r="F15" s="46">
        <v>263413237706</v>
      </c>
      <c r="G15" s="74">
        <f t="shared" si="0"/>
        <v>129.66634045926773</v>
      </c>
      <c r="H15" s="79">
        <v>-6219812806</v>
      </c>
      <c r="K15" s="25"/>
    </row>
    <row r="16" spans="1:13" ht="25.5" customHeight="1" x14ac:dyDescent="0.25"/>
  </sheetData>
  <mergeCells count="2">
    <mergeCell ref="A2:H2"/>
    <mergeCell ref="J3:K3"/>
  </mergeCells>
  <conditionalFormatting sqref="B6:B15">
    <cfRule type="expression" dxfId="52" priority="6">
      <formula>$L$7</formula>
    </cfRule>
  </conditionalFormatting>
  <conditionalFormatting sqref="H6:H15 C6:C15">
    <cfRule type="expression" dxfId="51" priority="5">
      <formula>$L$7</formula>
    </cfRule>
  </conditionalFormatting>
  <conditionalFormatting sqref="D6:D15">
    <cfRule type="expression" dxfId="50" priority="4">
      <formula>$L$7</formula>
    </cfRule>
  </conditionalFormatting>
  <conditionalFormatting sqref="E6:E15">
    <cfRule type="expression" dxfId="49" priority="3">
      <formula>$L$7</formula>
    </cfRule>
  </conditionalFormatting>
  <conditionalFormatting sqref="G6:G15">
    <cfRule type="expression" dxfId="48" priority="2">
      <formula>$L$7</formula>
    </cfRule>
  </conditionalFormatting>
  <conditionalFormatting sqref="F6:F15">
    <cfRule type="expression" dxfId="47" priority="1">
      <formula>$L$7</formula>
    </cfRule>
  </conditionalFormatting>
  <hyperlinks>
    <hyperlink ref="J3:K3" location="'المحتويات Index'!A1" display="المحتويات  Index" xr:uid="{00000000-0004-0000-3800-000000000000}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4"/>
  </sheetPr>
  <dimension ref="A1:M30"/>
  <sheetViews>
    <sheetView showGridLines="0" rightToLeft="1" topLeftCell="A4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152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216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15739413896</v>
      </c>
      <c r="C8" s="47">
        <v>12</v>
      </c>
      <c r="D8" s="48">
        <v>1.6712320418630348E-2</v>
      </c>
      <c r="E8" s="46">
        <v>16394735147</v>
      </c>
      <c r="F8" s="47">
        <v>6</v>
      </c>
      <c r="G8" s="49">
        <v>4.0911609506864864E-2</v>
      </c>
      <c r="H8" s="46">
        <v>32134149043</v>
      </c>
      <c r="I8" s="50">
        <v>10</v>
      </c>
      <c r="J8" s="46">
        <v>-655321251</v>
      </c>
    </row>
    <row r="9" spans="1:13" ht="21" customHeight="1" thickBot="1" x14ac:dyDescent="0.3">
      <c r="A9" s="39">
        <v>2011</v>
      </c>
      <c r="B9" s="40">
        <v>24678839499</v>
      </c>
      <c r="C9" s="41">
        <v>13</v>
      </c>
      <c r="D9" s="42">
        <v>1.8045102114859764E-2</v>
      </c>
      <c r="E9" s="40">
        <v>18178155874</v>
      </c>
      <c r="F9" s="41">
        <v>7</v>
      </c>
      <c r="G9" s="43">
        <v>3.6838969846232694E-2</v>
      </c>
      <c r="H9" s="40">
        <v>42856995373</v>
      </c>
      <c r="I9" s="44">
        <v>10</v>
      </c>
      <c r="J9" s="40">
        <v>6500683625</v>
      </c>
    </row>
    <row r="10" spans="1:13" ht="21" customHeight="1" thickBot="1" x14ac:dyDescent="0.3">
      <c r="A10" s="45">
        <v>2012</v>
      </c>
      <c r="B10" s="46">
        <v>26001699563</v>
      </c>
      <c r="C10" s="47">
        <v>15</v>
      </c>
      <c r="D10" s="48">
        <v>1.7852153066077306E-2</v>
      </c>
      <c r="E10" s="46">
        <v>18603066629</v>
      </c>
      <c r="F10" s="47">
        <v>8</v>
      </c>
      <c r="G10" s="49">
        <v>3.1883333873064759E-2</v>
      </c>
      <c r="H10" s="46">
        <v>44604766192</v>
      </c>
      <c r="I10" s="50">
        <v>10</v>
      </c>
      <c r="J10" s="46">
        <v>7398632934</v>
      </c>
    </row>
    <row r="11" spans="1:13" ht="21" customHeight="1" thickBot="1" x14ac:dyDescent="0.3">
      <c r="A11" s="39">
        <v>2013</v>
      </c>
      <c r="B11" s="40">
        <v>32190632584</v>
      </c>
      <c r="C11" s="41">
        <v>11</v>
      </c>
      <c r="D11" s="42">
        <v>2.2837957101524926E-2</v>
      </c>
      <c r="E11" s="40">
        <v>19662716358</v>
      </c>
      <c r="F11" s="41">
        <v>10</v>
      </c>
      <c r="G11" s="43">
        <v>3.1181833375195329E-2</v>
      </c>
      <c r="H11" s="40">
        <v>51853348942</v>
      </c>
      <c r="I11" s="44">
        <v>9</v>
      </c>
      <c r="J11" s="40">
        <v>12527916226</v>
      </c>
    </row>
    <row r="12" spans="1:13" ht="21" customHeight="1" thickBot="1" x14ac:dyDescent="0.3">
      <c r="A12" s="45">
        <v>2014</v>
      </c>
      <c r="B12" s="46">
        <v>31662285778</v>
      </c>
      <c r="C12" s="47">
        <v>10</v>
      </c>
      <c r="D12" s="48">
        <v>2.4656767023392614E-2</v>
      </c>
      <c r="E12" s="46">
        <v>22132198691</v>
      </c>
      <c r="F12" s="47">
        <v>8</v>
      </c>
      <c r="G12" s="49">
        <v>3.3951559524343485E-2</v>
      </c>
      <c r="H12" s="46">
        <v>53794484469</v>
      </c>
      <c r="I12" s="50">
        <v>7</v>
      </c>
      <c r="J12" s="46">
        <v>9530087087</v>
      </c>
    </row>
    <row r="13" spans="1:13" ht="21" customHeight="1" thickBot="1" x14ac:dyDescent="0.3">
      <c r="A13" s="39">
        <v>2015</v>
      </c>
      <c r="B13" s="40">
        <v>15836774971</v>
      </c>
      <c r="C13" s="41">
        <v>10</v>
      </c>
      <c r="D13" s="42">
        <v>2.0747417735358823E-2</v>
      </c>
      <c r="E13" s="40">
        <v>20462340663</v>
      </c>
      <c r="F13" s="41">
        <v>8</v>
      </c>
      <c r="G13" s="43">
        <v>3.123862356058504E-2</v>
      </c>
      <c r="H13" s="40">
        <v>36299115634</v>
      </c>
      <c r="I13" s="44">
        <v>8</v>
      </c>
      <c r="J13" s="40">
        <v>-4625565692</v>
      </c>
    </row>
    <row r="14" spans="1:13" ht="21" customHeight="1" thickBot="1" x14ac:dyDescent="0.3">
      <c r="A14" s="45">
        <v>2016</v>
      </c>
      <c r="B14" s="46">
        <v>12634665562</v>
      </c>
      <c r="C14" s="47">
        <v>14</v>
      </c>
      <c r="D14" s="48">
        <v>1.8353055035312208E-2</v>
      </c>
      <c r="E14" s="46">
        <v>18507197079</v>
      </c>
      <c r="F14" s="47">
        <v>8</v>
      </c>
      <c r="G14" s="49">
        <v>3.520915308053417E-2</v>
      </c>
      <c r="H14" s="46">
        <v>31141862641</v>
      </c>
      <c r="I14" s="50">
        <v>9</v>
      </c>
      <c r="J14" s="46">
        <v>-5872531517</v>
      </c>
    </row>
    <row r="15" spans="1:13" ht="21" customHeight="1" thickBot="1" x14ac:dyDescent="0.3">
      <c r="A15" s="39">
        <v>2017</v>
      </c>
      <c r="B15" s="40">
        <v>12247077878</v>
      </c>
      <c r="C15" s="41">
        <v>17</v>
      </c>
      <c r="D15" s="42">
        <v>1.4722146124896087E-2</v>
      </c>
      <c r="E15" s="40">
        <v>21853435846</v>
      </c>
      <c r="F15" s="41">
        <v>5</v>
      </c>
      <c r="G15" s="43">
        <v>4.332160256591349E-2</v>
      </c>
      <c r="H15" s="40">
        <v>34100513724</v>
      </c>
      <c r="I15" s="44">
        <v>8</v>
      </c>
      <c r="J15" s="40">
        <v>-9606357968</v>
      </c>
    </row>
    <row r="16" spans="1:13" ht="21" customHeight="1" thickBot="1" x14ac:dyDescent="0.3">
      <c r="A16" s="45">
        <v>2018</v>
      </c>
      <c r="B16" s="46">
        <v>19418996873</v>
      </c>
      <c r="C16" s="47">
        <v>13</v>
      </c>
      <c r="D16" s="48">
        <v>1.7591256747719487E-2</v>
      </c>
      <c r="E16" s="46">
        <v>19777344467</v>
      </c>
      <c r="F16" s="47">
        <v>7</v>
      </c>
      <c r="G16" s="49">
        <v>3.8477871371058618E-2</v>
      </c>
      <c r="H16" s="46">
        <v>39196341340</v>
      </c>
      <c r="I16" s="50">
        <v>9</v>
      </c>
      <c r="J16" s="46">
        <v>-358347594</v>
      </c>
    </row>
    <row r="17" spans="1:10" ht="21" customHeight="1" thickBot="1" x14ac:dyDescent="0.3">
      <c r="A17" s="45">
        <v>2019</v>
      </c>
      <c r="B17" s="46">
        <v>15969826202</v>
      </c>
      <c r="C17" s="47">
        <v>15</v>
      </c>
      <c r="D17" s="48">
        <v>1.6278924506078853E-2</v>
      </c>
      <c r="E17" s="46">
        <v>20374684451</v>
      </c>
      <c r="F17" s="47">
        <v>7</v>
      </c>
      <c r="G17" s="49">
        <v>3.5473627778604251E-2</v>
      </c>
      <c r="H17" s="46">
        <v>36344510653</v>
      </c>
      <c r="I17" s="50">
        <v>8</v>
      </c>
      <c r="J17" s="46">
        <v>-4404858249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14798752256</v>
      </c>
      <c r="F20" s="133" t="s">
        <v>443</v>
      </c>
      <c r="G20" s="129"/>
      <c r="H20" s="129"/>
      <c r="I20" s="130"/>
      <c r="J20" s="134">
        <v>6076139256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338</v>
      </c>
      <c r="B22" s="141"/>
      <c r="C22" s="141"/>
      <c r="D22" s="142"/>
      <c r="E22" s="143">
        <v>116308941</v>
      </c>
      <c r="F22" s="145" t="s">
        <v>358</v>
      </c>
      <c r="G22" s="141"/>
      <c r="H22" s="141"/>
      <c r="I22" s="142"/>
      <c r="J22" s="143">
        <v>2139784695</v>
      </c>
    </row>
    <row r="23" spans="1:10" ht="14.25" customHeight="1" thickBot="1" x14ac:dyDescent="0.3">
      <c r="A23" s="146" t="s">
        <v>339</v>
      </c>
      <c r="B23" s="147"/>
      <c r="C23" s="147"/>
      <c r="D23" s="148"/>
      <c r="E23" s="144"/>
      <c r="F23" s="149" t="s">
        <v>359</v>
      </c>
      <c r="G23" s="147"/>
      <c r="H23" s="147"/>
      <c r="I23" s="148"/>
      <c r="J23" s="144"/>
    </row>
    <row r="24" spans="1:10" ht="14.25" customHeight="1" thickTop="1" x14ac:dyDescent="0.25">
      <c r="A24" s="128" t="s">
        <v>614</v>
      </c>
      <c r="B24" s="129"/>
      <c r="C24" s="129"/>
      <c r="D24" s="130"/>
      <c r="E24" s="134">
        <v>104054483</v>
      </c>
      <c r="F24" s="133" t="s">
        <v>344</v>
      </c>
      <c r="G24" s="129"/>
      <c r="H24" s="129"/>
      <c r="I24" s="130"/>
      <c r="J24" s="134">
        <v>2129912476</v>
      </c>
    </row>
    <row r="25" spans="1:10" ht="14.25" customHeight="1" x14ac:dyDescent="0.25">
      <c r="A25" s="136" t="s">
        <v>615</v>
      </c>
      <c r="B25" s="137"/>
      <c r="C25" s="137"/>
      <c r="D25" s="138"/>
      <c r="E25" s="135"/>
      <c r="F25" s="139" t="s">
        <v>345</v>
      </c>
      <c r="G25" s="137"/>
      <c r="H25" s="137"/>
      <c r="I25" s="138"/>
      <c r="J25" s="135"/>
    </row>
    <row r="26" spans="1:10" ht="14.25" customHeight="1" x14ac:dyDescent="0.25">
      <c r="A26" s="140" t="s">
        <v>330</v>
      </c>
      <c r="B26" s="141"/>
      <c r="C26" s="141"/>
      <c r="D26" s="142"/>
      <c r="E26" s="143">
        <v>54179017</v>
      </c>
      <c r="F26" s="145" t="s">
        <v>352</v>
      </c>
      <c r="G26" s="141"/>
      <c r="H26" s="141"/>
      <c r="I26" s="142"/>
      <c r="J26" s="143">
        <v>1854476811</v>
      </c>
    </row>
    <row r="27" spans="1:10" ht="14.25" customHeight="1" thickBot="1" x14ac:dyDescent="0.3">
      <c r="A27" s="146" t="s">
        <v>331</v>
      </c>
      <c r="B27" s="147"/>
      <c r="C27" s="147"/>
      <c r="D27" s="148"/>
      <c r="E27" s="144"/>
      <c r="F27" s="149" t="s">
        <v>353</v>
      </c>
      <c r="G27" s="147"/>
      <c r="H27" s="147"/>
      <c r="I27" s="148"/>
      <c r="J27" s="144"/>
    </row>
    <row r="28" spans="1:10" ht="14.25" customHeight="1" thickTop="1" x14ac:dyDescent="0.25">
      <c r="A28" s="128" t="s">
        <v>326</v>
      </c>
      <c r="B28" s="129"/>
      <c r="C28" s="129"/>
      <c r="D28" s="130"/>
      <c r="E28" s="134">
        <v>40993983</v>
      </c>
      <c r="F28" s="133" t="s">
        <v>397</v>
      </c>
      <c r="G28" s="129"/>
      <c r="H28" s="129"/>
      <c r="I28" s="130"/>
      <c r="J28" s="134">
        <v>1630976114</v>
      </c>
    </row>
    <row r="29" spans="1:10" ht="14.25" customHeight="1" x14ac:dyDescent="0.25">
      <c r="A29" s="136" t="s">
        <v>327</v>
      </c>
      <c r="B29" s="137"/>
      <c r="C29" s="137"/>
      <c r="D29" s="138"/>
      <c r="E29" s="135"/>
      <c r="F29" s="139" t="s">
        <v>398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6" priority="1" operator="lessThan">
      <formula>0</formula>
    </cfRule>
  </conditionalFormatting>
  <hyperlinks>
    <hyperlink ref="L2:M2" location="'المحتويات Index'!A1" display="المحتويات  Index" xr:uid="{00000000-0004-0000-39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4"/>
  </sheetPr>
  <dimension ref="A1:M30"/>
  <sheetViews>
    <sheetView showGridLines="0" rightToLeft="1" zoomScaleNormal="100" workbookViewId="0">
      <selection activeCell="L2" sqref="L2:M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155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221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12730068223</v>
      </c>
      <c r="C8" s="47">
        <v>17</v>
      </c>
      <c r="D8" s="48">
        <v>1.3516956889218605E-2</v>
      </c>
      <c r="E8" s="46">
        <v>4581695813</v>
      </c>
      <c r="F8" s="47">
        <v>20</v>
      </c>
      <c r="G8" s="49">
        <v>1.1433216108708739E-2</v>
      </c>
      <c r="H8" s="46">
        <v>17311764036</v>
      </c>
      <c r="I8" s="50">
        <v>18</v>
      </c>
      <c r="J8" s="46">
        <v>8148372410</v>
      </c>
    </row>
    <row r="9" spans="1:13" ht="21" customHeight="1" thickBot="1" x14ac:dyDescent="0.3">
      <c r="A9" s="39">
        <v>2011</v>
      </c>
      <c r="B9" s="40">
        <v>31667009039</v>
      </c>
      <c r="C9" s="41">
        <v>11</v>
      </c>
      <c r="D9" s="42">
        <v>2.3154833184279064E-2</v>
      </c>
      <c r="E9" s="40">
        <v>5534252755</v>
      </c>
      <c r="F9" s="41">
        <v>21</v>
      </c>
      <c r="G9" s="43">
        <v>1.1215448463310674E-2</v>
      </c>
      <c r="H9" s="40">
        <v>37201261794</v>
      </c>
      <c r="I9" s="44">
        <v>12</v>
      </c>
      <c r="J9" s="40">
        <v>26132756284</v>
      </c>
    </row>
    <row r="10" spans="1:13" ht="21" customHeight="1" thickBot="1" x14ac:dyDescent="0.3">
      <c r="A10" s="45">
        <v>2012</v>
      </c>
      <c r="B10" s="46">
        <v>33297933178</v>
      </c>
      <c r="C10" s="47">
        <v>11</v>
      </c>
      <c r="D10" s="48">
        <v>2.2861574815038178E-2</v>
      </c>
      <c r="E10" s="46">
        <v>6273872253</v>
      </c>
      <c r="F10" s="47">
        <v>22</v>
      </c>
      <c r="G10" s="49">
        <v>1.0752633837666829E-2</v>
      </c>
      <c r="H10" s="46">
        <v>39571805431</v>
      </c>
      <c r="I10" s="50">
        <v>14</v>
      </c>
      <c r="J10" s="46">
        <v>27024060925</v>
      </c>
    </row>
    <row r="11" spans="1:13" ht="21" customHeight="1" thickBot="1" x14ac:dyDescent="0.3">
      <c r="A11" s="39">
        <v>2013</v>
      </c>
      <c r="B11" s="40">
        <v>23113451306</v>
      </c>
      <c r="C11" s="41">
        <v>15</v>
      </c>
      <c r="D11" s="42">
        <v>1.6398062635680614E-2</v>
      </c>
      <c r="E11" s="40">
        <v>6771460126</v>
      </c>
      <c r="F11" s="41">
        <v>20</v>
      </c>
      <c r="G11" s="43">
        <v>1.0738421767946817E-2</v>
      </c>
      <c r="H11" s="40">
        <v>29884911432</v>
      </c>
      <c r="I11" s="44">
        <v>16</v>
      </c>
      <c r="J11" s="40">
        <v>16341991180</v>
      </c>
    </row>
    <row r="12" spans="1:13" ht="21" customHeight="1" thickBot="1" x14ac:dyDescent="0.3">
      <c r="A12" s="45">
        <v>2014</v>
      </c>
      <c r="B12" s="46">
        <v>24000195386</v>
      </c>
      <c r="C12" s="47">
        <v>14</v>
      </c>
      <c r="D12" s="48">
        <v>1.8689971731595062E-2</v>
      </c>
      <c r="E12" s="46">
        <v>7088806851</v>
      </c>
      <c r="F12" s="47">
        <v>23</v>
      </c>
      <c r="G12" s="49">
        <v>1.0874475289080551E-2</v>
      </c>
      <c r="H12" s="46">
        <v>31089002237</v>
      </c>
      <c r="I12" s="50">
        <v>15</v>
      </c>
      <c r="J12" s="46">
        <v>16911388535</v>
      </c>
    </row>
    <row r="13" spans="1:13" ht="21" customHeight="1" thickBot="1" x14ac:dyDescent="0.3">
      <c r="A13" s="39">
        <v>2015</v>
      </c>
      <c r="B13" s="40">
        <v>13006960922</v>
      </c>
      <c r="C13" s="41">
        <v>15</v>
      </c>
      <c r="D13" s="42">
        <v>1.7040139309321876E-2</v>
      </c>
      <c r="E13" s="40">
        <v>6616347151</v>
      </c>
      <c r="F13" s="41">
        <v>22</v>
      </c>
      <c r="G13" s="43">
        <v>1.0100778860063019E-2</v>
      </c>
      <c r="H13" s="40">
        <v>19623308073</v>
      </c>
      <c r="I13" s="44">
        <v>19</v>
      </c>
      <c r="J13" s="40">
        <v>6390613771</v>
      </c>
    </row>
    <row r="14" spans="1:13" ht="21" customHeight="1" thickBot="1" x14ac:dyDescent="0.3">
      <c r="A14" s="45">
        <v>2016</v>
      </c>
      <c r="B14" s="46">
        <v>13594865272</v>
      </c>
      <c r="C14" s="47">
        <v>13</v>
      </c>
      <c r="D14" s="48">
        <v>1.9747836562060531E-2</v>
      </c>
      <c r="E14" s="46">
        <v>5593917295</v>
      </c>
      <c r="F14" s="47">
        <v>19</v>
      </c>
      <c r="G14" s="49">
        <v>1.0642189064004111E-2</v>
      </c>
      <c r="H14" s="46">
        <v>19188782567</v>
      </c>
      <c r="I14" s="50">
        <v>18</v>
      </c>
      <c r="J14" s="46">
        <v>8000947977</v>
      </c>
    </row>
    <row r="15" spans="1:13" ht="21" customHeight="1" thickBot="1" x14ac:dyDescent="0.3">
      <c r="A15" s="39">
        <v>2017</v>
      </c>
      <c r="B15" s="40">
        <v>20228145032</v>
      </c>
      <c r="C15" s="41">
        <v>10</v>
      </c>
      <c r="D15" s="42">
        <v>2.4316143815142219E-2</v>
      </c>
      <c r="E15" s="40">
        <v>5771072815</v>
      </c>
      <c r="F15" s="41">
        <v>19</v>
      </c>
      <c r="G15" s="43">
        <v>1.1440403451072854E-2</v>
      </c>
      <c r="H15" s="40">
        <v>25999217847</v>
      </c>
      <c r="I15" s="44">
        <v>14</v>
      </c>
      <c r="J15" s="40">
        <v>14457072217</v>
      </c>
    </row>
    <row r="16" spans="1:13" ht="21" customHeight="1" thickBot="1" x14ac:dyDescent="0.3">
      <c r="A16" s="45">
        <v>2018</v>
      </c>
      <c r="B16" s="46">
        <v>35503727797</v>
      </c>
      <c r="C16" s="47">
        <v>8</v>
      </c>
      <c r="D16" s="48">
        <v>3.2162072802357167E-2</v>
      </c>
      <c r="E16" s="46">
        <v>6856951127</v>
      </c>
      <c r="F16" s="47">
        <v>16</v>
      </c>
      <c r="G16" s="49">
        <v>1.3340561666536171E-2</v>
      </c>
      <c r="H16" s="46">
        <v>42360678924</v>
      </c>
      <c r="I16" s="50">
        <v>8</v>
      </c>
      <c r="J16" s="46">
        <v>28646776670</v>
      </c>
    </row>
    <row r="17" spans="1:10" ht="21" customHeight="1" thickBot="1" x14ac:dyDescent="0.3">
      <c r="A17" s="45">
        <v>2019</v>
      </c>
      <c r="B17" s="46">
        <v>27478591979</v>
      </c>
      <c r="C17" s="47">
        <v>8</v>
      </c>
      <c r="D17" s="48">
        <v>2.8010444115131573E-2</v>
      </c>
      <c r="E17" s="46">
        <v>8627254487</v>
      </c>
      <c r="F17" s="47">
        <v>16</v>
      </c>
      <c r="G17" s="49">
        <v>1.5020601431111282E-2</v>
      </c>
      <c r="H17" s="46">
        <v>36105846466</v>
      </c>
      <c r="I17" s="50">
        <v>9</v>
      </c>
      <c r="J17" s="46">
        <v>18851337492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24872351165</v>
      </c>
      <c r="F20" s="133" t="s">
        <v>419</v>
      </c>
      <c r="G20" s="129"/>
      <c r="H20" s="129"/>
      <c r="I20" s="130"/>
      <c r="J20" s="134">
        <v>1764417741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420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1002657301</v>
      </c>
      <c r="F22" s="145" t="s">
        <v>324</v>
      </c>
      <c r="G22" s="141"/>
      <c r="H22" s="141"/>
      <c r="I22" s="142"/>
      <c r="J22" s="143">
        <v>1023611788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44"/>
      <c r="F23" s="149" t="s">
        <v>325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449508738</v>
      </c>
      <c r="F24" s="133" t="s">
        <v>344</v>
      </c>
      <c r="G24" s="129"/>
      <c r="H24" s="129"/>
      <c r="I24" s="130"/>
      <c r="J24" s="134">
        <v>839732039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345</v>
      </c>
      <c r="G25" s="137"/>
      <c r="H25" s="137"/>
      <c r="I25" s="138"/>
      <c r="J25" s="135"/>
    </row>
    <row r="26" spans="1:10" ht="14.25" customHeight="1" x14ac:dyDescent="0.25">
      <c r="A26" s="140" t="s">
        <v>338</v>
      </c>
      <c r="B26" s="141"/>
      <c r="C26" s="141"/>
      <c r="D26" s="142"/>
      <c r="E26" s="143">
        <v>378249124</v>
      </c>
      <c r="F26" s="145" t="s">
        <v>332</v>
      </c>
      <c r="G26" s="141"/>
      <c r="H26" s="141"/>
      <c r="I26" s="142"/>
      <c r="J26" s="143">
        <v>549174736</v>
      </c>
    </row>
    <row r="27" spans="1:10" ht="14.25" customHeight="1" thickBot="1" x14ac:dyDescent="0.3">
      <c r="A27" s="146" t="s">
        <v>339</v>
      </c>
      <c r="B27" s="147"/>
      <c r="C27" s="147"/>
      <c r="D27" s="148"/>
      <c r="E27" s="144"/>
      <c r="F27" s="149" t="s">
        <v>333</v>
      </c>
      <c r="G27" s="147"/>
      <c r="H27" s="147"/>
      <c r="I27" s="148"/>
      <c r="J27" s="144"/>
    </row>
    <row r="28" spans="1:10" ht="14.25" customHeight="1" thickTop="1" x14ac:dyDescent="0.25">
      <c r="A28" s="128" t="s">
        <v>356</v>
      </c>
      <c r="B28" s="129"/>
      <c r="C28" s="129"/>
      <c r="D28" s="130"/>
      <c r="E28" s="134">
        <v>168126390</v>
      </c>
      <c r="F28" s="133" t="s">
        <v>350</v>
      </c>
      <c r="G28" s="129"/>
      <c r="H28" s="129"/>
      <c r="I28" s="130"/>
      <c r="J28" s="134">
        <v>467124730</v>
      </c>
    </row>
    <row r="29" spans="1:10" ht="14.25" customHeight="1" x14ac:dyDescent="0.25">
      <c r="A29" s="136" t="s">
        <v>357</v>
      </c>
      <c r="B29" s="137"/>
      <c r="C29" s="137"/>
      <c r="D29" s="138"/>
      <c r="E29" s="135"/>
      <c r="F29" s="139" t="s">
        <v>351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5" priority="1" operator="lessThan">
      <formula>0</formula>
    </cfRule>
  </conditionalFormatting>
  <hyperlinks>
    <hyperlink ref="L2:M2" location="'المحتويات Index'!A1" display="المحتويات  Index" xr:uid="{00000000-0004-0000-3A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M30"/>
  <sheetViews>
    <sheetView showGridLines="0" rightToLeft="1" zoomScaleNormal="100" workbookViewId="0">
      <selection activeCell="F25" sqref="F25:I25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115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169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75" t="s">
        <v>16</v>
      </c>
      <c r="B5" s="178" t="s">
        <v>17</v>
      </c>
      <c r="C5" s="179"/>
      <c r="D5" s="180"/>
      <c r="E5" s="181" t="s">
        <v>18</v>
      </c>
      <c r="F5" s="179"/>
      <c r="G5" s="182"/>
      <c r="H5" s="183" t="s">
        <v>580</v>
      </c>
      <c r="I5" s="184"/>
      <c r="J5" s="185" t="s">
        <v>19</v>
      </c>
    </row>
    <row r="6" spans="1:13" ht="15" customHeight="1" x14ac:dyDescent="0.25">
      <c r="A6" s="176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86"/>
    </row>
    <row r="7" spans="1:13" ht="15" customHeight="1" thickBot="1" x14ac:dyDescent="0.3">
      <c r="A7" s="177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87"/>
    </row>
    <row r="8" spans="1:13" ht="21" customHeight="1" thickTop="1" thickBot="1" x14ac:dyDescent="0.3">
      <c r="A8" s="39">
        <v>2010</v>
      </c>
      <c r="B8" s="40">
        <v>29849416932</v>
      </c>
      <c r="C8" s="41">
        <v>9</v>
      </c>
      <c r="D8" s="42">
        <v>3.1694510569015032E-2</v>
      </c>
      <c r="E8" s="40">
        <v>4044019041</v>
      </c>
      <c r="F8" s="41">
        <v>24</v>
      </c>
      <c r="G8" s="43">
        <v>1.00914913452562E-2</v>
      </c>
      <c r="H8" s="40">
        <v>33893435973</v>
      </c>
      <c r="I8" s="44">
        <v>9</v>
      </c>
      <c r="J8" s="40">
        <v>25805397891</v>
      </c>
    </row>
    <row r="9" spans="1:13" ht="21" customHeight="1" thickBot="1" x14ac:dyDescent="0.3">
      <c r="A9" s="45">
        <v>2011</v>
      </c>
      <c r="B9" s="46">
        <v>36934933635</v>
      </c>
      <c r="C9" s="47">
        <v>10</v>
      </c>
      <c r="D9" s="48">
        <v>2.700672570426783E-2</v>
      </c>
      <c r="E9" s="46">
        <v>4779764239</v>
      </c>
      <c r="F9" s="47">
        <v>26</v>
      </c>
      <c r="G9" s="49">
        <v>9.6864385965833716E-3</v>
      </c>
      <c r="H9" s="46">
        <v>41714697874</v>
      </c>
      <c r="I9" s="50">
        <v>11</v>
      </c>
      <c r="J9" s="46">
        <v>32155169396</v>
      </c>
    </row>
    <row r="10" spans="1:13" ht="21" customHeight="1" thickBot="1" x14ac:dyDescent="0.3">
      <c r="A10" s="39">
        <v>2012</v>
      </c>
      <c r="B10" s="40">
        <v>39121340141</v>
      </c>
      <c r="C10" s="41">
        <v>9</v>
      </c>
      <c r="D10" s="42">
        <v>2.6859788555553443E-2</v>
      </c>
      <c r="E10" s="40">
        <v>4996460700</v>
      </c>
      <c r="F10" s="41">
        <v>28</v>
      </c>
      <c r="G10" s="43">
        <v>8.5633099025410608E-3</v>
      </c>
      <c r="H10" s="40">
        <v>44117800841</v>
      </c>
      <c r="I10" s="44">
        <v>11</v>
      </c>
      <c r="J10" s="40">
        <v>34124879441</v>
      </c>
    </row>
    <row r="11" spans="1:13" ht="21" customHeight="1" thickBot="1" x14ac:dyDescent="0.3">
      <c r="A11" s="45">
        <v>2013</v>
      </c>
      <c r="B11" s="46">
        <v>38080594574</v>
      </c>
      <c r="C11" s="47">
        <v>9</v>
      </c>
      <c r="D11" s="48">
        <v>2.7016647871463118E-2</v>
      </c>
      <c r="E11" s="46">
        <v>6359872934</v>
      </c>
      <c r="F11" s="47">
        <v>24</v>
      </c>
      <c r="G11" s="49">
        <v>1.0085712192797662E-2</v>
      </c>
      <c r="H11" s="46">
        <v>44440467508</v>
      </c>
      <c r="I11" s="50">
        <v>12</v>
      </c>
      <c r="J11" s="46">
        <v>31720721640</v>
      </c>
    </row>
    <row r="12" spans="1:13" ht="21" customHeight="1" thickBot="1" x14ac:dyDescent="0.3">
      <c r="A12" s="39">
        <v>2014</v>
      </c>
      <c r="B12" s="40">
        <v>34558930393</v>
      </c>
      <c r="C12" s="41">
        <v>9</v>
      </c>
      <c r="D12" s="42">
        <v>2.6912507241341314E-2</v>
      </c>
      <c r="E12" s="40">
        <v>7265595645</v>
      </c>
      <c r="F12" s="41">
        <v>21</v>
      </c>
      <c r="G12" s="43">
        <v>1.1145675423623384E-2</v>
      </c>
      <c r="H12" s="40">
        <v>41824526038</v>
      </c>
      <c r="I12" s="44">
        <v>12</v>
      </c>
      <c r="J12" s="40">
        <v>27293334748</v>
      </c>
    </row>
    <row r="13" spans="1:13" ht="21" customHeight="1" thickBot="1" x14ac:dyDescent="0.3">
      <c r="A13" s="45">
        <v>2015</v>
      </c>
      <c r="B13" s="46">
        <v>20652294631</v>
      </c>
      <c r="C13" s="47">
        <v>9</v>
      </c>
      <c r="D13" s="48">
        <v>2.7056126306504502E-2</v>
      </c>
      <c r="E13" s="46">
        <v>7359149425</v>
      </c>
      <c r="F13" s="47">
        <v>19</v>
      </c>
      <c r="G13" s="49">
        <v>1.1234770371571291E-2</v>
      </c>
      <c r="H13" s="46">
        <v>28011444056</v>
      </c>
      <c r="I13" s="50">
        <v>12</v>
      </c>
      <c r="J13" s="46">
        <v>13293145206</v>
      </c>
    </row>
    <row r="14" spans="1:13" ht="21" customHeight="1" thickBot="1" x14ac:dyDescent="0.3">
      <c r="A14" s="39">
        <v>2016</v>
      </c>
      <c r="B14" s="40">
        <v>17884385105</v>
      </c>
      <c r="C14" s="41">
        <v>9</v>
      </c>
      <c r="D14" s="42">
        <v>2.597877264689746E-2</v>
      </c>
      <c r="E14" s="40">
        <v>5352565947</v>
      </c>
      <c r="F14" s="41">
        <v>22</v>
      </c>
      <c r="G14" s="43">
        <v>1.0183028418464347E-2</v>
      </c>
      <c r="H14" s="40">
        <v>23236951052</v>
      </c>
      <c r="I14" s="44">
        <v>13</v>
      </c>
      <c r="J14" s="40">
        <v>12531819158</v>
      </c>
    </row>
    <row r="15" spans="1:13" ht="21" customHeight="1" thickBot="1" x14ac:dyDescent="0.3">
      <c r="A15" s="45">
        <v>2017</v>
      </c>
      <c r="B15" s="46">
        <v>21993066267</v>
      </c>
      <c r="C15" s="47">
        <v>8</v>
      </c>
      <c r="D15" s="48">
        <v>2.6437746092798781E-2</v>
      </c>
      <c r="E15" s="46">
        <v>5229445824</v>
      </c>
      <c r="F15" s="47">
        <v>21</v>
      </c>
      <c r="G15" s="49">
        <v>1.0366698180724327E-2</v>
      </c>
      <c r="H15" s="46">
        <v>27222512091</v>
      </c>
      <c r="I15" s="50">
        <v>12</v>
      </c>
      <c r="J15" s="46">
        <v>16763620443</v>
      </c>
    </row>
    <row r="16" spans="1:13" ht="21" customHeight="1" thickBot="1" x14ac:dyDescent="0.3">
      <c r="A16" s="39">
        <v>2018</v>
      </c>
      <c r="B16" s="40">
        <v>27594919442</v>
      </c>
      <c r="C16" s="41">
        <v>11</v>
      </c>
      <c r="D16" s="42">
        <v>2.4997651321103757E-2</v>
      </c>
      <c r="E16" s="40">
        <v>6098682511</v>
      </c>
      <c r="F16" s="41">
        <v>19</v>
      </c>
      <c r="G16" s="43">
        <v>1.1865309904610197E-2</v>
      </c>
      <c r="H16" s="40">
        <v>33693601953</v>
      </c>
      <c r="I16" s="44">
        <v>12</v>
      </c>
      <c r="J16" s="40">
        <v>21496236931</v>
      </c>
    </row>
    <row r="17" spans="1:10" ht="21" customHeight="1" thickBot="1" x14ac:dyDescent="0.3">
      <c r="A17" s="45">
        <v>2019</v>
      </c>
      <c r="B17" s="46">
        <v>27177212924</v>
      </c>
      <c r="C17" s="47">
        <v>9</v>
      </c>
      <c r="D17" s="48">
        <v>2.7703231824778411E-2</v>
      </c>
      <c r="E17" s="46">
        <v>6426293129</v>
      </c>
      <c r="F17" s="47">
        <v>21</v>
      </c>
      <c r="G17" s="49">
        <v>1.1188587043033172E-2</v>
      </c>
      <c r="H17" s="46">
        <v>33603506053</v>
      </c>
      <c r="I17" s="50">
        <v>11</v>
      </c>
      <c r="J17" s="46">
        <v>20750919795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8" t="s">
        <v>600</v>
      </c>
      <c r="G19" s="188"/>
      <c r="H19" s="188"/>
      <c r="I19" s="18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20012850278</v>
      </c>
      <c r="F20" s="133" t="s">
        <v>324</v>
      </c>
      <c r="G20" s="129"/>
      <c r="H20" s="129"/>
      <c r="I20" s="130"/>
      <c r="J20" s="134">
        <v>1479328178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325</v>
      </c>
      <c r="G21" s="137"/>
      <c r="H21" s="137"/>
      <c r="I21" s="138"/>
      <c r="J21" s="135"/>
    </row>
    <row r="22" spans="1:10" ht="14.25" customHeight="1" x14ac:dyDescent="0.25">
      <c r="A22" s="140" t="s">
        <v>332</v>
      </c>
      <c r="B22" s="141"/>
      <c r="C22" s="141"/>
      <c r="D22" s="142"/>
      <c r="E22" s="143">
        <v>409584267</v>
      </c>
      <c r="F22" s="145" t="s">
        <v>342</v>
      </c>
      <c r="G22" s="141"/>
      <c r="H22" s="141"/>
      <c r="I22" s="142"/>
      <c r="J22" s="143">
        <v>1187635187</v>
      </c>
    </row>
    <row r="23" spans="1:10" ht="14.25" customHeight="1" thickBot="1" x14ac:dyDescent="0.3">
      <c r="A23" s="171" t="s">
        <v>333</v>
      </c>
      <c r="B23" s="172"/>
      <c r="C23" s="172"/>
      <c r="D23" s="173"/>
      <c r="E23" s="170"/>
      <c r="F23" s="174" t="s">
        <v>343</v>
      </c>
      <c r="G23" s="172"/>
      <c r="H23" s="172"/>
      <c r="I23" s="173"/>
      <c r="J23" s="170"/>
    </row>
    <row r="24" spans="1:10" ht="14.25" customHeight="1" thickTop="1" x14ac:dyDescent="0.25">
      <c r="A24" s="128" t="s">
        <v>366</v>
      </c>
      <c r="B24" s="129"/>
      <c r="C24" s="129"/>
      <c r="D24" s="130"/>
      <c r="E24" s="134">
        <v>285067274</v>
      </c>
      <c r="F24" s="133" t="s">
        <v>338</v>
      </c>
      <c r="G24" s="129"/>
      <c r="H24" s="129"/>
      <c r="I24" s="130"/>
      <c r="J24" s="134">
        <v>880995872</v>
      </c>
    </row>
    <row r="25" spans="1:10" ht="14.25" customHeight="1" x14ac:dyDescent="0.25">
      <c r="A25" s="136" t="s">
        <v>367</v>
      </c>
      <c r="B25" s="137"/>
      <c r="C25" s="137"/>
      <c r="D25" s="138"/>
      <c r="E25" s="135"/>
      <c r="F25" s="139" t="s">
        <v>339</v>
      </c>
      <c r="G25" s="137"/>
      <c r="H25" s="137"/>
      <c r="I25" s="138"/>
      <c r="J25" s="135"/>
    </row>
    <row r="26" spans="1:10" ht="14.25" customHeight="1" x14ac:dyDescent="0.25">
      <c r="A26" s="140" t="s">
        <v>326</v>
      </c>
      <c r="B26" s="141"/>
      <c r="C26" s="141"/>
      <c r="D26" s="142"/>
      <c r="E26" s="143">
        <v>266425335</v>
      </c>
      <c r="F26" s="145" t="s">
        <v>336</v>
      </c>
      <c r="G26" s="141"/>
      <c r="H26" s="141"/>
      <c r="I26" s="142"/>
      <c r="J26" s="143">
        <v>685124402</v>
      </c>
    </row>
    <row r="27" spans="1:10" ht="14.25" customHeight="1" thickBot="1" x14ac:dyDescent="0.3">
      <c r="A27" s="171" t="s">
        <v>327</v>
      </c>
      <c r="B27" s="172"/>
      <c r="C27" s="172"/>
      <c r="D27" s="173"/>
      <c r="E27" s="170"/>
      <c r="F27" s="174" t="s">
        <v>337</v>
      </c>
      <c r="G27" s="172"/>
      <c r="H27" s="172"/>
      <c r="I27" s="173"/>
      <c r="J27" s="170"/>
    </row>
    <row r="28" spans="1:10" ht="14.25" customHeight="1" thickTop="1" x14ac:dyDescent="0.25">
      <c r="A28" s="128" t="s">
        <v>342</v>
      </c>
      <c r="B28" s="129"/>
      <c r="C28" s="129"/>
      <c r="D28" s="130"/>
      <c r="E28" s="134">
        <v>250812875</v>
      </c>
      <c r="F28" s="133" t="s">
        <v>326</v>
      </c>
      <c r="G28" s="129"/>
      <c r="H28" s="129"/>
      <c r="I28" s="130"/>
      <c r="J28" s="134">
        <v>288168692</v>
      </c>
    </row>
    <row r="29" spans="1:10" ht="14.25" customHeight="1" x14ac:dyDescent="0.25">
      <c r="A29" s="136" t="s">
        <v>343</v>
      </c>
      <c r="B29" s="137"/>
      <c r="C29" s="137"/>
      <c r="D29" s="138"/>
      <c r="E29" s="135"/>
      <c r="F29" s="139" t="s">
        <v>327</v>
      </c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5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4"/>
  </sheetPr>
  <dimension ref="A1:M30"/>
  <sheetViews>
    <sheetView showGridLines="0" rightToLeft="1" zoomScaleNormal="100" workbookViewId="0">
      <selection activeCell="Q14" sqref="Q14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316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217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15529207896</v>
      </c>
      <c r="C8" s="47">
        <v>13</v>
      </c>
      <c r="D8" s="48">
        <v>1.6489120873264089E-2</v>
      </c>
      <c r="E8" s="46">
        <v>12681714272</v>
      </c>
      <c r="F8" s="47">
        <v>10</v>
      </c>
      <c r="G8" s="49">
        <v>3.1646094768943998E-2</v>
      </c>
      <c r="H8" s="46">
        <v>28210922168</v>
      </c>
      <c r="I8" s="50">
        <v>12</v>
      </c>
      <c r="J8" s="46">
        <v>2847493624</v>
      </c>
    </row>
    <row r="9" spans="1:13" ht="21" customHeight="1" thickBot="1" x14ac:dyDescent="0.3">
      <c r="A9" s="39">
        <v>2011</v>
      </c>
      <c r="B9" s="40">
        <v>38611127761</v>
      </c>
      <c r="C9" s="41">
        <v>8</v>
      </c>
      <c r="D9" s="42">
        <v>2.8232354412182713E-2</v>
      </c>
      <c r="E9" s="40">
        <v>17289754717</v>
      </c>
      <c r="F9" s="41">
        <v>8</v>
      </c>
      <c r="G9" s="43">
        <v>3.5038579110179463E-2</v>
      </c>
      <c r="H9" s="40">
        <v>55900882478</v>
      </c>
      <c r="I9" s="44">
        <v>8</v>
      </c>
      <c r="J9" s="40">
        <v>21321373044</v>
      </c>
    </row>
    <row r="10" spans="1:13" ht="21" customHeight="1" thickBot="1" x14ac:dyDescent="0.3">
      <c r="A10" s="45">
        <v>2012</v>
      </c>
      <c r="B10" s="46">
        <v>39325603340</v>
      </c>
      <c r="C10" s="47">
        <v>8</v>
      </c>
      <c r="D10" s="48">
        <v>2.7000030845696028E-2</v>
      </c>
      <c r="E10" s="46">
        <v>17484411717</v>
      </c>
      <c r="F10" s="47">
        <v>9</v>
      </c>
      <c r="G10" s="49">
        <v>2.9966099002097835E-2</v>
      </c>
      <c r="H10" s="46">
        <v>56810015057</v>
      </c>
      <c r="I10" s="50">
        <v>9</v>
      </c>
      <c r="J10" s="46">
        <v>21841191623</v>
      </c>
    </row>
    <row r="11" spans="1:13" ht="21" customHeight="1" thickBot="1" x14ac:dyDescent="0.3">
      <c r="A11" s="39">
        <v>2013</v>
      </c>
      <c r="B11" s="40">
        <v>34115041456</v>
      </c>
      <c r="C11" s="41">
        <v>10</v>
      </c>
      <c r="D11" s="42">
        <v>2.4203247676348072E-2</v>
      </c>
      <c r="E11" s="40">
        <v>20374073609</v>
      </c>
      <c r="F11" s="41">
        <v>8</v>
      </c>
      <c r="G11" s="43">
        <v>3.2309928947905665E-2</v>
      </c>
      <c r="H11" s="40">
        <v>54489115065</v>
      </c>
      <c r="I11" s="44">
        <v>8</v>
      </c>
      <c r="J11" s="40">
        <v>13740967847</v>
      </c>
    </row>
    <row r="12" spans="1:13" ht="21" customHeight="1" thickBot="1" x14ac:dyDescent="0.3">
      <c r="A12" s="45">
        <v>2014</v>
      </c>
      <c r="B12" s="46">
        <v>25560310887</v>
      </c>
      <c r="C12" s="47">
        <v>12</v>
      </c>
      <c r="D12" s="48">
        <v>1.9904899949584581E-2</v>
      </c>
      <c r="E12" s="46">
        <v>21928933638</v>
      </c>
      <c r="F12" s="47">
        <v>9</v>
      </c>
      <c r="G12" s="49">
        <v>3.3639743891269731E-2</v>
      </c>
      <c r="H12" s="46">
        <v>47489244525</v>
      </c>
      <c r="I12" s="50">
        <v>11</v>
      </c>
      <c r="J12" s="46">
        <v>3631377249</v>
      </c>
    </row>
    <row r="13" spans="1:13" ht="21" customHeight="1" thickBot="1" x14ac:dyDescent="0.3">
      <c r="A13" s="39">
        <v>2015</v>
      </c>
      <c r="B13" s="40">
        <v>12519844546</v>
      </c>
      <c r="C13" s="41">
        <v>16</v>
      </c>
      <c r="D13" s="42">
        <v>1.6401978638534247E-2</v>
      </c>
      <c r="E13" s="40">
        <v>19834714253</v>
      </c>
      <c r="F13" s="41">
        <v>9</v>
      </c>
      <c r="G13" s="43">
        <v>3.0280464106514211E-2</v>
      </c>
      <c r="H13" s="40">
        <v>32354558799</v>
      </c>
      <c r="I13" s="44">
        <v>9</v>
      </c>
      <c r="J13" s="40">
        <v>-7314869707</v>
      </c>
    </row>
    <row r="14" spans="1:13" ht="21" customHeight="1" thickBot="1" x14ac:dyDescent="0.3">
      <c r="A14" s="45">
        <v>2016</v>
      </c>
      <c r="B14" s="46">
        <v>10375106638</v>
      </c>
      <c r="C14" s="47">
        <v>17</v>
      </c>
      <c r="D14" s="48">
        <v>1.5070830501215526E-2</v>
      </c>
      <c r="E14" s="46">
        <v>17338944185</v>
      </c>
      <c r="F14" s="47">
        <v>9</v>
      </c>
      <c r="G14" s="49">
        <v>3.2986601777598261E-2</v>
      </c>
      <c r="H14" s="46">
        <v>27714050823</v>
      </c>
      <c r="I14" s="50">
        <v>10</v>
      </c>
      <c r="J14" s="46">
        <v>-6963837547</v>
      </c>
    </row>
    <row r="15" spans="1:13" ht="21" customHeight="1" thickBot="1" x14ac:dyDescent="0.3">
      <c r="A15" s="39">
        <v>2017</v>
      </c>
      <c r="B15" s="40">
        <v>13558990559</v>
      </c>
      <c r="C15" s="41">
        <v>16</v>
      </c>
      <c r="D15" s="42">
        <v>1.6299189268181812E-2</v>
      </c>
      <c r="E15" s="40">
        <v>16979611510</v>
      </c>
      <c r="F15" s="41">
        <v>9</v>
      </c>
      <c r="G15" s="43">
        <v>3.3659877867418718E-2</v>
      </c>
      <c r="H15" s="40">
        <v>30538602069</v>
      </c>
      <c r="I15" s="44">
        <v>10</v>
      </c>
      <c r="J15" s="40">
        <v>-3420620951</v>
      </c>
    </row>
    <row r="16" spans="1:13" ht="21" customHeight="1" thickBot="1" x14ac:dyDescent="0.3">
      <c r="A16" s="45">
        <v>2018</v>
      </c>
      <c r="B16" s="46">
        <v>19215477579</v>
      </c>
      <c r="C16" s="47">
        <v>15</v>
      </c>
      <c r="D16" s="48">
        <v>1.7406892942663912E-2</v>
      </c>
      <c r="E16" s="46">
        <v>16088020563</v>
      </c>
      <c r="F16" s="47">
        <v>9</v>
      </c>
      <c r="G16" s="49">
        <v>3.1300096272831937E-2</v>
      </c>
      <c r="H16" s="46">
        <v>35303498142</v>
      </c>
      <c r="I16" s="50">
        <v>10</v>
      </c>
      <c r="J16" s="46">
        <v>3127457016</v>
      </c>
    </row>
    <row r="17" spans="1:10" ht="21" customHeight="1" thickBot="1" x14ac:dyDescent="0.3">
      <c r="A17" s="45">
        <v>2019</v>
      </c>
      <c r="B17" s="46">
        <v>15169200411</v>
      </c>
      <c r="C17" s="47">
        <v>16</v>
      </c>
      <c r="D17" s="48">
        <v>1.5462802486687282E-2</v>
      </c>
      <c r="E17" s="46">
        <v>16544171744</v>
      </c>
      <c r="F17" s="47">
        <v>8</v>
      </c>
      <c r="G17" s="49">
        <v>2.8804460347024097E-2</v>
      </c>
      <c r="H17" s="46">
        <v>31713372155</v>
      </c>
      <c r="I17" s="50">
        <v>12</v>
      </c>
      <c r="J17" s="46">
        <v>-1374971333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11870517894</v>
      </c>
      <c r="F20" s="133" t="s">
        <v>344</v>
      </c>
      <c r="G20" s="129"/>
      <c r="H20" s="129"/>
      <c r="I20" s="130"/>
      <c r="J20" s="134">
        <v>4784653741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345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1045802675</v>
      </c>
      <c r="F22" s="145" t="s">
        <v>352</v>
      </c>
      <c r="G22" s="141"/>
      <c r="H22" s="141"/>
      <c r="I22" s="142"/>
      <c r="J22" s="143">
        <v>1170669746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353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4">
        <v>674408093</v>
      </c>
      <c r="F24" s="133" t="s">
        <v>336</v>
      </c>
      <c r="G24" s="129"/>
      <c r="H24" s="129"/>
      <c r="I24" s="130"/>
      <c r="J24" s="134">
        <v>949215889</v>
      </c>
    </row>
    <row r="25" spans="1:10" ht="14.25" customHeight="1" x14ac:dyDescent="0.25">
      <c r="A25" s="136" t="s">
        <v>331</v>
      </c>
      <c r="B25" s="137"/>
      <c r="C25" s="137"/>
      <c r="D25" s="138"/>
      <c r="E25" s="135"/>
      <c r="F25" s="139" t="s">
        <v>337</v>
      </c>
      <c r="G25" s="137"/>
      <c r="H25" s="137"/>
      <c r="I25" s="138"/>
      <c r="J25" s="135"/>
    </row>
    <row r="26" spans="1:10" ht="14.25" customHeight="1" x14ac:dyDescent="0.25">
      <c r="A26" s="140" t="s">
        <v>614</v>
      </c>
      <c r="B26" s="141"/>
      <c r="C26" s="141"/>
      <c r="D26" s="142"/>
      <c r="E26" s="143">
        <v>391760591</v>
      </c>
      <c r="F26" s="145" t="s">
        <v>443</v>
      </c>
      <c r="G26" s="141"/>
      <c r="H26" s="141"/>
      <c r="I26" s="142"/>
      <c r="J26" s="143">
        <v>862386204</v>
      </c>
    </row>
    <row r="27" spans="1:10" ht="14.25" customHeight="1" thickBot="1" x14ac:dyDescent="0.3">
      <c r="A27" s="146" t="s">
        <v>615</v>
      </c>
      <c r="B27" s="147"/>
      <c r="C27" s="147"/>
      <c r="D27" s="148"/>
      <c r="E27" s="144"/>
      <c r="F27" s="149" t="s">
        <v>368</v>
      </c>
      <c r="G27" s="147"/>
      <c r="H27" s="147"/>
      <c r="I27" s="148"/>
      <c r="J27" s="144"/>
    </row>
    <row r="28" spans="1:10" ht="14.25" customHeight="1" thickTop="1" x14ac:dyDescent="0.25">
      <c r="A28" s="128" t="s">
        <v>338</v>
      </c>
      <c r="B28" s="129"/>
      <c r="C28" s="129"/>
      <c r="D28" s="130"/>
      <c r="E28" s="134">
        <v>261689731</v>
      </c>
      <c r="F28" s="133" t="s">
        <v>411</v>
      </c>
      <c r="G28" s="129"/>
      <c r="H28" s="129"/>
      <c r="I28" s="130"/>
      <c r="J28" s="134">
        <v>829998794</v>
      </c>
    </row>
    <row r="29" spans="1:10" ht="14.25" customHeight="1" x14ac:dyDescent="0.25">
      <c r="A29" s="136" t="s">
        <v>339</v>
      </c>
      <c r="B29" s="137"/>
      <c r="C29" s="137"/>
      <c r="D29" s="138"/>
      <c r="E29" s="135"/>
      <c r="F29" s="139" t="s">
        <v>412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4" priority="1" operator="lessThan">
      <formula>0</formula>
    </cfRule>
  </conditionalFormatting>
  <hyperlinks>
    <hyperlink ref="L2:M2" location="'المحتويات Index'!A1" display="المحتويات  Index" xr:uid="{00000000-0004-0000-3B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4"/>
  </sheetPr>
  <dimension ref="A1:M30"/>
  <sheetViews>
    <sheetView showGridLines="0" rightToLeft="1" zoomScaleNormal="100" workbookViewId="0">
      <selection activeCell="A29" sqref="A29:D29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151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215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951752226</v>
      </c>
      <c r="C8" s="47">
        <v>46</v>
      </c>
      <c r="D8" s="48">
        <v>1.0105832571121989E-3</v>
      </c>
      <c r="E8" s="46">
        <v>31032431751</v>
      </c>
      <c r="F8" s="47">
        <v>3</v>
      </c>
      <c r="G8" s="49">
        <v>7.743868494744563E-2</v>
      </c>
      <c r="H8" s="46">
        <v>31984183977</v>
      </c>
      <c r="I8" s="50">
        <v>11</v>
      </c>
      <c r="J8" s="46">
        <v>-30080679525</v>
      </c>
    </row>
    <row r="9" spans="1:13" ht="21" customHeight="1" thickBot="1" x14ac:dyDescent="0.3">
      <c r="A9" s="39">
        <v>2011</v>
      </c>
      <c r="B9" s="40">
        <v>1559715090</v>
      </c>
      <c r="C9" s="41">
        <v>45</v>
      </c>
      <c r="D9" s="42">
        <v>1.140459545120756E-3</v>
      </c>
      <c r="E9" s="40">
        <v>33964069857</v>
      </c>
      <c r="F9" s="41">
        <v>3</v>
      </c>
      <c r="G9" s="43">
        <v>6.8829938195597837E-2</v>
      </c>
      <c r="H9" s="40">
        <v>35523784947</v>
      </c>
      <c r="I9" s="44">
        <v>13</v>
      </c>
      <c r="J9" s="40">
        <v>-32404354767</v>
      </c>
    </row>
    <row r="10" spans="1:13" ht="21" customHeight="1" thickBot="1" x14ac:dyDescent="0.3">
      <c r="A10" s="45">
        <v>2012</v>
      </c>
      <c r="B10" s="46">
        <v>1377558604</v>
      </c>
      <c r="C10" s="47">
        <v>50</v>
      </c>
      <c r="D10" s="48">
        <v>9.4579921579796824E-4</v>
      </c>
      <c r="E10" s="46">
        <v>41367327076</v>
      </c>
      <c r="F10" s="47">
        <v>3</v>
      </c>
      <c r="G10" s="49">
        <v>7.0898434484147094E-2</v>
      </c>
      <c r="H10" s="46">
        <v>42744885680</v>
      </c>
      <c r="I10" s="50">
        <v>12</v>
      </c>
      <c r="J10" s="46">
        <v>-39989768472</v>
      </c>
    </row>
    <row r="11" spans="1:13" ht="21" customHeight="1" thickBot="1" x14ac:dyDescent="0.3">
      <c r="A11" s="39">
        <v>2013</v>
      </c>
      <c r="B11" s="40">
        <v>1570407291</v>
      </c>
      <c r="C11" s="41">
        <v>44</v>
      </c>
      <c r="D11" s="42">
        <v>1.1141407131466633E-3</v>
      </c>
      <c r="E11" s="40">
        <v>44811962317</v>
      </c>
      <c r="F11" s="41">
        <v>3</v>
      </c>
      <c r="G11" s="43">
        <v>7.1064400093210453E-2</v>
      </c>
      <c r="H11" s="40">
        <v>46382369608</v>
      </c>
      <c r="I11" s="44">
        <v>11</v>
      </c>
      <c r="J11" s="40">
        <v>-43241555026</v>
      </c>
    </row>
    <row r="12" spans="1:13" ht="21" customHeight="1" thickBot="1" x14ac:dyDescent="0.3">
      <c r="A12" s="45">
        <v>2014</v>
      </c>
      <c r="B12" s="46">
        <v>1025671824</v>
      </c>
      <c r="C12" s="47">
        <v>47</v>
      </c>
      <c r="D12" s="48">
        <v>7.9873422229036618E-4</v>
      </c>
      <c r="E12" s="46">
        <v>47092831060</v>
      </c>
      <c r="F12" s="47">
        <v>3</v>
      </c>
      <c r="G12" s="49">
        <v>7.2242034297009095E-2</v>
      </c>
      <c r="H12" s="46">
        <v>48118502884</v>
      </c>
      <c r="I12" s="50">
        <v>10</v>
      </c>
      <c r="J12" s="46">
        <v>-46067159236</v>
      </c>
    </row>
    <row r="13" spans="1:13" ht="21" customHeight="1" thickBot="1" x14ac:dyDescent="0.3">
      <c r="A13" s="39">
        <v>2015</v>
      </c>
      <c r="B13" s="40">
        <v>1311439655</v>
      </c>
      <c r="C13" s="41">
        <v>48</v>
      </c>
      <c r="D13" s="42">
        <v>1.7180888411197628E-3</v>
      </c>
      <c r="E13" s="40">
        <v>46115773026</v>
      </c>
      <c r="F13" s="41">
        <v>3</v>
      </c>
      <c r="G13" s="43">
        <v>7.0402174291305589E-2</v>
      </c>
      <c r="H13" s="40">
        <v>47427212681</v>
      </c>
      <c r="I13" s="44">
        <v>7</v>
      </c>
      <c r="J13" s="40">
        <v>-44804333371</v>
      </c>
    </row>
    <row r="14" spans="1:13" ht="21" customHeight="1" thickBot="1" x14ac:dyDescent="0.3">
      <c r="A14" s="45">
        <v>2016</v>
      </c>
      <c r="B14" s="46">
        <v>1317634484</v>
      </c>
      <c r="C14" s="47">
        <v>44</v>
      </c>
      <c r="D14" s="48">
        <v>1.9139895775325314E-3</v>
      </c>
      <c r="E14" s="46">
        <v>34330966718</v>
      </c>
      <c r="F14" s="47">
        <v>3</v>
      </c>
      <c r="G14" s="49">
        <v>6.5313199909043107E-2</v>
      </c>
      <c r="H14" s="46">
        <v>35648601202</v>
      </c>
      <c r="I14" s="50">
        <v>8</v>
      </c>
      <c r="J14" s="46">
        <v>-33013332234</v>
      </c>
    </row>
    <row r="15" spans="1:13" ht="21" customHeight="1" thickBot="1" x14ac:dyDescent="0.3">
      <c r="A15" s="39">
        <v>2017</v>
      </c>
      <c r="B15" s="40">
        <v>1461166433</v>
      </c>
      <c r="C15" s="41">
        <v>47</v>
      </c>
      <c r="D15" s="42">
        <v>1.7564602718874935E-3</v>
      </c>
      <c r="E15" s="40">
        <v>29496947826</v>
      </c>
      <c r="F15" s="41">
        <v>4</v>
      </c>
      <c r="G15" s="43">
        <v>5.8473873839813319E-2</v>
      </c>
      <c r="H15" s="40">
        <v>30958114259</v>
      </c>
      <c r="I15" s="44">
        <v>9</v>
      </c>
      <c r="J15" s="40">
        <v>-28035781393</v>
      </c>
    </row>
    <row r="16" spans="1:13" ht="21" customHeight="1" thickBot="1" x14ac:dyDescent="0.3">
      <c r="A16" s="45">
        <v>2018</v>
      </c>
      <c r="B16" s="46">
        <v>2495996180</v>
      </c>
      <c r="C16" s="47">
        <v>41</v>
      </c>
      <c r="D16" s="48">
        <v>2.2610699167862759E-3</v>
      </c>
      <c r="E16" s="46">
        <v>28306352676</v>
      </c>
      <c r="F16" s="47">
        <v>4</v>
      </c>
      <c r="G16" s="49">
        <v>5.5071508668330507E-2</v>
      </c>
      <c r="H16" s="46">
        <v>30802348856</v>
      </c>
      <c r="I16" s="50">
        <v>14</v>
      </c>
      <c r="J16" s="46">
        <v>-25810356496</v>
      </c>
    </row>
    <row r="17" spans="1:10" ht="21" customHeight="1" thickBot="1" x14ac:dyDescent="0.3">
      <c r="A17" s="45">
        <v>2019</v>
      </c>
      <c r="B17" s="46">
        <v>3276630807</v>
      </c>
      <c r="C17" s="47">
        <v>36</v>
      </c>
      <c r="D17" s="48">
        <v>3.3400504718558007E-3</v>
      </c>
      <c r="E17" s="46">
        <v>27649272687</v>
      </c>
      <c r="F17" s="47">
        <v>4</v>
      </c>
      <c r="G17" s="49">
        <v>4.8139150817603359E-2</v>
      </c>
      <c r="H17" s="46">
        <v>30925903494</v>
      </c>
      <c r="I17" s="50">
        <v>13</v>
      </c>
      <c r="J17" s="46">
        <v>-24372641880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1484987591</v>
      </c>
      <c r="F20" s="133" t="s">
        <v>344</v>
      </c>
      <c r="G20" s="129"/>
      <c r="H20" s="129"/>
      <c r="I20" s="130"/>
      <c r="J20" s="134">
        <v>5251482470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345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63692228</v>
      </c>
      <c r="F22" s="145" t="s">
        <v>443</v>
      </c>
      <c r="G22" s="141"/>
      <c r="H22" s="141"/>
      <c r="I22" s="142"/>
      <c r="J22" s="143">
        <v>5017931765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44"/>
      <c r="F23" s="149" t="s">
        <v>368</v>
      </c>
      <c r="G23" s="147"/>
      <c r="H23" s="147"/>
      <c r="I23" s="148"/>
      <c r="J23" s="144"/>
    </row>
    <row r="24" spans="1:10" ht="14.25" customHeight="1" thickTop="1" x14ac:dyDescent="0.25">
      <c r="A24" s="128" t="s">
        <v>409</v>
      </c>
      <c r="B24" s="129"/>
      <c r="C24" s="129"/>
      <c r="D24" s="130"/>
      <c r="E24" s="134">
        <v>56179644</v>
      </c>
      <c r="F24" s="133" t="s">
        <v>358</v>
      </c>
      <c r="G24" s="129"/>
      <c r="H24" s="129"/>
      <c r="I24" s="130"/>
      <c r="J24" s="134">
        <v>3478471705</v>
      </c>
    </row>
    <row r="25" spans="1:10" ht="14.25" customHeight="1" x14ac:dyDescent="0.25">
      <c r="A25" s="136" t="s">
        <v>410</v>
      </c>
      <c r="B25" s="137"/>
      <c r="C25" s="137"/>
      <c r="D25" s="138"/>
      <c r="E25" s="135"/>
      <c r="F25" s="139" t="s">
        <v>359</v>
      </c>
      <c r="G25" s="137"/>
      <c r="H25" s="137"/>
      <c r="I25" s="138"/>
      <c r="J25" s="135"/>
    </row>
    <row r="26" spans="1:10" ht="14.25" customHeight="1" x14ac:dyDescent="0.25">
      <c r="A26" s="140" t="s">
        <v>326</v>
      </c>
      <c r="B26" s="141"/>
      <c r="C26" s="141"/>
      <c r="D26" s="142"/>
      <c r="E26" s="143">
        <v>38310979</v>
      </c>
      <c r="F26" s="145" t="s">
        <v>417</v>
      </c>
      <c r="G26" s="141"/>
      <c r="H26" s="141"/>
      <c r="I26" s="142"/>
      <c r="J26" s="143">
        <v>1801798986</v>
      </c>
    </row>
    <row r="27" spans="1:10" ht="14.25" customHeight="1" thickBot="1" x14ac:dyDescent="0.3">
      <c r="A27" s="146" t="s">
        <v>327</v>
      </c>
      <c r="B27" s="147"/>
      <c r="C27" s="147"/>
      <c r="D27" s="148"/>
      <c r="E27" s="144"/>
      <c r="F27" s="149" t="s">
        <v>418</v>
      </c>
      <c r="G27" s="147"/>
      <c r="H27" s="147"/>
      <c r="I27" s="148"/>
      <c r="J27" s="144"/>
    </row>
    <row r="28" spans="1:10" ht="14.25" customHeight="1" thickTop="1" x14ac:dyDescent="0.25">
      <c r="A28" s="128" t="s">
        <v>334</v>
      </c>
      <c r="B28" s="129"/>
      <c r="C28" s="129"/>
      <c r="D28" s="130"/>
      <c r="E28" s="134">
        <v>32675832</v>
      </c>
      <c r="F28" s="133" t="s">
        <v>352</v>
      </c>
      <c r="G28" s="129"/>
      <c r="H28" s="129"/>
      <c r="I28" s="130"/>
      <c r="J28" s="134">
        <v>1660655281</v>
      </c>
    </row>
    <row r="29" spans="1:10" ht="14.25" customHeight="1" x14ac:dyDescent="0.25">
      <c r="A29" s="136" t="s">
        <v>335</v>
      </c>
      <c r="B29" s="137"/>
      <c r="C29" s="137"/>
      <c r="D29" s="138"/>
      <c r="E29" s="135"/>
      <c r="F29" s="139" t="s">
        <v>353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3" priority="1" operator="lessThan">
      <formula>0</formula>
    </cfRule>
  </conditionalFormatting>
  <hyperlinks>
    <hyperlink ref="L2:M2" location="'المحتويات Index'!A1" display="المحتويات  Index" xr:uid="{00000000-0004-0000-3C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4"/>
  </sheetPr>
  <dimension ref="A1:M30"/>
  <sheetViews>
    <sheetView showGridLines="0" rightToLeft="1" zoomScaleNormal="100" workbookViewId="0">
      <selection activeCell="Q14" sqref="Q14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154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220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12844584051</v>
      </c>
      <c r="C8" s="47">
        <v>16</v>
      </c>
      <c r="D8" s="48">
        <v>1.363855132870578E-2</v>
      </c>
      <c r="E8" s="46">
        <v>4535631400</v>
      </c>
      <c r="F8" s="47">
        <v>21</v>
      </c>
      <c r="G8" s="49">
        <v>1.1318266445910203E-2</v>
      </c>
      <c r="H8" s="46">
        <v>17380215451</v>
      </c>
      <c r="I8" s="50">
        <v>17</v>
      </c>
      <c r="J8" s="46">
        <v>8308952651</v>
      </c>
    </row>
    <row r="9" spans="1:13" ht="21" customHeight="1" thickBot="1" x14ac:dyDescent="0.3">
      <c r="A9" s="39">
        <v>2011</v>
      </c>
      <c r="B9" s="40">
        <v>18305081225</v>
      </c>
      <c r="C9" s="41">
        <v>15</v>
      </c>
      <c r="D9" s="42">
        <v>1.3384626936745218E-2</v>
      </c>
      <c r="E9" s="40">
        <v>5027639086</v>
      </c>
      <c r="F9" s="41">
        <v>23</v>
      </c>
      <c r="G9" s="43">
        <v>1.0188769750390517E-2</v>
      </c>
      <c r="H9" s="40">
        <v>23332720311</v>
      </c>
      <c r="I9" s="44">
        <v>17</v>
      </c>
      <c r="J9" s="40">
        <v>13277442139</v>
      </c>
    </row>
    <row r="10" spans="1:13" ht="21" customHeight="1" thickBot="1" x14ac:dyDescent="0.3">
      <c r="A10" s="45">
        <v>2012</v>
      </c>
      <c r="B10" s="46">
        <v>19793313931</v>
      </c>
      <c r="C10" s="47">
        <v>16</v>
      </c>
      <c r="D10" s="48">
        <v>1.358962206008827E-2</v>
      </c>
      <c r="E10" s="46">
        <v>5540676593</v>
      </c>
      <c r="F10" s="47">
        <v>25</v>
      </c>
      <c r="G10" s="49">
        <v>9.496028005506852E-3</v>
      </c>
      <c r="H10" s="46">
        <v>25333990524</v>
      </c>
      <c r="I10" s="50">
        <v>19</v>
      </c>
      <c r="J10" s="46">
        <v>14252637338</v>
      </c>
    </row>
    <row r="11" spans="1:13" ht="21" customHeight="1" thickBot="1" x14ac:dyDescent="0.3">
      <c r="A11" s="39">
        <v>2013</v>
      </c>
      <c r="B11" s="40">
        <v>20340117361</v>
      </c>
      <c r="C11" s="41">
        <v>17</v>
      </c>
      <c r="D11" s="42">
        <v>1.4430493918326672E-2</v>
      </c>
      <c r="E11" s="40">
        <v>5767259536</v>
      </c>
      <c r="F11" s="41">
        <v>30</v>
      </c>
      <c r="G11" s="43">
        <v>9.1459248360611645E-3</v>
      </c>
      <c r="H11" s="40">
        <v>26107376897</v>
      </c>
      <c r="I11" s="44">
        <v>20</v>
      </c>
      <c r="J11" s="40">
        <v>14572857825</v>
      </c>
    </row>
    <row r="12" spans="1:13" ht="21" customHeight="1" thickBot="1" x14ac:dyDescent="0.3">
      <c r="A12" s="45">
        <v>2014</v>
      </c>
      <c r="B12" s="46">
        <v>24042184314</v>
      </c>
      <c r="C12" s="47">
        <v>13</v>
      </c>
      <c r="D12" s="48">
        <v>1.8722670293616676E-2</v>
      </c>
      <c r="E12" s="46">
        <v>5830054742</v>
      </c>
      <c r="F12" s="47">
        <v>28</v>
      </c>
      <c r="G12" s="49">
        <v>8.943505946550424E-3</v>
      </c>
      <c r="H12" s="46">
        <v>29872239056</v>
      </c>
      <c r="I12" s="50">
        <v>17</v>
      </c>
      <c r="J12" s="46">
        <v>18212129572</v>
      </c>
    </row>
    <row r="13" spans="1:13" ht="21" customHeight="1" thickBot="1" x14ac:dyDescent="0.3">
      <c r="A13" s="39">
        <v>2015</v>
      </c>
      <c r="B13" s="40">
        <v>14498635339</v>
      </c>
      <c r="C13" s="41">
        <v>12</v>
      </c>
      <c r="D13" s="42">
        <v>1.8994349829539469E-2</v>
      </c>
      <c r="E13" s="40">
        <v>6413405579</v>
      </c>
      <c r="F13" s="41">
        <v>23</v>
      </c>
      <c r="G13" s="43">
        <v>9.7909601801323964E-3</v>
      </c>
      <c r="H13" s="40">
        <v>20912040918</v>
      </c>
      <c r="I13" s="44">
        <v>18</v>
      </c>
      <c r="J13" s="40">
        <v>8085229760</v>
      </c>
    </row>
    <row r="14" spans="1:13" ht="21" customHeight="1" thickBot="1" x14ac:dyDescent="0.3">
      <c r="A14" s="45">
        <v>2016</v>
      </c>
      <c r="B14" s="46">
        <v>16093353417</v>
      </c>
      <c r="C14" s="47">
        <v>10</v>
      </c>
      <c r="D14" s="48">
        <v>2.3377128544918645E-2</v>
      </c>
      <c r="E14" s="46">
        <v>5572421802</v>
      </c>
      <c r="F14" s="47">
        <v>21</v>
      </c>
      <c r="G14" s="49">
        <v>1.0601294805389589E-2</v>
      </c>
      <c r="H14" s="46">
        <v>21665775219</v>
      </c>
      <c r="I14" s="50">
        <v>15</v>
      </c>
      <c r="J14" s="46">
        <v>10520931615</v>
      </c>
    </row>
    <row r="15" spans="1:13" ht="21" customHeight="1" thickBot="1" x14ac:dyDescent="0.3">
      <c r="A15" s="39">
        <v>2017</v>
      </c>
      <c r="B15" s="40">
        <v>16135577992</v>
      </c>
      <c r="C15" s="41">
        <v>13</v>
      </c>
      <c r="D15" s="42">
        <v>1.9396491095610993E-2</v>
      </c>
      <c r="E15" s="40">
        <v>5632772174</v>
      </c>
      <c r="F15" s="41">
        <v>20</v>
      </c>
      <c r="G15" s="43">
        <v>1.1166240365403661E-2</v>
      </c>
      <c r="H15" s="40">
        <v>21768350166</v>
      </c>
      <c r="I15" s="44">
        <v>17</v>
      </c>
      <c r="J15" s="40">
        <v>10502805818</v>
      </c>
    </row>
    <row r="16" spans="1:13" ht="21" customHeight="1" thickBot="1" x14ac:dyDescent="0.3">
      <c r="A16" s="45">
        <v>2018</v>
      </c>
      <c r="B16" s="46">
        <v>29289310010</v>
      </c>
      <c r="C16" s="47">
        <v>9</v>
      </c>
      <c r="D16" s="48">
        <v>2.6532563742560751E-2</v>
      </c>
      <c r="E16" s="46">
        <v>5442043552</v>
      </c>
      <c r="F16" s="47">
        <v>22</v>
      </c>
      <c r="G16" s="49">
        <v>1.0587784024238028E-2</v>
      </c>
      <c r="H16" s="46">
        <v>34731353562</v>
      </c>
      <c r="I16" s="50">
        <v>11</v>
      </c>
      <c r="J16" s="46">
        <v>23847266458</v>
      </c>
    </row>
    <row r="17" spans="1:10" ht="21" customHeight="1" thickBot="1" x14ac:dyDescent="0.3">
      <c r="A17" s="45">
        <v>2019</v>
      </c>
      <c r="B17" s="46">
        <v>21333487053</v>
      </c>
      <c r="C17" s="47">
        <v>12</v>
      </c>
      <c r="D17" s="48">
        <v>2.1746399791358083E-2</v>
      </c>
      <c r="E17" s="46">
        <v>5793510287</v>
      </c>
      <c r="F17" s="47">
        <v>25</v>
      </c>
      <c r="G17" s="49">
        <v>1.008687167385632E-2</v>
      </c>
      <c r="H17" s="46">
        <v>27126997340</v>
      </c>
      <c r="I17" s="50">
        <v>16</v>
      </c>
      <c r="J17" s="46">
        <v>15539976766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14152047607</v>
      </c>
      <c r="F20" s="133" t="s">
        <v>443</v>
      </c>
      <c r="G20" s="129"/>
      <c r="H20" s="129"/>
      <c r="I20" s="130"/>
      <c r="J20" s="134">
        <v>758923461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3183787733</v>
      </c>
      <c r="F22" s="145" t="s">
        <v>358</v>
      </c>
      <c r="G22" s="141"/>
      <c r="H22" s="141"/>
      <c r="I22" s="142"/>
      <c r="J22" s="143">
        <v>512432520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44"/>
      <c r="F23" s="149" t="s">
        <v>359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3169135299</v>
      </c>
      <c r="F24" s="133" t="s">
        <v>326</v>
      </c>
      <c r="G24" s="129"/>
      <c r="H24" s="129"/>
      <c r="I24" s="130"/>
      <c r="J24" s="134">
        <v>475129141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327</v>
      </c>
      <c r="G25" s="137"/>
      <c r="H25" s="137"/>
      <c r="I25" s="138"/>
      <c r="J25" s="135"/>
    </row>
    <row r="26" spans="1:10" ht="14.25" customHeight="1" x14ac:dyDescent="0.25">
      <c r="A26" s="140" t="s">
        <v>433</v>
      </c>
      <c r="B26" s="141"/>
      <c r="C26" s="141"/>
      <c r="D26" s="142"/>
      <c r="E26" s="143">
        <v>100620292</v>
      </c>
      <c r="F26" s="145" t="s">
        <v>344</v>
      </c>
      <c r="G26" s="141"/>
      <c r="H26" s="141"/>
      <c r="I26" s="142"/>
      <c r="J26" s="143">
        <v>466879299</v>
      </c>
    </row>
    <row r="27" spans="1:10" ht="14.25" customHeight="1" thickBot="1" x14ac:dyDescent="0.3">
      <c r="A27" s="146" t="s">
        <v>434</v>
      </c>
      <c r="B27" s="147"/>
      <c r="C27" s="147"/>
      <c r="D27" s="148"/>
      <c r="E27" s="144"/>
      <c r="F27" s="149" t="s">
        <v>345</v>
      </c>
      <c r="G27" s="147"/>
      <c r="H27" s="147"/>
      <c r="I27" s="148"/>
      <c r="J27" s="144"/>
    </row>
    <row r="28" spans="1:10" ht="14.25" customHeight="1" thickTop="1" x14ac:dyDescent="0.25">
      <c r="A28" s="128" t="s">
        <v>415</v>
      </c>
      <c r="B28" s="129"/>
      <c r="C28" s="129"/>
      <c r="D28" s="130"/>
      <c r="E28" s="134">
        <v>90888972</v>
      </c>
      <c r="F28" s="133" t="s">
        <v>330</v>
      </c>
      <c r="G28" s="129"/>
      <c r="H28" s="129"/>
      <c r="I28" s="130"/>
      <c r="J28" s="134">
        <v>450585764</v>
      </c>
    </row>
    <row r="29" spans="1:10" ht="14.25" customHeight="1" x14ac:dyDescent="0.25">
      <c r="A29" s="136" t="s">
        <v>416</v>
      </c>
      <c r="B29" s="137"/>
      <c r="C29" s="137"/>
      <c r="D29" s="138"/>
      <c r="E29" s="135"/>
      <c r="F29" s="139" t="s">
        <v>331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2" priority="1" operator="lessThan">
      <formula>0</formula>
    </cfRule>
  </conditionalFormatting>
  <hyperlinks>
    <hyperlink ref="L2:M2" location="'المحتويات Index'!A1" display="المحتويات  Index" xr:uid="{00000000-0004-0000-3D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317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219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17762754884</v>
      </c>
      <c r="C8" s="47">
        <v>11</v>
      </c>
      <c r="D8" s="48">
        <v>1.8860730971338269E-2</v>
      </c>
      <c r="E8" s="46">
        <v>4735470844</v>
      </c>
      <c r="F8" s="47">
        <v>19</v>
      </c>
      <c r="G8" s="49">
        <v>1.1816948078988799E-2</v>
      </c>
      <c r="H8" s="46">
        <v>22498225728</v>
      </c>
      <c r="I8" s="50">
        <v>14</v>
      </c>
      <c r="J8" s="46">
        <v>13027284040</v>
      </c>
    </row>
    <row r="9" spans="1:13" ht="21" customHeight="1" thickBot="1" x14ac:dyDescent="0.3">
      <c r="A9" s="39">
        <v>2011</v>
      </c>
      <c r="B9" s="40">
        <v>27769822511</v>
      </c>
      <c r="C9" s="41">
        <v>12</v>
      </c>
      <c r="D9" s="42">
        <v>2.0305220711161542E-2</v>
      </c>
      <c r="E9" s="40">
        <v>5655150016</v>
      </c>
      <c r="F9" s="41">
        <v>20</v>
      </c>
      <c r="G9" s="43">
        <v>1.1460452994207081E-2</v>
      </c>
      <c r="H9" s="40">
        <v>33424972527</v>
      </c>
      <c r="I9" s="44">
        <v>15</v>
      </c>
      <c r="J9" s="40">
        <v>22114672495</v>
      </c>
    </row>
    <row r="10" spans="1:13" ht="21" customHeight="1" thickBot="1" x14ac:dyDescent="0.3">
      <c r="A10" s="45">
        <v>2012</v>
      </c>
      <c r="B10" s="46">
        <v>29134339589</v>
      </c>
      <c r="C10" s="47">
        <v>12</v>
      </c>
      <c r="D10" s="48">
        <v>2.0002949751869795E-2</v>
      </c>
      <c r="E10" s="46">
        <v>6984405555</v>
      </c>
      <c r="F10" s="47">
        <v>19</v>
      </c>
      <c r="G10" s="49">
        <v>1.1970399217288808E-2</v>
      </c>
      <c r="H10" s="46">
        <v>36118745144</v>
      </c>
      <c r="I10" s="50">
        <v>15</v>
      </c>
      <c r="J10" s="46">
        <v>22149934034</v>
      </c>
    </row>
    <row r="11" spans="1:13" ht="21" customHeight="1" thickBot="1" x14ac:dyDescent="0.3">
      <c r="A11" s="39">
        <v>2013</v>
      </c>
      <c r="B11" s="40">
        <v>28333601845</v>
      </c>
      <c r="C11" s="41">
        <v>12</v>
      </c>
      <c r="D11" s="42">
        <v>2.0101549162765516E-2</v>
      </c>
      <c r="E11" s="40">
        <v>7876773737</v>
      </c>
      <c r="F11" s="41">
        <v>18</v>
      </c>
      <c r="G11" s="43">
        <v>1.2491267316751913E-2</v>
      </c>
      <c r="H11" s="40">
        <v>36210375582</v>
      </c>
      <c r="I11" s="44">
        <v>14</v>
      </c>
      <c r="J11" s="40">
        <v>20456828108</v>
      </c>
    </row>
    <row r="12" spans="1:13" ht="21" customHeight="1" thickBot="1" x14ac:dyDescent="0.3">
      <c r="A12" s="45">
        <v>2014</v>
      </c>
      <c r="B12" s="46">
        <v>26962388581</v>
      </c>
      <c r="C12" s="47">
        <v>11</v>
      </c>
      <c r="D12" s="48">
        <v>2.0996757413446979E-2</v>
      </c>
      <c r="E12" s="46">
        <v>8536111182</v>
      </c>
      <c r="F12" s="47">
        <v>18</v>
      </c>
      <c r="G12" s="49">
        <v>1.3094690272229448E-2</v>
      </c>
      <c r="H12" s="46">
        <v>35498499763</v>
      </c>
      <c r="I12" s="50">
        <v>14</v>
      </c>
      <c r="J12" s="46">
        <v>18426277399</v>
      </c>
    </row>
    <row r="13" spans="1:13" ht="21" customHeight="1" thickBot="1" x14ac:dyDescent="0.3">
      <c r="A13" s="39">
        <v>2015</v>
      </c>
      <c r="B13" s="40">
        <v>13529695768</v>
      </c>
      <c r="C13" s="41">
        <v>14</v>
      </c>
      <c r="D13" s="42">
        <v>1.7724962970367155E-2</v>
      </c>
      <c r="E13" s="40">
        <v>9586654532</v>
      </c>
      <c r="F13" s="41">
        <v>16</v>
      </c>
      <c r="G13" s="43">
        <v>1.4635368312093111E-2</v>
      </c>
      <c r="H13" s="40">
        <v>23116350300</v>
      </c>
      <c r="I13" s="44">
        <v>16</v>
      </c>
      <c r="J13" s="40">
        <v>3943041236</v>
      </c>
    </row>
    <row r="14" spans="1:13" ht="21" customHeight="1" thickBot="1" x14ac:dyDescent="0.3">
      <c r="A14" s="45">
        <v>2016</v>
      </c>
      <c r="B14" s="46">
        <v>11076802620</v>
      </c>
      <c r="C14" s="47">
        <v>15</v>
      </c>
      <c r="D14" s="48">
        <v>1.6090110743538371E-2</v>
      </c>
      <c r="E14" s="46">
        <v>9787696024</v>
      </c>
      <c r="F14" s="47">
        <v>14</v>
      </c>
      <c r="G14" s="49">
        <v>1.8620674224395967E-2</v>
      </c>
      <c r="H14" s="46">
        <v>20864498644</v>
      </c>
      <c r="I14" s="50">
        <v>16</v>
      </c>
      <c r="J14" s="46">
        <v>1289106596</v>
      </c>
    </row>
    <row r="15" spans="1:13" ht="21" customHeight="1" thickBot="1" x14ac:dyDescent="0.3">
      <c r="A15" s="39">
        <v>2017</v>
      </c>
      <c r="B15" s="40">
        <v>14131327808</v>
      </c>
      <c r="C15" s="41">
        <v>15</v>
      </c>
      <c r="D15" s="42">
        <v>1.6987192781871809E-2</v>
      </c>
      <c r="E15" s="40">
        <v>9458026846</v>
      </c>
      <c r="F15" s="41">
        <v>13</v>
      </c>
      <c r="G15" s="43">
        <v>1.8749311685702253E-2</v>
      </c>
      <c r="H15" s="40">
        <v>23589354654</v>
      </c>
      <c r="I15" s="44">
        <v>16</v>
      </c>
      <c r="J15" s="40">
        <v>4673300962</v>
      </c>
    </row>
    <row r="16" spans="1:13" ht="21" customHeight="1" thickBot="1" x14ac:dyDescent="0.3">
      <c r="A16" s="45">
        <v>2018</v>
      </c>
      <c r="B16" s="46">
        <v>18679465588</v>
      </c>
      <c r="C16" s="47">
        <v>16</v>
      </c>
      <c r="D16" s="48">
        <v>1.6921331066568887E-2</v>
      </c>
      <c r="E16" s="46">
        <v>9327044489</v>
      </c>
      <c r="F16" s="47">
        <v>12</v>
      </c>
      <c r="G16" s="49">
        <v>1.8146259156213297E-2</v>
      </c>
      <c r="H16" s="46">
        <v>28006510077</v>
      </c>
      <c r="I16" s="50">
        <v>16</v>
      </c>
      <c r="J16" s="46">
        <v>9352421099</v>
      </c>
    </row>
    <row r="17" spans="1:10" ht="21" customHeight="1" thickBot="1" x14ac:dyDescent="0.3">
      <c r="A17" s="45">
        <v>2019</v>
      </c>
      <c r="B17" s="46">
        <v>16888759818</v>
      </c>
      <c r="C17" s="47">
        <v>14</v>
      </c>
      <c r="D17" s="48">
        <v>1.7215644215595079E-2</v>
      </c>
      <c r="E17" s="46">
        <v>8019476005</v>
      </c>
      <c r="F17" s="47">
        <v>18</v>
      </c>
      <c r="G17" s="49">
        <v>1.3962420250727163E-2</v>
      </c>
      <c r="H17" s="46">
        <v>24908235823</v>
      </c>
      <c r="I17" s="50">
        <v>17</v>
      </c>
      <c r="J17" s="46">
        <v>8869283813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14335637994</v>
      </c>
      <c r="F20" s="133" t="s">
        <v>387</v>
      </c>
      <c r="G20" s="129"/>
      <c r="H20" s="129"/>
      <c r="I20" s="130"/>
      <c r="J20" s="134">
        <v>868661287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388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1173701669</v>
      </c>
      <c r="F22" s="145" t="s">
        <v>344</v>
      </c>
      <c r="G22" s="141"/>
      <c r="H22" s="141"/>
      <c r="I22" s="142"/>
      <c r="J22" s="143">
        <v>812267009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929473749</v>
      </c>
      <c r="F24" s="133" t="s">
        <v>352</v>
      </c>
      <c r="G24" s="129"/>
      <c r="H24" s="129"/>
      <c r="I24" s="130"/>
      <c r="J24" s="134">
        <v>667075011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353</v>
      </c>
      <c r="G25" s="137"/>
      <c r="H25" s="137"/>
      <c r="I25" s="138"/>
      <c r="J25" s="135"/>
    </row>
    <row r="26" spans="1:10" ht="14.25" customHeight="1" x14ac:dyDescent="0.25">
      <c r="A26" s="140" t="s">
        <v>338</v>
      </c>
      <c r="B26" s="141"/>
      <c r="C26" s="141"/>
      <c r="D26" s="142"/>
      <c r="E26" s="143">
        <v>62837275</v>
      </c>
      <c r="F26" s="145" t="s">
        <v>358</v>
      </c>
      <c r="G26" s="141"/>
      <c r="H26" s="141"/>
      <c r="I26" s="142"/>
      <c r="J26" s="143">
        <v>500312237</v>
      </c>
    </row>
    <row r="27" spans="1:10" ht="14.25" customHeight="1" thickBot="1" x14ac:dyDescent="0.3">
      <c r="A27" s="146" t="s">
        <v>339</v>
      </c>
      <c r="B27" s="147"/>
      <c r="C27" s="147"/>
      <c r="D27" s="148"/>
      <c r="E27" s="144"/>
      <c r="F27" s="149" t="s">
        <v>359</v>
      </c>
      <c r="G27" s="147"/>
      <c r="H27" s="147"/>
      <c r="I27" s="148"/>
      <c r="J27" s="144"/>
    </row>
    <row r="28" spans="1:10" ht="14.25" customHeight="1" thickTop="1" x14ac:dyDescent="0.25">
      <c r="A28" s="128" t="s">
        <v>377</v>
      </c>
      <c r="B28" s="129"/>
      <c r="C28" s="129"/>
      <c r="D28" s="130"/>
      <c r="E28" s="134">
        <v>31893319</v>
      </c>
      <c r="F28" s="133" t="s">
        <v>576</v>
      </c>
      <c r="G28" s="129"/>
      <c r="H28" s="129"/>
      <c r="I28" s="130"/>
      <c r="J28" s="134">
        <v>397181168</v>
      </c>
    </row>
    <row r="29" spans="1:10" ht="14.25" customHeight="1" x14ac:dyDescent="0.25">
      <c r="A29" s="136" t="s">
        <v>378</v>
      </c>
      <c r="B29" s="137"/>
      <c r="C29" s="137"/>
      <c r="D29" s="138"/>
      <c r="E29" s="135"/>
      <c r="F29" s="139" t="s">
        <v>577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1" priority="1" operator="lessThan">
      <formula>0</formula>
    </cfRule>
  </conditionalFormatting>
  <hyperlinks>
    <hyperlink ref="L2:M2" location="'المحتويات Index'!A1" display="المحتويات  Index" xr:uid="{00000000-0004-0000-3E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4"/>
  </sheetPr>
  <dimension ref="A1:M30"/>
  <sheetViews>
    <sheetView showGridLines="0" rightToLeft="1" zoomScaleNormal="100" workbookViewId="0">
      <selection activeCell="A2" sqref="A2:J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153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218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3460619119</v>
      </c>
      <c r="C8" s="47">
        <v>32</v>
      </c>
      <c r="D8" s="48">
        <v>3.6745317167283082E-3</v>
      </c>
      <c r="E8" s="46">
        <v>12908930666</v>
      </c>
      <c r="F8" s="47">
        <v>9</v>
      </c>
      <c r="G8" s="49">
        <v>3.2213093156019924E-2</v>
      </c>
      <c r="H8" s="46">
        <v>16369549785</v>
      </c>
      <c r="I8" s="50">
        <v>20</v>
      </c>
      <c r="J8" s="46">
        <v>-9448311547</v>
      </c>
    </row>
    <row r="9" spans="1:13" ht="21" customHeight="1" thickBot="1" x14ac:dyDescent="0.3">
      <c r="A9" s="39">
        <v>2011</v>
      </c>
      <c r="B9" s="40">
        <v>5729612414</v>
      </c>
      <c r="C9" s="41">
        <v>30</v>
      </c>
      <c r="D9" s="42">
        <v>4.1894774303867744E-3</v>
      </c>
      <c r="E9" s="40">
        <v>14312569820</v>
      </c>
      <c r="F9" s="41">
        <v>10</v>
      </c>
      <c r="G9" s="43">
        <v>2.9005160461585338E-2</v>
      </c>
      <c r="H9" s="40">
        <v>20042182234</v>
      </c>
      <c r="I9" s="44">
        <v>20</v>
      </c>
      <c r="J9" s="40">
        <v>-8582957406</v>
      </c>
    </row>
    <row r="10" spans="1:13" ht="21" customHeight="1" thickBot="1" x14ac:dyDescent="0.3">
      <c r="A10" s="45">
        <v>2012</v>
      </c>
      <c r="B10" s="46">
        <v>7652019304</v>
      </c>
      <c r="C10" s="47">
        <v>28</v>
      </c>
      <c r="D10" s="48">
        <v>5.2536958035609748E-3</v>
      </c>
      <c r="E10" s="46">
        <v>15719460468</v>
      </c>
      <c r="F10" s="47">
        <v>10</v>
      </c>
      <c r="G10" s="49">
        <v>2.6941192890444859E-2</v>
      </c>
      <c r="H10" s="46">
        <v>23371479772</v>
      </c>
      <c r="I10" s="50">
        <v>20</v>
      </c>
      <c r="J10" s="46">
        <v>-8067441164</v>
      </c>
    </row>
    <row r="11" spans="1:13" ht="21" customHeight="1" thickBot="1" x14ac:dyDescent="0.3">
      <c r="A11" s="39">
        <v>2013</v>
      </c>
      <c r="B11" s="40">
        <v>11683413706</v>
      </c>
      <c r="C11" s="41">
        <v>23</v>
      </c>
      <c r="D11" s="42">
        <v>8.2889113881414976E-3</v>
      </c>
      <c r="E11" s="40">
        <v>16043105290</v>
      </c>
      <c r="F11" s="41">
        <v>11</v>
      </c>
      <c r="G11" s="43">
        <v>2.5441725693711739E-2</v>
      </c>
      <c r="H11" s="40">
        <v>27726518996</v>
      </c>
      <c r="I11" s="44">
        <v>18</v>
      </c>
      <c r="J11" s="40">
        <v>-4359691584</v>
      </c>
    </row>
    <row r="12" spans="1:13" ht="21" customHeight="1" thickBot="1" x14ac:dyDescent="0.3">
      <c r="A12" s="45">
        <v>2014</v>
      </c>
      <c r="B12" s="46">
        <v>9543160508</v>
      </c>
      <c r="C12" s="47">
        <v>25</v>
      </c>
      <c r="D12" s="48">
        <v>7.4316645033914042E-3</v>
      </c>
      <c r="E12" s="46">
        <v>17271164935</v>
      </c>
      <c r="F12" s="47">
        <v>11</v>
      </c>
      <c r="G12" s="49">
        <v>2.6494565340399623E-2</v>
      </c>
      <c r="H12" s="46">
        <v>26814325443</v>
      </c>
      <c r="I12" s="50">
        <v>18</v>
      </c>
      <c r="J12" s="46">
        <v>-7728004427</v>
      </c>
    </row>
    <row r="13" spans="1:13" ht="21" customHeight="1" thickBot="1" x14ac:dyDescent="0.3">
      <c r="A13" s="39">
        <v>2015</v>
      </c>
      <c r="B13" s="40">
        <v>6899316247</v>
      </c>
      <c r="C13" s="41">
        <v>23</v>
      </c>
      <c r="D13" s="42">
        <v>9.0386455908464808E-3</v>
      </c>
      <c r="E13" s="40">
        <v>18799231873</v>
      </c>
      <c r="F13" s="41">
        <v>10</v>
      </c>
      <c r="G13" s="43">
        <v>2.8699655497901384E-2</v>
      </c>
      <c r="H13" s="40">
        <v>25698548120</v>
      </c>
      <c r="I13" s="44">
        <v>14</v>
      </c>
      <c r="J13" s="40">
        <v>-11899915626</v>
      </c>
    </row>
    <row r="14" spans="1:13" ht="21" customHeight="1" thickBot="1" x14ac:dyDescent="0.3">
      <c r="A14" s="45">
        <v>2016</v>
      </c>
      <c r="B14" s="46">
        <v>5245015060</v>
      </c>
      <c r="C14" s="47">
        <v>26</v>
      </c>
      <c r="D14" s="48">
        <v>7.6188839019798796E-3</v>
      </c>
      <c r="E14" s="46">
        <v>12428714349</v>
      </c>
      <c r="F14" s="47">
        <v>10</v>
      </c>
      <c r="G14" s="49">
        <v>2.3645098943951899E-2</v>
      </c>
      <c r="H14" s="46">
        <v>17673729409</v>
      </c>
      <c r="I14" s="50">
        <v>19</v>
      </c>
      <c r="J14" s="46">
        <v>-7183699289</v>
      </c>
    </row>
    <row r="15" spans="1:13" ht="21" customHeight="1" thickBot="1" x14ac:dyDescent="0.3">
      <c r="A15" s="39">
        <v>2017</v>
      </c>
      <c r="B15" s="40">
        <v>7061399316</v>
      </c>
      <c r="C15" s="41">
        <v>25</v>
      </c>
      <c r="D15" s="42">
        <v>8.4884699527500856E-3</v>
      </c>
      <c r="E15" s="40">
        <v>11735481038</v>
      </c>
      <c r="F15" s="41">
        <v>10</v>
      </c>
      <c r="G15" s="43">
        <v>2.3264069276369932E-2</v>
      </c>
      <c r="H15" s="40">
        <v>18796880354</v>
      </c>
      <c r="I15" s="44">
        <v>19</v>
      </c>
      <c r="J15" s="40">
        <v>-4674081722</v>
      </c>
    </row>
    <row r="16" spans="1:13" ht="21" customHeight="1" thickBot="1" x14ac:dyDescent="0.3">
      <c r="A16" s="45">
        <v>2018</v>
      </c>
      <c r="B16" s="46">
        <v>7060039586</v>
      </c>
      <c r="C16" s="47">
        <v>29</v>
      </c>
      <c r="D16" s="48">
        <v>6.3955398838890986E-3</v>
      </c>
      <c r="E16" s="46">
        <v>11868173575</v>
      </c>
      <c r="F16" s="47">
        <v>10</v>
      </c>
      <c r="G16" s="49">
        <v>2.309016041007033E-2</v>
      </c>
      <c r="H16" s="46">
        <v>18928213161</v>
      </c>
      <c r="I16" s="50">
        <v>20</v>
      </c>
      <c r="J16" s="46">
        <v>-4808133989</v>
      </c>
    </row>
    <row r="17" spans="1:10" ht="21" customHeight="1" thickBot="1" x14ac:dyDescent="0.3">
      <c r="A17" s="45">
        <v>2019</v>
      </c>
      <c r="B17" s="46">
        <v>8951178845</v>
      </c>
      <c r="C17" s="47">
        <v>24</v>
      </c>
      <c r="D17" s="48">
        <v>9.1244302107631094E-3</v>
      </c>
      <c r="E17" s="46">
        <v>12013566635</v>
      </c>
      <c r="F17" s="47">
        <v>10</v>
      </c>
      <c r="G17" s="49">
        <v>2.091638730054211E-2</v>
      </c>
      <c r="H17" s="46">
        <v>20964745480</v>
      </c>
      <c r="I17" s="50">
        <v>19</v>
      </c>
      <c r="J17" s="46">
        <v>-3062387790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6264934179</v>
      </c>
      <c r="F20" s="133" t="s">
        <v>344</v>
      </c>
      <c r="G20" s="129"/>
      <c r="H20" s="129"/>
      <c r="I20" s="130"/>
      <c r="J20" s="134">
        <v>2702722017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345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441805413</v>
      </c>
      <c r="F22" s="145" t="s">
        <v>443</v>
      </c>
      <c r="G22" s="141"/>
      <c r="H22" s="141"/>
      <c r="I22" s="142"/>
      <c r="J22" s="143">
        <v>1261368942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368</v>
      </c>
      <c r="G23" s="147"/>
      <c r="H23" s="147"/>
      <c r="I23" s="148"/>
      <c r="J23" s="144"/>
    </row>
    <row r="24" spans="1:10" ht="14.25" customHeight="1" thickTop="1" x14ac:dyDescent="0.25">
      <c r="A24" s="128" t="s">
        <v>338</v>
      </c>
      <c r="B24" s="129"/>
      <c r="C24" s="129"/>
      <c r="D24" s="130"/>
      <c r="E24" s="134">
        <v>189399918</v>
      </c>
      <c r="F24" s="133" t="s">
        <v>358</v>
      </c>
      <c r="G24" s="129"/>
      <c r="H24" s="129"/>
      <c r="I24" s="130"/>
      <c r="J24" s="134">
        <v>1036980057</v>
      </c>
    </row>
    <row r="25" spans="1:10" ht="14.25" customHeight="1" x14ac:dyDescent="0.25">
      <c r="A25" s="136" t="s">
        <v>339</v>
      </c>
      <c r="B25" s="137"/>
      <c r="C25" s="137"/>
      <c r="D25" s="138"/>
      <c r="E25" s="135"/>
      <c r="F25" s="139" t="s">
        <v>359</v>
      </c>
      <c r="G25" s="137"/>
      <c r="H25" s="137"/>
      <c r="I25" s="138"/>
      <c r="J25" s="135"/>
    </row>
    <row r="26" spans="1:10" ht="14.25" customHeight="1" x14ac:dyDescent="0.25">
      <c r="A26" s="140" t="s">
        <v>409</v>
      </c>
      <c r="B26" s="141"/>
      <c r="C26" s="141"/>
      <c r="D26" s="142"/>
      <c r="E26" s="143">
        <v>33757399</v>
      </c>
      <c r="F26" s="145" t="s">
        <v>429</v>
      </c>
      <c r="G26" s="141"/>
      <c r="H26" s="141"/>
      <c r="I26" s="142"/>
      <c r="J26" s="143">
        <v>960329593</v>
      </c>
    </row>
    <row r="27" spans="1:10" ht="14.25" customHeight="1" thickBot="1" x14ac:dyDescent="0.3">
      <c r="A27" s="146" t="s">
        <v>410</v>
      </c>
      <c r="B27" s="147"/>
      <c r="C27" s="147"/>
      <c r="D27" s="148"/>
      <c r="E27" s="144"/>
      <c r="F27" s="149" t="s">
        <v>430</v>
      </c>
      <c r="G27" s="147"/>
      <c r="H27" s="147"/>
      <c r="I27" s="148"/>
      <c r="J27" s="144"/>
    </row>
    <row r="28" spans="1:10" ht="14.25" customHeight="1" thickTop="1" x14ac:dyDescent="0.25">
      <c r="A28" s="128" t="s">
        <v>356</v>
      </c>
      <c r="B28" s="129"/>
      <c r="C28" s="129"/>
      <c r="D28" s="130"/>
      <c r="E28" s="134">
        <v>19939468</v>
      </c>
      <c r="F28" s="133" t="s">
        <v>352</v>
      </c>
      <c r="G28" s="129"/>
      <c r="H28" s="129"/>
      <c r="I28" s="130"/>
      <c r="J28" s="134">
        <v>849001305</v>
      </c>
    </row>
    <row r="29" spans="1:10" ht="14.25" customHeight="1" x14ac:dyDescent="0.25">
      <c r="A29" s="136" t="s">
        <v>357</v>
      </c>
      <c r="B29" s="137"/>
      <c r="C29" s="137"/>
      <c r="D29" s="138"/>
      <c r="E29" s="135"/>
      <c r="F29" s="139" t="s">
        <v>353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40" priority="1" operator="lessThan">
      <formula>0</formula>
    </cfRule>
  </conditionalFormatting>
  <hyperlinks>
    <hyperlink ref="L2:M2" location="'المحتويات Index'!A1" display="المحتويات  Index" xr:uid="{00000000-0004-0000-3F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4"/>
  </sheetPr>
  <dimension ref="A1:M30"/>
  <sheetViews>
    <sheetView showGridLines="0" rightToLeft="1" zoomScaleNormal="100" workbookViewId="0">
      <selection activeCell="Q14" sqref="Q14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157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225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535817139</v>
      </c>
      <c r="C8" s="47">
        <v>54</v>
      </c>
      <c r="D8" s="48">
        <v>5.6893781254698102E-4</v>
      </c>
      <c r="E8" s="46">
        <v>1848853493</v>
      </c>
      <c r="F8" s="47">
        <v>35</v>
      </c>
      <c r="G8" s="49">
        <v>4.6136501421226109E-3</v>
      </c>
      <c r="H8" s="46">
        <v>2384670632</v>
      </c>
      <c r="I8" s="50">
        <v>50</v>
      </c>
      <c r="J8" s="46">
        <v>-1313036354</v>
      </c>
    </row>
    <row r="9" spans="1:13" ht="21" customHeight="1" thickBot="1" x14ac:dyDescent="0.3">
      <c r="A9" s="39">
        <v>2011</v>
      </c>
      <c r="B9" s="40">
        <v>1162964492</v>
      </c>
      <c r="C9" s="41">
        <v>49</v>
      </c>
      <c r="D9" s="42">
        <v>8.5035655809287012E-4</v>
      </c>
      <c r="E9" s="40">
        <v>1709997311</v>
      </c>
      <c r="F9" s="41">
        <v>45</v>
      </c>
      <c r="G9" s="43">
        <v>3.4653976901566964E-3</v>
      </c>
      <c r="H9" s="40">
        <v>2872961803</v>
      </c>
      <c r="I9" s="44">
        <v>52</v>
      </c>
      <c r="J9" s="40">
        <v>-547032819</v>
      </c>
    </row>
    <row r="10" spans="1:13" ht="21" customHeight="1" thickBot="1" x14ac:dyDescent="0.3">
      <c r="A10" s="45">
        <v>2012</v>
      </c>
      <c r="B10" s="46">
        <v>1697923030</v>
      </c>
      <c r="C10" s="47">
        <v>47</v>
      </c>
      <c r="D10" s="48">
        <v>1.1657538674552899E-3</v>
      </c>
      <c r="E10" s="46">
        <v>2447700022</v>
      </c>
      <c r="F10" s="47">
        <v>39</v>
      </c>
      <c r="G10" s="49">
        <v>4.1950522770733637E-3</v>
      </c>
      <c r="H10" s="46">
        <v>4145623052</v>
      </c>
      <c r="I10" s="50">
        <v>47</v>
      </c>
      <c r="J10" s="46">
        <v>-749776992</v>
      </c>
    </row>
    <row r="11" spans="1:13" ht="21" customHeight="1" thickBot="1" x14ac:dyDescent="0.3">
      <c r="A11" s="39">
        <v>2013</v>
      </c>
      <c r="B11" s="40">
        <v>1429091980</v>
      </c>
      <c r="C11" s="41">
        <v>45</v>
      </c>
      <c r="D11" s="42">
        <v>1.0138831925159324E-3</v>
      </c>
      <c r="E11" s="40">
        <v>2781384810</v>
      </c>
      <c r="F11" s="41">
        <v>37</v>
      </c>
      <c r="G11" s="43">
        <v>4.4108187352472671E-3</v>
      </c>
      <c r="H11" s="40">
        <v>4210476790</v>
      </c>
      <c r="I11" s="44">
        <v>45</v>
      </c>
      <c r="J11" s="40">
        <v>-1352292830</v>
      </c>
    </row>
    <row r="12" spans="1:13" ht="21" customHeight="1" thickBot="1" x14ac:dyDescent="0.3">
      <c r="A12" s="45">
        <v>2014</v>
      </c>
      <c r="B12" s="46">
        <v>1376814487</v>
      </c>
      <c r="C12" s="47">
        <v>44</v>
      </c>
      <c r="D12" s="48">
        <v>1.0721839313312894E-3</v>
      </c>
      <c r="E12" s="46">
        <v>3953843861</v>
      </c>
      <c r="F12" s="47">
        <v>36</v>
      </c>
      <c r="G12" s="49">
        <v>6.0653334569642E-3</v>
      </c>
      <c r="H12" s="46">
        <v>5330658348</v>
      </c>
      <c r="I12" s="50">
        <v>41</v>
      </c>
      <c r="J12" s="46">
        <v>-2577029374</v>
      </c>
    </row>
    <row r="13" spans="1:13" ht="21" customHeight="1" thickBot="1" x14ac:dyDescent="0.3">
      <c r="A13" s="39">
        <v>2015</v>
      </c>
      <c r="B13" s="40">
        <v>1735576385</v>
      </c>
      <c r="C13" s="41">
        <v>44</v>
      </c>
      <c r="D13" s="42">
        <v>2.273741234383733E-3</v>
      </c>
      <c r="E13" s="40">
        <v>3776132172</v>
      </c>
      <c r="F13" s="41">
        <v>33</v>
      </c>
      <c r="G13" s="43">
        <v>5.7647936459888837E-3</v>
      </c>
      <c r="H13" s="40">
        <v>5511708557</v>
      </c>
      <c r="I13" s="44">
        <v>37</v>
      </c>
      <c r="J13" s="40">
        <v>-2040555787</v>
      </c>
    </row>
    <row r="14" spans="1:13" ht="21" customHeight="1" thickBot="1" x14ac:dyDescent="0.3">
      <c r="A14" s="45">
        <v>2016</v>
      </c>
      <c r="B14" s="46">
        <v>3613425176</v>
      </c>
      <c r="C14" s="47">
        <v>30</v>
      </c>
      <c r="D14" s="48">
        <v>5.2488442053081948E-3</v>
      </c>
      <c r="E14" s="46">
        <v>3778638327</v>
      </c>
      <c r="F14" s="47">
        <v>31</v>
      </c>
      <c r="G14" s="49">
        <v>7.1886982520048479E-3</v>
      </c>
      <c r="H14" s="46">
        <v>7392063503</v>
      </c>
      <c r="I14" s="50">
        <v>32</v>
      </c>
      <c r="J14" s="46">
        <v>-165213151</v>
      </c>
    </row>
    <row r="15" spans="1:13" ht="21" customHeight="1" thickBot="1" x14ac:dyDescent="0.3">
      <c r="A15" s="39">
        <v>2017</v>
      </c>
      <c r="B15" s="40">
        <v>4065916779</v>
      </c>
      <c r="C15" s="41">
        <v>30</v>
      </c>
      <c r="D15" s="42">
        <v>4.8876165848208081E-3</v>
      </c>
      <c r="E15" s="40">
        <v>5173102226</v>
      </c>
      <c r="F15" s="41">
        <v>22</v>
      </c>
      <c r="G15" s="43">
        <v>1.0255004304443708E-2</v>
      </c>
      <c r="H15" s="40">
        <v>9239019005</v>
      </c>
      <c r="I15" s="44">
        <v>28</v>
      </c>
      <c r="J15" s="40">
        <v>-1107185447</v>
      </c>
    </row>
    <row r="16" spans="1:13" ht="21" customHeight="1" thickBot="1" x14ac:dyDescent="0.3">
      <c r="A16" s="45">
        <v>2018</v>
      </c>
      <c r="B16" s="46">
        <v>6037562040</v>
      </c>
      <c r="C16" s="47">
        <v>30</v>
      </c>
      <c r="D16" s="48">
        <v>5.4692991955519656E-3</v>
      </c>
      <c r="E16" s="46">
        <v>5215779340</v>
      </c>
      <c r="F16" s="47">
        <v>25</v>
      </c>
      <c r="G16" s="49">
        <v>1.0147575013380334E-2</v>
      </c>
      <c r="H16" s="46">
        <v>11253341380</v>
      </c>
      <c r="I16" s="50">
        <v>28</v>
      </c>
      <c r="J16" s="46">
        <v>821782700</v>
      </c>
    </row>
    <row r="17" spans="1:10" ht="21" customHeight="1" thickBot="1" x14ac:dyDescent="0.3">
      <c r="A17" s="45">
        <v>2019</v>
      </c>
      <c r="B17" s="46">
        <v>8516096094</v>
      </c>
      <c r="C17" s="47">
        <v>25</v>
      </c>
      <c r="D17" s="48">
        <v>8.6809263699674545E-3</v>
      </c>
      <c r="E17" s="46">
        <v>4179146058</v>
      </c>
      <c r="F17" s="47">
        <v>31</v>
      </c>
      <c r="G17" s="49">
        <v>7.2761603768855968E-3</v>
      </c>
      <c r="H17" s="46">
        <v>12695242152</v>
      </c>
      <c r="I17" s="50">
        <v>26</v>
      </c>
      <c r="J17" s="46">
        <v>4336950036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7497287143</v>
      </c>
      <c r="F20" s="133" t="s">
        <v>344</v>
      </c>
      <c r="G20" s="129"/>
      <c r="H20" s="129"/>
      <c r="I20" s="130"/>
      <c r="J20" s="134">
        <v>606135827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345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979045822</v>
      </c>
      <c r="F22" s="145" t="s">
        <v>352</v>
      </c>
      <c r="G22" s="141"/>
      <c r="H22" s="141"/>
      <c r="I22" s="142"/>
      <c r="J22" s="143">
        <v>531524519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353</v>
      </c>
      <c r="G23" s="147"/>
      <c r="H23" s="147"/>
      <c r="I23" s="148"/>
      <c r="J23" s="144"/>
    </row>
    <row r="24" spans="1:10" ht="14.25" customHeight="1" thickTop="1" x14ac:dyDescent="0.25">
      <c r="A24" s="128" t="s">
        <v>334</v>
      </c>
      <c r="B24" s="129"/>
      <c r="C24" s="129"/>
      <c r="D24" s="130"/>
      <c r="E24" s="134">
        <v>15513886</v>
      </c>
      <c r="F24" s="133" t="s">
        <v>443</v>
      </c>
      <c r="G24" s="129"/>
      <c r="H24" s="129"/>
      <c r="I24" s="130"/>
      <c r="J24" s="134">
        <v>423889880</v>
      </c>
    </row>
    <row r="25" spans="1:10" ht="14.25" customHeight="1" x14ac:dyDescent="0.25">
      <c r="A25" s="136" t="s">
        <v>335</v>
      </c>
      <c r="B25" s="137"/>
      <c r="C25" s="137"/>
      <c r="D25" s="138"/>
      <c r="E25" s="135"/>
      <c r="F25" s="139" t="s">
        <v>368</v>
      </c>
      <c r="G25" s="137"/>
      <c r="H25" s="137"/>
      <c r="I25" s="138"/>
      <c r="J25" s="135"/>
    </row>
    <row r="26" spans="1:10" ht="14.25" customHeight="1" x14ac:dyDescent="0.25">
      <c r="A26" s="140" t="s">
        <v>403</v>
      </c>
      <c r="B26" s="141"/>
      <c r="C26" s="141"/>
      <c r="D26" s="142"/>
      <c r="E26" s="143">
        <v>2546980</v>
      </c>
      <c r="F26" s="145" t="s">
        <v>379</v>
      </c>
      <c r="G26" s="141"/>
      <c r="H26" s="141"/>
      <c r="I26" s="142"/>
      <c r="J26" s="143">
        <v>346742418</v>
      </c>
    </row>
    <row r="27" spans="1:10" ht="14.25" customHeight="1" thickBot="1" x14ac:dyDescent="0.3">
      <c r="A27" s="146" t="s">
        <v>404</v>
      </c>
      <c r="B27" s="147"/>
      <c r="C27" s="147"/>
      <c r="D27" s="148"/>
      <c r="E27" s="144"/>
      <c r="F27" s="149" t="s">
        <v>380</v>
      </c>
      <c r="G27" s="147"/>
      <c r="H27" s="147"/>
      <c r="I27" s="148"/>
      <c r="J27" s="144"/>
    </row>
    <row r="28" spans="1:10" ht="14.25" customHeight="1" thickTop="1" x14ac:dyDescent="0.25">
      <c r="A28" s="128" t="s">
        <v>433</v>
      </c>
      <c r="B28" s="129"/>
      <c r="C28" s="129"/>
      <c r="D28" s="130"/>
      <c r="E28" s="134">
        <v>1361752</v>
      </c>
      <c r="F28" s="133" t="s">
        <v>332</v>
      </c>
      <c r="G28" s="129"/>
      <c r="H28" s="129"/>
      <c r="I28" s="130"/>
      <c r="J28" s="134">
        <v>338779077</v>
      </c>
    </row>
    <row r="29" spans="1:10" ht="14.25" customHeight="1" x14ac:dyDescent="0.25">
      <c r="A29" s="136" t="s">
        <v>434</v>
      </c>
      <c r="B29" s="137"/>
      <c r="C29" s="137"/>
      <c r="D29" s="138"/>
      <c r="E29" s="135"/>
      <c r="F29" s="139" t="s">
        <v>333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9" priority="1" operator="lessThan">
      <formula>0</formula>
    </cfRule>
  </conditionalFormatting>
  <hyperlinks>
    <hyperlink ref="L2:M2" location="'المحتويات Index'!A1" display="المحتويات  Index" xr:uid="{00000000-0004-0000-40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4"/>
  </sheetPr>
  <dimension ref="A1:M30"/>
  <sheetViews>
    <sheetView showGridLines="0" rightToLeft="1" zoomScaleNormal="100" workbookViewId="0">
      <selection activeCell="Q14" sqref="Q14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226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6081962607</v>
      </c>
      <c r="C8" s="47">
        <v>27</v>
      </c>
      <c r="D8" s="48">
        <v>6.4579093309277543E-3</v>
      </c>
      <c r="E8" s="46">
        <v>417857171</v>
      </c>
      <c r="F8" s="47">
        <v>61</v>
      </c>
      <c r="G8" s="49">
        <v>1.0427255613655604E-3</v>
      </c>
      <c r="H8" s="46">
        <v>6499819778</v>
      </c>
      <c r="I8" s="50">
        <v>33</v>
      </c>
      <c r="J8" s="46">
        <v>5664105436</v>
      </c>
    </row>
    <row r="9" spans="1:13" ht="21" customHeight="1" thickBot="1" x14ac:dyDescent="0.3">
      <c r="A9" s="39">
        <v>2011</v>
      </c>
      <c r="B9" s="40">
        <v>8554540626</v>
      </c>
      <c r="C9" s="41">
        <v>27</v>
      </c>
      <c r="D9" s="42">
        <v>6.2550574611963186E-3</v>
      </c>
      <c r="E9" s="40">
        <v>601296836</v>
      </c>
      <c r="F9" s="41">
        <v>59</v>
      </c>
      <c r="G9" s="43">
        <v>1.2185590311568214E-3</v>
      </c>
      <c r="H9" s="40">
        <v>9155837462</v>
      </c>
      <c r="I9" s="44">
        <v>31</v>
      </c>
      <c r="J9" s="40">
        <v>7953243790</v>
      </c>
    </row>
    <row r="10" spans="1:13" ht="21" customHeight="1" thickBot="1" x14ac:dyDescent="0.3">
      <c r="A10" s="45">
        <v>2012</v>
      </c>
      <c r="B10" s="46">
        <v>12330640713</v>
      </c>
      <c r="C10" s="47">
        <v>22</v>
      </c>
      <c r="D10" s="48">
        <v>8.4659268090505856E-3</v>
      </c>
      <c r="E10" s="46">
        <v>1258086376</v>
      </c>
      <c r="F10" s="47">
        <v>51</v>
      </c>
      <c r="G10" s="49">
        <v>2.1562029942220492E-3</v>
      </c>
      <c r="H10" s="46">
        <v>13588727089</v>
      </c>
      <c r="I10" s="50">
        <v>29</v>
      </c>
      <c r="J10" s="46">
        <v>11072554337</v>
      </c>
    </row>
    <row r="11" spans="1:13" ht="21" customHeight="1" thickBot="1" x14ac:dyDescent="0.3">
      <c r="A11" s="39">
        <v>2013</v>
      </c>
      <c r="B11" s="40">
        <v>5591188994</v>
      </c>
      <c r="C11" s="41">
        <v>31</v>
      </c>
      <c r="D11" s="42">
        <v>3.9667233645777405E-3</v>
      </c>
      <c r="E11" s="40">
        <v>2413286054</v>
      </c>
      <c r="F11" s="41">
        <v>41</v>
      </c>
      <c r="G11" s="43">
        <v>3.8270746651895855E-3</v>
      </c>
      <c r="H11" s="40">
        <v>8004475048</v>
      </c>
      <c r="I11" s="44">
        <v>34</v>
      </c>
      <c r="J11" s="40">
        <v>3177902940</v>
      </c>
    </row>
    <row r="12" spans="1:13" ht="21" customHeight="1" thickBot="1" x14ac:dyDescent="0.3">
      <c r="A12" s="45">
        <v>2014</v>
      </c>
      <c r="B12" s="46">
        <v>6250692173</v>
      </c>
      <c r="C12" s="47">
        <v>29</v>
      </c>
      <c r="D12" s="48">
        <v>4.8676795391599196E-3</v>
      </c>
      <c r="E12" s="46">
        <v>3189394202</v>
      </c>
      <c r="F12" s="47">
        <v>39</v>
      </c>
      <c r="G12" s="49">
        <v>4.8926411970010358E-3</v>
      </c>
      <c r="H12" s="46">
        <v>9440086375</v>
      </c>
      <c r="I12" s="50">
        <v>32</v>
      </c>
      <c r="J12" s="46">
        <v>3061297971</v>
      </c>
    </row>
    <row r="13" spans="1:13" ht="21" customHeight="1" thickBot="1" x14ac:dyDescent="0.3">
      <c r="A13" s="39">
        <v>2015</v>
      </c>
      <c r="B13" s="40">
        <v>3879452567</v>
      </c>
      <c r="C13" s="41">
        <v>30</v>
      </c>
      <c r="D13" s="42">
        <v>5.0823872372656896E-3</v>
      </c>
      <c r="E13" s="40">
        <v>1031724746</v>
      </c>
      <c r="F13" s="41">
        <v>54</v>
      </c>
      <c r="G13" s="43">
        <v>1.5750720550123515E-3</v>
      </c>
      <c r="H13" s="40">
        <v>4911177313</v>
      </c>
      <c r="I13" s="44">
        <v>38</v>
      </c>
      <c r="J13" s="40">
        <v>2847727821</v>
      </c>
    </row>
    <row r="14" spans="1:13" ht="21" customHeight="1" thickBot="1" x14ac:dyDescent="0.3">
      <c r="A14" s="45">
        <v>2016</v>
      </c>
      <c r="B14" s="46">
        <v>3244019708</v>
      </c>
      <c r="C14" s="47">
        <v>32</v>
      </c>
      <c r="D14" s="48">
        <v>4.7122475814181299E-3</v>
      </c>
      <c r="E14" s="46">
        <v>1649495807</v>
      </c>
      <c r="F14" s="47">
        <v>44</v>
      </c>
      <c r="G14" s="49">
        <v>3.1380954191200703E-3</v>
      </c>
      <c r="H14" s="46">
        <v>4893515515</v>
      </c>
      <c r="I14" s="50">
        <v>36</v>
      </c>
      <c r="J14" s="46">
        <v>1594523901</v>
      </c>
    </row>
    <row r="15" spans="1:13" ht="21" customHeight="1" thickBot="1" x14ac:dyDescent="0.3">
      <c r="A15" s="39">
        <v>2017</v>
      </c>
      <c r="B15" s="40">
        <v>3660535280</v>
      </c>
      <c r="C15" s="41">
        <v>34</v>
      </c>
      <c r="D15" s="42">
        <v>4.4003096758537174E-3</v>
      </c>
      <c r="E15" s="40">
        <v>3235212966</v>
      </c>
      <c r="F15" s="41">
        <v>31</v>
      </c>
      <c r="G15" s="43">
        <v>6.4133901559829901E-3</v>
      </c>
      <c r="H15" s="40">
        <v>6895748246</v>
      </c>
      <c r="I15" s="44">
        <v>32</v>
      </c>
      <c r="J15" s="40">
        <v>425322314</v>
      </c>
    </row>
    <row r="16" spans="1:13" ht="21" customHeight="1" thickBot="1" x14ac:dyDescent="0.3">
      <c r="A16" s="45">
        <v>2018</v>
      </c>
      <c r="B16" s="46">
        <v>4267886782</v>
      </c>
      <c r="C16" s="47">
        <v>32</v>
      </c>
      <c r="D16" s="48">
        <v>3.8661879727035428E-3</v>
      </c>
      <c r="E16" s="46">
        <v>3059140878</v>
      </c>
      <c r="F16" s="47">
        <v>34</v>
      </c>
      <c r="G16" s="49">
        <v>5.9517206370166683E-3</v>
      </c>
      <c r="H16" s="46">
        <v>7327027660</v>
      </c>
      <c r="I16" s="50">
        <v>35</v>
      </c>
      <c r="J16" s="46">
        <v>1208745904</v>
      </c>
    </row>
    <row r="17" spans="1:10" ht="21" customHeight="1" thickBot="1" x14ac:dyDescent="0.3">
      <c r="A17" s="45">
        <v>2019</v>
      </c>
      <c r="B17" s="46">
        <v>3708156382</v>
      </c>
      <c r="C17" s="47">
        <v>35</v>
      </c>
      <c r="D17" s="48">
        <v>3.7799282869936707E-3</v>
      </c>
      <c r="E17" s="46">
        <v>3406169816</v>
      </c>
      <c r="F17" s="47">
        <v>35</v>
      </c>
      <c r="G17" s="49">
        <v>5.9303593385256368E-3</v>
      </c>
      <c r="H17" s="46">
        <v>7114326198</v>
      </c>
      <c r="I17" s="50">
        <v>33</v>
      </c>
      <c r="J17" s="46">
        <v>301986566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2997360517</v>
      </c>
      <c r="F20" s="133" t="s">
        <v>324</v>
      </c>
      <c r="G20" s="129"/>
      <c r="H20" s="129"/>
      <c r="I20" s="130"/>
      <c r="J20" s="134">
        <v>2827921024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325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419622326</v>
      </c>
      <c r="F22" s="145" t="s">
        <v>358</v>
      </c>
      <c r="G22" s="141"/>
      <c r="H22" s="141"/>
      <c r="I22" s="142"/>
      <c r="J22" s="143">
        <v>62188635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359</v>
      </c>
      <c r="G23" s="147"/>
      <c r="H23" s="147"/>
      <c r="I23" s="148"/>
      <c r="J23" s="144"/>
    </row>
    <row r="24" spans="1:10" ht="14.25" customHeight="1" thickTop="1" x14ac:dyDescent="0.25">
      <c r="A24" s="128" t="s">
        <v>334</v>
      </c>
      <c r="B24" s="129"/>
      <c r="C24" s="129"/>
      <c r="D24" s="130"/>
      <c r="E24" s="134">
        <v>177991427</v>
      </c>
      <c r="F24" s="133" t="s">
        <v>350</v>
      </c>
      <c r="G24" s="129"/>
      <c r="H24" s="129"/>
      <c r="I24" s="130"/>
      <c r="J24" s="134">
        <v>61883670</v>
      </c>
    </row>
    <row r="25" spans="1:10" ht="14.25" customHeight="1" x14ac:dyDescent="0.25">
      <c r="A25" s="136" t="s">
        <v>335</v>
      </c>
      <c r="B25" s="137"/>
      <c r="C25" s="137"/>
      <c r="D25" s="138"/>
      <c r="E25" s="135"/>
      <c r="F25" s="139" t="s">
        <v>351</v>
      </c>
      <c r="G25" s="137"/>
      <c r="H25" s="137"/>
      <c r="I25" s="138"/>
      <c r="J25" s="135"/>
    </row>
    <row r="26" spans="1:10" ht="14.25" customHeight="1" x14ac:dyDescent="0.25">
      <c r="A26" s="140" t="s">
        <v>330</v>
      </c>
      <c r="B26" s="141"/>
      <c r="C26" s="141"/>
      <c r="D26" s="142"/>
      <c r="E26" s="143">
        <v>50600984</v>
      </c>
      <c r="F26" s="145" t="s">
        <v>373</v>
      </c>
      <c r="G26" s="141"/>
      <c r="H26" s="141"/>
      <c r="I26" s="142"/>
      <c r="J26" s="143">
        <v>50033282</v>
      </c>
    </row>
    <row r="27" spans="1:10" ht="14.25" customHeight="1" thickBot="1" x14ac:dyDescent="0.3">
      <c r="A27" s="146" t="s">
        <v>331</v>
      </c>
      <c r="B27" s="147"/>
      <c r="C27" s="147"/>
      <c r="D27" s="148"/>
      <c r="E27" s="144"/>
      <c r="F27" s="149" t="s">
        <v>374</v>
      </c>
      <c r="G27" s="147"/>
      <c r="H27" s="147"/>
      <c r="I27" s="148"/>
      <c r="J27" s="144"/>
    </row>
    <row r="28" spans="1:10" ht="14.25" customHeight="1" thickTop="1" x14ac:dyDescent="0.25">
      <c r="A28" s="128" t="s">
        <v>338</v>
      </c>
      <c r="B28" s="129"/>
      <c r="C28" s="129"/>
      <c r="D28" s="130"/>
      <c r="E28" s="134">
        <v>15780093</v>
      </c>
      <c r="F28" s="133" t="s">
        <v>362</v>
      </c>
      <c r="G28" s="129"/>
      <c r="H28" s="129"/>
      <c r="I28" s="130"/>
      <c r="J28" s="134">
        <v>40849535</v>
      </c>
    </row>
    <row r="29" spans="1:10" ht="14.25" customHeight="1" x14ac:dyDescent="0.25">
      <c r="A29" s="136" t="s">
        <v>339</v>
      </c>
      <c r="B29" s="137"/>
      <c r="C29" s="137"/>
      <c r="D29" s="138"/>
      <c r="E29" s="135"/>
      <c r="F29" s="139" t="s">
        <v>363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8" priority="1" operator="lessThan">
      <formula>0</formula>
    </cfRule>
  </conditionalFormatting>
  <hyperlinks>
    <hyperlink ref="L2:M2" location="'المحتويات Index'!A1" display="المحتويات  Index" xr:uid="{00000000-0004-0000-41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156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223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395137704</v>
      </c>
      <c r="C8" s="47">
        <v>57</v>
      </c>
      <c r="D8" s="48">
        <v>4.195625048279698E-4</v>
      </c>
      <c r="E8" s="46">
        <v>5364956127</v>
      </c>
      <c r="F8" s="47">
        <v>18</v>
      </c>
      <c r="G8" s="49">
        <v>1.3387772850325637E-2</v>
      </c>
      <c r="H8" s="46">
        <v>5760093831</v>
      </c>
      <c r="I8" s="50">
        <v>34</v>
      </c>
      <c r="J8" s="46">
        <v>-4969818423</v>
      </c>
    </row>
    <row r="9" spans="1:13" ht="21" customHeight="1" thickBot="1" x14ac:dyDescent="0.3">
      <c r="A9" s="39">
        <v>2011</v>
      </c>
      <c r="B9" s="40">
        <v>368854503</v>
      </c>
      <c r="C9" s="41">
        <v>58</v>
      </c>
      <c r="D9" s="42">
        <v>2.6970543620702067E-4</v>
      </c>
      <c r="E9" s="40">
        <v>6615423795</v>
      </c>
      <c r="F9" s="41">
        <v>16</v>
      </c>
      <c r="G9" s="43">
        <v>1.3406497303316899E-2</v>
      </c>
      <c r="H9" s="40">
        <v>6984278298</v>
      </c>
      <c r="I9" s="44">
        <v>35</v>
      </c>
      <c r="J9" s="40">
        <v>-6246569292</v>
      </c>
    </row>
    <row r="10" spans="1:13" ht="21" customHeight="1" thickBot="1" x14ac:dyDescent="0.3">
      <c r="A10" s="45">
        <v>2012</v>
      </c>
      <c r="B10" s="46">
        <v>426309212</v>
      </c>
      <c r="C10" s="47">
        <v>59</v>
      </c>
      <c r="D10" s="48">
        <v>2.9269384055696394E-4</v>
      </c>
      <c r="E10" s="46">
        <v>6652091046</v>
      </c>
      <c r="F10" s="47">
        <v>20</v>
      </c>
      <c r="G10" s="49">
        <v>1.1400853633616396E-2</v>
      </c>
      <c r="H10" s="46">
        <v>7078400258</v>
      </c>
      <c r="I10" s="50">
        <v>35</v>
      </c>
      <c r="J10" s="46">
        <v>-6225781834</v>
      </c>
    </row>
    <row r="11" spans="1:13" ht="21" customHeight="1" thickBot="1" x14ac:dyDescent="0.3">
      <c r="A11" s="39">
        <v>2013</v>
      </c>
      <c r="B11" s="40">
        <v>384368720</v>
      </c>
      <c r="C11" s="41">
        <v>61</v>
      </c>
      <c r="D11" s="42">
        <v>2.7269412353490537E-4</v>
      </c>
      <c r="E11" s="40">
        <v>6540059178</v>
      </c>
      <c r="F11" s="41">
        <v>22</v>
      </c>
      <c r="G11" s="43">
        <v>1.0371457932837507E-2</v>
      </c>
      <c r="H11" s="40">
        <v>6924427898</v>
      </c>
      <c r="I11" s="44">
        <v>37</v>
      </c>
      <c r="J11" s="40">
        <v>-6155690458</v>
      </c>
    </row>
    <row r="12" spans="1:13" ht="21" customHeight="1" thickBot="1" x14ac:dyDescent="0.3">
      <c r="A12" s="45">
        <v>2014</v>
      </c>
      <c r="B12" s="46">
        <v>467042438</v>
      </c>
      <c r="C12" s="47">
        <v>54</v>
      </c>
      <c r="D12" s="48">
        <v>3.6370578752734323E-4</v>
      </c>
      <c r="E12" s="46">
        <v>6414786538</v>
      </c>
      <c r="F12" s="47">
        <v>25</v>
      </c>
      <c r="G12" s="49">
        <v>9.8405047786521462E-3</v>
      </c>
      <c r="H12" s="46">
        <v>6881828976</v>
      </c>
      <c r="I12" s="50">
        <v>38</v>
      </c>
      <c r="J12" s="46">
        <v>-5947744100</v>
      </c>
    </row>
    <row r="13" spans="1:13" ht="21" customHeight="1" thickBot="1" x14ac:dyDescent="0.3">
      <c r="A13" s="39">
        <v>2015</v>
      </c>
      <c r="B13" s="40">
        <v>517156907</v>
      </c>
      <c r="C13" s="41">
        <v>56</v>
      </c>
      <c r="D13" s="42">
        <v>6.775161233207569E-4</v>
      </c>
      <c r="E13" s="40">
        <v>5481468965</v>
      </c>
      <c r="F13" s="41">
        <v>27</v>
      </c>
      <c r="G13" s="43">
        <v>8.3682286585272797E-3</v>
      </c>
      <c r="H13" s="40">
        <v>5998625872</v>
      </c>
      <c r="I13" s="44">
        <v>35</v>
      </c>
      <c r="J13" s="40">
        <v>-4964312058</v>
      </c>
    </row>
    <row r="14" spans="1:13" ht="21" customHeight="1" thickBot="1" x14ac:dyDescent="0.3">
      <c r="A14" s="45">
        <v>2016</v>
      </c>
      <c r="B14" s="46">
        <v>426690469</v>
      </c>
      <c r="C14" s="47">
        <v>57</v>
      </c>
      <c r="D14" s="48">
        <v>6.1980854357972898E-4</v>
      </c>
      <c r="E14" s="46">
        <v>4528798752</v>
      </c>
      <c r="F14" s="47">
        <v>24</v>
      </c>
      <c r="G14" s="49">
        <v>8.6158464649967372E-3</v>
      </c>
      <c r="H14" s="46">
        <v>4955489221</v>
      </c>
      <c r="I14" s="50">
        <v>35</v>
      </c>
      <c r="J14" s="46">
        <v>-4102108283</v>
      </c>
    </row>
    <row r="15" spans="1:13" ht="21" customHeight="1" thickBot="1" x14ac:dyDescent="0.3">
      <c r="A15" s="39">
        <v>2017</v>
      </c>
      <c r="B15" s="40">
        <v>445726989</v>
      </c>
      <c r="C15" s="41">
        <v>56</v>
      </c>
      <c r="D15" s="42">
        <v>5.3580600443928607E-4</v>
      </c>
      <c r="E15" s="40">
        <v>4021328281</v>
      </c>
      <c r="F15" s="41">
        <v>29</v>
      </c>
      <c r="G15" s="43">
        <v>7.9717618229097446E-3</v>
      </c>
      <c r="H15" s="40">
        <v>4467055270</v>
      </c>
      <c r="I15" s="44">
        <v>38</v>
      </c>
      <c r="J15" s="40">
        <v>-3575601292</v>
      </c>
    </row>
    <row r="16" spans="1:13" ht="21" customHeight="1" thickBot="1" x14ac:dyDescent="0.3">
      <c r="A16" s="45">
        <v>2018</v>
      </c>
      <c r="B16" s="46">
        <v>326680172</v>
      </c>
      <c r="C16" s="47">
        <v>61</v>
      </c>
      <c r="D16" s="48">
        <v>2.9593262811795104E-4</v>
      </c>
      <c r="E16" s="46">
        <v>4138815739</v>
      </c>
      <c r="F16" s="47">
        <v>28</v>
      </c>
      <c r="G16" s="49">
        <v>8.0522852751783898E-3</v>
      </c>
      <c r="H16" s="46">
        <v>4465495911</v>
      </c>
      <c r="I16" s="50">
        <v>40</v>
      </c>
      <c r="J16" s="46">
        <v>-3812135567</v>
      </c>
    </row>
    <row r="17" spans="1:10" ht="21" customHeight="1" thickBot="1" x14ac:dyDescent="0.3">
      <c r="A17" s="45">
        <v>2019</v>
      </c>
      <c r="B17" s="46">
        <v>384451118</v>
      </c>
      <c r="C17" s="47">
        <v>58</v>
      </c>
      <c r="D17" s="48">
        <v>3.9189222519001667E-4</v>
      </c>
      <c r="E17" s="46">
        <v>4076905876</v>
      </c>
      <c r="F17" s="47">
        <v>33</v>
      </c>
      <c r="G17" s="49">
        <v>7.0981536858368546E-3</v>
      </c>
      <c r="H17" s="46">
        <v>4461356994</v>
      </c>
      <c r="I17" s="50">
        <v>43</v>
      </c>
      <c r="J17" s="46">
        <v>-3692454758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294797097</v>
      </c>
      <c r="F20" s="133" t="s">
        <v>342</v>
      </c>
      <c r="G20" s="129"/>
      <c r="H20" s="129"/>
      <c r="I20" s="130"/>
      <c r="J20" s="134">
        <v>1462853703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343</v>
      </c>
      <c r="G21" s="137"/>
      <c r="H21" s="137"/>
      <c r="I21" s="138"/>
      <c r="J21" s="135"/>
    </row>
    <row r="22" spans="1:10" ht="14.25" customHeight="1" x14ac:dyDescent="0.25">
      <c r="A22" s="140" t="s">
        <v>340</v>
      </c>
      <c r="B22" s="141"/>
      <c r="C22" s="141"/>
      <c r="D22" s="142"/>
      <c r="E22" s="143">
        <v>4196927</v>
      </c>
      <c r="F22" s="145" t="s">
        <v>358</v>
      </c>
      <c r="G22" s="141"/>
      <c r="H22" s="141"/>
      <c r="I22" s="142"/>
      <c r="J22" s="143">
        <v>700977884</v>
      </c>
    </row>
    <row r="23" spans="1:10" ht="14.25" customHeight="1" thickBot="1" x14ac:dyDescent="0.3">
      <c r="A23" s="146" t="s">
        <v>341</v>
      </c>
      <c r="B23" s="147"/>
      <c r="C23" s="147"/>
      <c r="D23" s="148"/>
      <c r="E23" s="144"/>
      <c r="F23" s="149" t="s">
        <v>359</v>
      </c>
      <c r="G23" s="147"/>
      <c r="H23" s="147"/>
      <c r="I23" s="148"/>
      <c r="J23" s="144"/>
    </row>
    <row r="24" spans="1:10" ht="14.25" customHeight="1" thickTop="1" x14ac:dyDescent="0.25">
      <c r="A24" s="128" t="s">
        <v>419</v>
      </c>
      <c r="B24" s="129"/>
      <c r="C24" s="129"/>
      <c r="D24" s="130"/>
      <c r="E24" s="134">
        <v>3248635</v>
      </c>
      <c r="F24" s="133" t="s">
        <v>344</v>
      </c>
      <c r="G24" s="129"/>
      <c r="H24" s="129"/>
      <c r="I24" s="130"/>
      <c r="J24" s="134">
        <v>383365056</v>
      </c>
    </row>
    <row r="25" spans="1:10" ht="14.25" customHeight="1" x14ac:dyDescent="0.25">
      <c r="A25" s="136" t="s">
        <v>420</v>
      </c>
      <c r="B25" s="137"/>
      <c r="C25" s="137"/>
      <c r="D25" s="138"/>
      <c r="E25" s="135"/>
      <c r="F25" s="139" t="s">
        <v>345</v>
      </c>
      <c r="G25" s="137"/>
      <c r="H25" s="137"/>
      <c r="I25" s="138"/>
      <c r="J25" s="135"/>
    </row>
    <row r="26" spans="1:10" ht="14.25" customHeight="1" x14ac:dyDescent="0.25">
      <c r="A26" s="140" t="s">
        <v>362</v>
      </c>
      <c r="B26" s="141"/>
      <c r="C26" s="141"/>
      <c r="D26" s="142"/>
      <c r="E26" s="143">
        <v>1474903</v>
      </c>
      <c r="F26" s="145" t="s">
        <v>385</v>
      </c>
      <c r="G26" s="141"/>
      <c r="H26" s="141"/>
      <c r="I26" s="142"/>
      <c r="J26" s="143">
        <v>275476284</v>
      </c>
    </row>
    <row r="27" spans="1:10" ht="14.25" customHeight="1" thickBot="1" x14ac:dyDescent="0.3">
      <c r="A27" s="146" t="s">
        <v>363</v>
      </c>
      <c r="B27" s="147"/>
      <c r="C27" s="147"/>
      <c r="D27" s="148"/>
      <c r="E27" s="144"/>
      <c r="F27" s="149" t="s">
        <v>386</v>
      </c>
      <c r="G27" s="147"/>
      <c r="H27" s="147"/>
      <c r="I27" s="148"/>
      <c r="J27" s="144"/>
    </row>
    <row r="28" spans="1:10" ht="14.25" customHeight="1" thickTop="1" x14ac:dyDescent="0.25">
      <c r="A28" s="128" t="s">
        <v>381</v>
      </c>
      <c r="B28" s="129"/>
      <c r="C28" s="129"/>
      <c r="D28" s="130"/>
      <c r="E28" s="134">
        <v>1119525</v>
      </c>
      <c r="F28" s="133" t="s">
        <v>346</v>
      </c>
      <c r="G28" s="129"/>
      <c r="H28" s="129"/>
      <c r="I28" s="130"/>
      <c r="J28" s="134">
        <v>253282091</v>
      </c>
    </row>
    <row r="29" spans="1:10" ht="14.25" customHeight="1" x14ac:dyDescent="0.25">
      <c r="A29" s="136" t="s">
        <v>382</v>
      </c>
      <c r="B29" s="137"/>
      <c r="C29" s="137"/>
      <c r="D29" s="138"/>
      <c r="E29" s="135"/>
      <c r="F29" s="139" t="s">
        <v>347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7" priority="1" operator="lessThan">
      <formula>0</formula>
    </cfRule>
  </conditionalFormatting>
  <hyperlinks>
    <hyperlink ref="L2:M2" location="'المحتويات Index'!A1" display="المحتويات  Index" xr:uid="{00000000-0004-0000-42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4"/>
  </sheetPr>
  <dimension ref="A1:M30"/>
  <sheetViews>
    <sheetView showGridLines="0" rightToLeft="1" zoomScaleNormal="100" workbookViewId="0">
      <selection activeCell="J20" sqref="J20:J21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318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224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157106998</v>
      </c>
      <c r="C8" s="47">
        <v>66</v>
      </c>
      <c r="D8" s="48">
        <v>1.6681831407028381E-4</v>
      </c>
      <c r="E8" s="46">
        <v>3490356155</v>
      </c>
      <c r="F8" s="47">
        <v>27</v>
      </c>
      <c r="G8" s="49">
        <v>8.7098746501782873E-3</v>
      </c>
      <c r="H8" s="46">
        <v>3647463153</v>
      </c>
      <c r="I8" s="50">
        <v>40</v>
      </c>
      <c r="J8" s="46">
        <v>-3333249157</v>
      </c>
    </row>
    <row r="9" spans="1:13" ht="21" customHeight="1" thickBot="1" x14ac:dyDescent="0.3">
      <c r="A9" s="39">
        <v>2011</v>
      </c>
      <c r="B9" s="40">
        <v>5368256</v>
      </c>
      <c r="C9" s="41">
        <v>129</v>
      </c>
      <c r="D9" s="42">
        <v>3.925254577008529E-6</v>
      </c>
      <c r="E9" s="40">
        <v>3526623001</v>
      </c>
      <c r="F9" s="41">
        <v>30</v>
      </c>
      <c r="G9" s="43">
        <v>7.1468832863672716E-3</v>
      </c>
      <c r="H9" s="40">
        <v>3531991257</v>
      </c>
      <c r="I9" s="44">
        <v>48</v>
      </c>
      <c r="J9" s="40">
        <v>-3521254745</v>
      </c>
    </row>
    <row r="10" spans="1:13" ht="21" customHeight="1" thickBot="1" x14ac:dyDescent="0.3">
      <c r="A10" s="45">
        <v>2012</v>
      </c>
      <c r="B10" s="46">
        <v>32728742</v>
      </c>
      <c r="C10" s="47">
        <v>90</v>
      </c>
      <c r="D10" s="48">
        <v>2.2470781589814692E-5</v>
      </c>
      <c r="E10" s="46">
        <v>4274560870</v>
      </c>
      <c r="F10" s="47">
        <v>31</v>
      </c>
      <c r="G10" s="49">
        <v>7.3260637128769032E-3</v>
      </c>
      <c r="H10" s="46">
        <v>4307289612</v>
      </c>
      <c r="I10" s="50">
        <v>46</v>
      </c>
      <c r="J10" s="46">
        <v>-4241832128</v>
      </c>
    </row>
    <row r="11" spans="1:13" ht="21" customHeight="1" thickBot="1" x14ac:dyDescent="0.3">
      <c r="A11" s="39">
        <v>2013</v>
      </c>
      <c r="B11" s="40">
        <v>16482094</v>
      </c>
      <c r="C11" s="41">
        <v>115</v>
      </c>
      <c r="D11" s="42">
        <v>1.1693381754243485E-5</v>
      </c>
      <c r="E11" s="40">
        <v>4779568784</v>
      </c>
      <c r="F11" s="41">
        <v>33</v>
      </c>
      <c r="G11" s="43">
        <v>7.5796097911637762E-3</v>
      </c>
      <c r="H11" s="40">
        <v>4796050878</v>
      </c>
      <c r="I11" s="44">
        <v>43</v>
      </c>
      <c r="J11" s="40">
        <v>-4763086690</v>
      </c>
    </row>
    <row r="12" spans="1:13" ht="21" customHeight="1" thickBot="1" x14ac:dyDescent="0.3">
      <c r="A12" s="45">
        <v>2014</v>
      </c>
      <c r="B12" s="46">
        <v>21244377</v>
      </c>
      <c r="C12" s="47">
        <v>108</v>
      </c>
      <c r="D12" s="48">
        <v>1.6543898880796731E-5</v>
      </c>
      <c r="E12" s="46">
        <v>5279323089</v>
      </c>
      <c r="F12" s="47">
        <v>30</v>
      </c>
      <c r="G12" s="49">
        <v>8.0986645116877792E-3</v>
      </c>
      <c r="H12" s="46">
        <v>5300567466</v>
      </c>
      <c r="I12" s="50">
        <v>42</v>
      </c>
      <c r="J12" s="46">
        <v>-5258078712</v>
      </c>
    </row>
    <row r="13" spans="1:13" ht="21" customHeight="1" thickBot="1" x14ac:dyDescent="0.3">
      <c r="A13" s="39">
        <v>2015</v>
      </c>
      <c r="B13" s="40">
        <v>18866837</v>
      </c>
      <c r="C13" s="41">
        <v>112</v>
      </c>
      <c r="D13" s="42">
        <v>2.4717036726272747E-5</v>
      </c>
      <c r="E13" s="40">
        <v>5506446612</v>
      </c>
      <c r="F13" s="41">
        <v>26</v>
      </c>
      <c r="G13" s="43">
        <v>8.4063605284297807E-3</v>
      </c>
      <c r="H13" s="40">
        <v>5525313449</v>
      </c>
      <c r="I13" s="44">
        <v>36</v>
      </c>
      <c r="J13" s="40">
        <v>-5487579775</v>
      </c>
    </row>
    <row r="14" spans="1:13" ht="21" customHeight="1" thickBot="1" x14ac:dyDescent="0.3">
      <c r="A14" s="45">
        <v>2016</v>
      </c>
      <c r="B14" s="46">
        <v>27968292</v>
      </c>
      <c r="C14" s="47">
        <v>98</v>
      </c>
      <c r="D14" s="48">
        <v>4.0626607787980813E-5</v>
      </c>
      <c r="E14" s="46">
        <v>4400121353</v>
      </c>
      <c r="F14" s="47">
        <v>25</v>
      </c>
      <c r="G14" s="49">
        <v>8.3710432017010308E-3</v>
      </c>
      <c r="H14" s="46">
        <v>4428089645</v>
      </c>
      <c r="I14" s="50">
        <v>37</v>
      </c>
      <c r="J14" s="46">
        <v>-4372153061</v>
      </c>
    </row>
    <row r="15" spans="1:13" ht="21" customHeight="1" thickBot="1" x14ac:dyDescent="0.3">
      <c r="A15" s="39">
        <v>2017</v>
      </c>
      <c r="B15" s="40">
        <v>30334969</v>
      </c>
      <c r="C15" s="41">
        <v>104</v>
      </c>
      <c r="D15" s="42">
        <v>3.6465502282339036E-5</v>
      </c>
      <c r="E15" s="40">
        <v>4387191427</v>
      </c>
      <c r="F15" s="41">
        <v>27</v>
      </c>
      <c r="G15" s="43">
        <v>8.6970380639648948E-3</v>
      </c>
      <c r="H15" s="40">
        <v>4417526396</v>
      </c>
      <c r="I15" s="44">
        <v>39</v>
      </c>
      <c r="J15" s="40">
        <v>-4356856458</v>
      </c>
    </row>
    <row r="16" spans="1:13" ht="21" customHeight="1" thickBot="1" x14ac:dyDescent="0.3">
      <c r="A16" s="45">
        <v>2018</v>
      </c>
      <c r="B16" s="46">
        <v>40558390</v>
      </c>
      <c r="C16" s="47">
        <v>98</v>
      </c>
      <c r="D16" s="48">
        <v>3.6740983915402201E-5</v>
      </c>
      <c r="E16" s="46">
        <v>3852777124</v>
      </c>
      <c r="F16" s="47">
        <v>29</v>
      </c>
      <c r="G16" s="49">
        <v>7.4957819967180102E-3</v>
      </c>
      <c r="H16" s="46">
        <v>3893335514</v>
      </c>
      <c r="I16" s="50">
        <v>45</v>
      </c>
      <c r="J16" s="46">
        <v>-3812218734</v>
      </c>
    </row>
    <row r="17" spans="1:10" ht="21" customHeight="1" thickBot="1" x14ac:dyDescent="0.3">
      <c r="A17" s="45">
        <v>2019</v>
      </c>
      <c r="B17" s="46">
        <v>32771230</v>
      </c>
      <c r="C17" s="47">
        <v>95</v>
      </c>
      <c r="D17" s="48">
        <v>3.340552191322755E-5</v>
      </c>
      <c r="E17" s="46">
        <v>4233900194</v>
      </c>
      <c r="F17" s="47">
        <v>30</v>
      </c>
      <c r="G17" s="49">
        <v>7.3714908270073772E-3</v>
      </c>
      <c r="H17" s="46">
        <v>4266671424</v>
      </c>
      <c r="I17" s="50">
        <v>46</v>
      </c>
      <c r="J17" s="46">
        <v>-4201128964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21302740</v>
      </c>
      <c r="F20" s="133" t="s">
        <v>358</v>
      </c>
      <c r="G20" s="129"/>
      <c r="H20" s="129"/>
      <c r="I20" s="130"/>
      <c r="J20" s="134">
        <v>1404594287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359</v>
      </c>
      <c r="G21" s="137"/>
      <c r="H21" s="137"/>
      <c r="I21" s="138"/>
      <c r="J21" s="135"/>
    </row>
    <row r="22" spans="1:10" ht="14.25" customHeight="1" x14ac:dyDescent="0.25">
      <c r="A22" s="140" t="s">
        <v>441</v>
      </c>
      <c r="B22" s="141"/>
      <c r="C22" s="141"/>
      <c r="D22" s="142"/>
      <c r="E22" s="143">
        <v>5071638</v>
      </c>
      <c r="F22" s="145" t="s">
        <v>435</v>
      </c>
      <c r="G22" s="141"/>
      <c r="H22" s="141"/>
      <c r="I22" s="142"/>
      <c r="J22" s="143">
        <v>1007630924</v>
      </c>
    </row>
    <row r="23" spans="1:10" ht="14.25" customHeight="1" thickBot="1" x14ac:dyDescent="0.3">
      <c r="A23" s="146" t="s">
        <v>442</v>
      </c>
      <c r="B23" s="147"/>
      <c r="C23" s="147"/>
      <c r="D23" s="148"/>
      <c r="E23" s="144"/>
      <c r="F23" s="149" t="s">
        <v>436</v>
      </c>
      <c r="G23" s="147"/>
      <c r="H23" s="147"/>
      <c r="I23" s="148"/>
      <c r="J23" s="144"/>
    </row>
    <row r="24" spans="1:10" ht="14.25" customHeight="1" thickTop="1" x14ac:dyDescent="0.25">
      <c r="A24" s="128"/>
      <c r="B24" s="129"/>
      <c r="C24" s="129"/>
      <c r="D24" s="130"/>
      <c r="E24" s="134"/>
      <c r="F24" s="133" t="s">
        <v>344</v>
      </c>
      <c r="G24" s="129"/>
      <c r="H24" s="129"/>
      <c r="I24" s="130"/>
      <c r="J24" s="134">
        <v>628189457</v>
      </c>
    </row>
    <row r="25" spans="1:10" ht="14.25" customHeight="1" x14ac:dyDescent="0.25">
      <c r="A25" s="136"/>
      <c r="B25" s="137"/>
      <c r="C25" s="137"/>
      <c r="D25" s="138"/>
      <c r="E25" s="135"/>
      <c r="F25" s="139" t="s">
        <v>345</v>
      </c>
      <c r="G25" s="137"/>
      <c r="H25" s="137"/>
      <c r="I25" s="138"/>
      <c r="J25" s="135"/>
    </row>
    <row r="26" spans="1:10" ht="14.25" customHeight="1" x14ac:dyDescent="0.25">
      <c r="A26" s="140"/>
      <c r="B26" s="141"/>
      <c r="C26" s="141"/>
      <c r="D26" s="142"/>
      <c r="E26" s="143"/>
      <c r="F26" s="145" t="s">
        <v>381</v>
      </c>
      <c r="G26" s="141"/>
      <c r="H26" s="141"/>
      <c r="I26" s="142"/>
      <c r="J26" s="143">
        <v>408706251</v>
      </c>
    </row>
    <row r="27" spans="1:10" ht="14.25" customHeight="1" thickBot="1" x14ac:dyDescent="0.3">
      <c r="A27" s="146"/>
      <c r="B27" s="147"/>
      <c r="C27" s="147"/>
      <c r="D27" s="148"/>
      <c r="E27" s="144"/>
      <c r="F27" s="149" t="s">
        <v>382</v>
      </c>
      <c r="G27" s="147"/>
      <c r="H27" s="147"/>
      <c r="I27" s="148"/>
      <c r="J27" s="144"/>
    </row>
    <row r="28" spans="1:10" ht="14.25" customHeight="1" thickTop="1" x14ac:dyDescent="0.25">
      <c r="A28" s="128"/>
      <c r="B28" s="129"/>
      <c r="C28" s="129"/>
      <c r="D28" s="130"/>
      <c r="E28" s="134"/>
      <c r="F28" s="133" t="s">
        <v>417</v>
      </c>
      <c r="G28" s="129"/>
      <c r="H28" s="129"/>
      <c r="I28" s="130"/>
      <c r="J28" s="134">
        <v>367977555</v>
      </c>
    </row>
    <row r="29" spans="1:10" ht="14.25" customHeight="1" x14ac:dyDescent="0.25">
      <c r="A29" s="136"/>
      <c r="B29" s="137"/>
      <c r="C29" s="137"/>
      <c r="D29" s="138"/>
      <c r="E29" s="135"/>
      <c r="F29" s="139" t="s">
        <v>418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6" priority="1" operator="lessThan">
      <formula>0</formula>
    </cfRule>
  </conditionalFormatting>
  <hyperlinks>
    <hyperlink ref="L2:M2" location="'المحتويات Index'!A1" display="المحتويات  Index" xr:uid="{00000000-0004-0000-43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theme="4"/>
  </sheetPr>
  <dimension ref="A1:M30"/>
  <sheetViews>
    <sheetView showGridLines="0" rightToLeft="1" zoomScaleNormal="100" workbookViewId="0">
      <selection activeCell="B1" sqref="B1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159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227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2698586719</v>
      </c>
      <c r="C8" s="47">
        <v>35</v>
      </c>
      <c r="D8" s="48">
        <v>2.865395511128274E-3</v>
      </c>
      <c r="E8" s="46">
        <v>529612688</v>
      </c>
      <c r="F8" s="47">
        <v>58</v>
      </c>
      <c r="G8" s="49">
        <v>1.3216015560520878E-3</v>
      </c>
      <c r="H8" s="46">
        <v>3228199407</v>
      </c>
      <c r="I8" s="50">
        <v>42</v>
      </c>
      <c r="J8" s="46">
        <v>2168974031</v>
      </c>
    </row>
    <row r="9" spans="1:13" ht="21" customHeight="1" thickBot="1" x14ac:dyDescent="0.3">
      <c r="A9" s="39">
        <v>2011</v>
      </c>
      <c r="B9" s="40">
        <v>4352573798</v>
      </c>
      <c r="C9" s="41">
        <v>34</v>
      </c>
      <c r="D9" s="42">
        <v>3.1825904394959734E-3</v>
      </c>
      <c r="E9" s="40">
        <v>624388250</v>
      </c>
      <c r="F9" s="41">
        <v>57</v>
      </c>
      <c r="G9" s="43">
        <v>1.2653549718423984E-3</v>
      </c>
      <c r="H9" s="40">
        <v>4976962048</v>
      </c>
      <c r="I9" s="44">
        <v>40</v>
      </c>
      <c r="J9" s="40">
        <v>3728185548</v>
      </c>
    </row>
    <row r="10" spans="1:13" ht="21" customHeight="1" thickBot="1" x14ac:dyDescent="0.3">
      <c r="A10" s="45">
        <v>2012</v>
      </c>
      <c r="B10" s="46">
        <v>3615981267</v>
      </c>
      <c r="C10" s="47">
        <v>35</v>
      </c>
      <c r="D10" s="48">
        <v>2.4826473710360883E-3</v>
      </c>
      <c r="E10" s="46">
        <v>760554267</v>
      </c>
      <c r="F10" s="47">
        <v>58</v>
      </c>
      <c r="G10" s="49">
        <v>1.3034950692238925E-3</v>
      </c>
      <c r="H10" s="46">
        <v>4376535534</v>
      </c>
      <c r="I10" s="50">
        <v>45</v>
      </c>
      <c r="J10" s="46">
        <v>2855427000</v>
      </c>
    </row>
    <row r="11" spans="1:13" ht="21" customHeight="1" thickBot="1" x14ac:dyDescent="0.3">
      <c r="A11" s="39">
        <v>2013</v>
      </c>
      <c r="B11" s="40">
        <v>3011155751</v>
      </c>
      <c r="C11" s="41">
        <v>35</v>
      </c>
      <c r="D11" s="42">
        <v>2.1362937086712853E-3</v>
      </c>
      <c r="E11" s="40">
        <v>882397873</v>
      </c>
      <c r="F11" s="41">
        <v>54</v>
      </c>
      <c r="G11" s="43">
        <v>1.3993378608301017E-3</v>
      </c>
      <c r="H11" s="40">
        <v>3893553624</v>
      </c>
      <c r="I11" s="44">
        <v>48</v>
      </c>
      <c r="J11" s="40">
        <v>2128757878</v>
      </c>
    </row>
    <row r="12" spans="1:13" ht="21" customHeight="1" thickBot="1" x14ac:dyDescent="0.3">
      <c r="A12" s="45">
        <v>2014</v>
      </c>
      <c r="B12" s="46">
        <v>3964685861</v>
      </c>
      <c r="C12" s="47">
        <v>34</v>
      </c>
      <c r="D12" s="48">
        <v>3.0874693091027584E-3</v>
      </c>
      <c r="E12" s="46">
        <v>774293930</v>
      </c>
      <c r="F12" s="47">
        <v>56</v>
      </c>
      <c r="G12" s="49">
        <v>1.1877937127151761E-3</v>
      </c>
      <c r="H12" s="46">
        <v>4738979791</v>
      </c>
      <c r="I12" s="50">
        <v>45</v>
      </c>
      <c r="J12" s="46">
        <v>3190391931</v>
      </c>
    </row>
    <row r="13" spans="1:13" ht="21" customHeight="1" thickBot="1" x14ac:dyDescent="0.3">
      <c r="A13" s="39">
        <v>2015</v>
      </c>
      <c r="B13" s="40">
        <v>2577797022</v>
      </c>
      <c r="C13" s="41">
        <v>36</v>
      </c>
      <c r="D13" s="42">
        <v>3.3771163478886535E-3</v>
      </c>
      <c r="E13" s="40">
        <v>965141215</v>
      </c>
      <c r="F13" s="41">
        <v>55</v>
      </c>
      <c r="G13" s="43">
        <v>1.473422986877905E-3</v>
      </c>
      <c r="H13" s="40">
        <v>3542938237</v>
      </c>
      <c r="I13" s="44">
        <v>44</v>
      </c>
      <c r="J13" s="40">
        <v>1612655807</v>
      </c>
    </row>
    <row r="14" spans="1:13" ht="21" customHeight="1" thickBot="1" x14ac:dyDescent="0.3">
      <c r="A14" s="45">
        <v>2016</v>
      </c>
      <c r="B14" s="46">
        <v>1947552989</v>
      </c>
      <c r="C14" s="47">
        <v>39</v>
      </c>
      <c r="D14" s="48">
        <v>2.8290061985341368E-3</v>
      </c>
      <c r="E14" s="46">
        <v>844459515</v>
      </c>
      <c r="F14" s="47">
        <v>54</v>
      </c>
      <c r="G14" s="49">
        <v>1.6065482097062742E-3</v>
      </c>
      <c r="H14" s="46">
        <v>2792012504</v>
      </c>
      <c r="I14" s="50">
        <v>48</v>
      </c>
      <c r="J14" s="46">
        <v>1103093474</v>
      </c>
    </row>
    <row r="15" spans="1:13" ht="21" customHeight="1" thickBot="1" x14ac:dyDescent="0.3">
      <c r="A15" s="39">
        <v>2017</v>
      </c>
      <c r="B15" s="40">
        <v>2430535604</v>
      </c>
      <c r="C15" s="41">
        <v>38</v>
      </c>
      <c r="D15" s="42">
        <v>2.9217337131601578E-3</v>
      </c>
      <c r="E15" s="40">
        <v>1036398660</v>
      </c>
      <c r="F15" s="41">
        <v>52</v>
      </c>
      <c r="G15" s="43">
        <v>2.0545259411271664E-3</v>
      </c>
      <c r="H15" s="40">
        <v>3466934264</v>
      </c>
      <c r="I15" s="44">
        <v>44</v>
      </c>
      <c r="J15" s="40">
        <v>1394136944</v>
      </c>
    </row>
    <row r="16" spans="1:13" ht="21" customHeight="1" thickBot="1" x14ac:dyDescent="0.3">
      <c r="A16" s="45">
        <v>2018</v>
      </c>
      <c r="B16" s="46">
        <v>3042789705</v>
      </c>
      <c r="C16" s="47">
        <v>38</v>
      </c>
      <c r="D16" s="48">
        <v>2.7563985554987856E-3</v>
      </c>
      <c r="E16" s="46">
        <v>791540263</v>
      </c>
      <c r="F16" s="47">
        <v>53</v>
      </c>
      <c r="G16" s="49">
        <v>1.53998351373954E-3</v>
      </c>
      <c r="H16" s="46">
        <v>3834329968</v>
      </c>
      <c r="I16" s="50">
        <v>46</v>
      </c>
      <c r="J16" s="46">
        <v>2251249442</v>
      </c>
    </row>
    <row r="17" spans="1:10" ht="21" customHeight="1" thickBot="1" x14ac:dyDescent="0.3">
      <c r="A17" s="45">
        <v>2019</v>
      </c>
      <c r="B17" s="46">
        <v>3104260057</v>
      </c>
      <c r="C17" s="47">
        <v>37</v>
      </c>
      <c r="D17" s="48">
        <v>3.1643434609708119E-3</v>
      </c>
      <c r="E17" s="46">
        <v>813565521</v>
      </c>
      <c r="F17" s="47">
        <v>56</v>
      </c>
      <c r="G17" s="49">
        <v>1.4164695671664144E-3</v>
      </c>
      <c r="H17" s="46">
        <v>3917825578</v>
      </c>
      <c r="I17" s="50">
        <v>47</v>
      </c>
      <c r="J17" s="46">
        <v>2290694536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2221079561</v>
      </c>
      <c r="F20" s="133" t="s">
        <v>358</v>
      </c>
      <c r="G20" s="129"/>
      <c r="H20" s="129"/>
      <c r="I20" s="130"/>
      <c r="J20" s="134">
        <v>111830335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359</v>
      </c>
      <c r="G21" s="137"/>
      <c r="H21" s="137"/>
      <c r="I21" s="138"/>
      <c r="J21" s="135"/>
    </row>
    <row r="22" spans="1:10" ht="14.25" customHeight="1" x14ac:dyDescent="0.25">
      <c r="A22" s="140" t="s">
        <v>330</v>
      </c>
      <c r="B22" s="141"/>
      <c r="C22" s="141"/>
      <c r="D22" s="142"/>
      <c r="E22" s="143">
        <v>631183579</v>
      </c>
      <c r="F22" s="145" t="s">
        <v>401</v>
      </c>
      <c r="G22" s="141"/>
      <c r="H22" s="141"/>
      <c r="I22" s="142"/>
      <c r="J22" s="143">
        <v>99000454</v>
      </c>
    </row>
    <row r="23" spans="1:10" ht="14.25" customHeight="1" thickBot="1" x14ac:dyDescent="0.3">
      <c r="A23" s="146" t="s">
        <v>331</v>
      </c>
      <c r="B23" s="147"/>
      <c r="C23" s="147"/>
      <c r="D23" s="148"/>
      <c r="E23" s="144"/>
      <c r="F23" s="149" t="s">
        <v>402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203258065</v>
      </c>
      <c r="F24" s="133" t="s">
        <v>399</v>
      </c>
      <c r="G24" s="129"/>
      <c r="H24" s="129"/>
      <c r="I24" s="130"/>
      <c r="J24" s="134">
        <v>91375826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400</v>
      </c>
      <c r="G25" s="137"/>
      <c r="H25" s="137"/>
      <c r="I25" s="138"/>
      <c r="J25" s="135"/>
    </row>
    <row r="26" spans="1:10" ht="14.25" customHeight="1" x14ac:dyDescent="0.25">
      <c r="A26" s="140" t="s">
        <v>366</v>
      </c>
      <c r="B26" s="141"/>
      <c r="C26" s="141"/>
      <c r="D26" s="142"/>
      <c r="E26" s="143">
        <v>30853724</v>
      </c>
      <c r="F26" s="145" t="s">
        <v>597</v>
      </c>
      <c r="G26" s="141"/>
      <c r="H26" s="141"/>
      <c r="I26" s="142"/>
      <c r="J26" s="143">
        <v>84403375</v>
      </c>
    </row>
    <row r="27" spans="1:10" ht="14.25" customHeight="1" thickBot="1" x14ac:dyDescent="0.3">
      <c r="A27" s="146" t="s">
        <v>367</v>
      </c>
      <c r="B27" s="147"/>
      <c r="C27" s="147"/>
      <c r="D27" s="148"/>
      <c r="E27" s="144"/>
      <c r="F27" s="149" t="s">
        <v>599</v>
      </c>
      <c r="G27" s="147"/>
      <c r="H27" s="147"/>
      <c r="I27" s="148"/>
      <c r="J27" s="144"/>
    </row>
    <row r="28" spans="1:10" ht="14.25" customHeight="1" thickTop="1" x14ac:dyDescent="0.25">
      <c r="A28" s="128" t="s">
        <v>423</v>
      </c>
      <c r="B28" s="129"/>
      <c r="C28" s="129"/>
      <c r="D28" s="130"/>
      <c r="E28" s="134">
        <v>5244067</v>
      </c>
      <c r="F28" s="133" t="s">
        <v>344</v>
      </c>
      <c r="G28" s="129"/>
      <c r="H28" s="129"/>
      <c r="I28" s="130"/>
      <c r="J28" s="134">
        <v>45738371</v>
      </c>
    </row>
    <row r="29" spans="1:10" ht="14.25" customHeight="1" x14ac:dyDescent="0.25">
      <c r="A29" s="136" t="s">
        <v>424</v>
      </c>
      <c r="B29" s="137"/>
      <c r="C29" s="137"/>
      <c r="D29" s="138"/>
      <c r="E29" s="135"/>
      <c r="F29" s="139" t="s">
        <v>345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5" priority="1" operator="lessThan">
      <formula>0</formula>
    </cfRule>
  </conditionalFormatting>
  <hyperlinks>
    <hyperlink ref="L2:M2" location="'المحتويات Index'!A1" display="المحتويات  Index" xr:uid="{00000000-0004-0000-44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116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170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2995222920</v>
      </c>
      <c r="C8" s="41">
        <v>34</v>
      </c>
      <c r="D8" s="42">
        <v>3.1803678011788662E-3</v>
      </c>
      <c r="E8" s="40">
        <v>1761555959</v>
      </c>
      <c r="F8" s="41">
        <v>37</v>
      </c>
      <c r="G8" s="43">
        <v>4.3958068778126172E-3</v>
      </c>
      <c r="H8" s="40">
        <v>4756778879</v>
      </c>
      <c r="I8" s="44">
        <v>37</v>
      </c>
      <c r="J8" s="40">
        <v>1233666961</v>
      </c>
    </row>
    <row r="9" spans="1:13" ht="21" customHeight="1" thickBot="1" x14ac:dyDescent="0.3">
      <c r="A9" s="45">
        <v>2011</v>
      </c>
      <c r="B9" s="46">
        <v>6471285372</v>
      </c>
      <c r="C9" s="47">
        <v>28</v>
      </c>
      <c r="D9" s="48">
        <v>4.7317867340103265E-3</v>
      </c>
      <c r="E9" s="46">
        <v>3391882347</v>
      </c>
      <c r="F9" s="47">
        <v>31</v>
      </c>
      <c r="G9" s="49">
        <v>6.8738244060180713E-3</v>
      </c>
      <c r="H9" s="46">
        <v>9863167719</v>
      </c>
      <c r="I9" s="50">
        <v>30</v>
      </c>
      <c r="J9" s="46">
        <v>3079403025</v>
      </c>
    </row>
    <row r="10" spans="1:13" ht="21" customHeight="1" thickBot="1" x14ac:dyDescent="0.3">
      <c r="A10" s="39">
        <v>2012</v>
      </c>
      <c r="B10" s="40">
        <v>6761591647</v>
      </c>
      <c r="C10" s="41">
        <v>29</v>
      </c>
      <c r="D10" s="42">
        <v>4.6423491956779882E-3</v>
      </c>
      <c r="E10" s="40">
        <v>5493367318</v>
      </c>
      <c r="F10" s="41">
        <v>27</v>
      </c>
      <c r="G10" s="43">
        <v>9.4149458140488987E-3</v>
      </c>
      <c r="H10" s="40">
        <v>12254958965</v>
      </c>
      <c r="I10" s="44">
        <v>30</v>
      </c>
      <c r="J10" s="40">
        <v>1268224329</v>
      </c>
    </row>
    <row r="11" spans="1:13" ht="21" customHeight="1" thickBot="1" x14ac:dyDescent="0.3">
      <c r="A11" s="45">
        <v>2013</v>
      </c>
      <c r="B11" s="46">
        <v>6355373125</v>
      </c>
      <c r="C11" s="47">
        <v>28</v>
      </c>
      <c r="D11" s="48">
        <v>4.5088812223303904E-3</v>
      </c>
      <c r="E11" s="46">
        <v>5883363285</v>
      </c>
      <c r="F11" s="47">
        <v>29</v>
      </c>
      <c r="G11" s="49">
        <v>9.3300462814219186E-3</v>
      </c>
      <c r="H11" s="46">
        <v>12238736410</v>
      </c>
      <c r="I11" s="50">
        <v>28</v>
      </c>
      <c r="J11" s="46">
        <v>472009840</v>
      </c>
    </row>
    <row r="12" spans="1:13" ht="21" customHeight="1" thickBot="1" x14ac:dyDescent="0.3">
      <c r="A12" s="39">
        <v>2014</v>
      </c>
      <c r="B12" s="40">
        <v>6532768327</v>
      </c>
      <c r="C12" s="41">
        <v>28</v>
      </c>
      <c r="D12" s="42">
        <v>5.0873442235354624E-3</v>
      </c>
      <c r="E12" s="40">
        <v>5435374641</v>
      </c>
      <c r="F12" s="41">
        <v>29</v>
      </c>
      <c r="G12" s="43">
        <v>8.3380529985961627E-3</v>
      </c>
      <c r="H12" s="40">
        <v>11968142968</v>
      </c>
      <c r="I12" s="44">
        <v>30</v>
      </c>
      <c r="J12" s="40">
        <v>1097393686</v>
      </c>
    </row>
    <row r="13" spans="1:13" ht="21" customHeight="1" thickBot="1" x14ac:dyDescent="0.3">
      <c r="A13" s="45">
        <v>2015</v>
      </c>
      <c r="B13" s="46">
        <v>5004713901</v>
      </c>
      <c r="C13" s="47">
        <v>29</v>
      </c>
      <c r="D13" s="48">
        <v>6.55656787067725E-3</v>
      </c>
      <c r="E13" s="46">
        <v>4474251310</v>
      </c>
      <c r="F13" s="47">
        <v>31</v>
      </c>
      <c r="G13" s="49">
        <v>6.8305701039019237E-3</v>
      </c>
      <c r="H13" s="46">
        <v>9478965211</v>
      </c>
      <c r="I13" s="50">
        <v>29</v>
      </c>
      <c r="J13" s="46">
        <v>530462591</v>
      </c>
    </row>
    <row r="14" spans="1:13" ht="21" customHeight="1" thickBot="1" x14ac:dyDescent="0.3">
      <c r="A14" s="39">
        <v>2016</v>
      </c>
      <c r="B14" s="40">
        <v>3275427329</v>
      </c>
      <c r="C14" s="41">
        <v>31</v>
      </c>
      <c r="D14" s="42">
        <v>4.7578701421351214E-3</v>
      </c>
      <c r="E14" s="40">
        <v>4144484740</v>
      </c>
      <c r="F14" s="41">
        <v>26</v>
      </c>
      <c r="G14" s="43">
        <v>7.8847054487887133E-3</v>
      </c>
      <c r="H14" s="40">
        <v>7419912069</v>
      </c>
      <c r="I14" s="44">
        <v>31</v>
      </c>
      <c r="J14" s="40">
        <v>-869057411</v>
      </c>
    </row>
    <row r="15" spans="1:13" ht="21" customHeight="1" thickBot="1" x14ac:dyDescent="0.3">
      <c r="A15" s="45">
        <v>2017</v>
      </c>
      <c r="B15" s="46">
        <v>4038036240</v>
      </c>
      <c r="C15" s="47">
        <v>31</v>
      </c>
      <c r="D15" s="48">
        <v>4.8541015395759174E-3</v>
      </c>
      <c r="E15" s="46">
        <v>4993645464</v>
      </c>
      <c r="F15" s="47">
        <v>23</v>
      </c>
      <c r="G15" s="49">
        <v>9.8992545461029507E-3</v>
      </c>
      <c r="H15" s="46">
        <v>9031681704</v>
      </c>
      <c r="I15" s="50">
        <v>30</v>
      </c>
      <c r="J15" s="46">
        <v>-955609224</v>
      </c>
    </row>
    <row r="16" spans="1:13" ht="21" customHeight="1" thickBot="1" x14ac:dyDescent="0.3">
      <c r="A16" s="39">
        <v>2018</v>
      </c>
      <c r="B16" s="40">
        <v>4820232682</v>
      </c>
      <c r="C16" s="41">
        <v>31</v>
      </c>
      <c r="D16" s="42">
        <v>4.3665463899789413E-3</v>
      </c>
      <c r="E16" s="40">
        <v>5817659708</v>
      </c>
      <c r="F16" s="41">
        <v>20</v>
      </c>
      <c r="G16" s="43">
        <v>1.1318565154109899E-2</v>
      </c>
      <c r="H16" s="40">
        <v>10637892390</v>
      </c>
      <c r="I16" s="44">
        <v>29</v>
      </c>
      <c r="J16" s="40">
        <v>-997427026</v>
      </c>
    </row>
    <row r="17" spans="1:10" ht="21" customHeight="1" thickBot="1" x14ac:dyDescent="0.3">
      <c r="A17" s="45">
        <v>2019</v>
      </c>
      <c r="B17" s="46">
        <v>4375856532</v>
      </c>
      <c r="C17" s="47">
        <v>31</v>
      </c>
      <c r="D17" s="48">
        <v>4.4605518703102051E-3</v>
      </c>
      <c r="E17" s="46">
        <v>7166614918</v>
      </c>
      <c r="F17" s="47">
        <v>19</v>
      </c>
      <c r="G17" s="49">
        <v>1.2477534591768704E-2</v>
      </c>
      <c r="H17" s="46">
        <v>11542471450</v>
      </c>
      <c r="I17" s="50">
        <v>27</v>
      </c>
      <c r="J17" s="46">
        <v>-2790758386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749210367</v>
      </c>
      <c r="F20" s="133" t="s">
        <v>342</v>
      </c>
      <c r="G20" s="129"/>
      <c r="H20" s="129"/>
      <c r="I20" s="130"/>
      <c r="J20" s="134">
        <v>3063560770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343</v>
      </c>
      <c r="G21" s="137"/>
      <c r="H21" s="137"/>
      <c r="I21" s="138"/>
      <c r="J21" s="135"/>
    </row>
    <row r="22" spans="1:10" ht="14.25" customHeight="1" x14ac:dyDescent="0.25">
      <c r="A22" s="140" t="s">
        <v>332</v>
      </c>
      <c r="B22" s="141"/>
      <c r="C22" s="141"/>
      <c r="D22" s="142"/>
      <c r="E22" s="143">
        <v>588272507</v>
      </c>
      <c r="F22" s="145" t="s">
        <v>419</v>
      </c>
      <c r="G22" s="141"/>
      <c r="H22" s="141"/>
      <c r="I22" s="142"/>
      <c r="J22" s="143">
        <v>1963194473</v>
      </c>
    </row>
    <row r="23" spans="1:10" ht="14.25" customHeight="1" thickBot="1" x14ac:dyDescent="0.3">
      <c r="A23" s="146" t="s">
        <v>333</v>
      </c>
      <c r="B23" s="147"/>
      <c r="C23" s="147"/>
      <c r="D23" s="148"/>
      <c r="E23" s="170"/>
      <c r="F23" s="149" t="s">
        <v>420</v>
      </c>
      <c r="G23" s="147"/>
      <c r="H23" s="147"/>
      <c r="I23" s="148"/>
      <c r="J23" s="144"/>
    </row>
    <row r="24" spans="1:10" ht="14.25" customHeight="1" thickTop="1" x14ac:dyDescent="0.25">
      <c r="A24" s="128" t="s">
        <v>336</v>
      </c>
      <c r="B24" s="129"/>
      <c r="C24" s="129"/>
      <c r="D24" s="130"/>
      <c r="E24" s="134">
        <v>419248770</v>
      </c>
      <c r="F24" s="133" t="s">
        <v>326</v>
      </c>
      <c r="G24" s="129"/>
      <c r="H24" s="129"/>
      <c r="I24" s="130"/>
      <c r="J24" s="134">
        <v>285234307</v>
      </c>
    </row>
    <row r="25" spans="1:10" ht="14.25" customHeight="1" x14ac:dyDescent="0.25">
      <c r="A25" s="136" t="s">
        <v>337</v>
      </c>
      <c r="B25" s="137"/>
      <c r="C25" s="137"/>
      <c r="D25" s="138"/>
      <c r="E25" s="135"/>
      <c r="F25" s="139" t="s">
        <v>327</v>
      </c>
      <c r="G25" s="137"/>
      <c r="H25" s="137"/>
      <c r="I25" s="138"/>
      <c r="J25" s="135"/>
    </row>
    <row r="26" spans="1:10" ht="14.25" customHeight="1" x14ac:dyDescent="0.25">
      <c r="A26" s="140" t="s">
        <v>326</v>
      </c>
      <c r="B26" s="141"/>
      <c r="C26" s="141"/>
      <c r="D26" s="142"/>
      <c r="E26" s="143">
        <v>372320774</v>
      </c>
      <c r="F26" s="145" t="s">
        <v>356</v>
      </c>
      <c r="G26" s="141"/>
      <c r="H26" s="141"/>
      <c r="I26" s="142"/>
      <c r="J26" s="143">
        <v>247639092</v>
      </c>
    </row>
    <row r="27" spans="1:10" ht="14.25" customHeight="1" thickBot="1" x14ac:dyDescent="0.3">
      <c r="A27" s="146" t="s">
        <v>327</v>
      </c>
      <c r="B27" s="147"/>
      <c r="C27" s="147"/>
      <c r="D27" s="148"/>
      <c r="E27" s="170"/>
      <c r="F27" s="149" t="s">
        <v>357</v>
      </c>
      <c r="G27" s="147"/>
      <c r="H27" s="147"/>
      <c r="I27" s="148"/>
      <c r="J27" s="144"/>
    </row>
    <row r="28" spans="1:10" ht="14.25" customHeight="1" thickTop="1" x14ac:dyDescent="0.25">
      <c r="A28" s="128" t="s">
        <v>350</v>
      </c>
      <c r="B28" s="129"/>
      <c r="C28" s="129"/>
      <c r="D28" s="130"/>
      <c r="E28" s="134">
        <v>232126186</v>
      </c>
      <c r="F28" s="133" t="s">
        <v>330</v>
      </c>
      <c r="G28" s="129"/>
      <c r="H28" s="129"/>
      <c r="I28" s="130"/>
      <c r="J28" s="134">
        <v>225830018</v>
      </c>
    </row>
    <row r="29" spans="1:10" ht="14.25" customHeight="1" x14ac:dyDescent="0.25">
      <c r="A29" s="136" t="s">
        <v>351</v>
      </c>
      <c r="B29" s="137"/>
      <c r="C29" s="137"/>
      <c r="D29" s="138"/>
      <c r="E29" s="135"/>
      <c r="F29" s="139" t="s">
        <v>331</v>
      </c>
      <c r="G29" s="137"/>
      <c r="H29" s="137"/>
      <c r="I29" s="138"/>
      <c r="J29" s="135"/>
    </row>
    <row r="30" spans="1:10" ht="21" customHeight="1" x14ac:dyDescent="0.25">
      <c r="A30" s="169"/>
      <c r="B30" s="169"/>
      <c r="C30" s="169"/>
      <c r="D30" s="169"/>
      <c r="E30" s="9"/>
      <c r="F30" s="169"/>
      <c r="G30" s="169"/>
      <c r="H30" s="169"/>
      <c r="I30" s="169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6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222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22254071</v>
      </c>
      <c r="C8" s="47">
        <v>97</v>
      </c>
      <c r="D8" s="48">
        <v>2.3629670560062481E-5</v>
      </c>
      <c r="E8" s="46">
        <v>2887058294</v>
      </c>
      <c r="F8" s="47">
        <v>29</v>
      </c>
      <c r="G8" s="49">
        <v>7.2043982710691522E-3</v>
      </c>
      <c r="H8" s="46">
        <v>2909312365</v>
      </c>
      <c r="I8" s="50">
        <v>46</v>
      </c>
      <c r="J8" s="46">
        <v>-2864804223</v>
      </c>
    </row>
    <row r="9" spans="1:13" ht="21" customHeight="1" thickBot="1" x14ac:dyDescent="0.3">
      <c r="A9" s="39">
        <v>2011</v>
      </c>
      <c r="B9" s="40">
        <v>7644227</v>
      </c>
      <c r="C9" s="41">
        <v>118</v>
      </c>
      <c r="D9" s="42">
        <v>5.5894385475361409E-6</v>
      </c>
      <c r="E9" s="40">
        <v>4800236522</v>
      </c>
      <c r="F9" s="41">
        <v>25</v>
      </c>
      <c r="G9" s="43">
        <v>9.7279267332980122E-3</v>
      </c>
      <c r="H9" s="40">
        <v>4807880749</v>
      </c>
      <c r="I9" s="44">
        <v>41</v>
      </c>
      <c r="J9" s="40">
        <v>-4792592295</v>
      </c>
    </row>
    <row r="10" spans="1:13" ht="21" customHeight="1" thickBot="1" x14ac:dyDescent="0.3">
      <c r="A10" s="45">
        <v>2012</v>
      </c>
      <c r="B10" s="46">
        <v>17538661</v>
      </c>
      <c r="C10" s="47">
        <v>103</v>
      </c>
      <c r="D10" s="48">
        <v>1.204163058600911E-5</v>
      </c>
      <c r="E10" s="46">
        <v>4688971214</v>
      </c>
      <c r="F10" s="47">
        <v>30</v>
      </c>
      <c r="G10" s="49">
        <v>8.0363113092385939E-3</v>
      </c>
      <c r="H10" s="46">
        <v>4706509875</v>
      </c>
      <c r="I10" s="50">
        <v>42</v>
      </c>
      <c r="J10" s="46">
        <v>-4671432553</v>
      </c>
    </row>
    <row r="11" spans="1:13" ht="21" customHeight="1" thickBot="1" x14ac:dyDescent="0.3">
      <c r="A11" s="39">
        <v>2013</v>
      </c>
      <c r="B11" s="40">
        <v>16646967</v>
      </c>
      <c r="C11" s="41">
        <v>114</v>
      </c>
      <c r="D11" s="42">
        <v>1.1810352506258816E-5</v>
      </c>
      <c r="E11" s="40">
        <v>5301874058</v>
      </c>
      <c r="F11" s="41">
        <v>31</v>
      </c>
      <c r="G11" s="43">
        <v>8.4079000298228623E-3</v>
      </c>
      <c r="H11" s="40">
        <v>5318521025</v>
      </c>
      <c r="I11" s="44">
        <v>41</v>
      </c>
      <c r="J11" s="40">
        <v>-5285227091</v>
      </c>
    </row>
    <row r="12" spans="1:13" ht="21" customHeight="1" thickBot="1" x14ac:dyDescent="0.3">
      <c r="A12" s="45">
        <v>2014</v>
      </c>
      <c r="B12" s="46">
        <v>60081759</v>
      </c>
      <c r="C12" s="47">
        <v>94</v>
      </c>
      <c r="D12" s="48">
        <v>4.678821814715484E-5</v>
      </c>
      <c r="E12" s="46">
        <v>6054683392</v>
      </c>
      <c r="F12" s="47">
        <v>26</v>
      </c>
      <c r="G12" s="49">
        <v>9.2880940775276321E-3</v>
      </c>
      <c r="H12" s="46">
        <v>6114765151</v>
      </c>
      <c r="I12" s="50">
        <v>39</v>
      </c>
      <c r="J12" s="46">
        <v>-5994601633</v>
      </c>
    </row>
    <row r="13" spans="1:13" ht="21" customHeight="1" thickBot="1" x14ac:dyDescent="0.3">
      <c r="A13" s="39">
        <v>2015</v>
      </c>
      <c r="B13" s="40">
        <v>39939165</v>
      </c>
      <c r="C13" s="41">
        <v>95</v>
      </c>
      <c r="D13" s="42">
        <v>5.2323439701189291E-5</v>
      </c>
      <c r="E13" s="40">
        <v>6249099432</v>
      </c>
      <c r="F13" s="41">
        <v>25</v>
      </c>
      <c r="G13" s="43">
        <v>9.5401238775140902E-3</v>
      </c>
      <c r="H13" s="40">
        <v>6289038597</v>
      </c>
      <c r="I13" s="44">
        <v>34</v>
      </c>
      <c r="J13" s="40">
        <v>-6209160267</v>
      </c>
    </row>
    <row r="14" spans="1:13" ht="21" customHeight="1" thickBot="1" x14ac:dyDescent="0.3">
      <c r="A14" s="45">
        <v>2016</v>
      </c>
      <c r="B14" s="46">
        <v>49438262</v>
      </c>
      <c r="C14" s="47">
        <v>90</v>
      </c>
      <c r="D14" s="48">
        <v>7.1813783980567556E-5</v>
      </c>
      <c r="E14" s="46">
        <v>3880509914</v>
      </c>
      <c r="F14" s="47">
        <v>30</v>
      </c>
      <c r="G14" s="49">
        <v>7.3825046012823345E-3</v>
      </c>
      <c r="H14" s="46">
        <v>3929948176</v>
      </c>
      <c r="I14" s="50">
        <v>40</v>
      </c>
      <c r="J14" s="46">
        <v>-3831071652</v>
      </c>
    </row>
    <row r="15" spans="1:13" ht="21" customHeight="1" thickBot="1" x14ac:dyDescent="0.3">
      <c r="A15" s="39">
        <v>2017</v>
      </c>
      <c r="B15" s="40">
        <v>38344734</v>
      </c>
      <c r="C15" s="41">
        <v>101</v>
      </c>
      <c r="D15" s="42">
        <v>4.6093997498157432E-5</v>
      </c>
      <c r="E15" s="40">
        <v>2708062128</v>
      </c>
      <c r="F15" s="41">
        <v>36</v>
      </c>
      <c r="G15" s="43">
        <v>5.3683819816594874E-3</v>
      </c>
      <c r="H15" s="40">
        <v>2746406862</v>
      </c>
      <c r="I15" s="44">
        <v>51</v>
      </c>
      <c r="J15" s="40">
        <v>-2669717394</v>
      </c>
    </row>
    <row r="16" spans="1:13" ht="21" customHeight="1" thickBot="1" x14ac:dyDescent="0.3">
      <c r="A16" s="45">
        <v>2018</v>
      </c>
      <c r="B16" s="46">
        <v>23264840</v>
      </c>
      <c r="C16" s="47">
        <v>109</v>
      </c>
      <c r="D16" s="48">
        <v>2.1075124338870594E-5</v>
      </c>
      <c r="E16" s="46">
        <v>2347052420</v>
      </c>
      <c r="F16" s="47">
        <v>40</v>
      </c>
      <c r="G16" s="49">
        <v>4.5663148188868448E-3</v>
      </c>
      <c r="H16" s="46">
        <v>2370317260</v>
      </c>
      <c r="I16" s="50">
        <v>56</v>
      </c>
      <c r="J16" s="46">
        <v>-2323787580</v>
      </c>
    </row>
    <row r="17" spans="1:10" ht="21" customHeight="1" thickBot="1" x14ac:dyDescent="0.3">
      <c r="A17" s="45">
        <v>2019</v>
      </c>
      <c r="B17" s="46">
        <v>29502741</v>
      </c>
      <c r="C17" s="47">
        <v>97</v>
      </c>
      <c r="D17" s="48">
        <v>3.0073770834227975E-5</v>
      </c>
      <c r="E17" s="46">
        <v>3344519039</v>
      </c>
      <c r="F17" s="47">
        <v>36</v>
      </c>
      <c r="G17" s="49">
        <v>5.8230213956574029E-3</v>
      </c>
      <c r="H17" s="46">
        <v>3374021780</v>
      </c>
      <c r="I17" s="50">
        <v>50</v>
      </c>
      <c r="J17" s="46">
        <v>-3315016298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336</v>
      </c>
      <c r="B20" s="129"/>
      <c r="C20" s="129"/>
      <c r="D20" s="130"/>
      <c r="E20" s="134">
        <v>10281283</v>
      </c>
      <c r="F20" s="133" t="s">
        <v>387</v>
      </c>
      <c r="G20" s="129"/>
      <c r="H20" s="129"/>
      <c r="I20" s="130"/>
      <c r="J20" s="134">
        <v>990855295</v>
      </c>
    </row>
    <row r="21" spans="1:10" ht="14.25" customHeight="1" x14ac:dyDescent="0.25">
      <c r="A21" s="136" t="s">
        <v>337</v>
      </c>
      <c r="B21" s="137"/>
      <c r="C21" s="137"/>
      <c r="D21" s="138"/>
      <c r="E21" s="135"/>
      <c r="F21" s="139" t="s">
        <v>388</v>
      </c>
      <c r="G21" s="137"/>
      <c r="H21" s="137"/>
      <c r="I21" s="138"/>
      <c r="J21" s="135"/>
    </row>
    <row r="22" spans="1:10" ht="14.25" customHeight="1" x14ac:dyDescent="0.25">
      <c r="A22" s="140" t="s">
        <v>403</v>
      </c>
      <c r="B22" s="141"/>
      <c r="C22" s="141"/>
      <c r="D22" s="142"/>
      <c r="E22" s="143">
        <v>1697870</v>
      </c>
      <c r="F22" s="145" t="s">
        <v>358</v>
      </c>
      <c r="G22" s="141"/>
      <c r="H22" s="141"/>
      <c r="I22" s="142"/>
      <c r="J22" s="143">
        <v>657714859</v>
      </c>
    </row>
    <row r="23" spans="1:10" ht="14.25" customHeight="1" thickBot="1" x14ac:dyDescent="0.3">
      <c r="A23" s="146" t="s">
        <v>404</v>
      </c>
      <c r="B23" s="147"/>
      <c r="C23" s="147"/>
      <c r="D23" s="148"/>
      <c r="E23" s="144"/>
      <c r="F23" s="149" t="s">
        <v>359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1587105</v>
      </c>
      <c r="F24" s="133" t="s">
        <v>443</v>
      </c>
      <c r="G24" s="129"/>
      <c r="H24" s="129"/>
      <c r="I24" s="130"/>
      <c r="J24" s="134">
        <v>339016616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368</v>
      </c>
      <c r="G25" s="137"/>
      <c r="H25" s="137"/>
      <c r="I25" s="138"/>
      <c r="J25" s="135"/>
    </row>
    <row r="26" spans="1:10" ht="14.25" customHeight="1" x14ac:dyDescent="0.25">
      <c r="A26" s="140" t="s">
        <v>356</v>
      </c>
      <c r="B26" s="141"/>
      <c r="C26" s="141"/>
      <c r="D26" s="142"/>
      <c r="E26" s="143">
        <v>1079117</v>
      </c>
      <c r="F26" s="145" t="s">
        <v>344</v>
      </c>
      <c r="G26" s="141"/>
      <c r="H26" s="141"/>
      <c r="I26" s="142"/>
      <c r="J26" s="143">
        <v>297729898</v>
      </c>
    </row>
    <row r="27" spans="1:10" ht="14.25" customHeight="1" thickBot="1" x14ac:dyDescent="0.3">
      <c r="A27" s="146" t="s">
        <v>357</v>
      </c>
      <c r="B27" s="147"/>
      <c r="C27" s="147"/>
      <c r="D27" s="148"/>
      <c r="E27" s="144"/>
      <c r="F27" s="149" t="s">
        <v>345</v>
      </c>
      <c r="G27" s="147"/>
      <c r="H27" s="147"/>
      <c r="I27" s="148"/>
      <c r="J27" s="144"/>
    </row>
    <row r="28" spans="1:10" ht="14.25" customHeight="1" thickTop="1" x14ac:dyDescent="0.25">
      <c r="A28" s="128" t="s">
        <v>616</v>
      </c>
      <c r="B28" s="129"/>
      <c r="C28" s="129"/>
      <c r="D28" s="130"/>
      <c r="E28" s="134">
        <v>859751</v>
      </c>
      <c r="F28" s="133" t="s">
        <v>352</v>
      </c>
      <c r="G28" s="129"/>
      <c r="H28" s="129"/>
      <c r="I28" s="130"/>
      <c r="J28" s="134">
        <v>216022952</v>
      </c>
    </row>
    <row r="29" spans="1:10" ht="14.25" customHeight="1" x14ac:dyDescent="0.25">
      <c r="A29" s="136" t="s">
        <v>617</v>
      </c>
      <c r="B29" s="137"/>
      <c r="C29" s="137"/>
      <c r="D29" s="138"/>
      <c r="E29" s="135"/>
      <c r="F29" s="139" t="s">
        <v>353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4" priority="1" operator="lessThan">
      <formula>0</formula>
    </cfRule>
  </conditionalFormatting>
  <hyperlinks>
    <hyperlink ref="L2:M2" location="'المحتويات Index'!A1" display="المحتويات  Index" xr:uid="{00000000-0004-0000-45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4"/>
  </sheetPr>
  <dimension ref="A1:M30"/>
  <sheetViews>
    <sheetView showGridLines="0" rightToLeft="1" zoomScaleNormal="100" workbookViewId="0">
      <selection activeCell="J24" sqref="J24:J25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160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228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5060935</v>
      </c>
      <c r="C8" s="47">
        <v>117</v>
      </c>
      <c r="D8" s="48">
        <v>5.3737685467027495E-6</v>
      </c>
      <c r="E8" s="46">
        <v>2085454292</v>
      </c>
      <c r="F8" s="47">
        <v>34</v>
      </c>
      <c r="G8" s="49">
        <v>5.204066480716008E-3</v>
      </c>
      <c r="H8" s="46">
        <v>2090515227</v>
      </c>
      <c r="I8" s="50">
        <v>51</v>
      </c>
      <c r="J8" s="46">
        <v>-2080393357</v>
      </c>
    </row>
    <row r="9" spans="1:13" ht="21" customHeight="1" thickBot="1" x14ac:dyDescent="0.3">
      <c r="A9" s="39">
        <v>2011</v>
      </c>
      <c r="B9" s="40">
        <v>9674971</v>
      </c>
      <c r="C9" s="41">
        <v>116</v>
      </c>
      <c r="D9" s="42">
        <v>7.0743131847987094E-6</v>
      </c>
      <c r="E9" s="40">
        <v>2363724280</v>
      </c>
      <c r="F9" s="41">
        <v>36</v>
      </c>
      <c r="G9" s="43">
        <v>4.790209088275754E-3</v>
      </c>
      <c r="H9" s="40">
        <v>2373399251</v>
      </c>
      <c r="I9" s="44">
        <v>54</v>
      </c>
      <c r="J9" s="40">
        <v>-2354049309</v>
      </c>
    </row>
    <row r="10" spans="1:13" ht="21" customHeight="1" thickBot="1" x14ac:dyDescent="0.3">
      <c r="A10" s="45">
        <v>2012</v>
      </c>
      <c r="B10" s="46">
        <v>11138308</v>
      </c>
      <c r="C10" s="47">
        <v>117</v>
      </c>
      <c r="D10" s="48">
        <v>7.6472993171593858E-6</v>
      </c>
      <c r="E10" s="46">
        <v>2611178110</v>
      </c>
      <c r="F10" s="47">
        <v>37</v>
      </c>
      <c r="G10" s="49">
        <v>4.4752333119845115E-3</v>
      </c>
      <c r="H10" s="46">
        <v>2622316418</v>
      </c>
      <c r="I10" s="50">
        <v>54</v>
      </c>
      <c r="J10" s="46">
        <v>-2600039802</v>
      </c>
    </row>
    <row r="11" spans="1:13" ht="21" customHeight="1" thickBot="1" x14ac:dyDescent="0.3">
      <c r="A11" s="39">
        <v>2013</v>
      </c>
      <c r="B11" s="40">
        <v>150026178</v>
      </c>
      <c r="C11" s="41">
        <v>71</v>
      </c>
      <c r="D11" s="42">
        <v>1.0643752987236242E-4</v>
      </c>
      <c r="E11" s="40">
        <v>2495529003</v>
      </c>
      <c r="F11" s="41">
        <v>39</v>
      </c>
      <c r="G11" s="43">
        <v>3.9574984522854767E-3</v>
      </c>
      <c r="H11" s="40">
        <v>2645555181</v>
      </c>
      <c r="I11" s="44">
        <v>52</v>
      </c>
      <c r="J11" s="40">
        <v>-2345502825</v>
      </c>
    </row>
    <row r="12" spans="1:13" ht="21" customHeight="1" thickBot="1" x14ac:dyDescent="0.3">
      <c r="A12" s="45">
        <v>2014</v>
      </c>
      <c r="B12" s="46">
        <v>111201057</v>
      </c>
      <c r="C12" s="47">
        <v>82</v>
      </c>
      <c r="D12" s="48">
        <v>8.6596987167273187E-5</v>
      </c>
      <c r="E12" s="46">
        <v>2869779629</v>
      </c>
      <c r="F12" s="47">
        <v>41</v>
      </c>
      <c r="G12" s="49">
        <v>4.4023413695162125E-3</v>
      </c>
      <c r="H12" s="46">
        <v>2980980686</v>
      </c>
      <c r="I12" s="50">
        <v>55</v>
      </c>
      <c r="J12" s="46">
        <v>-2758578572</v>
      </c>
    </row>
    <row r="13" spans="1:13" ht="21" customHeight="1" thickBot="1" x14ac:dyDescent="0.3">
      <c r="A13" s="39">
        <v>2015</v>
      </c>
      <c r="B13" s="40">
        <v>94996742</v>
      </c>
      <c r="C13" s="41">
        <v>79</v>
      </c>
      <c r="D13" s="42">
        <v>1.2445318528433021E-4</v>
      </c>
      <c r="E13" s="40">
        <v>3149109769</v>
      </c>
      <c r="F13" s="41">
        <v>36</v>
      </c>
      <c r="G13" s="43">
        <v>4.8075562930408782E-3</v>
      </c>
      <c r="H13" s="40">
        <v>3244106511</v>
      </c>
      <c r="I13" s="44">
        <v>46</v>
      </c>
      <c r="J13" s="40">
        <v>-3054113027</v>
      </c>
    </row>
    <row r="14" spans="1:13" ht="21" customHeight="1" thickBot="1" x14ac:dyDescent="0.3">
      <c r="A14" s="45">
        <v>2016</v>
      </c>
      <c r="B14" s="46">
        <v>19439242</v>
      </c>
      <c r="C14" s="47">
        <v>103</v>
      </c>
      <c r="D14" s="48">
        <v>2.823735036911241E-5</v>
      </c>
      <c r="E14" s="46">
        <v>2931268488</v>
      </c>
      <c r="F14" s="47">
        <v>35</v>
      </c>
      <c r="G14" s="49">
        <v>5.5766132750186583E-3</v>
      </c>
      <c r="H14" s="46">
        <v>2950707730</v>
      </c>
      <c r="I14" s="50">
        <v>45</v>
      </c>
      <c r="J14" s="46">
        <v>-2911829246</v>
      </c>
    </row>
    <row r="15" spans="1:13" ht="21" customHeight="1" thickBot="1" x14ac:dyDescent="0.3">
      <c r="A15" s="39">
        <v>2017</v>
      </c>
      <c r="B15" s="40">
        <v>167206465</v>
      </c>
      <c r="C15" s="41">
        <v>69</v>
      </c>
      <c r="D15" s="42">
        <v>2.009979878693577E-4</v>
      </c>
      <c r="E15" s="40">
        <v>2809662576</v>
      </c>
      <c r="F15" s="41">
        <v>35</v>
      </c>
      <c r="G15" s="43">
        <v>5.5697916940631509E-3</v>
      </c>
      <c r="H15" s="40">
        <v>2976869041</v>
      </c>
      <c r="I15" s="44">
        <v>49</v>
      </c>
      <c r="J15" s="40">
        <v>-2642456111</v>
      </c>
    </row>
    <row r="16" spans="1:13" ht="21" customHeight="1" thickBot="1" x14ac:dyDescent="0.3">
      <c r="A16" s="45">
        <v>2018</v>
      </c>
      <c r="B16" s="46">
        <v>87810394</v>
      </c>
      <c r="C16" s="47">
        <v>85</v>
      </c>
      <c r="D16" s="48">
        <v>7.9545570560348423E-5</v>
      </c>
      <c r="E16" s="46">
        <v>3137877530</v>
      </c>
      <c r="F16" s="47">
        <v>33</v>
      </c>
      <c r="G16" s="49">
        <v>6.1049069645794487E-3</v>
      </c>
      <c r="H16" s="46">
        <v>3225687924</v>
      </c>
      <c r="I16" s="50">
        <v>48</v>
      </c>
      <c r="J16" s="46">
        <v>-3050067136</v>
      </c>
    </row>
    <row r="17" spans="1:10" ht="21" customHeight="1" thickBot="1" x14ac:dyDescent="0.3">
      <c r="A17" s="45">
        <v>2019</v>
      </c>
      <c r="B17" s="46">
        <v>124781888</v>
      </c>
      <c r="C17" s="47">
        <v>76</v>
      </c>
      <c r="D17" s="48">
        <v>1.2719705955369713E-4</v>
      </c>
      <c r="E17" s="46">
        <v>2973847533</v>
      </c>
      <c r="F17" s="47">
        <v>39</v>
      </c>
      <c r="G17" s="49">
        <v>5.1776586140348723E-3</v>
      </c>
      <c r="H17" s="46">
        <v>3098629421</v>
      </c>
      <c r="I17" s="50">
        <v>52</v>
      </c>
      <c r="J17" s="46">
        <v>-2849065645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109593719</v>
      </c>
      <c r="F20" s="133" t="s">
        <v>358</v>
      </c>
      <c r="G20" s="129"/>
      <c r="H20" s="129"/>
      <c r="I20" s="130"/>
      <c r="J20" s="134">
        <v>996409852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359</v>
      </c>
      <c r="G21" s="137"/>
      <c r="H21" s="137"/>
      <c r="I21" s="138"/>
      <c r="J21" s="135"/>
    </row>
    <row r="22" spans="1:10" ht="14.25" customHeight="1" x14ac:dyDescent="0.25">
      <c r="A22" s="140" t="s">
        <v>385</v>
      </c>
      <c r="B22" s="141"/>
      <c r="C22" s="141"/>
      <c r="D22" s="142"/>
      <c r="E22" s="143">
        <v>2847749</v>
      </c>
      <c r="F22" s="145" t="s">
        <v>332</v>
      </c>
      <c r="G22" s="141"/>
      <c r="H22" s="141"/>
      <c r="I22" s="142"/>
      <c r="J22" s="143">
        <v>917186684</v>
      </c>
    </row>
    <row r="23" spans="1:10" ht="14.25" customHeight="1" thickBot="1" x14ac:dyDescent="0.3">
      <c r="A23" s="146" t="s">
        <v>386</v>
      </c>
      <c r="B23" s="147"/>
      <c r="C23" s="147"/>
      <c r="D23" s="148"/>
      <c r="E23" s="144"/>
      <c r="F23" s="149" t="s">
        <v>333</v>
      </c>
      <c r="G23" s="147"/>
      <c r="H23" s="147"/>
      <c r="I23" s="148"/>
      <c r="J23" s="144"/>
    </row>
    <row r="24" spans="1:10" ht="14.25" customHeight="1" thickTop="1" x14ac:dyDescent="0.25">
      <c r="A24" s="128" t="s">
        <v>381</v>
      </c>
      <c r="B24" s="129"/>
      <c r="C24" s="129"/>
      <c r="D24" s="130"/>
      <c r="E24" s="134">
        <v>871772</v>
      </c>
      <c r="F24" s="133" t="s">
        <v>435</v>
      </c>
      <c r="G24" s="129"/>
      <c r="H24" s="129"/>
      <c r="I24" s="130"/>
      <c r="J24" s="134">
        <v>286299858</v>
      </c>
    </row>
    <row r="25" spans="1:10" ht="14.25" customHeight="1" x14ac:dyDescent="0.25">
      <c r="A25" s="136" t="s">
        <v>382</v>
      </c>
      <c r="B25" s="137"/>
      <c r="C25" s="137"/>
      <c r="D25" s="138"/>
      <c r="E25" s="135"/>
      <c r="F25" s="139" t="s">
        <v>436</v>
      </c>
      <c r="G25" s="137"/>
      <c r="H25" s="137"/>
      <c r="I25" s="138"/>
      <c r="J25" s="135"/>
    </row>
    <row r="26" spans="1:10" ht="14.25" customHeight="1" x14ac:dyDescent="0.25">
      <c r="A26" s="140"/>
      <c r="B26" s="141"/>
      <c r="C26" s="141"/>
      <c r="D26" s="142"/>
      <c r="E26" s="143"/>
      <c r="F26" s="145" t="s">
        <v>344</v>
      </c>
      <c r="G26" s="141"/>
      <c r="H26" s="141"/>
      <c r="I26" s="142"/>
      <c r="J26" s="143">
        <v>219931917</v>
      </c>
    </row>
    <row r="27" spans="1:10" ht="14.25" customHeight="1" thickBot="1" x14ac:dyDescent="0.3">
      <c r="A27" s="146"/>
      <c r="B27" s="147"/>
      <c r="C27" s="147"/>
      <c r="D27" s="148"/>
      <c r="E27" s="144"/>
      <c r="F27" s="149" t="s">
        <v>345</v>
      </c>
      <c r="G27" s="147"/>
      <c r="H27" s="147"/>
      <c r="I27" s="148"/>
      <c r="J27" s="144"/>
    </row>
    <row r="28" spans="1:10" ht="14.25" customHeight="1" thickTop="1" x14ac:dyDescent="0.25">
      <c r="A28" s="128"/>
      <c r="B28" s="129"/>
      <c r="C28" s="129"/>
      <c r="D28" s="130"/>
      <c r="E28" s="134"/>
      <c r="F28" s="133" t="s">
        <v>409</v>
      </c>
      <c r="G28" s="129"/>
      <c r="H28" s="129"/>
      <c r="I28" s="130"/>
      <c r="J28" s="134">
        <v>155206300</v>
      </c>
    </row>
    <row r="29" spans="1:10" ht="14.25" customHeight="1" x14ac:dyDescent="0.25">
      <c r="A29" s="136"/>
      <c r="B29" s="137"/>
      <c r="C29" s="137"/>
      <c r="D29" s="138"/>
      <c r="E29" s="135"/>
      <c r="F29" s="139" t="s">
        <v>410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3" priority="1" operator="lessThan">
      <formula>0</formula>
    </cfRule>
  </conditionalFormatting>
  <hyperlinks>
    <hyperlink ref="L2:M2" location="'المحتويات Index'!A1" display="المحتويات  Index" xr:uid="{00000000-0004-0000-46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320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321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23437622</v>
      </c>
      <c r="C8" s="47">
        <v>94</v>
      </c>
      <c r="D8" s="48">
        <v>2.4886380859091926E-5</v>
      </c>
      <c r="E8" s="46">
        <v>343705040</v>
      </c>
      <c r="F8" s="47">
        <v>64</v>
      </c>
      <c r="G8" s="49">
        <v>8.5768548597715073E-4</v>
      </c>
      <c r="H8" s="46">
        <v>367142662</v>
      </c>
      <c r="I8" s="50">
        <v>77</v>
      </c>
      <c r="J8" s="46">
        <v>-320267418</v>
      </c>
    </row>
    <row r="9" spans="1:13" ht="21" customHeight="1" thickBot="1" x14ac:dyDescent="0.3">
      <c r="A9" s="39">
        <v>2011</v>
      </c>
      <c r="B9" s="40">
        <v>59070447</v>
      </c>
      <c r="C9" s="41">
        <v>82</v>
      </c>
      <c r="D9" s="42">
        <v>4.3192154482329031E-5</v>
      </c>
      <c r="E9" s="40">
        <v>805451322</v>
      </c>
      <c r="F9" s="41">
        <v>56</v>
      </c>
      <c r="G9" s="43">
        <v>1.6322886198927231E-3</v>
      </c>
      <c r="H9" s="40">
        <v>864521769</v>
      </c>
      <c r="I9" s="44">
        <v>71</v>
      </c>
      <c r="J9" s="40">
        <v>-746380875</v>
      </c>
    </row>
    <row r="10" spans="1:13" ht="21" customHeight="1" thickBot="1" x14ac:dyDescent="0.3">
      <c r="A10" s="45">
        <v>2012</v>
      </c>
      <c r="B10" s="46">
        <v>55319773</v>
      </c>
      <c r="C10" s="47">
        <v>84</v>
      </c>
      <c r="D10" s="48">
        <v>3.798125014035455E-5</v>
      </c>
      <c r="E10" s="46">
        <v>671022594</v>
      </c>
      <c r="F10" s="47">
        <v>60</v>
      </c>
      <c r="G10" s="49">
        <v>1.1500489584615346E-3</v>
      </c>
      <c r="H10" s="46">
        <v>726342367</v>
      </c>
      <c r="I10" s="50">
        <v>73</v>
      </c>
      <c r="J10" s="46">
        <v>-615702821</v>
      </c>
    </row>
    <row r="11" spans="1:13" ht="21" customHeight="1" thickBot="1" x14ac:dyDescent="0.3">
      <c r="A11" s="39">
        <v>2013</v>
      </c>
      <c r="B11" s="40">
        <v>43289248</v>
      </c>
      <c r="C11" s="41">
        <v>89</v>
      </c>
      <c r="D11" s="42">
        <v>3.0711977660006138E-5</v>
      </c>
      <c r="E11" s="40">
        <v>752591409</v>
      </c>
      <c r="F11" s="41">
        <v>57</v>
      </c>
      <c r="G11" s="43">
        <v>1.1934861637514079E-3</v>
      </c>
      <c r="H11" s="40">
        <v>795880657</v>
      </c>
      <c r="I11" s="44">
        <v>71</v>
      </c>
      <c r="J11" s="40">
        <v>-709302161</v>
      </c>
    </row>
    <row r="12" spans="1:13" ht="21" customHeight="1" thickBot="1" x14ac:dyDescent="0.3">
      <c r="A12" s="45">
        <v>2014</v>
      </c>
      <c r="B12" s="46">
        <v>150379687</v>
      </c>
      <c r="C12" s="47">
        <v>75</v>
      </c>
      <c r="D12" s="48">
        <v>1.1710705074824566E-4</v>
      </c>
      <c r="E12" s="46">
        <v>671759083</v>
      </c>
      <c r="F12" s="47">
        <v>59</v>
      </c>
      <c r="G12" s="49">
        <v>1.0305017052719399E-3</v>
      </c>
      <c r="H12" s="46">
        <v>822138770</v>
      </c>
      <c r="I12" s="50">
        <v>69</v>
      </c>
      <c r="J12" s="46">
        <v>-521379396</v>
      </c>
    </row>
    <row r="13" spans="1:13" ht="21" customHeight="1" thickBot="1" x14ac:dyDescent="0.3">
      <c r="A13" s="39">
        <v>2015</v>
      </c>
      <c r="B13" s="40">
        <v>120358327</v>
      </c>
      <c r="C13" s="41">
        <v>74</v>
      </c>
      <c r="D13" s="42">
        <v>1.5767885145622157E-4</v>
      </c>
      <c r="E13" s="40">
        <v>725905673</v>
      </c>
      <c r="F13" s="41">
        <v>61</v>
      </c>
      <c r="G13" s="43">
        <v>1.1081964880168087E-3</v>
      </c>
      <c r="H13" s="40">
        <v>846264000</v>
      </c>
      <c r="I13" s="44">
        <v>73</v>
      </c>
      <c r="J13" s="40">
        <v>-605547346</v>
      </c>
    </row>
    <row r="14" spans="1:13" ht="21" customHeight="1" thickBot="1" x14ac:dyDescent="0.3">
      <c r="A14" s="45">
        <v>2016</v>
      </c>
      <c r="B14" s="46">
        <v>304259679</v>
      </c>
      <c r="C14" s="47">
        <v>61</v>
      </c>
      <c r="D14" s="48">
        <v>4.4196616098079718E-4</v>
      </c>
      <c r="E14" s="46">
        <v>515387948</v>
      </c>
      <c r="F14" s="47">
        <v>63</v>
      </c>
      <c r="G14" s="49">
        <v>9.8050358893000391E-4</v>
      </c>
      <c r="H14" s="46">
        <v>819647627</v>
      </c>
      <c r="I14" s="50">
        <v>69</v>
      </c>
      <c r="J14" s="46">
        <v>-211128269</v>
      </c>
    </row>
    <row r="15" spans="1:13" ht="21" customHeight="1" thickBot="1" x14ac:dyDescent="0.3">
      <c r="A15" s="39">
        <v>2017</v>
      </c>
      <c r="B15" s="40">
        <v>146554074</v>
      </c>
      <c r="C15" s="41">
        <v>72</v>
      </c>
      <c r="D15" s="42">
        <v>1.7617186026902101E-4</v>
      </c>
      <c r="E15" s="40">
        <v>951209444</v>
      </c>
      <c r="F15" s="41">
        <v>54</v>
      </c>
      <c r="G15" s="43">
        <v>1.8856493679209783E-3</v>
      </c>
      <c r="H15" s="40">
        <v>1097763518</v>
      </c>
      <c r="I15" s="44">
        <v>65</v>
      </c>
      <c r="J15" s="40">
        <v>-804655370</v>
      </c>
    </row>
    <row r="16" spans="1:13" ht="21" customHeight="1" thickBot="1" x14ac:dyDescent="0.3">
      <c r="A16" s="45">
        <v>2018</v>
      </c>
      <c r="B16" s="46">
        <v>189031378</v>
      </c>
      <c r="C16" s="47">
        <v>69</v>
      </c>
      <c r="D16" s="48">
        <v>1.7123950971930377E-4</v>
      </c>
      <c r="E16" s="46">
        <v>628544598</v>
      </c>
      <c r="F16" s="47">
        <v>58</v>
      </c>
      <c r="G16" s="49">
        <v>1.222866812739817E-3</v>
      </c>
      <c r="H16" s="46">
        <v>817575976</v>
      </c>
      <c r="I16" s="50">
        <v>69</v>
      </c>
      <c r="J16" s="46">
        <v>-439513220</v>
      </c>
    </row>
    <row r="17" spans="1:10" ht="21" customHeight="1" thickBot="1" x14ac:dyDescent="0.3">
      <c r="A17" s="45">
        <v>2019</v>
      </c>
      <c r="B17" s="46">
        <v>2002344354</v>
      </c>
      <c r="C17" s="47">
        <v>44</v>
      </c>
      <c r="D17" s="48">
        <v>2.0411000196017804E-3</v>
      </c>
      <c r="E17" s="46">
        <v>668007273</v>
      </c>
      <c r="F17" s="47">
        <v>61</v>
      </c>
      <c r="G17" s="49">
        <v>1.1630433547469949E-3</v>
      </c>
      <c r="H17" s="46">
        <v>2670351627</v>
      </c>
      <c r="I17" s="50">
        <v>54</v>
      </c>
      <c r="J17" s="46">
        <v>1334337081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1939005740</v>
      </c>
      <c r="F20" s="133" t="s">
        <v>352</v>
      </c>
      <c r="G20" s="129"/>
      <c r="H20" s="129"/>
      <c r="I20" s="130"/>
      <c r="J20" s="134">
        <v>91800643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353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22445681</v>
      </c>
      <c r="F22" s="145" t="s">
        <v>366</v>
      </c>
      <c r="G22" s="141"/>
      <c r="H22" s="141"/>
      <c r="I22" s="142"/>
      <c r="J22" s="143">
        <v>74480862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367</v>
      </c>
      <c r="G23" s="147"/>
      <c r="H23" s="147"/>
      <c r="I23" s="148"/>
      <c r="J23" s="144"/>
    </row>
    <row r="24" spans="1:10" ht="14.25" customHeight="1" thickTop="1" x14ac:dyDescent="0.25">
      <c r="A24" s="128" t="s">
        <v>334</v>
      </c>
      <c r="B24" s="129"/>
      <c r="C24" s="129"/>
      <c r="D24" s="130"/>
      <c r="E24" s="134">
        <v>9897823</v>
      </c>
      <c r="F24" s="133" t="s">
        <v>379</v>
      </c>
      <c r="G24" s="129"/>
      <c r="H24" s="129"/>
      <c r="I24" s="130"/>
      <c r="J24" s="134">
        <v>52970646</v>
      </c>
    </row>
    <row r="25" spans="1:10" ht="14.25" customHeight="1" x14ac:dyDescent="0.25">
      <c r="A25" s="136" t="s">
        <v>335</v>
      </c>
      <c r="B25" s="137"/>
      <c r="C25" s="137"/>
      <c r="D25" s="138"/>
      <c r="E25" s="135"/>
      <c r="F25" s="139" t="s">
        <v>380</v>
      </c>
      <c r="G25" s="137"/>
      <c r="H25" s="137"/>
      <c r="I25" s="138"/>
      <c r="J25" s="135"/>
    </row>
    <row r="26" spans="1:10" ht="14.25" customHeight="1" x14ac:dyDescent="0.25">
      <c r="A26" s="140"/>
      <c r="B26" s="141"/>
      <c r="C26" s="141"/>
      <c r="D26" s="142"/>
      <c r="E26" s="143"/>
      <c r="F26" s="145" t="s">
        <v>326</v>
      </c>
      <c r="G26" s="141"/>
      <c r="H26" s="141"/>
      <c r="I26" s="142"/>
      <c r="J26" s="143">
        <v>26138537</v>
      </c>
    </row>
    <row r="27" spans="1:10" ht="14.25" customHeight="1" thickBot="1" x14ac:dyDescent="0.3">
      <c r="A27" s="146"/>
      <c r="B27" s="147"/>
      <c r="C27" s="147"/>
      <c r="D27" s="148"/>
      <c r="E27" s="144"/>
      <c r="F27" s="149" t="s">
        <v>327</v>
      </c>
      <c r="G27" s="147"/>
      <c r="H27" s="147"/>
      <c r="I27" s="148"/>
      <c r="J27" s="144"/>
    </row>
    <row r="28" spans="1:10" ht="14.25" customHeight="1" thickTop="1" x14ac:dyDescent="0.25">
      <c r="A28" s="128"/>
      <c r="B28" s="129"/>
      <c r="C28" s="129"/>
      <c r="D28" s="130"/>
      <c r="E28" s="134"/>
      <c r="F28" s="133" t="s">
        <v>344</v>
      </c>
      <c r="G28" s="129"/>
      <c r="H28" s="129"/>
      <c r="I28" s="130"/>
      <c r="J28" s="134">
        <v>21081005</v>
      </c>
    </row>
    <row r="29" spans="1:10" ht="14.25" customHeight="1" x14ac:dyDescent="0.25">
      <c r="A29" s="136"/>
      <c r="B29" s="137"/>
      <c r="C29" s="137"/>
      <c r="D29" s="138"/>
      <c r="E29" s="135"/>
      <c r="F29" s="139" t="s">
        <v>345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conditionalFormatting sqref="J8:J17">
    <cfRule type="cellIs" dxfId="32" priority="1" operator="lessThan">
      <formula>0</formula>
    </cfRule>
  </conditionalFormatting>
  <hyperlinks>
    <hyperlink ref="L2:M2" location="'المحتويات Index'!A1" display="المحتويات  Index" xr:uid="{00000000-0004-0000-47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162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230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2459319</v>
      </c>
      <c r="C8" s="47">
        <v>129</v>
      </c>
      <c r="D8" s="48">
        <v>2.6113378434041258E-6</v>
      </c>
      <c r="E8" s="46">
        <v>1202656334</v>
      </c>
      <c r="F8" s="47">
        <v>45</v>
      </c>
      <c r="G8" s="49">
        <v>3.0011223643688452E-3</v>
      </c>
      <c r="H8" s="46">
        <v>1205115653</v>
      </c>
      <c r="I8" s="50">
        <v>60</v>
      </c>
      <c r="J8" s="46">
        <v>-1200197015</v>
      </c>
    </row>
    <row r="9" spans="1:13" ht="21" customHeight="1" thickBot="1" x14ac:dyDescent="0.3">
      <c r="A9" s="39">
        <v>2011</v>
      </c>
      <c r="B9" s="40">
        <v>2113955</v>
      </c>
      <c r="C9" s="41">
        <v>140</v>
      </c>
      <c r="D9" s="42">
        <v>1.5457183001965749E-6</v>
      </c>
      <c r="E9" s="40">
        <v>1293961497</v>
      </c>
      <c r="F9" s="41">
        <v>50</v>
      </c>
      <c r="G9" s="43">
        <v>2.62227966910265E-3</v>
      </c>
      <c r="H9" s="40">
        <v>1296075452</v>
      </c>
      <c r="I9" s="44">
        <v>64</v>
      </c>
      <c r="J9" s="40">
        <v>-1291847542</v>
      </c>
    </row>
    <row r="10" spans="1:13" ht="21" customHeight="1" thickBot="1" x14ac:dyDescent="0.3">
      <c r="A10" s="45">
        <v>2012</v>
      </c>
      <c r="B10" s="46">
        <v>4423342</v>
      </c>
      <c r="C10" s="47">
        <v>134</v>
      </c>
      <c r="D10" s="48">
        <v>3.0369621899630026E-6</v>
      </c>
      <c r="E10" s="46">
        <v>1451208981</v>
      </c>
      <c r="F10" s="47">
        <v>50</v>
      </c>
      <c r="G10" s="49">
        <v>2.4871910305736661E-3</v>
      </c>
      <c r="H10" s="46">
        <v>1455632323</v>
      </c>
      <c r="I10" s="50">
        <v>63</v>
      </c>
      <c r="J10" s="46">
        <v>-1446785639</v>
      </c>
    </row>
    <row r="11" spans="1:13" ht="21" customHeight="1" thickBot="1" x14ac:dyDescent="0.3">
      <c r="A11" s="39">
        <v>2013</v>
      </c>
      <c r="B11" s="40">
        <v>3193641</v>
      </c>
      <c r="C11" s="41">
        <v>143</v>
      </c>
      <c r="D11" s="42">
        <v>2.2657596418879734E-6</v>
      </c>
      <c r="E11" s="40">
        <v>1807615404</v>
      </c>
      <c r="F11" s="41">
        <v>48</v>
      </c>
      <c r="G11" s="43">
        <v>2.8665806548662204E-3</v>
      </c>
      <c r="H11" s="40">
        <v>1810809045</v>
      </c>
      <c r="I11" s="44">
        <v>58</v>
      </c>
      <c r="J11" s="40">
        <v>-1804421763</v>
      </c>
    </row>
    <row r="12" spans="1:13" ht="21" customHeight="1" thickBot="1" x14ac:dyDescent="0.3">
      <c r="A12" s="45">
        <v>2014</v>
      </c>
      <c r="B12" s="46">
        <v>13449745</v>
      </c>
      <c r="C12" s="47">
        <v>115</v>
      </c>
      <c r="D12" s="48">
        <v>1.0473887808171614E-5</v>
      </c>
      <c r="E12" s="46">
        <v>2257369487</v>
      </c>
      <c r="F12" s="47">
        <v>43</v>
      </c>
      <c r="G12" s="49">
        <v>3.4628829957813077E-3</v>
      </c>
      <c r="H12" s="46">
        <v>2270819232</v>
      </c>
      <c r="I12" s="50">
        <v>56</v>
      </c>
      <c r="J12" s="46">
        <v>-2243919742</v>
      </c>
    </row>
    <row r="13" spans="1:13" ht="21" customHeight="1" thickBot="1" x14ac:dyDescent="0.3">
      <c r="A13" s="39">
        <v>2015</v>
      </c>
      <c r="B13" s="40">
        <v>36644808</v>
      </c>
      <c r="C13" s="41">
        <v>98</v>
      </c>
      <c r="D13" s="42">
        <v>4.8007573562182859E-5</v>
      </c>
      <c r="E13" s="40">
        <v>2732469288</v>
      </c>
      <c r="F13" s="41">
        <v>39</v>
      </c>
      <c r="G13" s="43">
        <v>4.1714963544242619E-3</v>
      </c>
      <c r="H13" s="40">
        <v>2769114096</v>
      </c>
      <c r="I13" s="44">
        <v>54</v>
      </c>
      <c r="J13" s="40">
        <v>-2695824480</v>
      </c>
    </row>
    <row r="14" spans="1:13" ht="21" customHeight="1" thickBot="1" x14ac:dyDescent="0.3">
      <c r="A14" s="45">
        <v>2016</v>
      </c>
      <c r="B14" s="46">
        <v>28573209</v>
      </c>
      <c r="C14" s="47">
        <v>97</v>
      </c>
      <c r="D14" s="48">
        <v>4.1505307341864256E-5</v>
      </c>
      <c r="E14" s="46">
        <v>2123836111</v>
      </c>
      <c r="F14" s="47">
        <v>39</v>
      </c>
      <c r="G14" s="49">
        <v>4.0405076160893111E-3</v>
      </c>
      <c r="H14" s="46">
        <v>2152409320</v>
      </c>
      <c r="I14" s="50">
        <v>54</v>
      </c>
      <c r="J14" s="46">
        <v>-2095262902</v>
      </c>
    </row>
    <row r="15" spans="1:13" ht="21" customHeight="1" thickBot="1" x14ac:dyDescent="0.3">
      <c r="A15" s="39">
        <v>2017</v>
      </c>
      <c r="B15" s="40">
        <v>50631808</v>
      </c>
      <c r="C15" s="41">
        <v>95</v>
      </c>
      <c r="D15" s="42">
        <v>6.0864222745141151E-5</v>
      </c>
      <c r="E15" s="40">
        <v>2601681419</v>
      </c>
      <c r="F15" s="41">
        <v>37</v>
      </c>
      <c r="G15" s="43">
        <v>5.1574960217374627E-3</v>
      </c>
      <c r="H15" s="40">
        <v>2652313227</v>
      </c>
      <c r="I15" s="44">
        <v>52</v>
      </c>
      <c r="J15" s="40">
        <v>-2551049611</v>
      </c>
    </row>
    <row r="16" spans="1:13" ht="21" customHeight="1" thickBot="1" x14ac:dyDescent="0.3">
      <c r="A16" s="45">
        <v>2018</v>
      </c>
      <c r="B16" s="46">
        <v>33138063</v>
      </c>
      <c r="C16" s="47">
        <v>101</v>
      </c>
      <c r="D16" s="48">
        <v>3.001906731678907E-5</v>
      </c>
      <c r="E16" s="46">
        <v>2514896460</v>
      </c>
      <c r="F16" s="47">
        <v>37</v>
      </c>
      <c r="G16" s="49">
        <v>4.8928642902931275E-3</v>
      </c>
      <c r="H16" s="46">
        <v>2548034523</v>
      </c>
      <c r="I16" s="50">
        <v>54</v>
      </c>
      <c r="J16" s="46">
        <v>-2481758397</v>
      </c>
    </row>
    <row r="17" spans="1:10" ht="21" customHeight="1" thickBot="1" x14ac:dyDescent="0.3">
      <c r="A17" s="45">
        <v>2019</v>
      </c>
      <c r="B17" s="46">
        <v>56140410</v>
      </c>
      <c r="C17" s="47">
        <v>88</v>
      </c>
      <c r="D17" s="48">
        <v>5.7227015784045308E-5</v>
      </c>
      <c r="E17" s="46">
        <v>2491014643</v>
      </c>
      <c r="F17" s="47">
        <v>42</v>
      </c>
      <c r="G17" s="49">
        <v>4.3370156946159599E-3</v>
      </c>
      <c r="H17" s="46">
        <v>2547155053</v>
      </c>
      <c r="I17" s="50">
        <v>57</v>
      </c>
      <c r="J17" s="46">
        <v>-2434874233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437</v>
      </c>
      <c r="B20" s="129"/>
      <c r="C20" s="129"/>
      <c r="D20" s="130"/>
      <c r="E20" s="134">
        <v>18137015</v>
      </c>
      <c r="F20" s="133" t="s">
        <v>344</v>
      </c>
      <c r="G20" s="129"/>
      <c r="H20" s="129"/>
      <c r="I20" s="130"/>
      <c r="J20" s="134">
        <v>869335338</v>
      </c>
    </row>
    <row r="21" spans="1:10" ht="14.25" customHeight="1" x14ac:dyDescent="0.25">
      <c r="A21" s="136" t="s">
        <v>438</v>
      </c>
      <c r="B21" s="137"/>
      <c r="C21" s="137"/>
      <c r="D21" s="138"/>
      <c r="E21" s="135"/>
      <c r="F21" s="139" t="s">
        <v>345</v>
      </c>
      <c r="G21" s="137"/>
      <c r="H21" s="137"/>
      <c r="I21" s="138"/>
      <c r="J21" s="135"/>
    </row>
    <row r="22" spans="1:10" ht="14.25" customHeight="1" x14ac:dyDescent="0.25">
      <c r="A22" s="140" t="s">
        <v>338</v>
      </c>
      <c r="B22" s="141"/>
      <c r="C22" s="141"/>
      <c r="D22" s="142"/>
      <c r="E22" s="143">
        <v>9009675</v>
      </c>
      <c r="F22" s="145" t="s">
        <v>443</v>
      </c>
      <c r="G22" s="141"/>
      <c r="H22" s="141"/>
      <c r="I22" s="142"/>
      <c r="J22" s="143">
        <v>672138624</v>
      </c>
    </row>
    <row r="23" spans="1:10" ht="14.25" customHeight="1" thickBot="1" x14ac:dyDescent="0.3">
      <c r="A23" s="146" t="s">
        <v>339</v>
      </c>
      <c r="B23" s="147"/>
      <c r="C23" s="147"/>
      <c r="D23" s="148"/>
      <c r="E23" s="144"/>
      <c r="F23" s="149" t="s">
        <v>368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6569993</v>
      </c>
      <c r="F24" s="133" t="s">
        <v>352</v>
      </c>
      <c r="G24" s="129"/>
      <c r="H24" s="129"/>
      <c r="I24" s="130"/>
      <c r="J24" s="134">
        <v>295553843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353</v>
      </c>
      <c r="G25" s="137"/>
      <c r="H25" s="137"/>
      <c r="I25" s="138"/>
      <c r="J25" s="135"/>
    </row>
    <row r="26" spans="1:10" ht="14.25" customHeight="1" x14ac:dyDescent="0.25">
      <c r="A26" s="140"/>
      <c r="B26" s="141"/>
      <c r="C26" s="141"/>
      <c r="D26" s="142"/>
      <c r="E26" s="143"/>
      <c r="F26" s="145" t="s">
        <v>342</v>
      </c>
      <c r="G26" s="141"/>
      <c r="H26" s="141"/>
      <c r="I26" s="142"/>
      <c r="J26" s="143">
        <v>102677914</v>
      </c>
    </row>
    <row r="27" spans="1:10" ht="14.25" customHeight="1" thickBot="1" x14ac:dyDescent="0.3">
      <c r="A27" s="146"/>
      <c r="B27" s="147"/>
      <c r="C27" s="147"/>
      <c r="D27" s="148"/>
      <c r="E27" s="144"/>
      <c r="F27" s="149" t="s">
        <v>343</v>
      </c>
      <c r="G27" s="147"/>
      <c r="H27" s="147"/>
      <c r="I27" s="148"/>
      <c r="J27" s="144"/>
    </row>
    <row r="28" spans="1:10" ht="14.25" customHeight="1" thickTop="1" x14ac:dyDescent="0.25">
      <c r="A28" s="128"/>
      <c r="B28" s="129"/>
      <c r="C28" s="129"/>
      <c r="D28" s="130"/>
      <c r="E28" s="134"/>
      <c r="F28" s="133" t="s">
        <v>417</v>
      </c>
      <c r="G28" s="129"/>
      <c r="H28" s="129"/>
      <c r="I28" s="130"/>
      <c r="J28" s="134">
        <v>49957110</v>
      </c>
    </row>
    <row r="29" spans="1:10" ht="14.25" customHeight="1" x14ac:dyDescent="0.25">
      <c r="A29" s="136"/>
      <c r="B29" s="137"/>
      <c r="C29" s="137"/>
      <c r="D29" s="138"/>
      <c r="E29" s="135"/>
      <c r="F29" s="139" t="s">
        <v>418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1" priority="1" operator="lessThan">
      <formula>0</formula>
    </cfRule>
  </conditionalFormatting>
  <hyperlinks>
    <hyperlink ref="L2:M2" location="'المحتويات Index'!A1" display="المحتويات  Index" xr:uid="{00000000-0004-0000-48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163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231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7736738</v>
      </c>
      <c r="C8" s="47">
        <v>108</v>
      </c>
      <c r="D8" s="48">
        <v>8.2149719999328068E-6</v>
      </c>
      <c r="E8" s="46">
        <v>1114765362</v>
      </c>
      <c r="F8" s="47">
        <v>46</v>
      </c>
      <c r="G8" s="49">
        <v>2.7817982280895978E-3</v>
      </c>
      <c r="H8" s="46">
        <v>1122502100</v>
      </c>
      <c r="I8" s="50">
        <v>61</v>
      </c>
      <c r="J8" s="46">
        <v>-1107028624</v>
      </c>
    </row>
    <row r="9" spans="1:13" ht="21" customHeight="1" thickBot="1" x14ac:dyDescent="0.3">
      <c r="A9" s="39">
        <v>2011</v>
      </c>
      <c r="B9" s="40">
        <v>11279436</v>
      </c>
      <c r="C9" s="41">
        <v>110</v>
      </c>
      <c r="D9" s="42">
        <v>8.2474937456549715E-6</v>
      </c>
      <c r="E9" s="40">
        <v>1917271362</v>
      </c>
      <c r="F9" s="41">
        <v>40</v>
      </c>
      <c r="G9" s="43">
        <v>3.8854492381587046E-3</v>
      </c>
      <c r="H9" s="40">
        <v>1928550798</v>
      </c>
      <c r="I9" s="44">
        <v>58</v>
      </c>
      <c r="J9" s="40">
        <v>-1905991926</v>
      </c>
    </row>
    <row r="10" spans="1:13" ht="21" customHeight="1" thickBot="1" x14ac:dyDescent="0.3">
      <c r="A10" s="45">
        <v>2012</v>
      </c>
      <c r="B10" s="46">
        <v>77708787</v>
      </c>
      <c r="C10" s="47">
        <v>79</v>
      </c>
      <c r="D10" s="48">
        <v>5.335301858795646E-5</v>
      </c>
      <c r="E10" s="46">
        <v>1681256522</v>
      </c>
      <c r="F10" s="47">
        <v>45</v>
      </c>
      <c r="G10" s="49">
        <v>2.8814637976746905E-3</v>
      </c>
      <c r="H10" s="46">
        <v>1758965309</v>
      </c>
      <c r="I10" s="50">
        <v>61</v>
      </c>
      <c r="J10" s="46">
        <v>-1603547735</v>
      </c>
    </row>
    <row r="11" spans="1:13" ht="21" customHeight="1" thickBot="1" x14ac:dyDescent="0.3">
      <c r="A11" s="39">
        <v>2013</v>
      </c>
      <c r="B11" s="40">
        <v>17900142</v>
      </c>
      <c r="C11" s="41">
        <v>110</v>
      </c>
      <c r="D11" s="42">
        <v>1.2699429687827741E-5</v>
      </c>
      <c r="E11" s="40">
        <v>1926128741</v>
      </c>
      <c r="F11" s="41">
        <v>46</v>
      </c>
      <c r="G11" s="43">
        <v>3.0545233103868971E-3</v>
      </c>
      <c r="H11" s="40">
        <v>1944028883</v>
      </c>
      <c r="I11" s="44">
        <v>56</v>
      </c>
      <c r="J11" s="40">
        <v>-1908228599</v>
      </c>
    </row>
    <row r="12" spans="1:13" ht="21" customHeight="1" thickBot="1" x14ac:dyDescent="0.3">
      <c r="A12" s="45">
        <v>2014</v>
      </c>
      <c r="B12" s="46">
        <v>51649153</v>
      </c>
      <c r="C12" s="47">
        <v>96</v>
      </c>
      <c r="D12" s="48">
        <v>4.0221389618099848E-5</v>
      </c>
      <c r="E12" s="46">
        <v>1599485303</v>
      </c>
      <c r="F12" s="47">
        <v>48</v>
      </c>
      <c r="G12" s="49">
        <v>2.4536658662476256E-3</v>
      </c>
      <c r="H12" s="46">
        <v>1651134456</v>
      </c>
      <c r="I12" s="50">
        <v>59</v>
      </c>
      <c r="J12" s="46">
        <v>-1547836150</v>
      </c>
    </row>
    <row r="13" spans="1:13" ht="21" customHeight="1" thickBot="1" x14ac:dyDescent="0.3">
      <c r="A13" s="39">
        <v>2015</v>
      </c>
      <c r="B13" s="40">
        <v>25776661</v>
      </c>
      <c r="C13" s="41">
        <v>102</v>
      </c>
      <c r="D13" s="42">
        <v>3.3769448297967617E-5</v>
      </c>
      <c r="E13" s="40">
        <v>2037593976</v>
      </c>
      <c r="F13" s="41">
        <v>44</v>
      </c>
      <c r="G13" s="43">
        <v>3.1106720503717646E-3</v>
      </c>
      <c r="H13" s="40">
        <v>2063370637</v>
      </c>
      <c r="I13" s="44">
        <v>59</v>
      </c>
      <c r="J13" s="40">
        <v>-2011817315</v>
      </c>
    </row>
    <row r="14" spans="1:13" ht="21" customHeight="1" thickBot="1" x14ac:dyDescent="0.3">
      <c r="A14" s="45">
        <v>2016</v>
      </c>
      <c r="B14" s="46">
        <v>40599260</v>
      </c>
      <c r="C14" s="47">
        <v>94</v>
      </c>
      <c r="D14" s="48">
        <v>5.8974291762337788E-5</v>
      </c>
      <c r="E14" s="46">
        <v>1411758155</v>
      </c>
      <c r="F14" s="47">
        <v>48</v>
      </c>
      <c r="G14" s="49">
        <v>2.685809676090254E-3</v>
      </c>
      <c r="H14" s="46">
        <v>1452357415</v>
      </c>
      <c r="I14" s="50">
        <v>58</v>
      </c>
      <c r="J14" s="46">
        <v>-1371158895</v>
      </c>
    </row>
    <row r="15" spans="1:13" ht="21" customHeight="1" thickBot="1" x14ac:dyDescent="0.3">
      <c r="A15" s="39">
        <v>2017</v>
      </c>
      <c r="B15" s="40">
        <v>54161610</v>
      </c>
      <c r="C15" s="41">
        <v>92</v>
      </c>
      <c r="D15" s="42">
        <v>6.5107378651686E-5</v>
      </c>
      <c r="E15" s="40">
        <v>1424375796</v>
      </c>
      <c r="F15" s="41">
        <v>48</v>
      </c>
      <c r="G15" s="43">
        <v>2.8236402995693347E-3</v>
      </c>
      <c r="H15" s="40">
        <v>1478537406</v>
      </c>
      <c r="I15" s="44">
        <v>61</v>
      </c>
      <c r="J15" s="40">
        <v>-1370214186</v>
      </c>
    </row>
    <row r="16" spans="1:13" ht="21" customHeight="1" thickBot="1" x14ac:dyDescent="0.3">
      <c r="A16" s="45">
        <v>2018</v>
      </c>
      <c r="B16" s="46">
        <v>55532750</v>
      </c>
      <c r="C16" s="47">
        <v>92</v>
      </c>
      <c r="D16" s="48">
        <v>5.0305938537699632E-5</v>
      </c>
      <c r="E16" s="46">
        <v>1490473311</v>
      </c>
      <c r="F16" s="47">
        <v>46</v>
      </c>
      <c r="G16" s="49">
        <v>2.8997947848027361E-3</v>
      </c>
      <c r="H16" s="46">
        <v>1546006061</v>
      </c>
      <c r="I16" s="50">
        <v>61</v>
      </c>
      <c r="J16" s="46">
        <v>-1434940561</v>
      </c>
    </row>
    <row r="17" spans="1:10" ht="21" customHeight="1" thickBot="1" x14ac:dyDescent="0.3">
      <c r="A17" s="45">
        <v>2019</v>
      </c>
      <c r="B17" s="46">
        <v>27236815</v>
      </c>
      <c r="C17" s="47">
        <v>100</v>
      </c>
      <c r="D17" s="48">
        <v>2.7763987507610326E-5</v>
      </c>
      <c r="E17" s="46">
        <v>1736373274</v>
      </c>
      <c r="F17" s="47">
        <v>48</v>
      </c>
      <c r="G17" s="49">
        <v>3.0231368419337298E-3</v>
      </c>
      <c r="H17" s="46">
        <v>1763610089</v>
      </c>
      <c r="I17" s="50">
        <v>61</v>
      </c>
      <c r="J17" s="46">
        <v>-1709136459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15078338</v>
      </c>
      <c r="F20" s="133" t="s">
        <v>419</v>
      </c>
      <c r="G20" s="129"/>
      <c r="H20" s="129"/>
      <c r="I20" s="130"/>
      <c r="J20" s="134">
        <v>378750000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420</v>
      </c>
      <c r="G21" s="137"/>
      <c r="H21" s="137"/>
      <c r="I21" s="138"/>
      <c r="J21" s="135"/>
    </row>
    <row r="22" spans="1:10" ht="14.25" customHeight="1" x14ac:dyDescent="0.25">
      <c r="A22" s="140" t="s">
        <v>423</v>
      </c>
      <c r="B22" s="141"/>
      <c r="C22" s="141"/>
      <c r="D22" s="142"/>
      <c r="E22" s="143">
        <v>2178382</v>
      </c>
      <c r="F22" s="145" t="s">
        <v>379</v>
      </c>
      <c r="G22" s="141"/>
      <c r="H22" s="141"/>
      <c r="I22" s="142"/>
      <c r="J22" s="143">
        <v>255397650</v>
      </c>
    </row>
    <row r="23" spans="1:10" ht="14.25" customHeight="1" thickBot="1" x14ac:dyDescent="0.3">
      <c r="A23" s="146" t="s">
        <v>424</v>
      </c>
      <c r="B23" s="147"/>
      <c r="C23" s="147"/>
      <c r="D23" s="148"/>
      <c r="E23" s="144"/>
      <c r="F23" s="149" t="s">
        <v>380</v>
      </c>
      <c r="G23" s="147"/>
      <c r="H23" s="147"/>
      <c r="I23" s="148"/>
      <c r="J23" s="144"/>
    </row>
    <row r="24" spans="1:10" ht="14.25" customHeight="1" thickTop="1" x14ac:dyDescent="0.25">
      <c r="A24" s="128" t="s">
        <v>344</v>
      </c>
      <c r="B24" s="129"/>
      <c r="C24" s="129"/>
      <c r="D24" s="130"/>
      <c r="E24" s="134">
        <v>1956404</v>
      </c>
      <c r="F24" s="133" t="s">
        <v>371</v>
      </c>
      <c r="G24" s="129"/>
      <c r="H24" s="129"/>
      <c r="I24" s="130"/>
      <c r="J24" s="134">
        <v>201141049</v>
      </c>
    </row>
    <row r="25" spans="1:10" ht="14.25" customHeight="1" x14ac:dyDescent="0.25">
      <c r="A25" s="136" t="s">
        <v>345</v>
      </c>
      <c r="B25" s="137"/>
      <c r="C25" s="137"/>
      <c r="D25" s="138"/>
      <c r="E25" s="135"/>
      <c r="F25" s="139" t="s">
        <v>372</v>
      </c>
      <c r="G25" s="137"/>
      <c r="H25" s="137"/>
      <c r="I25" s="138"/>
      <c r="J25" s="135"/>
    </row>
    <row r="26" spans="1:10" ht="14.25" customHeight="1" x14ac:dyDescent="0.25">
      <c r="A26" s="140" t="s">
        <v>433</v>
      </c>
      <c r="B26" s="141"/>
      <c r="C26" s="141"/>
      <c r="D26" s="142"/>
      <c r="E26" s="143">
        <v>946065</v>
      </c>
      <c r="F26" s="145" t="s">
        <v>352</v>
      </c>
      <c r="G26" s="141"/>
      <c r="H26" s="141"/>
      <c r="I26" s="142"/>
      <c r="J26" s="143">
        <v>167585586</v>
      </c>
    </row>
    <row r="27" spans="1:10" ht="14.25" customHeight="1" thickBot="1" x14ac:dyDescent="0.3">
      <c r="A27" s="146" t="s">
        <v>434</v>
      </c>
      <c r="B27" s="147"/>
      <c r="C27" s="147"/>
      <c r="D27" s="148"/>
      <c r="E27" s="144"/>
      <c r="F27" s="149" t="s">
        <v>353</v>
      </c>
      <c r="G27" s="147"/>
      <c r="H27" s="147"/>
      <c r="I27" s="148"/>
      <c r="J27" s="144"/>
    </row>
    <row r="28" spans="1:10" ht="14.25" customHeight="1" thickTop="1" x14ac:dyDescent="0.25">
      <c r="A28" s="128"/>
      <c r="B28" s="129"/>
      <c r="C28" s="129"/>
      <c r="D28" s="130"/>
      <c r="E28" s="134"/>
      <c r="F28" s="133" t="s">
        <v>385</v>
      </c>
      <c r="G28" s="129"/>
      <c r="H28" s="129"/>
      <c r="I28" s="130"/>
      <c r="J28" s="134">
        <v>158376333</v>
      </c>
    </row>
    <row r="29" spans="1:10" ht="14.25" customHeight="1" x14ac:dyDescent="0.25">
      <c r="A29" s="136"/>
      <c r="B29" s="137"/>
      <c r="C29" s="137"/>
      <c r="D29" s="138"/>
      <c r="E29" s="135"/>
      <c r="F29" s="139" t="s">
        <v>386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30" priority="1" operator="lessThan">
      <formula>0</formula>
    </cfRule>
  </conditionalFormatting>
  <hyperlinks>
    <hyperlink ref="L2:M2" location="'المحتويات Index'!A1" display="المحتويات  Index" xr:uid="{00000000-0004-0000-49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161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229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11663224</v>
      </c>
      <c r="C8" s="47">
        <v>103</v>
      </c>
      <c r="D8" s="48">
        <v>1.2384167408660382E-5</v>
      </c>
      <c r="E8" s="46">
        <v>1670722591</v>
      </c>
      <c r="F8" s="47">
        <v>38</v>
      </c>
      <c r="G8" s="49">
        <v>4.1691402529181404E-3</v>
      </c>
      <c r="H8" s="46">
        <v>1682385815</v>
      </c>
      <c r="I8" s="50">
        <v>57</v>
      </c>
      <c r="J8" s="46">
        <v>-1659059367</v>
      </c>
    </row>
    <row r="9" spans="1:13" ht="21" customHeight="1" thickBot="1" x14ac:dyDescent="0.3">
      <c r="A9" s="39">
        <v>2011</v>
      </c>
      <c r="B9" s="40">
        <v>14678345</v>
      </c>
      <c r="C9" s="41">
        <v>105</v>
      </c>
      <c r="D9" s="42">
        <v>1.0732767009278294E-5</v>
      </c>
      <c r="E9" s="40">
        <v>2290555848</v>
      </c>
      <c r="F9" s="41">
        <v>37</v>
      </c>
      <c r="G9" s="43">
        <v>4.6419294894634562E-3</v>
      </c>
      <c r="H9" s="40">
        <v>2305234193</v>
      </c>
      <c r="I9" s="44">
        <v>55</v>
      </c>
      <c r="J9" s="40">
        <v>-2275877503</v>
      </c>
    </row>
    <row r="10" spans="1:13" ht="21" customHeight="1" thickBot="1" x14ac:dyDescent="0.3">
      <c r="A10" s="45">
        <v>2012</v>
      </c>
      <c r="B10" s="46">
        <v>16606425</v>
      </c>
      <c r="C10" s="47">
        <v>104</v>
      </c>
      <c r="D10" s="48">
        <v>1.1401579356842938E-5</v>
      </c>
      <c r="E10" s="46">
        <v>2518471245</v>
      </c>
      <c r="F10" s="47">
        <v>38</v>
      </c>
      <c r="G10" s="49">
        <v>4.3163453185118446E-3</v>
      </c>
      <c r="H10" s="46">
        <v>2535077670</v>
      </c>
      <c r="I10" s="50">
        <v>55</v>
      </c>
      <c r="J10" s="46">
        <v>-2501864820</v>
      </c>
    </row>
    <row r="11" spans="1:13" ht="21" customHeight="1" thickBot="1" x14ac:dyDescent="0.3">
      <c r="A11" s="39">
        <v>2013</v>
      </c>
      <c r="B11" s="40">
        <v>21837565</v>
      </c>
      <c r="C11" s="41">
        <v>104</v>
      </c>
      <c r="D11" s="42">
        <v>1.5492872697371226E-5</v>
      </c>
      <c r="E11" s="40">
        <v>2587918243</v>
      </c>
      <c r="F11" s="41">
        <v>38</v>
      </c>
      <c r="G11" s="43">
        <v>4.1040125877125902E-3</v>
      </c>
      <c r="H11" s="40">
        <v>2609755808</v>
      </c>
      <c r="I11" s="44">
        <v>53</v>
      </c>
      <c r="J11" s="40">
        <v>-2566080678</v>
      </c>
    </row>
    <row r="12" spans="1:13" ht="21" customHeight="1" thickBot="1" x14ac:dyDescent="0.3">
      <c r="A12" s="45">
        <v>2014</v>
      </c>
      <c r="B12" s="46">
        <v>81572230</v>
      </c>
      <c r="C12" s="47">
        <v>89</v>
      </c>
      <c r="D12" s="48">
        <v>6.3523760880401133E-5</v>
      </c>
      <c r="E12" s="46">
        <v>3433044603</v>
      </c>
      <c r="F12" s="47">
        <v>38</v>
      </c>
      <c r="G12" s="49">
        <v>5.2664093529884281E-3</v>
      </c>
      <c r="H12" s="46">
        <v>3514616833</v>
      </c>
      <c r="I12" s="50">
        <v>50</v>
      </c>
      <c r="J12" s="46">
        <v>-3351472373</v>
      </c>
    </row>
    <row r="13" spans="1:13" ht="21" customHeight="1" thickBot="1" x14ac:dyDescent="0.3">
      <c r="A13" s="39">
        <v>2015</v>
      </c>
      <c r="B13" s="40">
        <v>41667612</v>
      </c>
      <c r="C13" s="41">
        <v>94</v>
      </c>
      <c r="D13" s="42">
        <v>5.4587840881864991E-5</v>
      </c>
      <c r="E13" s="40">
        <v>2902176248</v>
      </c>
      <c r="F13" s="41">
        <v>38</v>
      </c>
      <c r="G13" s="43">
        <v>4.4305777530952006E-3</v>
      </c>
      <c r="H13" s="40">
        <v>2943843860</v>
      </c>
      <c r="I13" s="44">
        <v>52</v>
      </c>
      <c r="J13" s="40">
        <v>-2860508636</v>
      </c>
    </row>
    <row r="14" spans="1:13" ht="21" customHeight="1" thickBot="1" x14ac:dyDescent="0.3">
      <c r="A14" s="45">
        <v>2016</v>
      </c>
      <c r="B14" s="46">
        <v>27690195</v>
      </c>
      <c r="C14" s="47">
        <v>99</v>
      </c>
      <c r="D14" s="48">
        <v>4.0222645409941632E-5</v>
      </c>
      <c r="E14" s="46">
        <v>1589848441</v>
      </c>
      <c r="F14" s="47">
        <v>45</v>
      </c>
      <c r="G14" s="49">
        <v>3.0246188493629105E-3</v>
      </c>
      <c r="H14" s="46">
        <v>1617538636</v>
      </c>
      <c r="I14" s="50">
        <v>57</v>
      </c>
      <c r="J14" s="46">
        <v>-1562158246</v>
      </c>
    </row>
    <row r="15" spans="1:13" ht="21" customHeight="1" thickBot="1" x14ac:dyDescent="0.3">
      <c r="A15" s="39">
        <v>2017</v>
      </c>
      <c r="B15" s="40">
        <v>47974067</v>
      </c>
      <c r="C15" s="41">
        <v>96</v>
      </c>
      <c r="D15" s="42">
        <v>5.7669366653435043E-5</v>
      </c>
      <c r="E15" s="40">
        <v>1613732661</v>
      </c>
      <c r="F15" s="41">
        <v>46</v>
      </c>
      <c r="G15" s="43">
        <v>3.1990157282417481E-3</v>
      </c>
      <c r="H15" s="40">
        <v>1661706728</v>
      </c>
      <c r="I15" s="44">
        <v>59</v>
      </c>
      <c r="J15" s="40">
        <v>-1565758594</v>
      </c>
    </row>
    <row r="16" spans="1:13" ht="21" customHeight="1" thickBot="1" x14ac:dyDescent="0.3">
      <c r="A16" s="45">
        <v>2018</v>
      </c>
      <c r="B16" s="46">
        <v>44654325</v>
      </c>
      <c r="C16" s="47">
        <v>97</v>
      </c>
      <c r="D16" s="48">
        <v>4.0451404421579412E-5</v>
      </c>
      <c r="E16" s="46">
        <v>1302164609</v>
      </c>
      <c r="F16" s="47">
        <v>48</v>
      </c>
      <c r="G16" s="49">
        <v>2.5334302293540992E-3</v>
      </c>
      <c r="H16" s="46">
        <v>1346818934</v>
      </c>
      <c r="I16" s="50">
        <v>63</v>
      </c>
      <c r="J16" s="46">
        <v>-1257510284</v>
      </c>
    </row>
    <row r="17" spans="1:10" ht="21" customHeight="1" thickBot="1" x14ac:dyDescent="0.3">
      <c r="A17" s="45">
        <v>2019</v>
      </c>
      <c r="B17" s="46">
        <v>31371188</v>
      </c>
      <c r="C17" s="47">
        <v>96</v>
      </c>
      <c r="D17" s="48">
        <v>3.1978381897108566E-5</v>
      </c>
      <c r="E17" s="46">
        <v>1524316013</v>
      </c>
      <c r="F17" s="47">
        <v>49</v>
      </c>
      <c r="G17" s="49">
        <v>2.6539315979185216E-3</v>
      </c>
      <c r="H17" s="46">
        <v>1555687201</v>
      </c>
      <c r="I17" s="50">
        <v>63</v>
      </c>
      <c r="J17" s="46">
        <v>-1492944825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27740246</v>
      </c>
      <c r="F20" s="133" t="s">
        <v>385</v>
      </c>
      <c r="G20" s="129"/>
      <c r="H20" s="129"/>
      <c r="I20" s="130"/>
      <c r="J20" s="134">
        <v>379301023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386</v>
      </c>
      <c r="G21" s="137"/>
      <c r="H21" s="137"/>
      <c r="I21" s="138"/>
      <c r="J21" s="135"/>
    </row>
    <row r="22" spans="1:10" ht="14.25" customHeight="1" x14ac:dyDescent="0.25">
      <c r="A22" s="140" t="s">
        <v>431</v>
      </c>
      <c r="B22" s="141"/>
      <c r="C22" s="141"/>
      <c r="D22" s="142"/>
      <c r="E22" s="143">
        <v>510842</v>
      </c>
      <c r="F22" s="145" t="s">
        <v>346</v>
      </c>
      <c r="G22" s="141"/>
      <c r="H22" s="141"/>
      <c r="I22" s="142"/>
      <c r="J22" s="143">
        <v>300163094</v>
      </c>
    </row>
    <row r="23" spans="1:10" ht="14.25" customHeight="1" thickBot="1" x14ac:dyDescent="0.3">
      <c r="A23" s="146" t="s">
        <v>432</v>
      </c>
      <c r="B23" s="147"/>
      <c r="C23" s="147"/>
      <c r="D23" s="148"/>
      <c r="E23" s="144"/>
      <c r="F23" s="149" t="s">
        <v>347</v>
      </c>
      <c r="G23" s="147"/>
      <c r="H23" s="147"/>
      <c r="I23" s="148"/>
      <c r="J23" s="144"/>
    </row>
    <row r="24" spans="1:10" ht="14.25" customHeight="1" thickTop="1" x14ac:dyDescent="0.25">
      <c r="A24" s="128"/>
      <c r="B24" s="129"/>
      <c r="C24" s="129"/>
      <c r="D24" s="130"/>
      <c r="E24" s="134"/>
      <c r="F24" s="133" t="s">
        <v>352</v>
      </c>
      <c r="G24" s="129"/>
      <c r="H24" s="129"/>
      <c r="I24" s="130"/>
      <c r="J24" s="134">
        <v>255999002</v>
      </c>
    </row>
    <row r="25" spans="1:10" ht="14.25" customHeight="1" x14ac:dyDescent="0.25">
      <c r="A25" s="136"/>
      <c r="B25" s="137"/>
      <c r="C25" s="137"/>
      <c r="D25" s="138"/>
      <c r="E25" s="135"/>
      <c r="F25" s="139" t="s">
        <v>353</v>
      </c>
      <c r="G25" s="137"/>
      <c r="H25" s="137"/>
      <c r="I25" s="138"/>
      <c r="J25" s="135"/>
    </row>
    <row r="26" spans="1:10" ht="14.25" customHeight="1" x14ac:dyDescent="0.25">
      <c r="A26" s="140"/>
      <c r="B26" s="141"/>
      <c r="C26" s="141"/>
      <c r="D26" s="142"/>
      <c r="E26" s="143"/>
      <c r="F26" s="145" t="s">
        <v>344</v>
      </c>
      <c r="G26" s="141"/>
      <c r="H26" s="141"/>
      <c r="I26" s="142"/>
      <c r="J26" s="143">
        <v>226110265</v>
      </c>
    </row>
    <row r="27" spans="1:10" ht="14.25" customHeight="1" thickBot="1" x14ac:dyDescent="0.3">
      <c r="A27" s="146"/>
      <c r="B27" s="147"/>
      <c r="C27" s="147"/>
      <c r="D27" s="148"/>
      <c r="E27" s="144"/>
      <c r="F27" s="149" t="s">
        <v>345</v>
      </c>
      <c r="G27" s="147"/>
      <c r="H27" s="147"/>
      <c r="I27" s="148"/>
      <c r="J27" s="144"/>
    </row>
    <row r="28" spans="1:10" ht="14.25" customHeight="1" thickTop="1" x14ac:dyDescent="0.25">
      <c r="A28" s="128"/>
      <c r="B28" s="129"/>
      <c r="C28" s="129"/>
      <c r="D28" s="130"/>
      <c r="E28" s="134"/>
      <c r="F28" s="133" t="s">
        <v>409</v>
      </c>
      <c r="G28" s="129"/>
      <c r="H28" s="129"/>
      <c r="I28" s="130"/>
      <c r="J28" s="134">
        <v>61832111</v>
      </c>
    </row>
    <row r="29" spans="1:10" ht="14.25" customHeight="1" x14ac:dyDescent="0.25">
      <c r="A29" s="136"/>
      <c r="B29" s="137"/>
      <c r="C29" s="137"/>
      <c r="D29" s="138"/>
      <c r="E29" s="135"/>
      <c r="F29" s="139" t="s">
        <v>410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9" priority="1" operator="lessThan">
      <formula>0</formula>
    </cfRule>
  </conditionalFormatting>
  <hyperlinks>
    <hyperlink ref="L2:M2" location="'المحتويات Index'!A1" display="المحتويات  Index" xr:uid="{00000000-0004-0000-4A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164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232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3645100</v>
      </c>
      <c r="C8" s="47">
        <v>125</v>
      </c>
      <c r="D8" s="48">
        <v>3.8704159862922946E-6</v>
      </c>
      <c r="E8" s="46">
        <v>2520581755</v>
      </c>
      <c r="F8" s="47">
        <v>30</v>
      </c>
      <c r="G8" s="49">
        <v>6.2898885261685848E-3</v>
      </c>
      <c r="H8" s="46">
        <v>2524226855</v>
      </c>
      <c r="I8" s="50">
        <v>49</v>
      </c>
      <c r="J8" s="46">
        <v>-2516936655</v>
      </c>
    </row>
    <row r="9" spans="1:13" ht="21" customHeight="1" thickBot="1" x14ac:dyDescent="0.3">
      <c r="A9" s="39">
        <v>2011</v>
      </c>
      <c r="B9" s="40">
        <v>22043707</v>
      </c>
      <c r="C9" s="41">
        <v>99</v>
      </c>
      <c r="D9" s="42">
        <v>1.6118300206991794E-5</v>
      </c>
      <c r="E9" s="40">
        <v>3852372644</v>
      </c>
      <c r="F9" s="41">
        <v>29</v>
      </c>
      <c r="G9" s="43">
        <v>7.8070317282156508E-3</v>
      </c>
      <c r="H9" s="40">
        <v>3874416351</v>
      </c>
      <c r="I9" s="44">
        <v>46</v>
      </c>
      <c r="J9" s="40">
        <v>-3830328937</v>
      </c>
    </row>
    <row r="10" spans="1:13" ht="21" customHeight="1" thickBot="1" x14ac:dyDescent="0.3">
      <c r="A10" s="45">
        <v>2012</v>
      </c>
      <c r="B10" s="46">
        <v>14181835</v>
      </c>
      <c r="C10" s="47">
        <v>107</v>
      </c>
      <c r="D10" s="48">
        <v>9.7369131031003155E-6</v>
      </c>
      <c r="E10" s="46">
        <v>2816138392</v>
      </c>
      <c r="F10" s="47">
        <v>35</v>
      </c>
      <c r="G10" s="49">
        <v>4.8265096489480365E-3</v>
      </c>
      <c r="H10" s="46">
        <v>2830320227</v>
      </c>
      <c r="I10" s="50">
        <v>53</v>
      </c>
      <c r="J10" s="46">
        <v>-2801956557</v>
      </c>
    </row>
    <row r="11" spans="1:13" ht="21" customHeight="1" thickBot="1" x14ac:dyDescent="0.3">
      <c r="A11" s="39">
        <v>2013</v>
      </c>
      <c r="B11" s="40">
        <v>42737688</v>
      </c>
      <c r="C11" s="41">
        <v>90</v>
      </c>
      <c r="D11" s="42">
        <v>3.0320668058181851E-5</v>
      </c>
      <c r="E11" s="40">
        <v>1763447407</v>
      </c>
      <c r="F11" s="41">
        <v>49</v>
      </c>
      <c r="G11" s="43">
        <v>2.7965374778252325E-3</v>
      </c>
      <c r="H11" s="40">
        <v>1806185095</v>
      </c>
      <c r="I11" s="44">
        <v>59</v>
      </c>
      <c r="J11" s="40">
        <v>-1720709719</v>
      </c>
    </row>
    <row r="12" spans="1:13" ht="21" customHeight="1" thickBot="1" x14ac:dyDescent="0.3">
      <c r="A12" s="45">
        <v>2014</v>
      </c>
      <c r="B12" s="46">
        <v>8872343</v>
      </c>
      <c r="C12" s="47">
        <v>127</v>
      </c>
      <c r="D12" s="48">
        <v>6.9092704120127748E-6</v>
      </c>
      <c r="E12" s="46">
        <v>1417389251</v>
      </c>
      <c r="F12" s="47">
        <v>50</v>
      </c>
      <c r="G12" s="49">
        <v>2.174324214071874E-3</v>
      </c>
      <c r="H12" s="46">
        <v>1426261594</v>
      </c>
      <c r="I12" s="50">
        <v>60</v>
      </c>
      <c r="J12" s="46">
        <v>-1408516908</v>
      </c>
    </row>
    <row r="13" spans="1:13" ht="21" customHeight="1" thickBot="1" x14ac:dyDescent="0.3">
      <c r="A13" s="39">
        <v>2015</v>
      </c>
      <c r="B13" s="40">
        <v>6397397</v>
      </c>
      <c r="C13" s="41">
        <v>133</v>
      </c>
      <c r="D13" s="42">
        <v>8.3810919976436491E-6</v>
      </c>
      <c r="E13" s="40">
        <v>1748896734</v>
      </c>
      <c r="F13" s="41">
        <v>48</v>
      </c>
      <c r="G13" s="43">
        <v>2.6699353519487744E-3</v>
      </c>
      <c r="H13" s="40">
        <v>1755294131</v>
      </c>
      <c r="I13" s="44">
        <v>63</v>
      </c>
      <c r="J13" s="40">
        <v>-1742499337</v>
      </c>
    </row>
    <row r="14" spans="1:13" ht="21" customHeight="1" thickBot="1" x14ac:dyDescent="0.3">
      <c r="A14" s="45">
        <v>2016</v>
      </c>
      <c r="B14" s="46">
        <v>18242399</v>
      </c>
      <c r="C14" s="47">
        <v>105</v>
      </c>
      <c r="D14" s="48">
        <v>2.6498821926088777E-5</v>
      </c>
      <c r="E14" s="46">
        <v>1359043484</v>
      </c>
      <c r="F14" s="47">
        <v>50</v>
      </c>
      <c r="G14" s="49">
        <v>2.5855222628797989E-3</v>
      </c>
      <c r="H14" s="46">
        <v>1377285883</v>
      </c>
      <c r="I14" s="50">
        <v>59</v>
      </c>
      <c r="J14" s="46">
        <v>-1340801085</v>
      </c>
    </row>
    <row r="15" spans="1:13" ht="21" customHeight="1" thickBot="1" x14ac:dyDescent="0.3">
      <c r="A15" s="39">
        <v>2017</v>
      </c>
      <c r="B15" s="40">
        <v>23590581</v>
      </c>
      <c r="C15" s="41">
        <v>107</v>
      </c>
      <c r="D15" s="42">
        <v>2.8358109919189431E-5</v>
      </c>
      <c r="E15" s="40">
        <v>1097711442</v>
      </c>
      <c r="F15" s="41">
        <v>51</v>
      </c>
      <c r="G15" s="43">
        <v>2.1760705802737232E-3</v>
      </c>
      <c r="H15" s="40">
        <v>1121302023</v>
      </c>
      <c r="I15" s="44">
        <v>64</v>
      </c>
      <c r="J15" s="40">
        <v>-1074120861</v>
      </c>
    </row>
    <row r="16" spans="1:13" ht="21" customHeight="1" thickBot="1" x14ac:dyDescent="0.3">
      <c r="A16" s="45">
        <v>2018</v>
      </c>
      <c r="B16" s="46">
        <v>44951682</v>
      </c>
      <c r="C16" s="47">
        <v>96</v>
      </c>
      <c r="D16" s="48">
        <v>4.0720773811097396E-5</v>
      </c>
      <c r="E16" s="46">
        <v>1229590880</v>
      </c>
      <c r="F16" s="47">
        <v>49</v>
      </c>
      <c r="G16" s="49">
        <v>2.392234194970437E-3</v>
      </c>
      <c r="H16" s="46">
        <v>1274542562</v>
      </c>
      <c r="I16" s="50">
        <v>64</v>
      </c>
      <c r="J16" s="46">
        <v>-1184639198</v>
      </c>
    </row>
    <row r="17" spans="1:10" ht="21" customHeight="1" thickBot="1" x14ac:dyDescent="0.3">
      <c r="A17" s="45">
        <v>2019</v>
      </c>
      <c r="B17" s="46">
        <v>51428392</v>
      </c>
      <c r="C17" s="47">
        <v>89</v>
      </c>
      <c r="D17" s="48">
        <v>5.2423795991729828E-5</v>
      </c>
      <c r="E17" s="46">
        <v>1282081440</v>
      </c>
      <c r="F17" s="47">
        <v>51</v>
      </c>
      <c r="G17" s="49">
        <v>2.2321857250743706E-3</v>
      </c>
      <c r="H17" s="46">
        <v>1333509832</v>
      </c>
      <c r="I17" s="50">
        <v>65</v>
      </c>
      <c r="J17" s="46">
        <v>-1230653048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437</v>
      </c>
      <c r="B20" s="129"/>
      <c r="C20" s="129"/>
      <c r="D20" s="130"/>
      <c r="E20" s="134">
        <v>12363864</v>
      </c>
      <c r="F20" s="133" t="s">
        <v>344</v>
      </c>
      <c r="G20" s="129"/>
      <c r="H20" s="129"/>
      <c r="I20" s="130"/>
      <c r="J20" s="134">
        <v>367776661</v>
      </c>
    </row>
    <row r="21" spans="1:10" ht="14.25" customHeight="1" x14ac:dyDescent="0.25">
      <c r="A21" s="136" t="s">
        <v>438</v>
      </c>
      <c r="B21" s="137"/>
      <c r="C21" s="137"/>
      <c r="D21" s="138"/>
      <c r="E21" s="135"/>
      <c r="F21" s="139" t="s">
        <v>345</v>
      </c>
      <c r="G21" s="137"/>
      <c r="H21" s="137"/>
      <c r="I21" s="138"/>
      <c r="J21" s="135"/>
    </row>
    <row r="22" spans="1:10" ht="14.25" customHeight="1" x14ac:dyDescent="0.25">
      <c r="A22" s="140" t="s">
        <v>340</v>
      </c>
      <c r="B22" s="141"/>
      <c r="C22" s="141"/>
      <c r="D22" s="142"/>
      <c r="E22" s="143">
        <v>780177</v>
      </c>
      <c r="F22" s="145" t="s">
        <v>352</v>
      </c>
      <c r="G22" s="141"/>
      <c r="H22" s="141"/>
      <c r="I22" s="142"/>
      <c r="J22" s="143">
        <v>309430826</v>
      </c>
    </row>
    <row r="23" spans="1:10" ht="14.25" customHeight="1" thickBot="1" x14ac:dyDescent="0.3">
      <c r="A23" s="146" t="s">
        <v>341</v>
      </c>
      <c r="B23" s="147"/>
      <c r="C23" s="147"/>
      <c r="D23" s="148"/>
      <c r="E23" s="144"/>
      <c r="F23" s="149" t="s">
        <v>353</v>
      </c>
      <c r="G23" s="147"/>
      <c r="H23" s="147"/>
      <c r="I23" s="148"/>
      <c r="J23" s="144"/>
    </row>
    <row r="24" spans="1:10" ht="14.25" customHeight="1" thickTop="1" x14ac:dyDescent="0.25">
      <c r="A24" s="128"/>
      <c r="B24" s="129"/>
      <c r="C24" s="129"/>
      <c r="D24" s="130"/>
      <c r="E24" s="134"/>
      <c r="F24" s="133" t="s">
        <v>417</v>
      </c>
      <c r="G24" s="129"/>
      <c r="H24" s="129"/>
      <c r="I24" s="130"/>
      <c r="J24" s="134">
        <v>142002597</v>
      </c>
    </row>
    <row r="25" spans="1:10" ht="14.25" customHeight="1" x14ac:dyDescent="0.25">
      <c r="A25" s="136"/>
      <c r="B25" s="137"/>
      <c r="C25" s="137"/>
      <c r="D25" s="138"/>
      <c r="E25" s="135"/>
      <c r="F25" s="139" t="s">
        <v>418</v>
      </c>
      <c r="G25" s="137"/>
      <c r="H25" s="137"/>
      <c r="I25" s="138"/>
      <c r="J25" s="135"/>
    </row>
    <row r="26" spans="1:10" ht="14.25" customHeight="1" x14ac:dyDescent="0.25">
      <c r="A26" s="140"/>
      <c r="B26" s="141"/>
      <c r="C26" s="141"/>
      <c r="D26" s="142"/>
      <c r="E26" s="143"/>
      <c r="F26" s="145" t="s">
        <v>358</v>
      </c>
      <c r="G26" s="141"/>
      <c r="H26" s="141"/>
      <c r="I26" s="142"/>
      <c r="J26" s="143">
        <v>69566752</v>
      </c>
    </row>
    <row r="27" spans="1:10" ht="14.25" customHeight="1" thickBot="1" x14ac:dyDescent="0.3">
      <c r="A27" s="146"/>
      <c r="B27" s="147"/>
      <c r="C27" s="147"/>
      <c r="D27" s="148"/>
      <c r="E27" s="144"/>
      <c r="F27" s="149" t="s">
        <v>359</v>
      </c>
      <c r="G27" s="147"/>
      <c r="H27" s="147"/>
      <c r="I27" s="148"/>
      <c r="J27" s="144"/>
    </row>
    <row r="28" spans="1:10" ht="14.25" customHeight="1" thickTop="1" x14ac:dyDescent="0.25">
      <c r="A28" s="128"/>
      <c r="B28" s="129"/>
      <c r="C28" s="129"/>
      <c r="D28" s="130"/>
      <c r="E28" s="134"/>
      <c r="F28" s="133" t="s">
        <v>411</v>
      </c>
      <c r="G28" s="129"/>
      <c r="H28" s="129"/>
      <c r="I28" s="130"/>
      <c r="J28" s="134">
        <v>68015489</v>
      </c>
    </row>
    <row r="29" spans="1:10" ht="14.25" customHeight="1" x14ac:dyDescent="0.25">
      <c r="A29" s="136"/>
      <c r="B29" s="137"/>
      <c r="C29" s="137"/>
      <c r="D29" s="138"/>
      <c r="E29" s="135"/>
      <c r="F29" s="139" t="s">
        <v>412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8" priority="1" operator="lessThan">
      <formula>0</formula>
    </cfRule>
  </conditionalFormatting>
  <hyperlinks>
    <hyperlink ref="L2:M2" location="'المحتويات Index'!A1" display="المحتويات  Index" xr:uid="{00000000-0004-0000-4B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165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233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3808889</v>
      </c>
      <c r="C8" s="47">
        <v>123</v>
      </c>
      <c r="D8" s="48">
        <v>4.0443293395552583E-6</v>
      </c>
      <c r="E8" s="46">
        <v>358437409</v>
      </c>
      <c r="F8" s="47">
        <v>63</v>
      </c>
      <c r="G8" s="49">
        <v>8.9444880799698415E-4</v>
      </c>
      <c r="H8" s="46">
        <v>362246298</v>
      </c>
      <c r="I8" s="50">
        <v>78</v>
      </c>
      <c r="J8" s="46">
        <v>-354628520</v>
      </c>
    </row>
    <row r="9" spans="1:13" ht="21" customHeight="1" thickBot="1" x14ac:dyDescent="0.3">
      <c r="A9" s="39">
        <v>2011</v>
      </c>
      <c r="B9" s="40">
        <v>19697625</v>
      </c>
      <c r="C9" s="41">
        <v>101</v>
      </c>
      <c r="D9" s="42">
        <v>1.4402851258853457E-5</v>
      </c>
      <c r="E9" s="40">
        <v>179707054</v>
      </c>
      <c r="F9" s="41">
        <v>75</v>
      </c>
      <c r="G9" s="43">
        <v>3.6418560767927707E-4</v>
      </c>
      <c r="H9" s="40">
        <v>199404679</v>
      </c>
      <c r="I9" s="44">
        <v>85</v>
      </c>
      <c r="J9" s="40">
        <v>-160009429</v>
      </c>
    </row>
    <row r="10" spans="1:13" ht="21" customHeight="1" thickBot="1" x14ac:dyDescent="0.3">
      <c r="A10" s="45">
        <v>2012</v>
      </c>
      <c r="B10" s="46">
        <v>19927933</v>
      </c>
      <c r="C10" s="47">
        <v>100</v>
      </c>
      <c r="D10" s="48">
        <v>1.3682048334746892E-5</v>
      </c>
      <c r="E10" s="46">
        <v>548947497</v>
      </c>
      <c r="F10" s="47">
        <v>63</v>
      </c>
      <c r="G10" s="49">
        <v>9.4082748154813447E-4</v>
      </c>
      <c r="H10" s="46">
        <v>568875430</v>
      </c>
      <c r="I10" s="50">
        <v>77</v>
      </c>
      <c r="J10" s="46">
        <v>-529019564</v>
      </c>
    </row>
    <row r="11" spans="1:13" ht="21" customHeight="1" thickBot="1" x14ac:dyDescent="0.3">
      <c r="A11" s="39">
        <v>2013</v>
      </c>
      <c r="B11" s="40">
        <v>5661119</v>
      </c>
      <c r="C11" s="41">
        <v>133</v>
      </c>
      <c r="D11" s="42">
        <v>4.0163358868843438E-6</v>
      </c>
      <c r="E11" s="40">
        <v>599389730</v>
      </c>
      <c r="F11" s="41">
        <v>62</v>
      </c>
      <c r="G11" s="43">
        <v>9.5053350449512269E-4</v>
      </c>
      <c r="H11" s="40">
        <v>605050849</v>
      </c>
      <c r="I11" s="44">
        <v>79</v>
      </c>
      <c r="J11" s="40">
        <v>-593728611</v>
      </c>
    </row>
    <row r="12" spans="1:13" ht="21" customHeight="1" thickBot="1" x14ac:dyDescent="0.3">
      <c r="A12" s="45">
        <v>2014</v>
      </c>
      <c r="B12" s="46">
        <v>8205860</v>
      </c>
      <c r="C12" s="47">
        <v>130</v>
      </c>
      <c r="D12" s="48">
        <v>6.3902517861537982E-6</v>
      </c>
      <c r="E12" s="46">
        <v>535974236</v>
      </c>
      <c r="F12" s="47">
        <v>63</v>
      </c>
      <c r="G12" s="49">
        <v>8.222030459390531E-4</v>
      </c>
      <c r="H12" s="46">
        <v>544180096</v>
      </c>
      <c r="I12" s="50">
        <v>78</v>
      </c>
      <c r="J12" s="46">
        <v>-527768376</v>
      </c>
    </row>
    <row r="13" spans="1:13" ht="21" customHeight="1" thickBot="1" x14ac:dyDescent="0.3">
      <c r="A13" s="39">
        <v>2015</v>
      </c>
      <c r="B13" s="40">
        <v>11840111</v>
      </c>
      <c r="C13" s="41">
        <v>122</v>
      </c>
      <c r="D13" s="42">
        <v>1.5511474362668525E-5</v>
      </c>
      <c r="E13" s="40">
        <v>1047430399</v>
      </c>
      <c r="F13" s="41">
        <v>53</v>
      </c>
      <c r="G13" s="43">
        <v>1.5990489298929129E-3</v>
      </c>
      <c r="H13" s="40">
        <v>1059270510</v>
      </c>
      <c r="I13" s="44">
        <v>68</v>
      </c>
      <c r="J13" s="40">
        <v>-1035590288</v>
      </c>
    </row>
    <row r="14" spans="1:13" ht="21" customHeight="1" thickBot="1" x14ac:dyDescent="0.3">
      <c r="A14" s="45">
        <v>2016</v>
      </c>
      <c r="B14" s="46">
        <v>141541051</v>
      </c>
      <c r="C14" s="47">
        <v>72</v>
      </c>
      <c r="D14" s="48">
        <v>2.0560185673388953E-4</v>
      </c>
      <c r="E14" s="46">
        <v>682666803</v>
      </c>
      <c r="F14" s="47">
        <v>57</v>
      </c>
      <c r="G14" s="49">
        <v>1.2987444758503974E-3</v>
      </c>
      <c r="H14" s="46">
        <v>824207854</v>
      </c>
      <c r="I14" s="50">
        <v>68</v>
      </c>
      <c r="J14" s="46">
        <v>-541125752</v>
      </c>
    </row>
    <row r="15" spans="1:13" ht="21" customHeight="1" thickBot="1" x14ac:dyDescent="0.3">
      <c r="A15" s="39">
        <v>2017</v>
      </c>
      <c r="B15" s="40">
        <v>328930885</v>
      </c>
      <c r="C15" s="41">
        <v>58</v>
      </c>
      <c r="D15" s="42">
        <v>3.9540603907323255E-4</v>
      </c>
      <c r="E15" s="40">
        <v>597921030</v>
      </c>
      <c r="F15" s="41">
        <v>60</v>
      </c>
      <c r="G15" s="43">
        <v>1.1853009023385602E-3</v>
      </c>
      <c r="H15" s="40">
        <v>926851915</v>
      </c>
      <c r="I15" s="44">
        <v>69</v>
      </c>
      <c r="J15" s="40">
        <v>-268990145</v>
      </c>
    </row>
    <row r="16" spans="1:13" ht="21" customHeight="1" thickBot="1" x14ac:dyDescent="0.3">
      <c r="A16" s="45">
        <v>2018</v>
      </c>
      <c r="B16" s="46">
        <v>1595298997</v>
      </c>
      <c r="C16" s="47">
        <v>48</v>
      </c>
      <c r="D16" s="48">
        <v>1.4451474722994245E-3</v>
      </c>
      <c r="E16" s="46">
        <v>711643600</v>
      </c>
      <c r="F16" s="47">
        <v>55</v>
      </c>
      <c r="G16" s="49">
        <v>1.3845403233243433E-3</v>
      </c>
      <c r="H16" s="46">
        <v>2306942597</v>
      </c>
      <c r="I16" s="50">
        <v>57</v>
      </c>
      <c r="J16" s="46">
        <v>883655397</v>
      </c>
    </row>
    <row r="17" spans="1:10" ht="21" customHeight="1" thickBot="1" x14ac:dyDescent="0.3">
      <c r="A17" s="45">
        <v>2019</v>
      </c>
      <c r="B17" s="46">
        <v>364716473</v>
      </c>
      <c r="C17" s="47">
        <v>59</v>
      </c>
      <c r="D17" s="48">
        <v>3.717756132716582E-4</v>
      </c>
      <c r="E17" s="46">
        <v>829940135</v>
      </c>
      <c r="F17" s="47">
        <v>55</v>
      </c>
      <c r="G17" s="49">
        <v>1.4449788166446713E-3</v>
      </c>
      <c r="H17" s="46">
        <v>1194656608</v>
      </c>
      <c r="I17" s="50">
        <v>66</v>
      </c>
      <c r="J17" s="46">
        <v>-465223662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324</v>
      </c>
      <c r="B20" s="129"/>
      <c r="C20" s="129"/>
      <c r="D20" s="130"/>
      <c r="E20" s="134">
        <v>353710052</v>
      </c>
      <c r="F20" s="133" t="s">
        <v>379</v>
      </c>
      <c r="G20" s="129"/>
      <c r="H20" s="129"/>
      <c r="I20" s="130"/>
      <c r="J20" s="134">
        <v>657699869</v>
      </c>
    </row>
    <row r="21" spans="1:10" ht="14.25" customHeight="1" x14ac:dyDescent="0.25">
      <c r="A21" s="136" t="s">
        <v>325</v>
      </c>
      <c r="B21" s="137"/>
      <c r="C21" s="137"/>
      <c r="D21" s="138"/>
      <c r="E21" s="135"/>
      <c r="F21" s="139" t="s">
        <v>380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8460456</v>
      </c>
      <c r="F22" s="145" t="s">
        <v>411</v>
      </c>
      <c r="G22" s="141"/>
      <c r="H22" s="141"/>
      <c r="I22" s="142"/>
      <c r="J22" s="143">
        <v>60125660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412</v>
      </c>
      <c r="G23" s="147"/>
      <c r="H23" s="147"/>
      <c r="I23" s="148"/>
      <c r="J23" s="144"/>
    </row>
    <row r="24" spans="1:10" ht="14.25" customHeight="1" thickTop="1" x14ac:dyDescent="0.25">
      <c r="A24" s="128" t="s">
        <v>334</v>
      </c>
      <c r="B24" s="129"/>
      <c r="C24" s="129"/>
      <c r="D24" s="130"/>
      <c r="E24" s="134">
        <v>2070568</v>
      </c>
      <c r="F24" s="133" t="s">
        <v>385</v>
      </c>
      <c r="G24" s="129"/>
      <c r="H24" s="129"/>
      <c r="I24" s="130"/>
      <c r="J24" s="134">
        <v>27174489</v>
      </c>
    </row>
    <row r="25" spans="1:10" ht="14.25" customHeight="1" x14ac:dyDescent="0.25">
      <c r="A25" s="136" t="s">
        <v>335</v>
      </c>
      <c r="B25" s="137"/>
      <c r="C25" s="137"/>
      <c r="D25" s="138"/>
      <c r="E25" s="135"/>
      <c r="F25" s="139" t="s">
        <v>386</v>
      </c>
      <c r="G25" s="137"/>
      <c r="H25" s="137"/>
      <c r="I25" s="138"/>
      <c r="J25" s="135"/>
    </row>
    <row r="26" spans="1:10" ht="14.25" customHeight="1" x14ac:dyDescent="0.25">
      <c r="A26" s="140"/>
      <c r="B26" s="141"/>
      <c r="C26" s="141"/>
      <c r="D26" s="142"/>
      <c r="E26" s="143"/>
      <c r="F26" s="145" t="s">
        <v>352</v>
      </c>
      <c r="G26" s="141"/>
      <c r="H26" s="141"/>
      <c r="I26" s="142"/>
      <c r="J26" s="143">
        <v>24409647</v>
      </c>
    </row>
    <row r="27" spans="1:10" ht="14.25" customHeight="1" thickBot="1" x14ac:dyDescent="0.3">
      <c r="A27" s="146"/>
      <c r="B27" s="147"/>
      <c r="C27" s="147"/>
      <c r="D27" s="148"/>
      <c r="E27" s="144"/>
      <c r="F27" s="149" t="s">
        <v>353</v>
      </c>
      <c r="G27" s="147"/>
      <c r="H27" s="147"/>
      <c r="I27" s="148"/>
      <c r="J27" s="144"/>
    </row>
    <row r="28" spans="1:10" ht="14.25" customHeight="1" thickTop="1" x14ac:dyDescent="0.25">
      <c r="A28" s="128"/>
      <c r="B28" s="129"/>
      <c r="C28" s="129"/>
      <c r="D28" s="130"/>
      <c r="E28" s="134"/>
      <c r="F28" s="133" t="s">
        <v>332</v>
      </c>
      <c r="G28" s="129"/>
      <c r="H28" s="129"/>
      <c r="I28" s="130"/>
      <c r="J28" s="134">
        <v>15379850</v>
      </c>
    </row>
    <row r="29" spans="1:10" ht="14.25" customHeight="1" x14ac:dyDescent="0.25">
      <c r="A29" s="136"/>
      <c r="B29" s="137"/>
      <c r="C29" s="137"/>
      <c r="D29" s="138"/>
      <c r="E29" s="135"/>
      <c r="F29" s="139" t="s">
        <v>333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7" priority="1" operator="lessThan">
      <formula>0</formula>
    </cfRule>
  </conditionalFormatting>
  <hyperlinks>
    <hyperlink ref="L2:M2" location="'المحتويات Index'!A1" display="المحتويات  Index" xr:uid="{00000000-0004-0000-4C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607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608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2167079</v>
      </c>
      <c r="C8" s="47">
        <v>131</v>
      </c>
      <c r="D8" s="48">
        <v>2.3010334984385393E-6</v>
      </c>
      <c r="E8" s="46">
        <v>235817156</v>
      </c>
      <c r="F8" s="47">
        <v>68</v>
      </c>
      <c r="G8" s="49">
        <v>5.8846082689276125E-4</v>
      </c>
      <c r="H8" s="46">
        <v>237984235</v>
      </c>
      <c r="I8" s="50">
        <v>80</v>
      </c>
      <c r="J8" s="46">
        <v>-233650077</v>
      </c>
    </row>
    <row r="9" spans="1:13" ht="21" customHeight="1" thickBot="1" x14ac:dyDescent="0.3">
      <c r="A9" s="39">
        <v>2011</v>
      </c>
      <c r="B9" s="40">
        <v>7261056</v>
      </c>
      <c r="C9" s="41">
        <v>120</v>
      </c>
      <c r="D9" s="42">
        <v>5.3092649266196022E-6</v>
      </c>
      <c r="E9" s="40">
        <v>373730203</v>
      </c>
      <c r="F9" s="41">
        <v>63</v>
      </c>
      <c r="G9" s="43">
        <v>7.5738351977910998E-4</v>
      </c>
      <c r="H9" s="40">
        <v>380991259</v>
      </c>
      <c r="I9" s="44">
        <v>77</v>
      </c>
      <c r="J9" s="40">
        <v>-366469147</v>
      </c>
    </row>
    <row r="10" spans="1:13" ht="21" customHeight="1" thickBot="1" x14ac:dyDescent="0.3">
      <c r="A10" s="45">
        <v>2012</v>
      </c>
      <c r="B10" s="46">
        <v>723332</v>
      </c>
      <c r="C10" s="47">
        <v>157</v>
      </c>
      <c r="D10" s="48">
        <v>4.9662267461804185E-7</v>
      </c>
      <c r="E10" s="46">
        <v>444751814</v>
      </c>
      <c r="F10" s="47">
        <v>65</v>
      </c>
      <c r="G10" s="49">
        <v>7.622490882394612E-4</v>
      </c>
      <c r="H10" s="46">
        <v>445475146</v>
      </c>
      <c r="I10" s="50">
        <v>80</v>
      </c>
      <c r="J10" s="46">
        <v>-444028482</v>
      </c>
    </row>
    <row r="11" spans="1:13" ht="21" customHeight="1" thickBot="1" x14ac:dyDescent="0.3">
      <c r="A11" s="39">
        <v>2013</v>
      </c>
      <c r="B11" s="40">
        <v>7941100</v>
      </c>
      <c r="C11" s="41">
        <v>126</v>
      </c>
      <c r="D11" s="42">
        <v>5.633890563215022E-6</v>
      </c>
      <c r="E11" s="40">
        <v>467191983</v>
      </c>
      <c r="F11" s="41">
        <v>66</v>
      </c>
      <c r="G11" s="43">
        <v>7.4088962597509934E-4</v>
      </c>
      <c r="H11" s="40">
        <v>475133083</v>
      </c>
      <c r="I11" s="44">
        <v>80</v>
      </c>
      <c r="J11" s="40">
        <v>-459250883</v>
      </c>
    </row>
    <row r="12" spans="1:13" ht="21" customHeight="1" thickBot="1" x14ac:dyDescent="0.3">
      <c r="A12" s="45">
        <v>2014</v>
      </c>
      <c r="B12" s="46">
        <v>6194585</v>
      </c>
      <c r="C12" s="47">
        <v>136</v>
      </c>
      <c r="D12" s="48">
        <v>4.8239864999806881E-6</v>
      </c>
      <c r="E12" s="46">
        <v>631440686</v>
      </c>
      <c r="F12" s="47">
        <v>62</v>
      </c>
      <c r="G12" s="49">
        <v>9.686518875117072E-4</v>
      </c>
      <c r="H12" s="46">
        <v>637635271</v>
      </c>
      <c r="I12" s="50">
        <v>75</v>
      </c>
      <c r="J12" s="46">
        <v>-625246101</v>
      </c>
    </row>
    <row r="13" spans="1:13" ht="21" customHeight="1" thickBot="1" x14ac:dyDescent="0.3">
      <c r="A13" s="39">
        <v>2015</v>
      </c>
      <c r="B13" s="40">
        <v>17529250</v>
      </c>
      <c r="C13" s="41">
        <v>114</v>
      </c>
      <c r="D13" s="42">
        <v>2.2964692811731852E-5</v>
      </c>
      <c r="E13" s="40">
        <v>657282392</v>
      </c>
      <c r="F13" s="41">
        <v>63</v>
      </c>
      <c r="G13" s="43">
        <v>1.0034334563599524E-3</v>
      </c>
      <c r="H13" s="40">
        <v>674811642</v>
      </c>
      <c r="I13" s="44">
        <v>75</v>
      </c>
      <c r="J13" s="40">
        <v>-639753142</v>
      </c>
    </row>
    <row r="14" spans="1:13" ht="21" customHeight="1" thickBot="1" x14ac:dyDescent="0.3">
      <c r="A14" s="45">
        <v>2016</v>
      </c>
      <c r="B14" s="46">
        <v>17318647</v>
      </c>
      <c r="C14" s="47">
        <v>106</v>
      </c>
      <c r="D14" s="48">
        <v>2.5156984169340425E-5</v>
      </c>
      <c r="E14" s="46">
        <v>604051366</v>
      </c>
      <c r="F14" s="47">
        <v>60</v>
      </c>
      <c r="G14" s="49">
        <v>1.1491819600350285E-3</v>
      </c>
      <c r="H14" s="46">
        <v>621370013</v>
      </c>
      <c r="I14" s="50">
        <v>75</v>
      </c>
      <c r="J14" s="46">
        <v>-586732719</v>
      </c>
    </row>
    <row r="15" spans="1:13" ht="21" customHeight="1" thickBot="1" x14ac:dyDescent="0.3">
      <c r="A15" s="39">
        <v>2017</v>
      </c>
      <c r="B15" s="40">
        <v>18900317</v>
      </c>
      <c r="C15" s="41">
        <v>112</v>
      </c>
      <c r="D15" s="42">
        <v>2.27199689144377E-5</v>
      </c>
      <c r="E15" s="40">
        <v>691117981</v>
      </c>
      <c r="F15" s="41">
        <v>56</v>
      </c>
      <c r="G15" s="43">
        <v>1.3700517717226035E-3</v>
      </c>
      <c r="H15" s="40">
        <v>710018298</v>
      </c>
      <c r="I15" s="44">
        <v>71</v>
      </c>
      <c r="J15" s="40">
        <v>-672217664</v>
      </c>
    </row>
    <row r="16" spans="1:13" ht="21" customHeight="1" thickBot="1" x14ac:dyDescent="0.3">
      <c r="A16" s="45">
        <v>2018</v>
      </c>
      <c r="B16" s="46">
        <v>7935700</v>
      </c>
      <c r="C16" s="47">
        <v>134</v>
      </c>
      <c r="D16" s="48">
        <v>7.1887820511972298E-6</v>
      </c>
      <c r="E16" s="46">
        <v>688896576</v>
      </c>
      <c r="F16" s="47">
        <v>57</v>
      </c>
      <c r="G16" s="49">
        <v>1.3402847831022059E-3</v>
      </c>
      <c r="H16" s="46">
        <v>696832276</v>
      </c>
      <c r="I16" s="50">
        <v>72</v>
      </c>
      <c r="J16" s="46">
        <v>-680960876</v>
      </c>
    </row>
    <row r="17" spans="1:10" ht="21" customHeight="1" thickBot="1" x14ac:dyDescent="0.3">
      <c r="A17" s="45">
        <v>2019</v>
      </c>
      <c r="B17" s="46">
        <v>4618593</v>
      </c>
      <c r="C17" s="47">
        <v>134</v>
      </c>
      <c r="D17" s="48">
        <v>4.7079865378803106E-6</v>
      </c>
      <c r="E17" s="46">
        <v>853164391</v>
      </c>
      <c r="F17" s="47">
        <v>54</v>
      </c>
      <c r="G17" s="49">
        <v>1.4854137306066679E-3</v>
      </c>
      <c r="H17" s="46">
        <v>857782984</v>
      </c>
      <c r="I17" s="50">
        <v>70</v>
      </c>
      <c r="J17" s="46">
        <v>-848545798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358</v>
      </c>
      <c r="B20" s="129"/>
      <c r="C20" s="129"/>
      <c r="D20" s="130"/>
      <c r="E20" s="134">
        <v>3701100</v>
      </c>
      <c r="F20" s="133" t="s">
        <v>443</v>
      </c>
      <c r="G20" s="129"/>
      <c r="H20" s="129"/>
      <c r="I20" s="130"/>
      <c r="J20" s="134">
        <v>565088110</v>
      </c>
    </row>
    <row r="21" spans="1:10" ht="14.25" customHeight="1" x14ac:dyDescent="0.25">
      <c r="A21" s="136" t="s">
        <v>359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326</v>
      </c>
      <c r="B22" s="141"/>
      <c r="C22" s="141"/>
      <c r="D22" s="142"/>
      <c r="E22" s="143">
        <v>801399</v>
      </c>
      <c r="F22" s="145" t="s">
        <v>344</v>
      </c>
      <c r="G22" s="141"/>
      <c r="H22" s="141"/>
      <c r="I22" s="142"/>
      <c r="J22" s="143">
        <v>55252331</v>
      </c>
    </row>
    <row r="23" spans="1:10" ht="14.25" customHeight="1" thickBot="1" x14ac:dyDescent="0.3">
      <c r="A23" s="146" t="s">
        <v>327</v>
      </c>
      <c r="B23" s="147"/>
      <c r="C23" s="147"/>
      <c r="D23" s="148"/>
      <c r="E23" s="144"/>
      <c r="F23" s="149" t="s">
        <v>345</v>
      </c>
      <c r="G23" s="147"/>
      <c r="H23" s="147"/>
      <c r="I23" s="148"/>
      <c r="J23" s="144"/>
    </row>
    <row r="24" spans="1:10" ht="14.25" customHeight="1" thickTop="1" x14ac:dyDescent="0.25">
      <c r="A24" s="128"/>
      <c r="B24" s="129"/>
      <c r="C24" s="129"/>
      <c r="D24" s="130"/>
      <c r="E24" s="134"/>
      <c r="F24" s="133" t="s">
        <v>352</v>
      </c>
      <c r="G24" s="129"/>
      <c r="H24" s="129"/>
      <c r="I24" s="130"/>
      <c r="J24" s="134">
        <v>51130459</v>
      </c>
    </row>
    <row r="25" spans="1:10" ht="14.25" customHeight="1" x14ac:dyDescent="0.25">
      <c r="A25" s="136"/>
      <c r="B25" s="137"/>
      <c r="C25" s="137"/>
      <c r="D25" s="138"/>
      <c r="E25" s="135"/>
      <c r="F25" s="139" t="s">
        <v>353</v>
      </c>
      <c r="G25" s="137"/>
      <c r="H25" s="137"/>
      <c r="I25" s="138"/>
      <c r="J25" s="135"/>
    </row>
    <row r="26" spans="1:10" ht="14.25" customHeight="1" x14ac:dyDescent="0.25">
      <c r="A26" s="140"/>
      <c r="B26" s="141"/>
      <c r="C26" s="141"/>
      <c r="D26" s="142"/>
      <c r="E26" s="143"/>
      <c r="F26" s="145" t="s">
        <v>417</v>
      </c>
      <c r="G26" s="141"/>
      <c r="H26" s="141"/>
      <c r="I26" s="142"/>
      <c r="J26" s="143">
        <v>33625951</v>
      </c>
    </row>
    <row r="27" spans="1:10" ht="14.25" customHeight="1" thickBot="1" x14ac:dyDescent="0.3">
      <c r="A27" s="146"/>
      <c r="B27" s="147"/>
      <c r="C27" s="147"/>
      <c r="D27" s="148"/>
      <c r="E27" s="144"/>
      <c r="F27" s="149" t="s">
        <v>418</v>
      </c>
      <c r="G27" s="147"/>
      <c r="H27" s="147"/>
      <c r="I27" s="148"/>
      <c r="J27" s="144"/>
    </row>
    <row r="28" spans="1:10" ht="14.25" customHeight="1" thickTop="1" x14ac:dyDescent="0.25">
      <c r="A28" s="128"/>
      <c r="B28" s="129"/>
      <c r="C28" s="129"/>
      <c r="D28" s="130"/>
      <c r="E28" s="134"/>
      <c r="F28" s="133" t="s">
        <v>411</v>
      </c>
      <c r="G28" s="129"/>
      <c r="H28" s="129"/>
      <c r="I28" s="130"/>
      <c r="J28" s="134">
        <v>29242521</v>
      </c>
    </row>
    <row r="29" spans="1:10" ht="14.25" customHeight="1" x14ac:dyDescent="0.25">
      <c r="A29" s="136"/>
      <c r="B29" s="137"/>
      <c r="C29" s="137"/>
      <c r="D29" s="138"/>
      <c r="E29" s="135"/>
      <c r="F29" s="139" t="s">
        <v>412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26" priority="1" operator="lessThan">
      <formula>0</formula>
    </cfRule>
  </conditionalFormatting>
  <hyperlinks>
    <hyperlink ref="L2:M2" location="'المحتويات Index'!A1" display="المحتويات  Index" xr:uid="{00000000-0004-0000-4D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002060"/>
  </sheetPr>
  <dimension ref="A1:M16"/>
  <sheetViews>
    <sheetView showGridLines="0" rightToLeft="1" zoomScaleNormal="100" workbookViewId="0">
      <selection activeCell="I13" sqref="I13"/>
    </sheetView>
  </sheetViews>
  <sheetFormatPr defaultRowHeight="15" x14ac:dyDescent="0.2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9.42578125" bestFit="1" customWidth="1"/>
    <col min="13" max="13" width="14.42578125" bestFit="1" customWidth="1"/>
  </cols>
  <sheetData>
    <row r="1" spans="1:13" ht="43.5" customHeight="1" x14ac:dyDescent="0.25"/>
    <row r="2" spans="1:13" ht="58.5" customHeight="1" x14ac:dyDescent="0.45">
      <c r="A2" s="189" t="s">
        <v>234</v>
      </c>
      <c r="B2" s="189"/>
      <c r="C2" s="189"/>
      <c r="D2" s="189"/>
      <c r="E2" s="189"/>
      <c r="F2" s="189"/>
      <c r="G2" s="189"/>
      <c r="H2" s="189"/>
      <c r="I2" s="17"/>
      <c r="J2" s="17"/>
    </row>
    <row r="3" spans="1:13" ht="23.25" customHeight="1" thickBot="1" x14ac:dyDescent="0.5">
      <c r="A3" s="18" t="s">
        <v>0</v>
      </c>
      <c r="B3" s="17"/>
      <c r="C3" s="17"/>
      <c r="D3" s="17"/>
      <c r="E3" s="17"/>
      <c r="F3" s="17"/>
      <c r="G3" s="17"/>
      <c r="H3" s="18" t="s">
        <v>1</v>
      </c>
      <c r="I3" s="17"/>
      <c r="J3" s="125" t="s">
        <v>242</v>
      </c>
      <c r="K3" s="126"/>
    </row>
    <row r="4" spans="1:13" ht="24" customHeight="1" x14ac:dyDescent="0.25">
      <c r="A4" s="67" t="s">
        <v>2</v>
      </c>
      <c r="B4" s="67" t="s">
        <v>3</v>
      </c>
      <c r="C4" s="67" t="s">
        <v>4</v>
      </c>
      <c r="D4" s="67" t="s">
        <v>5</v>
      </c>
      <c r="E4" s="67" t="s">
        <v>4</v>
      </c>
      <c r="F4" s="67" t="s">
        <v>6</v>
      </c>
      <c r="G4" s="67" t="s">
        <v>7</v>
      </c>
      <c r="H4" s="67" t="s">
        <v>8</v>
      </c>
    </row>
    <row r="5" spans="1:13" ht="26.25" customHeight="1" thickBot="1" x14ac:dyDescent="0.3">
      <c r="A5" s="68" t="s">
        <v>9</v>
      </c>
      <c r="B5" s="68" t="s">
        <v>10</v>
      </c>
      <c r="C5" s="69" t="s">
        <v>11</v>
      </c>
      <c r="D5" s="68" t="s">
        <v>12</v>
      </c>
      <c r="E5" s="69" t="s">
        <v>11</v>
      </c>
      <c r="F5" s="68" t="s">
        <v>13</v>
      </c>
      <c r="G5" s="70" t="s">
        <v>595</v>
      </c>
      <c r="H5" s="71" t="s">
        <v>14</v>
      </c>
    </row>
    <row r="6" spans="1:13" ht="25.5" customHeight="1" thickBot="1" x14ac:dyDescent="0.3">
      <c r="A6" s="52">
        <v>2010</v>
      </c>
      <c r="B6" s="40">
        <v>977655073</v>
      </c>
      <c r="C6" s="72">
        <v>1.0380872468845738E-3</v>
      </c>
      <c r="D6" s="40">
        <v>16651954528</v>
      </c>
      <c r="E6" s="72">
        <v>4.1553477690688199E-2</v>
      </c>
      <c r="F6" s="40">
        <v>17629609601</v>
      </c>
      <c r="G6" s="73">
        <f>(F6/$F$6)*100</f>
        <v>100</v>
      </c>
      <c r="H6" s="80">
        <v>-15674299455</v>
      </c>
      <c r="I6" s="27"/>
      <c r="K6" s="25"/>
      <c r="M6" s="26"/>
    </row>
    <row r="7" spans="1:13" ht="25.5" customHeight="1" thickBot="1" x14ac:dyDescent="0.3">
      <c r="A7" s="53">
        <v>2011</v>
      </c>
      <c r="B7" s="46">
        <v>1338033602</v>
      </c>
      <c r="C7" s="75">
        <v>9.7836662790330947E-4</v>
      </c>
      <c r="D7" s="46">
        <v>21845952326</v>
      </c>
      <c r="E7" s="75">
        <v>4.4271948407639171E-2</v>
      </c>
      <c r="F7" s="46">
        <v>23183985928</v>
      </c>
      <c r="G7" s="74">
        <f t="shared" ref="G7:G15" si="0">(F7/$F$6)*100</f>
        <v>131.50595193375659</v>
      </c>
      <c r="H7" s="79">
        <v>-20507918724</v>
      </c>
      <c r="K7" s="25"/>
      <c r="M7" s="26"/>
    </row>
    <row r="8" spans="1:13" ht="25.5" customHeight="1" thickBot="1" x14ac:dyDescent="0.3">
      <c r="A8" s="52">
        <v>2012</v>
      </c>
      <c r="B8" s="40">
        <v>1768623879</v>
      </c>
      <c r="C8" s="72">
        <v>1.2142954012573978E-3</v>
      </c>
      <c r="D8" s="40">
        <v>25834920782</v>
      </c>
      <c r="E8" s="72">
        <v>4.4277829096877407E-2</v>
      </c>
      <c r="F8" s="40">
        <v>27603544661</v>
      </c>
      <c r="G8" s="73">
        <f t="shared" si="0"/>
        <v>156.57490600038159</v>
      </c>
      <c r="H8" s="80">
        <v>-24066296903</v>
      </c>
      <c r="K8" s="25"/>
    </row>
    <row r="9" spans="1:13" ht="25.5" customHeight="1" thickBot="1" x14ac:dyDescent="0.3">
      <c r="A9" s="53">
        <v>2013</v>
      </c>
      <c r="B9" s="46">
        <v>1523350473</v>
      </c>
      <c r="C9" s="75">
        <v>1.0807557963385223E-3</v>
      </c>
      <c r="D9" s="46">
        <v>30583895729</v>
      </c>
      <c r="E9" s="75">
        <v>4.8501027183765373E-2</v>
      </c>
      <c r="F9" s="46">
        <v>32107246202</v>
      </c>
      <c r="G9" s="74">
        <f t="shared" si="0"/>
        <v>182.12114124284855</v>
      </c>
      <c r="H9" s="79">
        <v>-29060545256</v>
      </c>
      <c r="K9" s="25"/>
    </row>
    <row r="10" spans="1:13" ht="25.5" customHeight="1" thickBot="1" x14ac:dyDescent="0.3">
      <c r="A10" s="52">
        <v>2014</v>
      </c>
      <c r="B10" s="40">
        <v>794931092</v>
      </c>
      <c r="C10" s="72">
        <v>6.1928856191074803E-4</v>
      </c>
      <c r="D10" s="40">
        <v>30522887482</v>
      </c>
      <c r="E10" s="72">
        <v>4.682316681086774E-2</v>
      </c>
      <c r="F10" s="40">
        <v>31317818574</v>
      </c>
      <c r="G10" s="73">
        <f t="shared" si="0"/>
        <v>177.64329036658626</v>
      </c>
      <c r="H10" s="80">
        <v>-29727956390</v>
      </c>
      <c r="K10" s="25"/>
    </row>
    <row r="11" spans="1:13" ht="25.5" customHeight="1" thickBot="1" x14ac:dyDescent="0.3">
      <c r="A11" s="53">
        <v>2015</v>
      </c>
      <c r="B11" s="46">
        <v>3812224092</v>
      </c>
      <c r="C11" s="75">
        <v>4.9943126603969592E-3</v>
      </c>
      <c r="D11" s="46">
        <v>24543035222</v>
      </c>
      <c r="E11" s="75">
        <v>3.74683742667117E-2</v>
      </c>
      <c r="F11" s="46">
        <v>28355259314</v>
      </c>
      <c r="G11" s="74">
        <f t="shared" si="0"/>
        <v>160.83883849811178</v>
      </c>
      <c r="H11" s="79">
        <v>-20730811130</v>
      </c>
      <c r="K11" s="25"/>
    </row>
    <row r="12" spans="1:13" ht="25.5" customHeight="1" thickBot="1" x14ac:dyDescent="0.3">
      <c r="A12" s="52">
        <v>2016</v>
      </c>
      <c r="B12" s="40">
        <v>2293178465</v>
      </c>
      <c r="C12" s="72">
        <v>3.3310601192736004E-3</v>
      </c>
      <c r="D12" s="40">
        <v>15576335883</v>
      </c>
      <c r="E12" s="72">
        <v>2.9633314661173839E-2</v>
      </c>
      <c r="F12" s="40">
        <v>17869514348</v>
      </c>
      <c r="G12" s="73">
        <f t="shared" si="0"/>
        <v>101.36080578316601</v>
      </c>
      <c r="H12" s="80">
        <v>-13283157418</v>
      </c>
      <c r="K12" s="25"/>
    </row>
    <row r="13" spans="1:13" ht="25.5" customHeight="1" thickBot="1" x14ac:dyDescent="0.3">
      <c r="A13" s="53">
        <v>2017</v>
      </c>
      <c r="B13" s="46">
        <v>2236280551</v>
      </c>
      <c r="C13" s="75">
        <v>2.6882207638465327E-3</v>
      </c>
      <c r="D13" s="46">
        <v>13676715930</v>
      </c>
      <c r="E13" s="75">
        <v>2.7112315706402167E-2</v>
      </c>
      <c r="F13" s="46">
        <v>15912996481</v>
      </c>
      <c r="G13" s="74">
        <f t="shared" si="0"/>
        <v>90.262897711004157</v>
      </c>
      <c r="H13" s="79">
        <v>-11440435379</v>
      </c>
      <c r="K13" s="25"/>
    </row>
    <row r="14" spans="1:13" ht="25.5" customHeight="1" thickBot="1" x14ac:dyDescent="0.3">
      <c r="A14" s="52">
        <v>2018</v>
      </c>
      <c r="B14" s="40">
        <v>3515093487</v>
      </c>
      <c r="C14" s="72">
        <v>3.1842485184200367E-3</v>
      </c>
      <c r="D14" s="40">
        <v>17326337006</v>
      </c>
      <c r="E14" s="72">
        <v>3.3709306253541946E-2</v>
      </c>
      <c r="F14" s="40">
        <v>20841430493</v>
      </c>
      <c r="G14" s="73">
        <f t="shared" si="0"/>
        <v>118.21833247979477</v>
      </c>
      <c r="H14" s="80">
        <v>-13811243519</v>
      </c>
      <c r="K14" s="25"/>
    </row>
    <row r="15" spans="1:13" ht="25.5" customHeight="1" thickBot="1" x14ac:dyDescent="0.3">
      <c r="A15" s="53">
        <v>2019</v>
      </c>
      <c r="B15" s="46">
        <v>3219781999</v>
      </c>
      <c r="C15" s="75">
        <v>3.2821013469256448E-3</v>
      </c>
      <c r="D15" s="46">
        <v>20520427090</v>
      </c>
      <c r="E15" s="75">
        <v>3.5727375027539129E-2</v>
      </c>
      <c r="F15" s="46">
        <v>23740209089</v>
      </c>
      <c r="G15" s="74">
        <f t="shared" si="0"/>
        <v>134.66100285994642</v>
      </c>
      <c r="H15" s="79">
        <v>-17300645091</v>
      </c>
      <c r="K15" s="25"/>
    </row>
    <row r="16" spans="1:13" ht="25.5" customHeight="1" x14ac:dyDescent="0.25"/>
  </sheetData>
  <mergeCells count="2">
    <mergeCell ref="A2:H2"/>
    <mergeCell ref="J3:K3"/>
  </mergeCells>
  <conditionalFormatting sqref="B6:B15">
    <cfRule type="expression" dxfId="25" priority="6">
      <formula>$L$7</formula>
    </cfRule>
  </conditionalFormatting>
  <conditionalFormatting sqref="H6:H15 C6:C15">
    <cfRule type="expression" dxfId="24" priority="5">
      <formula>$L$7</formula>
    </cfRule>
  </conditionalFormatting>
  <conditionalFormatting sqref="D6:D15">
    <cfRule type="expression" dxfId="23" priority="4">
      <formula>$L$7</formula>
    </cfRule>
  </conditionalFormatting>
  <conditionalFormatting sqref="E6:E15">
    <cfRule type="expression" dxfId="22" priority="3">
      <formula>$L$7</formula>
    </cfRule>
  </conditionalFormatting>
  <conditionalFormatting sqref="G6:G15">
    <cfRule type="expression" dxfId="21" priority="2">
      <formula>$L$7</formula>
    </cfRule>
  </conditionalFormatting>
  <conditionalFormatting sqref="F6:F15">
    <cfRule type="expression" dxfId="20" priority="1">
      <formula>$L$7</formula>
    </cfRule>
  </conditionalFormatting>
  <hyperlinks>
    <hyperlink ref="J3:K3" location="'المحتويات Index'!A1" display="المحتويات  Index" xr:uid="{00000000-0004-0000-4E00-000000000000}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117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171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39">
        <v>2010</v>
      </c>
      <c r="B8" s="40">
        <v>5188715069</v>
      </c>
      <c r="C8" s="41">
        <v>29</v>
      </c>
      <c r="D8" s="42">
        <v>5.5094471348861003E-3</v>
      </c>
      <c r="E8" s="40">
        <v>1399500142</v>
      </c>
      <c r="F8" s="41">
        <v>43</v>
      </c>
      <c r="G8" s="43">
        <v>3.4923286531275814E-3</v>
      </c>
      <c r="H8" s="40">
        <v>6588215211</v>
      </c>
      <c r="I8" s="44">
        <v>32</v>
      </c>
      <c r="J8" s="40">
        <v>3789214927</v>
      </c>
    </row>
    <row r="9" spans="1:13" ht="21" customHeight="1" thickBot="1" x14ac:dyDescent="0.3">
      <c r="A9" s="45">
        <v>2011</v>
      </c>
      <c r="B9" s="46">
        <v>5954265686</v>
      </c>
      <c r="C9" s="47">
        <v>29</v>
      </c>
      <c r="D9" s="48">
        <v>4.3537433081984774E-3</v>
      </c>
      <c r="E9" s="46">
        <v>1738299917</v>
      </c>
      <c r="F9" s="47">
        <v>42</v>
      </c>
      <c r="G9" s="49">
        <v>3.5227543800338628E-3</v>
      </c>
      <c r="H9" s="46">
        <v>7692565603</v>
      </c>
      <c r="I9" s="50">
        <v>33</v>
      </c>
      <c r="J9" s="46">
        <v>4215965769</v>
      </c>
    </row>
    <row r="10" spans="1:13" ht="21" customHeight="1" thickBot="1" x14ac:dyDescent="0.3">
      <c r="A10" s="39">
        <v>2012</v>
      </c>
      <c r="B10" s="40">
        <v>6078043932</v>
      </c>
      <c r="C10" s="41">
        <v>30</v>
      </c>
      <c r="D10" s="42">
        <v>4.1730414719047407E-3</v>
      </c>
      <c r="E10" s="40">
        <v>1555730077</v>
      </c>
      <c r="F10" s="41">
        <v>47</v>
      </c>
      <c r="G10" s="43">
        <v>2.6663271411411418E-3</v>
      </c>
      <c r="H10" s="40">
        <v>7633774009</v>
      </c>
      <c r="I10" s="44">
        <v>34</v>
      </c>
      <c r="J10" s="40">
        <v>4522313855</v>
      </c>
    </row>
    <row r="11" spans="1:13" ht="21" customHeight="1" thickBot="1" x14ac:dyDescent="0.3">
      <c r="A11" s="45">
        <v>2013</v>
      </c>
      <c r="B11" s="46">
        <v>6118768859</v>
      </c>
      <c r="C11" s="47">
        <v>29</v>
      </c>
      <c r="D11" s="48">
        <v>4.341020026597581E-3</v>
      </c>
      <c r="E11" s="46">
        <v>1876194268</v>
      </c>
      <c r="F11" s="47">
        <v>47</v>
      </c>
      <c r="G11" s="49">
        <v>2.9753354510690423E-3</v>
      </c>
      <c r="H11" s="46">
        <v>7994963127</v>
      </c>
      <c r="I11" s="50">
        <v>35</v>
      </c>
      <c r="J11" s="46">
        <v>4242574591</v>
      </c>
    </row>
    <row r="12" spans="1:13" ht="21" customHeight="1" thickBot="1" x14ac:dyDescent="0.3">
      <c r="A12" s="39">
        <v>2014</v>
      </c>
      <c r="B12" s="40">
        <v>5770260738</v>
      </c>
      <c r="C12" s="41">
        <v>31</v>
      </c>
      <c r="D12" s="42">
        <v>4.4935471708727219E-3</v>
      </c>
      <c r="E12" s="40">
        <v>1964517405</v>
      </c>
      <c r="F12" s="41">
        <v>47</v>
      </c>
      <c r="G12" s="43">
        <v>3.0136377566314294E-3</v>
      </c>
      <c r="H12" s="40">
        <v>7734778143</v>
      </c>
      <c r="I12" s="44">
        <v>35</v>
      </c>
      <c r="J12" s="40">
        <v>3805743333</v>
      </c>
    </row>
    <row r="13" spans="1:13" ht="21" customHeight="1" thickBot="1" x14ac:dyDescent="0.3">
      <c r="A13" s="45">
        <v>2015</v>
      </c>
      <c r="B13" s="46">
        <v>6393984578</v>
      </c>
      <c r="C13" s="47">
        <v>25</v>
      </c>
      <c r="D13" s="48">
        <v>8.3766214570914852E-3</v>
      </c>
      <c r="E13" s="46">
        <v>1813283591</v>
      </c>
      <c r="F13" s="47">
        <v>46</v>
      </c>
      <c r="G13" s="49">
        <v>2.7682308901375778E-3</v>
      </c>
      <c r="H13" s="46">
        <v>8207268169</v>
      </c>
      <c r="I13" s="50">
        <v>32</v>
      </c>
      <c r="J13" s="46">
        <v>4580700987</v>
      </c>
    </row>
    <row r="14" spans="1:13" ht="21" customHeight="1" thickBot="1" x14ac:dyDescent="0.3">
      <c r="A14" s="39">
        <v>2016</v>
      </c>
      <c r="B14" s="40">
        <v>7089084043</v>
      </c>
      <c r="C14" s="41">
        <v>24</v>
      </c>
      <c r="D14" s="42">
        <v>1.0297569726138239E-2</v>
      </c>
      <c r="E14" s="40">
        <v>1710261712</v>
      </c>
      <c r="F14" s="41">
        <v>43</v>
      </c>
      <c r="G14" s="43">
        <v>3.25369996161721E-3</v>
      </c>
      <c r="H14" s="40">
        <v>8799345755</v>
      </c>
      <c r="I14" s="44">
        <v>29</v>
      </c>
      <c r="J14" s="40">
        <v>5378822331</v>
      </c>
    </row>
    <row r="15" spans="1:13" ht="21" customHeight="1" thickBot="1" x14ac:dyDescent="0.3">
      <c r="A15" s="45">
        <v>2017</v>
      </c>
      <c r="B15" s="46">
        <v>7476728984</v>
      </c>
      <c r="C15" s="47">
        <v>24</v>
      </c>
      <c r="D15" s="48">
        <v>8.9877355019048286E-3</v>
      </c>
      <c r="E15" s="46">
        <v>1648376615</v>
      </c>
      <c r="F15" s="47">
        <v>44</v>
      </c>
      <c r="G15" s="49">
        <v>3.2676928743471051E-3</v>
      </c>
      <c r="H15" s="46">
        <v>9125105599</v>
      </c>
      <c r="I15" s="50">
        <v>29</v>
      </c>
      <c r="J15" s="46">
        <v>5828352369</v>
      </c>
    </row>
    <row r="16" spans="1:13" ht="21" customHeight="1" thickBot="1" x14ac:dyDescent="0.3">
      <c r="A16" s="39">
        <v>2018</v>
      </c>
      <c r="B16" s="40">
        <v>7914869333</v>
      </c>
      <c r="C16" s="41">
        <v>28</v>
      </c>
      <c r="D16" s="42">
        <v>7.1699119924696995E-3</v>
      </c>
      <c r="E16" s="40">
        <v>1566591388</v>
      </c>
      <c r="F16" s="41">
        <v>44</v>
      </c>
      <c r="G16" s="43">
        <v>3.0478865359832531E-3</v>
      </c>
      <c r="H16" s="40">
        <v>9481460721</v>
      </c>
      <c r="I16" s="44">
        <v>31</v>
      </c>
      <c r="J16" s="40">
        <v>6348277945</v>
      </c>
    </row>
    <row r="17" spans="1:10" ht="21" customHeight="1" thickBot="1" x14ac:dyDescent="0.3">
      <c r="A17" s="45">
        <v>2019</v>
      </c>
      <c r="B17" s="46">
        <v>7121063683</v>
      </c>
      <c r="C17" s="47">
        <v>28</v>
      </c>
      <c r="D17" s="48">
        <v>7.2588929041706822E-3</v>
      </c>
      <c r="E17" s="46">
        <v>1965602780</v>
      </c>
      <c r="F17" s="47">
        <v>46</v>
      </c>
      <c r="G17" s="49">
        <v>3.422240061974923E-3</v>
      </c>
      <c r="H17" s="46">
        <v>9086666463</v>
      </c>
      <c r="I17" s="50">
        <v>29</v>
      </c>
      <c r="J17" s="46">
        <v>5155460903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332</v>
      </c>
      <c r="B20" s="129"/>
      <c r="C20" s="129"/>
      <c r="D20" s="130"/>
      <c r="E20" s="134">
        <v>788904932</v>
      </c>
      <c r="F20" s="133" t="s">
        <v>324</v>
      </c>
      <c r="G20" s="129"/>
      <c r="H20" s="129"/>
      <c r="I20" s="130"/>
      <c r="J20" s="134">
        <v>184219571</v>
      </c>
    </row>
    <row r="21" spans="1:10" ht="14.25" customHeight="1" x14ac:dyDescent="0.25">
      <c r="A21" s="136" t="s">
        <v>333</v>
      </c>
      <c r="B21" s="137"/>
      <c r="C21" s="137"/>
      <c r="D21" s="138"/>
      <c r="E21" s="135"/>
      <c r="F21" s="139" t="s">
        <v>325</v>
      </c>
      <c r="G21" s="137"/>
      <c r="H21" s="137"/>
      <c r="I21" s="138"/>
      <c r="J21" s="135"/>
    </row>
    <row r="22" spans="1:10" ht="14.25" customHeight="1" x14ac:dyDescent="0.25">
      <c r="A22" s="140" t="s">
        <v>342</v>
      </c>
      <c r="B22" s="141"/>
      <c r="C22" s="141"/>
      <c r="D22" s="142"/>
      <c r="E22" s="143">
        <v>576626942</v>
      </c>
      <c r="F22" s="145" t="s">
        <v>348</v>
      </c>
      <c r="G22" s="141"/>
      <c r="H22" s="141"/>
      <c r="I22" s="142"/>
      <c r="J22" s="143">
        <v>168997799</v>
      </c>
    </row>
    <row r="23" spans="1:10" ht="14.25" customHeight="1" thickBot="1" x14ac:dyDescent="0.3">
      <c r="A23" s="146" t="s">
        <v>343</v>
      </c>
      <c r="B23" s="147"/>
      <c r="C23" s="147"/>
      <c r="D23" s="148"/>
      <c r="E23" s="144"/>
      <c r="F23" s="149" t="s">
        <v>349</v>
      </c>
      <c r="G23" s="147"/>
      <c r="H23" s="147"/>
      <c r="I23" s="148"/>
      <c r="J23" s="144"/>
    </row>
    <row r="24" spans="1:10" ht="14.25" customHeight="1" thickTop="1" x14ac:dyDescent="0.25">
      <c r="A24" s="128" t="s">
        <v>326</v>
      </c>
      <c r="B24" s="129"/>
      <c r="C24" s="129"/>
      <c r="D24" s="130"/>
      <c r="E24" s="134">
        <v>561554432</v>
      </c>
      <c r="F24" s="133" t="s">
        <v>346</v>
      </c>
      <c r="G24" s="129"/>
      <c r="H24" s="129"/>
      <c r="I24" s="130"/>
      <c r="J24" s="134">
        <v>156303304</v>
      </c>
    </row>
    <row r="25" spans="1:10" ht="14.25" customHeight="1" x14ac:dyDescent="0.25">
      <c r="A25" s="136" t="s">
        <v>327</v>
      </c>
      <c r="B25" s="137"/>
      <c r="C25" s="137"/>
      <c r="D25" s="138"/>
      <c r="E25" s="135"/>
      <c r="F25" s="139" t="s">
        <v>347</v>
      </c>
      <c r="G25" s="137"/>
      <c r="H25" s="137"/>
      <c r="I25" s="138"/>
      <c r="J25" s="135"/>
    </row>
    <row r="26" spans="1:10" ht="14.25" customHeight="1" x14ac:dyDescent="0.25">
      <c r="A26" s="140" t="s">
        <v>336</v>
      </c>
      <c r="B26" s="141"/>
      <c r="C26" s="141"/>
      <c r="D26" s="142"/>
      <c r="E26" s="143">
        <v>470877673</v>
      </c>
      <c r="F26" s="145" t="s">
        <v>342</v>
      </c>
      <c r="G26" s="141"/>
      <c r="H26" s="141"/>
      <c r="I26" s="142"/>
      <c r="J26" s="143">
        <v>154796831</v>
      </c>
    </row>
    <row r="27" spans="1:10" ht="14.25" customHeight="1" thickBot="1" x14ac:dyDescent="0.3">
      <c r="A27" s="146" t="s">
        <v>337</v>
      </c>
      <c r="B27" s="147"/>
      <c r="C27" s="147"/>
      <c r="D27" s="148"/>
      <c r="E27" s="144"/>
      <c r="F27" s="149" t="s">
        <v>343</v>
      </c>
      <c r="G27" s="147"/>
      <c r="H27" s="147"/>
      <c r="I27" s="148"/>
      <c r="J27" s="144"/>
    </row>
    <row r="28" spans="1:10" ht="14.25" customHeight="1" thickTop="1" x14ac:dyDescent="0.25">
      <c r="A28" s="128" t="s">
        <v>596</v>
      </c>
      <c r="B28" s="129"/>
      <c r="C28" s="129"/>
      <c r="D28" s="130"/>
      <c r="E28" s="134">
        <v>363092376</v>
      </c>
      <c r="F28" s="133" t="s">
        <v>597</v>
      </c>
      <c r="G28" s="129"/>
      <c r="H28" s="129"/>
      <c r="I28" s="130"/>
      <c r="J28" s="134">
        <v>149715846</v>
      </c>
    </row>
    <row r="29" spans="1:10" ht="14.25" customHeight="1" x14ac:dyDescent="0.25">
      <c r="A29" s="136" t="s">
        <v>598</v>
      </c>
      <c r="B29" s="137"/>
      <c r="C29" s="137"/>
      <c r="D29" s="138"/>
      <c r="E29" s="135"/>
      <c r="F29" s="139" t="s">
        <v>599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E24:E25"/>
    <mergeCell ref="F24:I24"/>
    <mergeCell ref="J24:J25"/>
    <mergeCell ref="A25:D25"/>
    <mergeCell ref="F25:I25"/>
    <mergeCell ref="L2:M2"/>
    <mergeCell ref="A30:D30"/>
    <mergeCell ref="F30:I30"/>
    <mergeCell ref="A28:D28"/>
    <mergeCell ref="E28:E29"/>
    <mergeCell ref="F28:I28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24:D24"/>
  </mergeCells>
  <hyperlinks>
    <hyperlink ref="L2:M2" location="'المحتويات Index'!A1" display="المحتويات  Index" xr:uid="{00000000-0004-0000-07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4"/>
  </sheetPr>
  <dimension ref="A1:M30"/>
  <sheetViews>
    <sheetView showGridLines="0" rightToLeft="1" zoomScaleNormal="100" workbookViewId="0"/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322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235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675342787</v>
      </c>
      <c r="C8" s="47">
        <v>52</v>
      </c>
      <c r="D8" s="48">
        <v>7.1708801378068965E-4</v>
      </c>
      <c r="E8" s="46">
        <v>8437497461</v>
      </c>
      <c r="F8" s="47">
        <v>13</v>
      </c>
      <c r="G8" s="49">
        <v>2.10550276198125E-2</v>
      </c>
      <c r="H8" s="46">
        <v>9112840248</v>
      </c>
      <c r="I8" s="50">
        <v>28</v>
      </c>
      <c r="J8" s="46">
        <v>-7762154674</v>
      </c>
    </row>
    <row r="9" spans="1:13" ht="21" customHeight="1" thickBot="1" x14ac:dyDescent="0.3">
      <c r="A9" s="39">
        <v>2011</v>
      </c>
      <c r="B9" s="40">
        <v>982486532</v>
      </c>
      <c r="C9" s="41">
        <v>52</v>
      </c>
      <c r="D9" s="42">
        <v>7.1839155148007772E-4</v>
      </c>
      <c r="E9" s="40">
        <v>12263537558</v>
      </c>
      <c r="F9" s="41">
        <v>12</v>
      </c>
      <c r="G9" s="43">
        <v>2.4852690968145678E-2</v>
      </c>
      <c r="H9" s="40">
        <v>13246024090</v>
      </c>
      <c r="I9" s="44">
        <v>28</v>
      </c>
      <c r="J9" s="40">
        <v>-11281051026</v>
      </c>
    </row>
    <row r="10" spans="1:13" ht="21" customHeight="1" thickBot="1" x14ac:dyDescent="0.3">
      <c r="A10" s="45">
        <v>2012</v>
      </c>
      <c r="B10" s="46">
        <v>1046805541</v>
      </c>
      <c r="C10" s="47">
        <v>51</v>
      </c>
      <c r="D10" s="48">
        <v>7.1871197123368833E-4</v>
      </c>
      <c r="E10" s="46">
        <v>13620325970</v>
      </c>
      <c r="F10" s="47">
        <v>11</v>
      </c>
      <c r="G10" s="49">
        <v>2.3343538408045154E-2</v>
      </c>
      <c r="H10" s="46">
        <v>14667131511</v>
      </c>
      <c r="I10" s="50">
        <v>26</v>
      </c>
      <c r="J10" s="46">
        <v>-12573520429</v>
      </c>
    </row>
    <row r="11" spans="1:13" ht="21" customHeight="1" thickBot="1" x14ac:dyDescent="0.3">
      <c r="A11" s="39">
        <v>2013</v>
      </c>
      <c r="B11" s="40">
        <v>467488414</v>
      </c>
      <c r="C11" s="41">
        <v>58</v>
      </c>
      <c r="D11" s="42">
        <v>3.3166419816485845E-4</v>
      </c>
      <c r="E11" s="40">
        <v>19739585467</v>
      </c>
      <c r="F11" s="41">
        <v>9</v>
      </c>
      <c r="G11" s="43">
        <v>3.13037351361167E-2</v>
      </c>
      <c r="H11" s="40">
        <v>20207073881</v>
      </c>
      <c r="I11" s="44">
        <v>22</v>
      </c>
      <c r="J11" s="40">
        <v>-19272097053</v>
      </c>
    </row>
    <row r="12" spans="1:13" ht="21" customHeight="1" thickBot="1" x14ac:dyDescent="0.3">
      <c r="A12" s="45">
        <v>2014</v>
      </c>
      <c r="B12" s="46">
        <v>332025650</v>
      </c>
      <c r="C12" s="47">
        <v>61</v>
      </c>
      <c r="D12" s="48">
        <v>2.5856247888233238E-4</v>
      </c>
      <c r="E12" s="46">
        <v>17952876578</v>
      </c>
      <c r="F12" s="47">
        <v>10</v>
      </c>
      <c r="G12" s="49">
        <v>2.7540334617501064E-2</v>
      </c>
      <c r="H12" s="46">
        <v>18284902228</v>
      </c>
      <c r="I12" s="50">
        <v>24</v>
      </c>
      <c r="J12" s="46">
        <v>-17620850928</v>
      </c>
    </row>
    <row r="13" spans="1:13" ht="21" customHeight="1" thickBot="1" x14ac:dyDescent="0.3">
      <c r="A13" s="39">
        <v>2015</v>
      </c>
      <c r="B13" s="40">
        <v>423830081</v>
      </c>
      <c r="C13" s="41">
        <v>58</v>
      </c>
      <c r="D13" s="42">
        <v>5.5525065901487107E-4</v>
      </c>
      <c r="E13" s="40">
        <v>15316076450</v>
      </c>
      <c r="F13" s="41">
        <v>11</v>
      </c>
      <c r="G13" s="43">
        <v>2.3382131816025845E-2</v>
      </c>
      <c r="H13" s="40">
        <v>15739906531</v>
      </c>
      <c r="I13" s="44">
        <v>22</v>
      </c>
      <c r="J13" s="40">
        <v>-14892246369</v>
      </c>
    </row>
    <row r="14" spans="1:13" ht="21" customHeight="1" thickBot="1" x14ac:dyDescent="0.3">
      <c r="A14" s="45">
        <v>2016</v>
      </c>
      <c r="B14" s="46">
        <v>1181915519</v>
      </c>
      <c r="C14" s="47">
        <v>46</v>
      </c>
      <c r="D14" s="48">
        <v>1.7168448552003384E-3</v>
      </c>
      <c r="E14" s="46">
        <v>9144531694</v>
      </c>
      <c r="F14" s="47">
        <v>15</v>
      </c>
      <c r="G14" s="49">
        <v>1.7397081518582904E-2</v>
      </c>
      <c r="H14" s="46">
        <v>10326447213</v>
      </c>
      <c r="I14" s="50">
        <v>25</v>
      </c>
      <c r="J14" s="46">
        <v>-7962616175</v>
      </c>
    </row>
    <row r="15" spans="1:13" ht="21" customHeight="1" thickBot="1" x14ac:dyDescent="0.3">
      <c r="A15" s="39">
        <v>2017</v>
      </c>
      <c r="B15" s="40">
        <v>1605620620</v>
      </c>
      <c r="C15" s="41">
        <v>45</v>
      </c>
      <c r="D15" s="42">
        <v>1.9301078693431536E-3</v>
      </c>
      <c r="E15" s="40">
        <v>6643713068</v>
      </c>
      <c r="F15" s="41">
        <v>17</v>
      </c>
      <c r="G15" s="43">
        <v>1.3170299586851604E-2</v>
      </c>
      <c r="H15" s="40">
        <v>8249333688</v>
      </c>
      <c r="I15" s="44">
        <v>31</v>
      </c>
      <c r="J15" s="40">
        <v>-5038092448</v>
      </c>
    </row>
    <row r="16" spans="1:13" ht="21" customHeight="1" thickBot="1" x14ac:dyDescent="0.3">
      <c r="A16" s="45">
        <v>2018</v>
      </c>
      <c r="B16" s="46">
        <v>2398921967</v>
      </c>
      <c r="C16" s="47">
        <v>43</v>
      </c>
      <c r="D16" s="48">
        <v>2.1731324493859841E-3</v>
      </c>
      <c r="E16" s="46">
        <v>7329262169</v>
      </c>
      <c r="F16" s="47">
        <v>15</v>
      </c>
      <c r="G16" s="49">
        <v>1.4259467819560433E-2</v>
      </c>
      <c r="H16" s="46">
        <v>9728184136</v>
      </c>
      <c r="I16" s="50">
        <v>30</v>
      </c>
      <c r="J16" s="46">
        <v>-4930340202</v>
      </c>
    </row>
    <row r="17" spans="1:10" ht="21" customHeight="1" thickBot="1" x14ac:dyDescent="0.3">
      <c r="A17" s="45">
        <v>2019</v>
      </c>
      <c r="B17" s="46">
        <v>1840483078</v>
      </c>
      <c r="C17" s="47">
        <v>45</v>
      </c>
      <c r="D17" s="48">
        <v>1.8761058951114586E-3</v>
      </c>
      <c r="E17" s="46">
        <v>6640883824</v>
      </c>
      <c r="F17" s="47">
        <v>20</v>
      </c>
      <c r="G17" s="49">
        <v>1.1562203157554561E-2</v>
      </c>
      <c r="H17" s="46">
        <v>8481366902</v>
      </c>
      <c r="I17" s="50">
        <v>30</v>
      </c>
      <c r="J17" s="46">
        <v>-4800400746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328</v>
      </c>
      <c r="B20" s="129"/>
      <c r="C20" s="129"/>
      <c r="D20" s="130"/>
      <c r="E20" s="134">
        <v>880684571</v>
      </c>
      <c r="F20" s="133" t="s">
        <v>358</v>
      </c>
      <c r="G20" s="129"/>
      <c r="H20" s="129"/>
      <c r="I20" s="130"/>
      <c r="J20" s="134">
        <v>1411274247</v>
      </c>
    </row>
    <row r="21" spans="1:10" ht="14.25" customHeight="1" x14ac:dyDescent="0.25">
      <c r="A21" s="136" t="s">
        <v>329</v>
      </c>
      <c r="B21" s="137"/>
      <c r="C21" s="137"/>
      <c r="D21" s="138"/>
      <c r="E21" s="135"/>
      <c r="F21" s="139" t="s">
        <v>359</v>
      </c>
      <c r="G21" s="137"/>
      <c r="H21" s="137"/>
      <c r="I21" s="138"/>
      <c r="J21" s="135"/>
    </row>
    <row r="22" spans="1:10" ht="14.25" customHeight="1" x14ac:dyDescent="0.25">
      <c r="A22" s="140" t="s">
        <v>338</v>
      </c>
      <c r="B22" s="141"/>
      <c r="C22" s="141"/>
      <c r="D22" s="142"/>
      <c r="E22" s="143">
        <v>265480864</v>
      </c>
      <c r="F22" s="145" t="s">
        <v>439</v>
      </c>
      <c r="G22" s="141"/>
      <c r="H22" s="141"/>
      <c r="I22" s="142"/>
      <c r="J22" s="143">
        <v>1354175795</v>
      </c>
    </row>
    <row r="23" spans="1:10" ht="14.25" customHeight="1" thickBot="1" x14ac:dyDescent="0.3">
      <c r="A23" s="146" t="s">
        <v>339</v>
      </c>
      <c r="B23" s="147"/>
      <c r="C23" s="147"/>
      <c r="D23" s="148"/>
      <c r="E23" s="144"/>
      <c r="F23" s="149" t="s">
        <v>440</v>
      </c>
      <c r="G23" s="147"/>
      <c r="H23" s="147"/>
      <c r="I23" s="148"/>
      <c r="J23" s="144"/>
    </row>
    <row r="24" spans="1:10" ht="14.25" customHeight="1" thickTop="1" x14ac:dyDescent="0.25">
      <c r="A24" s="128" t="s">
        <v>330</v>
      </c>
      <c r="B24" s="129"/>
      <c r="C24" s="129"/>
      <c r="D24" s="130"/>
      <c r="E24" s="134">
        <v>28332142</v>
      </c>
      <c r="F24" s="133" t="s">
        <v>328</v>
      </c>
      <c r="G24" s="129"/>
      <c r="H24" s="129"/>
      <c r="I24" s="130"/>
      <c r="J24" s="134">
        <v>932895493</v>
      </c>
    </row>
    <row r="25" spans="1:10" ht="14.25" customHeight="1" x14ac:dyDescent="0.25">
      <c r="A25" s="136" t="s">
        <v>331</v>
      </c>
      <c r="B25" s="137"/>
      <c r="C25" s="137"/>
      <c r="D25" s="138"/>
      <c r="E25" s="135"/>
      <c r="F25" s="139" t="s">
        <v>329</v>
      </c>
      <c r="G25" s="137"/>
      <c r="H25" s="137"/>
      <c r="I25" s="138"/>
      <c r="J25" s="135"/>
    </row>
    <row r="26" spans="1:10" ht="14.25" customHeight="1" x14ac:dyDescent="0.25">
      <c r="A26" s="140" t="s">
        <v>326</v>
      </c>
      <c r="B26" s="141"/>
      <c r="C26" s="141"/>
      <c r="D26" s="142"/>
      <c r="E26" s="143">
        <v>13645196</v>
      </c>
      <c r="F26" s="145" t="s">
        <v>352</v>
      </c>
      <c r="G26" s="141"/>
      <c r="H26" s="141"/>
      <c r="I26" s="142"/>
      <c r="J26" s="143">
        <v>485806669</v>
      </c>
    </row>
    <row r="27" spans="1:10" ht="14.25" customHeight="1" thickBot="1" x14ac:dyDescent="0.3">
      <c r="A27" s="146" t="s">
        <v>327</v>
      </c>
      <c r="B27" s="147"/>
      <c r="C27" s="147"/>
      <c r="D27" s="148"/>
      <c r="E27" s="144"/>
      <c r="F27" s="149" t="s">
        <v>353</v>
      </c>
      <c r="G27" s="147"/>
      <c r="H27" s="147"/>
      <c r="I27" s="148"/>
      <c r="J27" s="144"/>
    </row>
    <row r="28" spans="1:10" ht="14.25" customHeight="1" thickTop="1" x14ac:dyDescent="0.25">
      <c r="A28" s="128" t="s">
        <v>340</v>
      </c>
      <c r="B28" s="129"/>
      <c r="C28" s="129"/>
      <c r="D28" s="130"/>
      <c r="E28" s="134">
        <v>2199378</v>
      </c>
      <c r="F28" s="133" t="s">
        <v>417</v>
      </c>
      <c r="G28" s="129"/>
      <c r="H28" s="129"/>
      <c r="I28" s="130"/>
      <c r="J28" s="134">
        <v>389706205</v>
      </c>
    </row>
    <row r="29" spans="1:10" ht="14.25" customHeight="1" x14ac:dyDescent="0.25">
      <c r="A29" s="136" t="s">
        <v>341</v>
      </c>
      <c r="B29" s="137"/>
      <c r="C29" s="137"/>
      <c r="D29" s="138"/>
      <c r="E29" s="135"/>
      <c r="F29" s="139" t="s">
        <v>418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9" priority="1" operator="lessThan">
      <formula>0</formula>
    </cfRule>
  </conditionalFormatting>
  <hyperlinks>
    <hyperlink ref="L2:M2" location="'المحتويات Index'!A1" display="المحتويات  Index" xr:uid="{00000000-0004-0000-4F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theme="4"/>
  </sheetPr>
  <dimension ref="A1:M30"/>
  <sheetViews>
    <sheetView showGridLines="0" rightToLeft="1" zoomScaleNormal="100" workbookViewId="0">
      <selection activeCell="E17" sqref="E17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166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236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67320482</v>
      </c>
      <c r="C8" s="47">
        <v>74</v>
      </c>
      <c r="D8" s="48">
        <v>7.1481789179364804E-5</v>
      </c>
      <c r="E8" s="46">
        <v>3386403517</v>
      </c>
      <c r="F8" s="47">
        <v>28</v>
      </c>
      <c r="G8" s="49">
        <v>8.4504700489491727E-3</v>
      </c>
      <c r="H8" s="46">
        <v>3453723999</v>
      </c>
      <c r="I8" s="50">
        <v>41</v>
      </c>
      <c r="J8" s="46">
        <v>-3319083035</v>
      </c>
    </row>
    <row r="9" spans="1:13" ht="21" customHeight="1" thickBot="1" x14ac:dyDescent="0.3">
      <c r="A9" s="39">
        <v>2011</v>
      </c>
      <c r="B9" s="40">
        <v>151147679</v>
      </c>
      <c r="C9" s="41">
        <v>65</v>
      </c>
      <c r="D9" s="42">
        <v>1.1051878278512908E-4</v>
      </c>
      <c r="E9" s="40">
        <v>4581793282</v>
      </c>
      <c r="F9" s="41">
        <v>27</v>
      </c>
      <c r="G9" s="43">
        <v>9.2852402480873078E-3</v>
      </c>
      <c r="H9" s="40">
        <v>4732940961</v>
      </c>
      <c r="I9" s="44">
        <v>43</v>
      </c>
      <c r="J9" s="40">
        <v>-4430645603</v>
      </c>
    </row>
    <row r="10" spans="1:13" ht="21" customHeight="1" thickBot="1" x14ac:dyDescent="0.3">
      <c r="A10" s="45">
        <v>2012</v>
      </c>
      <c r="B10" s="46">
        <v>174336076</v>
      </c>
      <c r="C10" s="47">
        <v>66</v>
      </c>
      <c r="D10" s="48">
        <v>1.1969503401693029E-4</v>
      </c>
      <c r="E10" s="46">
        <v>5495310488</v>
      </c>
      <c r="F10" s="47">
        <v>26</v>
      </c>
      <c r="G10" s="49">
        <v>9.4182761648516824E-3</v>
      </c>
      <c r="H10" s="46">
        <v>5669646564</v>
      </c>
      <c r="I10" s="50">
        <v>39</v>
      </c>
      <c r="J10" s="46">
        <v>-5320974412</v>
      </c>
    </row>
    <row r="11" spans="1:13" ht="21" customHeight="1" thickBot="1" x14ac:dyDescent="0.3">
      <c r="A11" s="39">
        <v>2013</v>
      </c>
      <c r="B11" s="40">
        <v>143418454</v>
      </c>
      <c r="C11" s="41">
        <v>73</v>
      </c>
      <c r="D11" s="42">
        <v>1.0174961586952534E-4</v>
      </c>
      <c r="E11" s="40">
        <v>6347571250</v>
      </c>
      <c r="F11" s="41">
        <v>25</v>
      </c>
      <c r="G11" s="43">
        <v>1.0066203745758184E-2</v>
      </c>
      <c r="H11" s="40">
        <v>6490989704</v>
      </c>
      <c r="I11" s="44">
        <v>38</v>
      </c>
      <c r="J11" s="40">
        <v>-6204152796</v>
      </c>
    </row>
    <row r="12" spans="1:13" ht="21" customHeight="1" thickBot="1" x14ac:dyDescent="0.3">
      <c r="A12" s="45">
        <v>2014</v>
      </c>
      <c r="B12" s="46">
        <v>172575217</v>
      </c>
      <c r="C12" s="47">
        <v>71</v>
      </c>
      <c r="D12" s="48">
        <v>1.3439165287734977E-4</v>
      </c>
      <c r="E12" s="46">
        <v>7107331977</v>
      </c>
      <c r="F12" s="47">
        <v>22</v>
      </c>
      <c r="G12" s="49">
        <v>1.0902893474136007E-2</v>
      </c>
      <c r="H12" s="46">
        <v>7279907194</v>
      </c>
      <c r="I12" s="50">
        <v>36</v>
      </c>
      <c r="J12" s="46">
        <v>-6934756760</v>
      </c>
    </row>
    <row r="13" spans="1:13" ht="21" customHeight="1" thickBot="1" x14ac:dyDescent="0.3">
      <c r="A13" s="39">
        <v>2015</v>
      </c>
      <c r="B13" s="40">
        <v>70341711</v>
      </c>
      <c r="C13" s="41">
        <v>83</v>
      </c>
      <c r="D13" s="42">
        <v>9.2153160287326581E-5</v>
      </c>
      <c r="E13" s="40">
        <v>4635545684</v>
      </c>
      <c r="F13" s="41">
        <v>29</v>
      </c>
      <c r="G13" s="43">
        <v>7.0768085140040992E-3</v>
      </c>
      <c r="H13" s="40">
        <v>4705887395</v>
      </c>
      <c r="I13" s="44">
        <v>39</v>
      </c>
      <c r="J13" s="40">
        <v>-4565203973</v>
      </c>
    </row>
    <row r="14" spans="1:13" ht="21" customHeight="1" thickBot="1" x14ac:dyDescent="0.3">
      <c r="A14" s="45">
        <v>2016</v>
      </c>
      <c r="B14" s="46">
        <v>47389018</v>
      </c>
      <c r="C14" s="47">
        <v>91</v>
      </c>
      <c r="D14" s="48">
        <v>6.8837061903657281E-5</v>
      </c>
      <c r="E14" s="46">
        <v>2709341058</v>
      </c>
      <c r="F14" s="47">
        <v>37</v>
      </c>
      <c r="G14" s="49">
        <v>5.1544058050119823E-3</v>
      </c>
      <c r="H14" s="46">
        <v>2756730076</v>
      </c>
      <c r="I14" s="50">
        <v>49</v>
      </c>
      <c r="J14" s="46">
        <v>-2661952040</v>
      </c>
    </row>
    <row r="15" spans="1:13" ht="21" customHeight="1" thickBot="1" x14ac:dyDescent="0.3">
      <c r="A15" s="39">
        <v>2017</v>
      </c>
      <c r="B15" s="40">
        <v>99751600</v>
      </c>
      <c r="C15" s="41">
        <v>82</v>
      </c>
      <c r="D15" s="42">
        <v>1.199108592287327E-4</v>
      </c>
      <c r="E15" s="40">
        <v>3745597219</v>
      </c>
      <c r="F15" s="41">
        <v>30</v>
      </c>
      <c r="G15" s="43">
        <v>7.4251607498694305E-3</v>
      </c>
      <c r="H15" s="40">
        <v>3845348819</v>
      </c>
      <c r="I15" s="44">
        <v>42</v>
      </c>
      <c r="J15" s="40">
        <v>-3645845619</v>
      </c>
    </row>
    <row r="16" spans="1:13" ht="21" customHeight="1" thickBot="1" x14ac:dyDescent="0.3">
      <c r="A16" s="45">
        <v>2018</v>
      </c>
      <c r="B16" s="46">
        <v>121527563</v>
      </c>
      <c r="C16" s="47">
        <v>80</v>
      </c>
      <c r="D16" s="48">
        <v>1.1008923770053563E-4</v>
      </c>
      <c r="E16" s="46">
        <v>5413500880</v>
      </c>
      <c r="F16" s="47">
        <v>23</v>
      </c>
      <c r="G16" s="49">
        <v>1.0532252743805771E-2</v>
      </c>
      <c r="H16" s="46">
        <v>5535028443</v>
      </c>
      <c r="I16" s="50">
        <v>36</v>
      </c>
      <c r="J16" s="46">
        <v>-5291973317</v>
      </c>
    </row>
    <row r="17" spans="1:10" ht="21" customHeight="1" thickBot="1" x14ac:dyDescent="0.3">
      <c r="A17" s="45">
        <v>2019</v>
      </c>
      <c r="B17" s="46">
        <v>492108908</v>
      </c>
      <c r="C17" s="47">
        <v>54</v>
      </c>
      <c r="D17" s="48">
        <v>5.0163374734144798E-4</v>
      </c>
      <c r="E17" s="46">
        <v>5963735856</v>
      </c>
      <c r="F17" s="47">
        <v>24</v>
      </c>
      <c r="G17" s="49">
        <v>1.0383245268629255E-2</v>
      </c>
      <c r="H17" s="46">
        <v>6455844764</v>
      </c>
      <c r="I17" s="50">
        <v>34</v>
      </c>
      <c r="J17" s="46">
        <v>-5471626948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37329827</v>
      </c>
      <c r="F20" s="133" t="s">
        <v>443</v>
      </c>
      <c r="G20" s="129"/>
      <c r="H20" s="129"/>
      <c r="I20" s="130"/>
      <c r="J20" s="134">
        <v>1741291828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368</v>
      </c>
      <c r="G21" s="137"/>
      <c r="H21" s="137"/>
      <c r="I21" s="138"/>
      <c r="J21" s="135"/>
    </row>
    <row r="22" spans="1:10" ht="14.25" customHeight="1" x14ac:dyDescent="0.25">
      <c r="A22" s="140" t="s">
        <v>344</v>
      </c>
      <c r="B22" s="141"/>
      <c r="C22" s="141"/>
      <c r="D22" s="142"/>
      <c r="E22" s="143">
        <v>19420341</v>
      </c>
      <c r="F22" s="145" t="s">
        <v>324</v>
      </c>
      <c r="G22" s="141"/>
      <c r="H22" s="141"/>
      <c r="I22" s="142"/>
      <c r="J22" s="143">
        <v>1012556697</v>
      </c>
    </row>
    <row r="23" spans="1:10" ht="14.25" customHeight="1" thickBot="1" x14ac:dyDescent="0.3">
      <c r="A23" s="146" t="s">
        <v>345</v>
      </c>
      <c r="B23" s="147"/>
      <c r="C23" s="147"/>
      <c r="D23" s="148"/>
      <c r="E23" s="144"/>
      <c r="F23" s="149" t="s">
        <v>325</v>
      </c>
      <c r="G23" s="147"/>
      <c r="H23" s="147"/>
      <c r="I23" s="148"/>
      <c r="J23" s="144"/>
    </row>
    <row r="24" spans="1:10" ht="14.25" customHeight="1" thickTop="1" x14ac:dyDescent="0.25">
      <c r="A24" s="128" t="s">
        <v>334</v>
      </c>
      <c r="B24" s="129"/>
      <c r="C24" s="129"/>
      <c r="D24" s="130"/>
      <c r="E24" s="134">
        <v>14564924</v>
      </c>
      <c r="F24" s="133" t="s">
        <v>379</v>
      </c>
      <c r="G24" s="129"/>
      <c r="H24" s="129"/>
      <c r="I24" s="130"/>
      <c r="J24" s="134">
        <v>733774421</v>
      </c>
    </row>
    <row r="25" spans="1:10" ht="14.25" customHeight="1" x14ac:dyDescent="0.25">
      <c r="A25" s="136" t="s">
        <v>335</v>
      </c>
      <c r="B25" s="137"/>
      <c r="C25" s="137"/>
      <c r="D25" s="138"/>
      <c r="E25" s="135"/>
      <c r="F25" s="139" t="s">
        <v>380</v>
      </c>
      <c r="G25" s="137"/>
      <c r="H25" s="137"/>
      <c r="I25" s="138"/>
      <c r="J25" s="135"/>
    </row>
    <row r="26" spans="1:10" ht="14.25" customHeight="1" x14ac:dyDescent="0.25">
      <c r="A26" s="140" t="s">
        <v>346</v>
      </c>
      <c r="B26" s="141"/>
      <c r="C26" s="141"/>
      <c r="D26" s="142"/>
      <c r="E26" s="143">
        <v>9703884</v>
      </c>
      <c r="F26" s="145" t="s">
        <v>429</v>
      </c>
      <c r="G26" s="141"/>
      <c r="H26" s="141"/>
      <c r="I26" s="142"/>
      <c r="J26" s="143">
        <v>623508534</v>
      </c>
    </row>
    <row r="27" spans="1:10" ht="14.25" customHeight="1" thickBot="1" x14ac:dyDescent="0.3">
      <c r="A27" s="146" t="s">
        <v>347</v>
      </c>
      <c r="B27" s="147"/>
      <c r="C27" s="147"/>
      <c r="D27" s="148"/>
      <c r="E27" s="144"/>
      <c r="F27" s="149" t="s">
        <v>430</v>
      </c>
      <c r="G27" s="147"/>
      <c r="H27" s="147"/>
      <c r="I27" s="148"/>
      <c r="J27" s="144"/>
    </row>
    <row r="28" spans="1:10" ht="14.25" customHeight="1" thickTop="1" x14ac:dyDescent="0.25">
      <c r="A28" s="128" t="s">
        <v>441</v>
      </c>
      <c r="B28" s="129"/>
      <c r="C28" s="129"/>
      <c r="D28" s="130"/>
      <c r="E28" s="134">
        <v>8762326</v>
      </c>
      <c r="F28" s="133" t="s">
        <v>334</v>
      </c>
      <c r="G28" s="129"/>
      <c r="H28" s="129"/>
      <c r="I28" s="130"/>
      <c r="J28" s="134">
        <v>443928340</v>
      </c>
    </row>
    <row r="29" spans="1:10" ht="14.25" customHeight="1" x14ac:dyDescent="0.25">
      <c r="A29" s="136" t="s">
        <v>442</v>
      </c>
      <c r="B29" s="137"/>
      <c r="C29" s="137"/>
      <c r="D29" s="138"/>
      <c r="E29" s="135"/>
      <c r="F29" s="139" t="s">
        <v>335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8" priority="1" operator="lessThan">
      <formula>0</formula>
    </cfRule>
  </conditionalFormatting>
  <hyperlinks>
    <hyperlink ref="L2:M2" location="'المحتويات Index'!A1" display="المحتويات  Index" xr:uid="{00000000-0004-0000-50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theme="4"/>
  </sheetPr>
  <dimension ref="A1:M30"/>
  <sheetViews>
    <sheetView showGridLines="0" rightToLeft="1" zoomScaleNormal="100" workbookViewId="0">
      <selection activeCell="A2" sqref="A2:J2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559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560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23402271</v>
      </c>
      <c r="C8" s="47">
        <v>95</v>
      </c>
      <c r="D8" s="48">
        <v>2.4848844693957521E-5</v>
      </c>
      <c r="E8" s="46">
        <v>782271385</v>
      </c>
      <c r="F8" s="47">
        <v>52</v>
      </c>
      <c r="G8" s="49">
        <v>1.9520889568850773E-3</v>
      </c>
      <c r="H8" s="46">
        <v>805673656</v>
      </c>
      <c r="I8" s="50">
        <v>65</v>
      </c>
      <c r="J8" s="46">
        <v>-758869114</v>
      </c>
    </row>
    <row r="9" spans="1:13" ht="21" customHeight="1" thickBot="1" x14ac:dyDescent="0.3">
      <c r="A9" s="39">
        <v>2011</v>
      </c>
      <c r="B9" s="40">
        <v>173407361</v>
      </c>
      <c r="C9" s="41">
        <v>62</v>
      </c>
      <c r="D9" s="42">
        <v>1.2679500334041824E-4</v>
      </c>
      <c r="E9" s="40">
        <v>396561414</v>
      </c>
      <c r="F9" s="41">
        <v>62</v>
      </c>
      <c r="G9" s="43">
        <v>8.0365214567338782E-4</v>
      </c>
      <c r="H9" s="40">
        <v>569968775</v>
      </c>
      <c r="I9" s="44">
        <v>75</v>
      </c>
      <c r="J9" s="40">
        <v>-223154053</v>
      </c>
    </row>
    <row r="10" spans="1:13" ht="21" customHeight="1" thickBot="1" x14ac:dyDescent="0.3">
      <c r="A10" s="45">
        <v>2012</v>
      </c>
      <c r="B10" s="46">
        <v>32674732</v>
      </c>
      <c r="C10" s="47">
        <v>91</v>
      </c>
      <c r="D10" s="48">
        <v>2.2433699598894726E-5</v>
      </c>
      <c r="E10" s="46">
        <v>808245974</v>
      </c>
      <c r="F10" s="47">
        <v>57</v>
      </c>
      <c r="G10" s="49">
        <v>1.3852327013886339E-3</v>
      </c>
      <c r="H10" s="46">
        <v>840920706</v>
      </c>
      <c r="I10" s="50">
        <v>71</v>
      </c>
      <c r="J10" s="46">
        <v>-775571242</v>
      </c>
    </row>
    <row r="11" spans="1:13" ht="21" customHeight="1" thickBot="1" x14ac:dyDescent="0.3">
      <c r="A11" s="39">
        <v>2013</v>
      </c>
      <c r="B11" s="40">
        <v>23381383</v>
      </c>
      <c r="C11" s="41">
        <v>100</v>
      </c>
      <c r="D11" s="42">
        <v>1.6588149379634579E-5</v>
      </c>
      <c r="E11" s="40">
        <v>614370751</v>
      </c>
      <c r="F11" s="41">
        <v>61</v>
      </c>
      <c r="G11" s="43">
        <v>9.7429093923135854E-4</v>
      </c>
      <c r="H11" s="40">
        <v>637752134</v>
      </c>
      <c r="I11" s="44">
        <v>78</v>
      </c>
      <c r="J11" s="40">
        <v>-590989368</v>
      </c>
    </row>
    <row r="12" spans="1:13" ht="21" customHeight="1" thickBot="1" x14ac:dyDescent="0.3">
      <c r="A12" s="45">
        <v>2014</v>
      </c>
      <c r="B12" s="46">
        <v>19237580</v>
      </c>
      <c r="C12" s="47">
        <v>112</v>
      </c>
      <c r="D12" s="48">
        <v>1.4981120803459551E-5</v>
      </c>
      <c r="E12" s="46">
        <v>634163018</v>
      </c>
      <c r="F12" s="47">
        <v>61</v>
      </c>
      <c r="G12" s="49">
        <v>9.7282803911026528E-4</v>
      </c>
      <c r="H12" s="46">
        <v>653400598</v>
      </c>
      <c r="I12" s="50">
        <v>74</v>
      </c>
      <c r="J12" s="46">
        <v>-614925438</v>
      </c>
    </row>
    <row r="13" spans="1:13" ht="21" customHeight="1" thickBot="1" x14ac:dyDescent="0.3">
      <c r="A13" s="39">
        <v>2015</v>
      </c>
      <c r="B13" s="40">
        <v>29124429</v>
      </c>
      <c r="C13" s="41">
        <v>99</v>
      </c>
      <c r="D13" s="42">
        <v>3.8155287037499878E-5</v>
      </c>
      <c r="E13" s="40">
        <v>842679997</v>
      </c>
      <c r="F13" s="41">
        <v>58</v>
      </c>
      <c r="G13" s="43">
        <v>1.286468818101405E-3</v>
      </c>
      <c r="H13" s="40">
        <v>871804426</v>
      </c>
      <c r="I13" s="44">
        <v>72</v>
      </c>
      <c r="J13" s="40">
        <v>-813555568</v>
      </c>
    </row>
    <row r="14" spans="1:13" ht="21" customHeight="1" thickBot="1" x14ac:dyDescent="0.3">
      <c r="A14" s="45">
        <v>2016</v>
      </c>
      <c r="B14" s="46">
        <v>24026471</v>
      </c>
      <c r="C14" s="47">
        <v>101</v>
      </c>
      <c r="D14" s="48">
        <v>3.4900737372389244E-5</v>
      </c>
      <c r="E14" s="46">
        <v>764554030</v>
      </c>
      <c r="F14" s="47">
        <v>56</v>
      </c>
      <c r="G14" s="49">
        <v>1.4545314325935651E-3</v>
      </c>
      <c r="H14" s="46">
        <v>788580501</v>
      </c>
      <c r="I14" s="50">
        <v>70</v>
      </c>
      <c r="J14" s="46">
        <v>-740527559</v>
      </c>
    </row>
    <row r="15" spans="1:13" ht="21" customHeight="1" thickBot="1" x14ac:dyDescent="0.3">
      <c r="A15" s="39">
        <v>2017</v>
      </c>
      <c r="B15" s="40">
        <v>32294897</v>
      </c>
      <c r="C15" s="41">
        <v>103</v>
      </c>
      <c r="D15" s="42">
        <v>3.882152113824161E-5</v>
      </c>
      <c r="E15" s="40">
        <v>508904660</v>
      </c>
      <c r="F15" s="41">
        <v>62</v>
      </c>
      <c r="G15" s="43">
        <v>1.0088374926406221E-3</v>
      </c>
      <c r="H15" s="40">
        <v>541199557</v>
      </c>
      <c r="I15" s="44">
        <v>78</v>
      </c>
      <c r="J15" s="40">
        <v>-476609763</v>
      </c>
    </row>
    <row r="16" spans="1:13" ht="21" customHeight="1" thickBot="1" x14ac:dyDescent="0.3">
      <c r="A16" s="45">
        <v>2018</v>
      </c>
      <c r="B16" s="46">
        <v>128851136</v>
      </c>
      <c r="C16" s="47">
        <v>78</v>
      </c>
      <c r="D16" s="48">
        <v>1.1672350690590285E-4</v>
      </c>
      <c r="E16" s="46">
        <v>959306780</v>
      </c>
      <c r="F16" s="47">
        <v>52</v>
      </c>
      <c r="G16" s="49">
        <v>1.8663821600425194E-3</v>
      </c>
      <c r="H16" s="46">
        <v>1088157916</v>
      </c>
      <c r="I16" s="50">
        <v>67</v>
      </c>
      <c r="J16" s="46">
        <v>-830455644</v>
      </c>
    </row>
    <row r="17" spans="1:10" ht="21" customHeight="1" thickBot="1" x14ac:dyDescent="0.3">
      <c r="A17" s="45">
        <v>2019</v>
      </c>
      <c r="B17" s="46">
        <v>447579922</v>
      </c>
      <c r="C17" s="47">
        <v>56</v>
      </c>
      <c r="D17" s="48">
        <v>4.5624289635426185E-4</v>
      </c>
      <c r="E17" s="46">
        <v>4663523482</v>
      </c>
      <c r="F17" s="47">
        <v>28</v>
      </c>
      <c r="G17" s="49">
        <v>8.1194924287099294E-3</v>
      </c>
      <c r="H17" s="46">
        <v>5111103404</v>
      </c>
      <c r="I17" s="50">
        <v>39</v>
      </c>
      <c r="J17" s="46">
        <v>-4215943560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8369561</v>
      </c>
      <c r="F20" s="133" t="s">
        <v>614</v>
      </c>
      <c r="G20" s="129"/>
      <c r="H20" s="129"/>
      <c r="I20" s="130"/>
      <c r="J20" s="134">
        <v>3807389951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615</v>
      </c>
      <c r="G21" s="137"/>
      <c r="H21" s="137"/>
      <c r="I21" s="138"/>
      <c r="J21" s="135"/>
    </row>
    <row r="22" spans="1:10" ht="14.25" customHeight="1" x14ac:dyDescent="0.25">
      <c r="A22" s="140" t="s">
        <v>340</v>
      </c>
      <c r="B22" s="141"/>
      <c r="C22" s="141"/>
      <c r="D22" s="142"/>
      <c r="E22" s="143">
        <v>1152998</v>
      </c>
      <c r="F22" s="145" t="s">
        <v>419</v>
      </c>
      <c r="G22" s="141"/>
      <c r="H22" s="141"/>
      <c r="I22" s="142"/>
      <c r="J22" s="143">
        <v>226399904</v>
      </c>
    </row>
    <row r="23" spans="1:10" ht="14.25" customHeight="1" thickBot="1" x14ac:dyDescent="0.3">
      <c r="A23" s="146" t="s">
        <v>341</v>
      </c>
      <c r="B23" s="147"/>
      <c r="C23" s="147"/>
      <c r="D23" s="148"/>
      <c r="E23" s="144"/>
      <c r="F23" s="149" t="s">
        <v>420</v>
      </c>
      <c r="G23" s="147"/>
      <c r="H23" s="147"/>
      <c r="I23" s="148"/>
      <c r="J23" s="144"/>
    </row>
    <row r="24" spans="1:10" ht="14.25" customHeight="1" thickTop="1" x14ac:dyDescent="0.25">
      <c r="A24" s="128"/>
      <c r="B24" s="129"/>
      <c r="C24" s="129"/>
      <c r="D24" s="130"/>
      <c r="E24" s="134"/>
      <c r="F24" s="133" t="s">
        <v>377</v>
      </c>
      <c r="G24" s="129"/>
      <c r="H24" s="129"/>
      <c r="I24" s="130"/>
      <c r="J24" s="134">
        <v>170898793</v>
      </c>
    </row>
    <row r="25" spans="1:10" ht="14.25" customHeight="1" x14ac:dyDescent="0.25">
      <c r="A25" s="136"/>
      <c r="B25" s="137"/>
      <c r="C25" s="137"/>
      <c r="D25" s="138"/>
      <c r="E25" s="135"/>
      <c r="F25" s="139" t="s">
        <v>378</v>
      </c>
      <c r="G25" s="137"/>
      <c r="H25" s="137"/>
      <c r="I25" s="138"/>
      <c r="J25" s="135"/>
    </row>
    <row r="26" spans="1:10" ht="14.25" customHeight="1" x14ac:dyDescent="0.25">
      <c r="A26" s="140"/>
      <c r="B26" s="141"/>
      <c r="C26" s="141"/>
      <c r="D26" s="142"/>
      <c r="E26" s="143"/>
      <c r="F26" s="145" t="s">
        <v>344</v>
      </c>
      <c r="G26" s="141"/>
      <c r="H26" s="141"/>
      <c r="I26" s="142"/>
      <c r="J26" s="143">
        <v>78515692</v>
      </c>
    </row>
    <row r="27" spans="1:10" ht="14.25" customHeight="1" thickBot="1" x14ac:dyDescent="0.3">
      <c r="A27" s="146"/>
      <c r="B27" s="147"/>
      <c r="C27" s="147"/>
      <c r="D27" s="148"/>
      <c r="E27" s="144"/>
      <c r="F27" s="149" t="s">
        <v>345</v>
      </c>
      <c r="G27" s="147"/>
      <c r="H27" s="147"/>
      <c r="I27" s="148"/>
      <c r="J27" s="144"/>
    </row>
    <row r="28" spans="1:10" ht="14.25" customHeight="1" thickTop="1" x14ac:dyDescent="0.25">
      <c r="A28" s="128"/>
      <c r="B28" s="129"/>
      <c r="C28" s="129"/>
      <c r="D28" s="130"/>
      <c r="E28" s="134"/>
      <c r="F28" s="133" t="s">
        <v>358</v>
      </c>
      <c r="G28" s="129"/>
      <c r="H28" s="129"/>
      <c r="I28" s="130"/>
      <c r="J28" s="134">
        <v>66422640</v>
      </c>
    </row>
    <row r="29" spans="1:10" ht="14.25" customHeight="1" x14ac:dyDescent="0.25">
      <c r="A29" s="136"/>
      <c r="B29" s="137"/>
      <c r="C29" s="137"/>
      <c r="D29" s="138"/>
      <c r="E29" s="135"/>
      <c r="F29" s="139" t="s">
        <v>359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J20:J21"/>
    <mergeCell ref="A21:D21"/>
    <mergeCell ref="F21:I21"/>
    <mergeCell ref="A2:J2"/>
    <mergeCell ref="L2:M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7" priority="1" operator="lessThan">
      <formula>0</formula>
    </cfRule>
  </conditionalFormatting>
  <hyperlinks>
    <hyperlink ref="L2:M2" location="'المحتويات Index'!A1" display="المحتويات  Index" xr:uid="{00000000-0004-0000-51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theme="4"/>
  </sheetPr>
  <dimension ref="A1:M30"/>
  <sheetViews>
    <sheetView showGridLines="0" rightToLeft="1" zoomScaleNormal="100" workbookViewId="0">
      <selection activeCell="J28" sqref="J28:J29"/>
    </sheetView>
  </sheetViews>
  <sheetFormatPr defaultColWidth="9.42578125" defaultRowHeight="15" x14ac:dyDescent="0.25"/>
  <cols>
    <col min="1" max="1" width="6.85546875" customWidth="1"/>
    <col min="2" max="2" width="11.5703125" customWidth="1"/>
    <col min="3" max="4" width="6.85546875" customWidth="1"/>
    <col min="5" max="5" width="11.5703125" customWidth="1"/>
    <col min="6" max="7" width="6.85546875" customWidth="1"/>
    <col min="8" max="8" width="11.5703125" customWidth="1"/>
    <col min="9" max="9" width="6.85546875" customWidth="1"/>
    <col min="10" max="10" width="11.5703125" customWidth="1"/>
  </cols>
  <sheetData>
    <row r="1" spans="1:13" ht="15.75" customHeight="1" x14ac:dyDescent="0.25"/>
    <row r="2" spans="1:13" ht="22.5" customHeight="1" x14ac:dyDescent="0.25">
      <c r="A2" s="150" t="s">
        <v>167</v>
      </c>
      <c r="B2" s="150"/>
      <c r="C2" s="150"/>
      <c r="D2" s="150"/>
      <c r="E2" s="150"/>
      <c r="F2" s="150"/>
      <c r="G2" s="150"/>
      <c r="H2" s="150"/>
      <c r="I2" s="150"/>
      <c r="J2" s="150"/>
      <c r="L2" s="126" t="s">
        <v>242</v>
      </c>
      <c r="M2" s="126"/>
    </row>
    <row r="3" spans="1:13" ht="28.5" customHeight="1" x14ac:dyDescent="0.25">
      <c r="A3" s="151" t="s">
        <v>237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3.5" customHeight="1" thickBot="1" x14ac:dyDescent="0.3">
      <c r="A4" s="38" t="s">
        <v>0</v>
      </c>
      <c r="B4" s="2"/>
      <c r="C4" s="2"/>
      <c r="D4" s="2"/>
      <c r="E4" s="2"/>
      <c r="F4" s="2"/>
      <c r="G4" s="2"/>
      <c r="H4" s="2"/>
      <c r="I4" s="2"/>
      <c r="J4" s="38" t="s">
        <v>15</v>
      </c>
    </row>
    <row r="5" spans="1:13" ht="31.5" customHeight="1" thickTop="1" x14ac:dyDescent="0.25">
      <c r="A5" s="152" t="s">
        <v>16</v>
      </c>
      <c r="B5" s="155" t="s">
        <v>17</v>
      </c>
      <c r="C5" s="156"/>
      <c r="D5" s="157"/>
      <c r="E5" s="155" t="s">
        <v>18</v>
      </c>
      <c r="F5" s="156"/>
      <c r="G5" s="157"/>
      <c r="H5" s="158" t="s">
        <v>580</v>
      </c>
      <c r="I5" s="159"/>
      <c r="J5" s="160" t="s">
        <v>19</v>
      </c>
    </row>
    <row r="6" spans="1:13" ht="15" customHeight="1" x14ac:dyDescent="0.25">
      <c r="A6" s="153"/>
      <c r="B6" s="28" t="s">
        <v>20</v>
      </c>
      <c r="C6" s="29" t="s">
        <v>21</v>
      </c>
      <c r="D6" s="30" t="s">
        <v>4</v>
      </c>
      <c r="E6" s="31" t="s">
        <v>20</v>
      </c>
      <c r="F6" s="29" t="s">
        <v>21</v>
      </c>
      <c r="G6" s="32" t="s">
        <v>4</v>
      </c>
      <c r="H6" s="28" t="s">
        <v>20</v>
      </c>
      <c r="I6" s="30" t="s">
        <v>21</v>
      </c>
      <c r="J6" s="161"/>
    </row>
    <row r="7" spans="1:13" ht="15" customHeight="1" thickBot="1" x14ac:dyDescent="0.3">
      <c r="A7" s="154"/>
      <c r="B7" s="33" t="s">
        <v>22</v>
      </c>
      <c r="C7" s="34" t="s">
        <v>23</v>
      </c>
      <c r="D7" s="35" t="s">
        <v>24</v>
      </c>
      <c r="E7" s="36" t="s">
        <v>22</v>
      </c>
      <c r="F7" s="34" t="s">
        <v>23</v>
      </c>
      <c r="G7" s="37" t="s">
        <v>24</v>
      </c>
      <c r="H7" s="33" t="s">
        <v>22</v>
      </c>
      <c r="I7" s="35" t="s">
        <v>23</v>
      </c>
      <c r="J7" s="162"/>
    </row>
    <row r="8" spans="1:13" ht="21" customHeight="1" thickTop="1" thickBot="1" x14ac:dyDescent="0.3">
      <c r="A8" s="45">
        <v>2010</v>
      </c>
      <c r="B8" s="46">
        <v>29665498</v>
      </c>
      <c r="C8" s="47">
        <v>91</v>
      </c>
      <c r="D8" s="48">
        <v>3.1499222984423499E-5</v>
      </c>
      <c r="E8" s="46">
        <v>3820730330</v>
      </c>
      <c r="F8" s="47">
        <v>25</v>
      </c>
      <c r="G8" s="49">
        <v>9.5342941432388934E-3</v>
      </c>
      <c r="H8" s="46">
        <v>3850395828</v>
      </c>
      <c r="I8" s="50">
        <v>38</v>
      </c>
      <c r="J8" s="46">
        <v>-3791064832</v>
      </c>
    </row>
    <row r="9" spans="1:13" ht="21" customHeight="1" thickBot="1" x14ac:dyDescent="0.3">
      <c r="A9" s="39">
        <v>2011</v>
      </c>
      <c r="B9" s="40">
        <v>28622606</v>
      </c>
      <c r="C9" s="41">
        <v>94</v>
      </c>
      <c r="D9" s="42">
        <v>2.0928773740934073E-5</v>
      </c>
      <c r="E9" s="40">
        <v>4244157419</v>
      </c>
      <c r="F9" s="41">
        <v>28</v>
      </c>
      <c r="G9" s="43">
        <v>8.6010037687503753E-3</v>
      </c>
      <c r="H9" s="40">
        <v>4272780025</v>
      </c>
      <c r="I9" s="44">
        <v>45</v>
      </c>
      <c r="J9" s="40">
        <v>-4215534813</v>
      </c>
    </row>
    <row r="10" spans="1:13" ht="21" customHeight="1" thickBot="1" x14ac:dyDescent="0.3">
      <c r="A10" s="45">
        <v>2012</v>
      </c>
      <c r="B10" s="46">
        <v>131207639</v>
      </c>
      <c r="C10" s="47">
        <v>70</v>
      </c>
      <c r="D10" s="48">
        <v>9.0084067358417021E-5</v>
      </c>
      <c r="E10" s="46">
        <v>5771975719</v>
      </c>
      <c r="F10" s="47">
        <v>24</v>
      </c>
      <c r="G10" s="49">
        <v>9.8924458330552391E-3</v>
      </c>
      <c r="H10" s="46">
        <v>5903183358</v>
      </c>
      <c r="I10" s="50">
        <v>38</v>
      </c>
      <c r="J10" s="46">
        <v>-5640768080</v>
      </c>
    </row>
    <row r="11" spans="1:13" ht="21" customHeight="1" thickBot="1" x14ac:dyDescent="0.3">
      <c r="A11" s="39">
        <v>2013</v>
      </c>
      <c r="B11" s="40">
        <v>794349838</v>
      </c>
      <c r="C11" s="41">
        <v>52</v>
      </c>
      <c r="D11" s="42">
        <v>5.635592117212454E-4</v>
      </c>
      <c r="E11" s="40">
        <v>3746034202</v>
      </c>
      <c r="F11" s="41">
        <v>34</v>
      </c>
      <c r="G11" s="43">
        <v>5.9405939737833856E-3</v>
      </c>
      <c r="H11" s="40">
        <v>4540384040</v>
      </c>
      <c r="I11" s="44">
        <v>44</v>
      </c>
      <c r="J11" s="40">
        <v>-2951684364</v>
      </c>
    </row>
    <row r="12" spans="1:13" ht="21" customHeight="1" thickBot="1" x14ac:dyDescent="0.3">
      <c r="A12" s="45">
        <v>2014</v>
      </c>
      <c r="B12" s="46">
        <v>171050202</v>
      </c>
      <c r="C12" s="47">
        <v>72</v>
      </c>
      <c r="D12" s="48">
        <v>1.3320405891064044E-4</v>
      </c>
      <c r="E12" s="46">
        <v>4623102601</v>
      </c>
      <c r="F12" s="47">
        <v>33</v>
      </c>
      <c r="G12" s="49">
        <v>7.0919995494540134E-3</v>
      </c>
      <c r="H12" s="46">
        <v>4794152803</v>
      </c>
      <c r="I12" s="50">
        <v>44</v>
      </c>
      <c r="J12" s="46">
        <v>-4452052399</v>
      </c>
    </row>
    <row r="13" spans="1:13" ht="21" customHeight="1" thickBot="1" x14ac:dyDescent="0.3">
      <c r="A13" s="39">
        <v>2015</v>
      </c>
      <c r="B13" s="40">
        <v>59673564</v>
      </c>
      <c r="C13" s="41">
        <v>86</v>
      </c>
      <c r="D13" s="42">
        <v>7.8177050714732266E-5</v>
      </c>
      <c r="E13" s="40">
        <v>3477221985</v>
      </c>
      <c r="F13" s="41">
        <v>35</v>
      </c>
      <c r="G13" s="43">
        <v>5.3084654593019507E-3</v>
      </c>
      <c r="H13" s="40">
        <v>3536895549</v>
      </c>
      <c r="I13" s="44">
        <v>45</v>
      </c>
      <c r="J13" s="40">
        <v>-3417548421</v>
      </c>
    </row>
    <row r="14" spans="1:13" ht="21" customHeight="1" thickBot="1" x14ac:dyDescent="0.3">
      <c r="A14" s="45">
        <v>2016</v>
      </c>
      <c r="B14" s="46">
        <v>126968795</v>
      </c>
      <c r="C14" s="47">
        <v>75</v>
      </c>
      <c r="D14" s="48">
        <v>1.8443426705418904E-4</v>
      </c>
      <c r="E14" s="46">
        <v>2723338317</v>
      </c>
      <c r="F14" s="47">
        <v>36</v>
      </c>
      <c r="G14" s="49">
        <v>5.181034993253464E-3</v>
      </c>
      <c r="H14" s="46">
        <v>2850307112</v>
      </c>
      <c r="I14" s="50">
        <v>47</v>
      </c>
      <c r="J14" s="46">
        <v>-2596369522</v>
      </c>
    </row>
    <row r="15" spans="1:13" ht="21" customHeight="1" thickBot="1" x14ac:dyDescent="0.3">
      <c r="A15" s="39">
        <v>2017</v>
      </c>
      <c r="B15" s="40">
        <v>133116532</v>
      </c>
      <c r="C15" s="41">
        <v>76</v>
      </c>
      <c r="D15" s="42">
        <v>1.6001866365721544E-4</v>
      </c>
      <c r="E15" s="40">
        <v>2495415084</v>
      </c>
      <c r="F15" s="41">
        <v>39</v>
      </c>
      <c r="G15" s="43">
        <v>4.9468367934381811E-3</v>
      </c>
      <c r="H15" s="40">
        <v>2628531616</v>
      </c>
      <c r="I15" s="44">
        <v>53</v>
      </c>
      <c r="J15" s="40">
        <v>-2362298552</v>
      </c>
    </row>
    <row r="16" spans="1:13" ht="21" customHeight="1" thickBot="1" x14ac:dyDescent="0.3">
      <c r="A16" s="45">
        <v>2018</v>
      </c>
      <c r="B16" s="46">
        <v>214530129</v>
      </c>
      <c r="C16" s="47">
        <v>67</v>
      </c>
      <c r="D16" s="48">
        <v>1.9433828657789814E-4</v>
      </c>
      <c r="E16" s="46">
        <v>3146213284</v>
      </c>
      <c r="F16" s="47">
        <v>32</v>
      </c>
      <c r="G16" s="49">
        <v>6.1211246155754139E-3</v>
      </c>
      <c r="H16" s="46">
        <v>3360743413</v>
      </c>
      <c r="I16" s="50">
        <v>47</v>
      </c>
      <c r="J16" s="46">
        <v>-2931683155</v>
      </c>
    </row>
    <row r="17" spans="1:10" ht="21" customHeight="1" thickBot="1" x14ac:dyDescent="0.3">
      <c r="A17" s="45">
        <v>2019</v>
      </c>
      <c r="B17" s="46">
        <v>447579922</v>
      </c>
      <c r="C17" s="47">
        <v>56</v>
      </c>
      <c r="D17" s="48">
        <v>4.5624289635426185E-4</v>
      </c>
      <c r="E17" s="46">
        <v>4663523482</v>
      </c>
      <c r="F17" s="47">
        <v>28</v>
      </c>
      <c r="G17" s="49">
        <v>8.1194924287099294E-3</v>
      </c>
      <c r="H17" s="46">
        <v>5111103404</v>
      </c>
      <c r="I17" s="50">
        <v>39</v>
      </c>
      <c r="J17" s="46">
        <v>-4215943560</v>
      </c>
    </row>
    <row r="18" spans="1:10" ht="7.5" customHeight="1" x14ac:dyDescent="0.25">
      <c r="A18" s="3"/>
      <c r="B18" s="4"/>
      <c r="C18" s="5"/>
      <c r="D18" s="6"/>
      <c r="E18" s="4"/>
      <c r="F18" s="7"/>
      <c r="G18" s="6"/>
      <c r="H18" s="8"/>
      <c r="I18" s="7"/>
      <c r="J18" s="8"/>
    </row>
    <row r="19" spans="1:10" ht="31.5" customHeight="1" thickBot="1" x14ac:dyDescent="0.3">
      <c r="A19" s="163" t="s">
        <v>581</v>
      </c>
      <c r="B19" s="164"/>
      <c r="C19" s="164"/>
      <c r="D19" s="165"/>
      <c r="E19" s="51" t="s">
        <v>25</v>
      </c>
      <c r="F19" s="166" t="s">
        <v>600</v>
      </c>
      <c r="G19" s="167"/>
      <c r="H19" s="167"/>
      <c r="I19" s="168"/>
      <c r="J19" s="51" t="s">
        <v>25</v>
      </c>
    </row>
    <row r="20" spans="1:10" ht="14.25" customHeight="1" thickTop="1" x14ac:dyDescent="0.25">
      <c r="A20" s="128" t="s">
        <v>326</v>
      </c>
      <c r="B20" s="129"/>
      <c r="C20" s="129"/>
      <c r="D20" s="130"/>
      <c r="E20" s="134">
        <v>246416393</v>
      </c>
      <c r="F20" s="133" t="s">
        <v>342</v>
      </c>
      <c r="G20" s="129"/>
      <c r="H20" s="129"/>
      <c r="I20" s="130"/>
      <c r="J20" s="134">
        <v>806551832</v>
      </c>
    </row>
    <row r="21" spans="1:10" ht="14.25" customHeight="1" x14ac:dyDescent="0.25">
      <c r="A21" s="136" t="s">
        <v>327</v>
      </c>
      <c r="B21" s="137"/>
      <c r="C21" s="137"/>
      <c r="D21" s="138"/>
      <c r="E21" s="135"/>
      <c r="F21" s="139" t="s">
        <v>343</v>
      </c>
      <c r="G21" s="137"/>
      <c r="H21" s="137"/>
      <c r="I21" s="138"/>
      <c r="J21" s="135"/>
    </row>
    <row r="22" spans="1:10" ht="14.25" customHeight="1" x14ac:dyDescent="0.25">
      <c r="A22" s="140" t="s">
        <v>336</v>
      </c>
      <c r="B22" s="141"/>
      <c r="C22" s="141"/>
      <c r="D22" s="142"/>
      <c r="E22" s="143">
        <v>6187724</v>
      </c>
      <c r="F22" s="145" t="s">
        <v>379</v>
      </c>
      <c r="G22" s="141"/>
      <c r="H22" s="141"/>
      <c r="I22" s="142"/>
      <c r="J22" s="143">
        <v>575658575</v>
      </c>
    </row>
    <row r="23" spans="1:10" ht="14.25" customHeight="1" thickBot="1" x14ac:dyDescent="0.3">
      <c r="A23" s="146" t="s">
        <v>337</v>
      </c>
      <c r="B23" s="147"/>
      <c r="C23" s="147"/>
      <c r="D23" s="148"/>
      <c r="E23" s="144"/>
      <c r="F23" s="149" t="s">
        <v>380</v>
      </c>
      <c r="G23" s="147"/>
      <c r="H23" s="147"/>
      <c r="I23" s="148"/>
      <c r="J23" s="144"/>
    </row>
    <row r="24" spans="1:10" ht="14.25" customHeight="1" thickTop="1" x14ac:dyDescent="0.25">
      <c r="A24" s="128" t="s">
        <v>344</v>
      </c>
      <c r="B24" s="129"/>
      <c r="C24" s="129"/>
      <c r="D24" s="130"/>
      <c r="E24" s="134">
        <v>3447561</v>
      </c>
      <c r="F24" s="133" t="s">
        <v>375</v>
      </c>
      <c r="G24" s="129"/>
      <c r="H24" s="129"/>
      <c r="I24" s="130"/>
      <c r="J24" s="134">
        <v>392941997</v>
      </c>
    </row>
    <row r="25" spans="1:10" ht="14.25" customHeight="1" x14ac:dyDescent="0.25">
      <c r="A25" s="136" t="s">
        <v>345</v>
      </c>
      <c r="B25" s="137"/>
      <c r="C25" s="137"/>
      <c r="D25" s="138"/>
      <c r="E25" s="135"/>
      <c r="F25" s="139" t="s">
        <v>376</v>
      </c>
      <c r="G25" s="137"/>
      <c r="H25" s="137"/>
      <c r="I25" s="138"/>
      <c r="J25" s="135"/>
    </row>
    <row r="26" spans="1:10" ht="14.25" customHeight="1" x14ac:dyDescent="0.25">
      <c r="A26" s="140" t="s">
        <v>369</v>
      </c>
      <c r="B26" s="141"/>
      <c r="C26" s="141"/>
      <c r="D26" s="142"/>
      <c r="E26" s="143">
        <v>2603077</v>
      </c>
      <c r="F26" s="145" t="s">
        <v>405</v>
      </c>
      <c r="G26" s="141"/>
      <c r="H26" s="141"/>
      <c r="I26" s="142"/>
      <c r="J26" s="143">
        <v>143566346</v>
      </c>
    </row>
    <row r="27" spans="1:10" ht="14.25" customHeight="1" thickBot="1" x14ac:dyDescent="0.3">
      <c r="A27" s="146" t="s">
        <v>370</v>
      </c>
      <c r="B27" s="147"/>
      <c r="C27" s="147"/>
      <c r="D27" s="148"/>
      <c r="E27" s="144"/>
      <c r="F27" s="149" t="s">
        <v>406</v>
      </c>
      <c r="G27" s="147"/>
      <c r="H27" s="147"/>
      <c r="I27" s="148"/>
      <c r="J27" s="144"/>
    </row>
    <row r="28" spans="1:10" ht="14.25" customHeight="1" thickTop="1" x14ac:dyDescent="0.25">
      <c r="A28" s="128" t="s">
        <v>352</v>
      </c>
      <c r="B28" s="129"/>
      <c r="C28" s="129"/>
      <c r="D28" s="130"/>
      <c r="E28" s="134">
        <v>1973876</v>
      </c>
      <c r="F28" s="133" t="s">
        <v>356</v>
      </c>
      <c r="G28" s="129"/>
      <c r="H28" s="129"/>
      <c r="I28" s="130"/>
      <c r="J28" s="134">
        <v>136461660</v>
      </c>
    </row>
    <row r="29" spans="1:10" ht="14.25" customHeight="1" x14ac:dyDescent="0.25">
      <c r="A29" s="136" t="s">
        <v>353</v>
      </c>
      <c r="B29" s="137"/>
      <c r="C29" s="137"/>
      <c r="D29" s="138"/>
      <c r="E29" s="135"/>
      <c r="F29" s="139" t="s">
        <v>357</v>
      </c>
      <c r="G29" s="137"/>
      <c r="H29" s="137"/>
      <c r="I29" s="138"/>
      <c r="J29" s="135"/>
    </row>
    <row r="30" spans="1:10" ht="21" customHeight="1" x14ac:dyDescent="0.25">
      <c r="A30" s="127"/>
      <c r="B30" s="127"/>
      <c r="C30" s="127"/>
      <c r="D30" s="127"/>
      <c r="E30" s="9"/>
      <c r="F30" s="127"/>
      <c r="G30" s="127"/>
      <c r="H30" s="127"/>
      <c r="I30" s="127"/>
      <c r="J30" s="9"/>
    </row>
  </sheetData>
  <mergeCells count="42">
    <mergeCell ref="L2:M2"/>
    <mergeCell ref="J20:J21"/>
    <mergeCell ref="A21:D21"/>
    <mergeCell ref="F21:I21"/>
    <mergeCell ref="A2:J2"/>
    <mergeCell ref="A3:J3"/>
    <mergeCell ref="A5:A7"/>
    <mergeCell ref="B5:D5"/>
    <mergeCell ref="E5:G5"/>
    <mergeCell ref="H5:I5"/>
    <mergeCell ref="J5:J7"/>
    <mergeCell ref="A19:D19"/>
    <mergeCell ref="F19:I19"/>
    <mergeCell ref="A20:D20"/>
    <mergeCell ref="E20:E21"/>
    <mergeCell ref="F20:I20"/>
    <mergeCell ref="A22:D22"/>
    <mergeCell ref="E22:E23"/>
    <mergeCell ref="F22:I22"/>
    <mergeCell ref="J22:J23"/>
    <mergeCell ref="A23:D23"/>
    <mergeCell ref="F23:I23"/>
    <mergeCell ref="A24:D24"/>
    <mergeCell ref="E24:E25"/>
    <mergeCell ref="F24:I24"/>
    <mergeCell ref="J24:J25"/>
    <mergeCell ref="A25:D25"/>
    <mergeCell ref="F25:I25"/>
    <mergeCell ref="J28:J29"/>
    <mergeCell ref="A29:D29"/>
    <mergeCell ref="F29:I29"/>
    <mergeCell ref="A26:D26"/>
    <mergeCell ref="E26:E27"/>
    <mergeCell ref="F26:I26"/>
    <mergeCell ref="J26:J27"/>
    <mergeCell ref="A27:D27"/>
    <mergeCell ref="F27:I27"/>
    <mergeCell ref="A30:D30"/>
    <mergeCell ref="F30:I30"/>
    <mergeCell ref="A28:D28"/>
    <mergeCell ref="E28:E29"/>
    <mergeCell ref="F28:I28"/>
  </mergeCells>
  <conditionalFormatting sqref="J8:J17">
    <cfRule type="cellIs" dxfId="16" priority="1" operator="lessThan">
      <formula>0</formula>
    </cfRule>
  </conditionalFormatting>
  <hyperlinks>
    <hyperlink ref="L2:M2" location="'المحتويات Index'!A1" display="المحتويات  Index" xr:uid="{00000000-0004-0000-5200-000000000000}"/>
  </hyperlinks>
  <printOptions horizontalCentered="1"/>
  <pageMargins left="0.39370078740157483" right="0.39370078740157483" top="0.9375" bottom="0.45833333333333331" header="0.3125" footer="0.31496062992125984"/>
  <pageSetup paperSize="9" orientation="portrait" r:id="rId1"/>
  <headerFooter>
    <oddHeader>&amp;L&amp;"Neo Sans Arabic Medium,عادي"&amp;1
&amp;3
&amp;9احصاءات التجارة الخارجية&amp;10
&amp;8Foreign Trade Statistics&amp;R&amp;G</oddHeader>
    <oddFooter xml:space="preserve">&amp;L&amp;"Neo Sans Arabic Medium,عادي"&amp;7
STATS.GOV.SA&amp;C&amp;G
</oddFooter>
  </headerFooter>
  <drawing r:id="rId2"/>
  <legacyDrawingHF r:id="rId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002060"/>
  </sheetPr>
  <dimension ref="B1:O36"/>
  <sheetViews>
    <sheetView showGridLines="0" rightToLeft="1" view="pageBreakPreview" zoomScaleNormal="100" zoomScaleSheetLayoutView="100" workbookViewId="0">
      <pane ySplit="6" topLeftCell="A7" activePane="bottomLeft" state="frozen"/>
      <selection activeCell="M6" sqref="M6"/>
      <selection pane="bottomLeft" activeCell="B1" sqref="B1"/>
    </sheetView>
  </sheetViews>
  <sheetFormatPr defaultRowHeight="15" x14ac:dyDescent="0.25"/>
  <cols>
    <col min="1" max="1" width="1" customWidth="1"/>
    <col min="2" max="2" width="7.42578125" customWidth="1"/>
    <col min="3" max="3" width="15.140625" customWidth="1"/>
    <col min="4" max="4" width="12.7109375" bestFit="1" customWidth="1"/>
    <col min="5" max="11" width="7.140625" customWidth="1"/>
    <col min="12" max="12" width="9" customWidth="1"/>
    <col min="13" max="13" width="0.85546875" style="11" customWidth="1"/>
  </cols>
  <sheetData>
    <row r="1" spans="2:15" ht="18" customHeight="1" x14ac:dyDescent="0.25"/>
    <row r="2" spans="2:15" ht="42" customHeight="1" x14ac:dyDescent="0.25">
      <c r="B2" s="97" t="s">
        <v>238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5" ht="16.5" customHeight="1" thickBot="1" x14ac:dyDescent="0.5">
      <c r="B3" s="23" t="s">
        <v>0</v>
      </c>
      <c r="C3" s="17"/>
      <c r="D3" s="17"/>
      <c r="E3" s="17"/>
      <c r="F3" s="17"/>
      <c r="G3" s="17"/>
      <c r="H3" s="17"/>
      <c r="I3" s="17"/>
      <c r="J3" s="17"/>
      <c r="K3" s="19"/>
      <c r="L3" s="24" t="s">
        <v>1</v>
      </c>
      <c r="N3" s="126" t="s">
        <v>242</v>
      </c>
      <c r="O3" s="126"/>
    </row>
    <row r="4" spans="2:15" ht="24.75" customHeight="1" thickTop="1" x14ac:dyDescent="0.25">
      <c r="B4" s="160" t="s">
        <v>90</v>
      </c>
      <c r="C4" s="192" t="s">
        <v>91</v>
      </c>
      <c r="D4" s="193"/>
      <c r="E4" s="192" t="s">
        <v>92</v>
      </c>
      <c r="F4" s="193"/>
      <c r="G4" s="192" t="s">
        <v>93</v>
      </c>
      <c r="H4" s="193"/>
      <c r="I4" s="192" t="s">
        <v>94</v>
      </c>
      <c r="J4" s="193"/>
      <c r="K4" s="192" t="s">
        <v>95</v>
      </c>
      <c r="L4" s="193"/>
    </row>
    <row r="5" spans="2:15" ht="24.75" customHeight="1" thickBot="1" x14ac:dyDescent="0.3">
      <c r="B5" s="161"/>
      <c r="C5" s="194"/>
      <c r="D5" s="195"/>
      <c r="E5" s="194"/>
      <c r="F5" s="195"/>
      <c r="G5" s="194"/>
      <c r="H5" s="195"/>
      <c r="I5" s="194"/>
      <c r="J5" s="195"/>
      <c r="K5" s="194"/>
      <c r="L5" s="195"/>
    </row>
    <row r="6" spans="2:15" ht="18.75" customHeight="1" thickTop="1" thickBot="1" x14ac:dyDescent="0.3">
      <c r="B6" s="162"/>
      <c r="C6" s="196"/>
      <c r="D6" s="197"/>
      <c r="E6" s="90">
        <v>2018</v>
      </c>
      <c r="F6" s="90">
        <v>2019</v>
      </c>
      <c r="G6" s="90">
        <v>2018</v>
      </c>
      <c r="H6" s="90">
        <v>2019</v>
      </c>
      <c r="I6" s="90">
        <v>2018</v>
      </c>
      <c r="J6" s="90">
        <v>2019</v>
      </c>
      <c r="K6" s="90">
        <v>2018</v>
      </c>
      <c r="L6" s="90">
        <v>2019</v>
      </c>
    </row>
    <row r="7" spans="2:15" ht="20.25" customHeight="1" thickTop="1" thickBot="1" x14ac:dyDescent="0.3">
      <c r="B7" s="52">
        <v>71</v>
      </c>
      <c r="C7" s="40" t="s">
        <v>563</v>
      </c>
      <c r="D7" s="52" t="s">
        <v>566</v>
      </c>
      <c r="E7" s="40">
        <v>144946804</v>
      </c>
      <c r="F7" s="40">
        <v>136823685</v>
      </c>
      <c r="G7" s="40">
        <v>489682654</v>
      </c>
      <c r="H7" s="40">
        <v>708113313</v>
      </c>
      <c r="I7" s="40">
        <f>+E7+G7</f>
        <v>634629458</v>
      </c>
      <c r="J7" s="40">
        <f>+F7+H7</f>
        <v>844936998</v>
      </c>
      <c r="K7" s="80">
        <f>+E7-G7</f>
        <v>-344735850</v>
      </c>
      <c r="L7" s="80">
        <f>+F7-H7</f>
        <v>-571289628</v>
      </c>
    </row>
    <row r="8" spans="2:15" ht="20.25" customHeight="1" thickBot="1" x14ac:dyDescent="0.3">
      <c r="B8" s="53">
        <v>72</v>
      </c>
      <c r="C8" s="46" t="s">
        <v>102</v>
      </c>
      <c r="D8" s="53" t="s">
        <v>302</v>
      </c>
      <c r="E8" s="46">
        <v>223881936</v>
      </c>
      <c r="F8" s="46">
        <v>131779689</v>
      </c>
      <c r="G8" s="46">
        <v>453590476</v>
      </c>
      <c r="H8" s="46">
        <v>707950529</v>
      </c>
      <c r="I8" s="46">
        <f t="shared" ref="I8:I36" si="0">+E8+G8</f>
        <v>677472412</v>
      </c>
      <c r="J8" s="46">
        <f t="shared" ref="J8:J36" si="1">+F8+H8</f>
        <v>839730218</v>
      </c>
      <c r="K8" s="79">
        <f t="shared" ref="K8:K36" si="2">+E8-G8</f>
        <v>-229708540</v>
      </c>
      <c r="L8" s="79">
        <f t="shared" ref="L8:L36" si="3">+F8-H8</f>
        <v>-576170840</v>
      </c>
    </row>
    <row r="9" spans="2:15" ht="20.25" customHeight="1" thickBot="1" x14ac:dyDescent="0.3">
      <c r="B9" s="52">
        <v>73</v>
      </c>
      <c r="C9" s="40" t="s">
        <v>100</v>
      </c>
      <c r="D9" s="52" t="s">
        <v>295</v>
      </c>
      <c r="E9" s="40">
        <v>5467434</v>
      </c>
      <c r="F9" s="40">
        <v>3396418</v>
      </c>
      <c r="G9" s="40">
        <v>400231787</v>
      </c>
      <c r="H9" s="40">
        <v>705242618</v>
      </c>
      <c r="I9" s="40">
        <f t="shared" si="0"/>
        <v>405699221</v>
      </c>
      <c r="J9" s="40">
        <f t="shared" si="1"/>
        <v>708639036</v>
      </c>
      <c r="K9" s="80">
        <f t="shared" si="2"/>
        <v>-394764353</v>
      </c>
      <c r="L9" s="80">
        <f t="shared" si="3"/>
        <v>-701846200</v>
      </c>
    </row>
    <row r="10" spans="2:15" ht="20.25" customHeight="1" thickBot="1" x14ac:dyDescent="0.3">
      <c r="B10" s="53">
        <v>74</v>
      </c>
      <c r="C10" s="46" t="s">
        <v>96</v>
      </c>
      <c r="D10" s="53" t="s">
        <v>296</v>
      </c>
      <c r="E10" s="46">
        <v>53181612</v>
      </c>
      <c r="F10" s="46">
        <v>48972307</v>
      </c>
      <c r="G10" s="46">
        <v>557546733</v>
      </c>
      <c r="H10" s="46">
        <v>579311818</v>
      </c>
      <c r="I10" s="46">
        <f t="shared" si="0"/>
        <v>610728345</v>
      </c>
      <c r="J10" s="46">
        <f t="shared" si="1"/>
        <v>628284125</v>
      </c>
      <c r="K10" s="79">
        <f t="shared" si="2"/>
        <v>-504365121</v>
      </c>
      <c r="L10" s="79">
        <f t="shared" si="3"/>
        <v>-530339511</v>
      </c>
    </row>
    <row r="11" spans="2:15" ht="20.25" customHeight="1" thickBot="1" x14ac:dyDescent="0.3">
      <c r="B11" s="52">
        <v>75</v>
      </c>
      <c r="C11" s="40" t="s">
        <v>455</v>
      </c>
      <c r="D11" s="52" t="s">
        <v>300</v>
      </c>
      <c r="E11" s="40">
        <v>138198768</v>
      </c>
      <c r="F11" s="40">
        <v>70976566</v>
      </c>
      <c r="G11" s="40">
        <v>480632043</v>
      </c>
      <c r="H11" s="40">
        <v>511117706</v>
      </c>
      <c r="I11" s="40">
        <f t="shared" si="0"/>
        <v>618830811</v>
      </c>
      <c r="J11" s="40">
        <f t="shared" si="1"/>
        <v>582094272</v>
      </c>
      <c r="K11" s="80">
        <f t="shared" si="2"/>
        <v>-342433275</v>
      </c>
      <c r="L11" s="80">
        <f t="shared" si="3"/>
        <v>-440141140</v>
      </c>
    </row>
    <row r="12" spans="2:15" ht="20.25" customHeight="1" thickBot="1" x14ac:dyDescent="0.3">
      <c r="B12" s="53">
        <v>76</v>
      </c>
      <c r="C12" s="46" t="s">
        <v>101</v>
      </c>
      <c r="D12" s="53" t="s">
        <v>301</v>
      </c>
      <c r="E12" s="46">
        <v>494469448</v>
      </c>
      <c r="F12" s="46">
        <v>469426991</v>
      </c>
      <c r="G12" s="46">
        <v>27850463</v>
      </c>
      <c r="H12" s="46">
        <v>88876817</v>
      </c>
      <c r="I12" s="46">
        <f t="shared" si="0"/>
        <v>522319911</v>
      </c>
      <c r="J12" s="46">
        <f t="shared" si="1"/>
        <v>558303808</v>
      </c>
      <c r="K12" s="79">
        <f t="shared" si="2"/>
        <v>466618985</v>
      </c>
      <c r="L12" s="79">
        <f t="shared" si="3"/>
        <v>380550174</v>
      </c>
    </row>
    <row r="13" spans="2:15" ht="20.25" customHeight="1" thickBot="1" x14ac:dyDescent="0.3">
      <c r="B13" s="52">
        <v>77</v>
      </c>
      <c r="C13" s="40" t="s">
        <v>103</v>
      </c>
      <c r="D13" s="52" t="s">
        <v>460</v>
      </c>
      <c r="E13" s="40">
        <v>144402048</v>
      </c>
      <c r="F13" s="40">
        <v>324618630</v>
      </c>
      <c r="G13" s="40">
        <v>507258247</v>
      </c>
      <c r="H13" s="40">
        <v>204711024</v>
      </c>
      <c r="I13" s="40">
        <f t="shared" si="0"/>
        <v>651660295</v>
      </c>
      <c r="J13" s="40">
        <f t="shared" si="1"/>
        <v>529329654</v>
      </c>
      <c r="K13" s="80">
        <f t="shared" si="2"/>
        <v>-362856199</v>
      </c>
      <c r="L13" s="80">
        <f t="shared" si="3"/>
        <v>119907606</v>
      </c>
    </row>
    <row r="14" spans="2:15" ht="20.25" customHeight="1" thickBot="1" x14ac:dyDescent="0.3">
      <c r="B14" s="53">
        <v>78</v>
      </c>
      <c r="C14" s="46" t="s">
        <v>456</v>
      </c>
      <c r="D14" s="53" t="s">
        <v>462</v>
      </c>
      <c r="E14" s="46">
        <v>234343222</v>
      </c>
      <c r="F14" s="46">
        <v>222326409</v>
      </c>
      <c r="G14" s="46">
        <v>274324735</v>
      </c>
      <c r="H14" s="46">
        <v>306951260</v>
      </c>
      <c r="I14" s="46">
        <f t="shared" si="0"/>
        <v>508667957</v>
      </c>
      <c r="J14" s="46">
        <f t="shared" si="1"/>
        <v>529277669</v>
      </c>
      <c r="K14" s="79">
        <f t="shared" si="2"/>
        <v>-39981513</v>
      </c>
      <c r="L14" s="79">
        <f t="shared" si="3"/>
        <v>-84624851</v>
      </c>
    </row>
    <row r="15" spans="2:15" ht="20.25" customHeight="1" thickBot="1" x14ac:dyDescent="0.3">
      <c r="B15" s="52">
        <v>79</v>
      </c>
      <c r="C15" s="40" t="s">
        <v>104</v>
      </c>
      <c r="D15" s="52" t="s">
        <v>303</v>
      </c>
      <c r="E15" s="40">
        <v>151914405</v>
      </c>
      <c r="F15" s="40">
        <v>152409730</v>
      </c>
      <c r="G15" s="40">
        <v>234775933</v>
      </c>
      <c r="H15" s="40">
        <v>295298344</v>
      </c>
      <c r="I15" s="40">
        <f t="shared" si="0"/>
        <v>386690338</v>
      </c>
      <c r="J15" s="40">
        <f t="shared" si="1"/>
        <v>447708074</v>
      </c>
      <c r="K15" s="80">
        <f t="shared" si="2"/>
        <v>-82861528</v>
      </c>
      <c r="L15" s="80">
        <f t="shared" si="3"/>
        <v>-142888614</v>
      </c>
    </row>
    <row r="16" spans="2:15" ht="20.25" customHeight="1" thickBot="1" x14ac:dyDescent="0.3">
      <c r="B16" s="53">
        <v>80</v>
      </c>
      <c r="C16" s="46" t="s">
        <v>110</v>
      </c>
      <c r="D16" s="53" t="s">
        <v>310</v>
      </c>
      <c r="E16" s="46">
        <v>389558204</v>
      </c>
      <c r="F16" s="46">
        <v>447197771</v>
      </c>
      <c r="G16" s="46">
        <v>10339644</v>
      </c>
      <c r="H16" s="46">
        <v>846</v>
      </c>
      <c r="I16" s="46">
        <f t="shared" si="0"/>
        <v>399897848</v>
      </c>
      <c r="J16" s="46">
        <f t="shared" si="1"/>
        <v>447198617</v>
      </c>
      <c r="K16" s="79">
        <f t="shared" si="2"/>
        <v>379218560</v>
      </c>
      <c r="L16" s="79">
        <f t="shared" si="3"/>
        <v>447196925</v>
      </c>
    </row>
    <row r="17" spans="2:12" ht="20.25" customHeight="1" thickBot="1" x14ac:dyDescent="0.3">
      <c r="B17" s="52">
        <v>81</v>
      </c>
      <c r="C17" s="40" t="s">
        <v>457</v>
      </c>
      <c r="D17" s="52" t="s">
        <v>307</v>
      </c>
      <c r="E17" s="40">
        <v>201826259</v>
      </c>
      <c r="F17" s="40">
        <v>221158041</v>
      </c>
      <c r="G17" s="40">
        <v>611666576</v>
      </c>
      <c r="H17" s="40">
        <v>224439494</v>
      </c>
      <c r="I17" s="40">
        <f t="shared" si="0"/>
        <v>813492835</v>
      </c>
      <c r="J17" s="40">
        <f t="shared" si="1"/>
        <v>445597535</v>
      </c>
      <c r="K17" s="80">
        <f t="shared" si="2"/>
        <v>-409840317</v>
      </c>
      <c r="L17" s="80">
        <f t="shared" si="3"/>
        <v>-3281453</v>
      </c>
    </row>
    <row r="18" spans="2:12" ht="20.25" customHeight="1" thickBot="1" x14ac:dyDescent="0.3">
      <c r="B18" s="53">
        <v>82</v>
      </c>
      <c r="C18" s="46" t="s">
        <v>106</v>
      </c>
      <c r="D18" s="53" t="s">
        <v>304</v>
      </c>
      <c r="E18" s="46">
        <v>32787376</v>
      </c>
      <c r="F18" s="46">
        <v>17046433</v>
      </c>
      <c r="G18" s="46">
        <v>236911939</v>
      </c>
      <c r="H18" s="46">
        <v>347291128</v>
      </c>
      <c r="I18" s="46">
        <f t="shared" si="0"/>
        <v>269699315</v>
      </c>
      <c r="J18" s="46">
        <f t="shared" si="1"/>
        <v>364337561</v>
      </c>
      <c r="K18" s="79">
        <f t="shared" si="2"/>
        <v>-204124563</v>
      </c>
      <c r="L18" s="79">
        <f t="shared" si="3"/>
        <v>-330244695</v>
      </c>
    </row>
    <row r="19" spans="2:12" ht="20.25" customHeight="1" thickBot="1" x14ac:dyDescent="0.3">
      <c r="B19" s="52">
        <v>83</v>
      </c>
      <c r="C19" s="40" t="s">
        <v>105</v>
      </c>
      <c r="D19" s="52" t="s">
        <v>306</v>
      </c>
      <c r="E19" s="40">
        <v>444284197</v>
      </c>
      <c r="F19" s="40">
        <v>335075937</v>
      </c>
      <c r="G19" s="40">
        <v>25063535</v>
      </c>
      <c r="H19" s="40">
        <v>18471669</v>
      </c>
      <c r="I19" s="40">
        <f t="shared" si="0"/>
        <v>469347732</v>
      </c>
      <c r="J19" s="40">
        <f t="shared" si="1"/>
        <v>353547606</v>
      </c>
      <c r="K19" s="80">
        <f t="shared" si="2"/>
        <v>419220662</v>
      </c>
      <c r="L19" s="80">
        <f t="shared" si="3"/>
        <v>316604268</v>
      </c>
    </row>
    <row r="20" spans="2:12" ht="20.25" customHeight="1" thickBot="1" x14ac:dyDescent="0.3">
      <c r="B20" s="53">
        <v>84</v>
      </c>
      <c r="C20" s="46" t="s">
        <v>305</v>
      </c>
      <c r="D20" s="53" t="s">
        <v>623</v>
      </c>
      <c r="E20" s="46">
        <v>401209647</v>
      </c>
      <c r="F20" s="46">
        <v>328239327</v>
      </c>
      <c r="G20" s="46">
        <v>2448093</v>
      </c>
      <c r="H20" s="46">
        <v>5858062</v>
      </c>
      <c r="I20" s="46">
        <f t="shared" si="0"/>
        <v>403657740</v>
      </c>
      <c r="J20" s="46">
        <f t="shared" si="1"/>
        <v>334097389</v>
      </c>
      <c r="K20" s="79">
        <f t="shared" si="2"/>
        <v>398761554</v>
      </c>
      <c r="L20" s="79">
        <f t="shared" si="3"/>
        <v>322381265</v>
      </c>
    </row>
    <row r="21" spans="2:12" ht="20.25" customHeight="1" thickBot="1" x14ac:dyDescent="0.3">
      <c r="B21" s="52">
        <v>85</v>
      </c>
      <c r="C21" s="40" t="s">
        <v>564</v>
      </c>
      <c r="D21" s="52" t="s">
        <v>567</v>
      </c>
      <c r="E21" s="40">
        <v>8034202</v>
      </c>
      <c r="F21" s="40">
        <v>744568</v>
      </c>
      <c r="G21" s="40">
        <v>264983657</v>
      </c>
      <c r="H21" s="40">
        <v>272468188</v>
      </c>
      <c r="I21" s="40">
        <f t="shared" si="0"/>
        <v>273017859</v>
      </c>
      <c r="J21" s="40">
        <f t="shared" si="1"/>
        <v>273212756</v>
      </c>
      <c r="K21" s="80">
        <f t="shared" si="2"/>
        <v>-256949455</v>
      </c>
      <c r="L21" s="80">
        <f t="shared" si="3"/>
        <v>-271723620</v>
      </c>
    </row>
    <row r="22" spans="2:12" ht="20.25" customHeight="1" thickBot="1" x14ac:dyDescent="0.3">
      <c r="B22" s="53">
        <v>86</v>
      </c>
      <c r="C22" s="46" t="s">
        <v>109</v>
      </c>
      <c r="D22" s="53" t="s">
        <v>311</v>
      </c>
      <c r="E22" s="46">
        <v>157858567</v>
      </c>
      <c r="F22" s="46">
        <v>121774590</v>
      </c>
      <c r="G22" s="46">
        <v>108247890</v>
      </c>
      <c r="H22" s="46">
        <v>144950868</v>
      </c>
      <c r="I22" s="46">
        <f t="shared" si="0"/>
        <v>266106457</v>
      </c>
      <c r="J22" s="46">
        <f t="shared" si="1"/>
        <v>266725458</v>
      </c>
      <c r="K22" s="79">
        <f t="shared" si="2"/>
        <v>49610677</v>
      </c>
      <c r="L22" s="79">
        <f t="shared" si="3"/>
        <v>-23176278</v>
      </c>
    </row>
    <row r="23" spans="2:12" ht="20.25" customHeight="1" thickBot="1" x14ac:dyDescent="0.3">
      <c r="B23" s="52">
        <v>87</v>
      </c>
      <c r="C23" s="40" t="s">
        <v>111</v>
      </c>
      <c r="D23" s="52" t="s">
        <v>309</v>
      </c>
      <c r="E23" s="40">
        <v>17798569</v>
      </c>
      <c r="F23" s="40">
        <v>27627999</v>
      </c>
      <c r="G23" s="40">
        <v>220497916</v>
      </c>
      <c r="H23" s="40">
        <v>219314920</v>
      </c>
      <c r="I23" s="40">
        <f t="shared" si="0"/>
        <v>238296485</v>
      </c>
      <c r="J23" s="40">
        <f t="shared" si="1"/>
        <v>246942919</v>
      </c>
      <c r="K23" s="80">
        <f t="shared" si="2"/>
        <v>-202699347</v>
      </c>
      <c r="L23" s="80">
        <f t="shared" si="3"/>
        <v>-191686921</v>
      </c>
    </row>
    <row r="24" spans="2:12" ht="20.25" customHeight="1" thickBot="1" x14ac:dyDescent="0.3">
      <c r="B24" s="53">
        <v>88</v>
      </c>
      <c r="C24" s="46" t="s">
        <v>458</v>
      </c>
      <c r="D24" s="53" t="s">
        <v>464</v>
      </c>
      <c r="E24" s="46">
        <v>37381078</v>
      </c>
      <c r="F24" s="46">
        <v>18659454</v>
      </c>
      <c r="G24" s="46">
        <v>87684051</v>
      </c>
      <c r="H24" s="46">
        <v>208128996</v>
      </c>
      <c r="I24" s="46">
        <v>327185</v>
      </c>
      <c r="J24" s="46">
        <f t="shared" si="1"/>
        <v>226788450</v>
      </c>
      <c r="K24" s="79">
        <f t="shared" si="2"/>
        <v>-50302973</v>
      </c>
      <c r="L24" s="79">
        <f t="shared" si="3"/>
        <v>-189469542</v>
      </c>
    </row>
    <row r="25" spans="2:12" ht="20.25" customHeight="1" thickBot="1" x14ac:dyDescent="0.3">
      <c r="B25" s="52">
        <v>89</v>
      </c>
      <c r="C25" s="40" t="s">
        <v>99</v>
      </c>
      <c r="D25" s="52" t="s">
        <v>299</v>
      </c>
      <c r="E25" s="40">
        <v>707910740</v>
      </c>
      <c r="F25" s="40">
        <v>163385430</v>
      </c>
      <c r="G25" s="40">
        <v>41908020</v>
      </c>
      <c r="H25" s="40">
        <v>59176873</v>
      </c>
      <c r="I25" s="40">
        <f t="shared" si="0"/>
        <v>749818760</v>
      </c>
      <c r="J25" s="40">
        <f t="shared" si="1"/>
        <v>222562303</v>
      </c>
      <c r="K25" s="80">
        <f t="shared" si="2"/>
        <v>666002720</v>
      </c>
      <c r="L25" s="80">
        <f t="shared" si="3"/>
        <v>104208557</v>
      </c>
    </row>
    <row r="26" spans="2:12" ht="20.25" customHeight="1" thickBot="1" x14ac:dyDescent="0.3">
      <c r="B26" s="53">
        <v>90</v>
      </c>
      <c r="C26" s="46" t="s">
        <v>618</v>
      </c>
      <c r="D26" s="53" t="s">
        <v>624</v>
      </c>
      <c r="E26" s="46">
        <v>65873804</v>
      </c>
      <c r="F26" s="46">
        <v>81238646</v>
      </c>
      <c r="G26" s="46">
        <v>44520398</v>
      </c>
      <c r="H26" s="46">
        <v>138393561</v>
      </c>
      <c r="I26" s="46">
        <f t="shared" si="0"/>
        <v>110394202</v>
      </c>
      <c r="J26" s="46">
        <f t="shared" si="1"/>
        <v>219632207</v>
      </c>
      <c r="K26" s="79">
        <f t="shared" si="2"/>
        <v>21353406</v>
      </c>
      <c r="L26" s="79">
        <f t="shared" si="3"/>
        <v>-57154915</v>
      </c>
    </row>
    <row r="27" spans="2:12" ht="20.25" customHeight="1" thickBot="1" x14ac:dyDescent="0.3">
      <c r="B27" s="52">
        <v>91</v>
      </c>
      <c r="C27" s="40" t="s">
        <v>459</v>
      </c>
      <c r="D27" s="52" t="s">
        <v>465</v>
      </c>
      <c r="E27" s="40">
        <v>1452142</v>
      </c>
      <c r="F27" s="40">
        <v>1413310</v>
      </c>
      <c r="G27" s="40">
        <v>363255751</v>
      </c>
      <c r="H27" s="40">
        <v>209811730</v>
      </c>
      <c r="I27" s="40">
        <f t="shared" si="0"/>
        <v>364707893</v>
      </c>
      <c r="J27" s="40">
        <f t="shared" si="1"/>
        <v>211225040</v>
      </c>
      <c r="K27" s="80">
        <f t="shared" si="2"/>
        <v>-361803609</v>
      </c>
      <c r="L27" s="80">
        <f t="shared" si="3"/>
        <v>-208398420</v>
      </c>
    </row>
    <row r="28" spans="2:12" ht="20.25" customHeight="1" thickBot="1" x14ac:dyDescent="0.3">
      <c r="B28" s="53">
        <v>92</v>
      </c>
      <c r="C28" s="46" t="s">
        <v>85</v>
      </c>
      <c r="D28" s="53" t="s">
        <v>463</v>
      </c>
      <c r="E28" s="46">
        <v>646661121</v>
      </c>
      <c r="F28" s="46">
        <v>171183167</v>
      </c>
      <c r="G28" s="46">
        <v>857019</v>
      </c>
      <c r="H28" s="46">
        <v>2094370</v>
      </c>
      <c r="I28" s="46">
        <f t="shared" si="0"/>
        <v>647518140</v>
      </c>
      <c r="J28" s="46">
        <f t="shared" si="1"/>
        <v>173277537</v>
      </c>
      <c r="K28" s="79">
        <f t="shared" si="2"/>
        <v>645804102</v>
      </c>
      <c r="L28" s="79">
        <f t="shared" si="3"/>
        <v>169088797</v>
      </c>
    </row>
    <row r="29" spans="2:12" ht="20.25" customHeight="1" thickBot="1" x14ac:dyDescent="0.3">
      <c r="B29" s="52">
        <v>93</v>
      </c>
      <c r="C29" s="40" t="s">
        <v>54</v>
      </c>
      <c r="D29" s="52" t="s">
        <v>298</v>
      </c>
      <c r="E29" s="40">
        <v>11238486</v>
      </c>
      <c r="F29" s="40">
        <v>11324339</v>
      </c>
      <c r="G29" s="40">
        <v>229132461</v>
      </c>
      <c r="H29" s="40">
        <v>157547650</v>
      </c>
      <c r="I29" s="40">
        <f t="shared" si="0"/>
        <v>240370947</v>
      </c>
      <c r="J29" s="40">
        <f t="shared" si="1"/>
        <v>168871989</v>
      </c>
      <c r="K29" s="80">
        <f t="shared" si="2"/>
        <v>-217893975</v>
      </c>
      <c r="L29" s="80">
        <f t="shared" si="3"/>
        <v>-146223311</v>
      </c>
    </row>
    <row r="30" spans="2:12" ht="20.25" customHeight="1" thickBot="1" x14ac:dyDescent="0.3">
      <c r="B30" s="53">
        <v>94</v>
      </c>
      <c r="C30" s="46" t="s">
        <v>619</v>
      </c>
      <c r="D30" s="53" t="s">
        <v>625</v>
      </c>
      <c r="E30" s="46">
        <v>25259605</v>
      </c>
      <c r="F30" s="46">
        <v>13221053</v>
      </c>
      <c r="G30" s="46">
        <v>96100775</v>
      </c>
      <c r="H30" s="46">
        <v>147344851</v>
      </c>
      <c r="I30" s="46">
        <f t="shared" si="0"/>
        <v>121360380</v>
      </c>
      <c r="J30" s="46">
        <f t="shared" si="1"/>
        <v>160565904</v>
      </c>
      <c r="K30" s="79">
        <f t="shared" si="2"/>
        <v>-70841170</v>
      </c>
      <c r="L30" s="79">
        <f t="shared" si="3"/>
        <v>-134123798</v>
      </c>
    </row>
    <row r="31" spans="2:12" ht="20.25" customHeight="1" thickBot="1" x14ac:dyDescent="0.3">
      <c r="B31" s="52">
        <v>95</v>
      </c>
      <c r="C31" s="40" t="s">
        <v>565</v>
      </c>
      <c r="D31" s="52" t="s">
        <v>568</v>
      </c>
      <c r="E31" s="40">
        <v>109747541</v>
      </c>
      <c r="F31" s="40">
        <v>125358095</v>
      </c>
      <c r="G31" s="40">
        <v>15062359</v>
      </c>
      <c r="H31" s="40">
        <v>25708945</v>
      </c>
      <c r="I31" s="40">
        <f t="shared" si="0"/>
        <v>124809900</v>
      </c>
      <c r="J31" s="40">
        <f t="shared" si="1"/>
        <v>151067040</v>
      </c>
      <c r="K31" s="80">
        <f t="shared" si="2"/>
        <v>94685182</v>
      </c>
      <c r="L31" s="80">
        <f t="shared" si="3"/>
        <v>99649150</v>
      </c>
    </row>
    <row r="32" spans="2:12" ht="20.25" customHeight="1" thickBot="1" x14ac:dyDescent="0.3">
      <c r="B32" s="53">
        <v>96</v>
      </c>
      <c r="C32" s="46" t="s">
        <v>112</v>
      </c>
      <c r="D32" s="53" t="s">
        <v>308</v>
      </c>
      <c r="E32" s="46">
        <v>58089093</v>
      </c>
      <c r="F32" s="46">
        <v>28687845</v>
      </c>
      <c r="G32" s="46">
        <v>111697156</v>
      </c>
      <c r="H32" s="46">
        <v>110564503</v>
      </c>
      <c r="I32" s="46">
        <f t="shared" si="0"/>
        <v>169786249</v>
      </c>
      <c r="J32" s="46">
        <f t="shared" si="1"/>
        <v>139252348</v>
      </c>
      <c r="K32" s="79">
        <f t="shared" si="2"/>
        <v>-53608063</v>
      </c>
      <c r="L32" s="79">
        <f t="shared" si="3"/>
        <v>-81876658</v>
      </c>
    </row>
    <row r="33" spans="2:12" ht="20.25" customHeight="1" thickBot="1" x14ac:dyDescent="0.3">
      <c r="B33" s="52">
        <v>97</v>
      </c>
      <c r="C33" s="40" t="s">
        <v>620</v>
      </c>
      <c r="D33" s="52" t="s">
        <v>626</v>
      </c>
      <c r="E33" s="40">
        <v>597853</v>
      </c>
      <c r="F33" s="40">
        <v>3236034</v>
      </c>
      <c r="G33" s="40">
        <v>96723816</v>
      </c>
      <c r="H33" s="40">
        <v>130965750</v>
      </c>
      <c r="I33" s="40">
        <f t="shared" si="0"/>
        <v>97321669</v>
      </c>
      <c r="J33" s="40">
        <f t="shared" si="1"/>
        <v>134201784</v>
      </c>
      <c r="K33" s="80">
        <f t="shared" si="2"/>
        <v>-96125963</v>
      </c>
      <c r="L33" s="80">
        <f t="shared" si="3"/>
        <v>-127729716</v>
      </c>
    </row>
    <row r="34" spans="2:12" ht="20.25" customHeight="1" thickBot="1" x14ac:dyDescent="0.3">
      <c r="B34" s="53">
        <v>98</v>
      </c>
      <c r="C34" s="46" t="s">
        <v>107</v>
      </c>
      <c r="D34" s="53" t="s">
        <v>108</v>
      </c>
      <c r="E34" s="46">
        <v>371823</v>
      </c>
      <c r="F34" s="46">
        <v>755032</v>
      </c>
      <c r="G34" s="46">
        <v>341448556</v>
      </c>
      <c r="H34" s="46">
        <v>133085019</v>
      </c>
      <c r="I34" s="46">
        <f t="shared" si="0"/>
        <v>341820379</v>
      </c>
      <c r="J34" s="46">
        <f t="shared" si="1"/>
        <v>133840051</v>
      </c>
      <c r="K34" s="79">
        <f t="shared" si="2"/>
        <v>-341076733</v>
      </c>
      <c r="L34" s="79">
        <f t="shared" si="3"/>
        <v>-132329987</v>
      </c>
    </row>
    <row r="35" spans="2:12" ht="20.25" customHeight="1" thickBot="1" x14ac:dyDescent="0.3">
      <c r="B35" s="52">
        <v>99</v>
      </c>
      <c r="C35" s="40" t="s">
        <v>621</v>
      </c>
      <c r="D35" s="52" t="s">
        <v>627</v>
      </c>
      <c r="E35" s="40">
        <v>1249661</v>
      </c>
      <c r="F35" s="40">
        <v>3025587</v>
      </c>
      <c r="G35" s="40">
        <v>51465910</v>
      </c>
      <c r="H35" s="40">
        <v>127044968</v>
      </c>
      <c r="I35" s="40">
        <f t="shared" si="0"/>
        <v>52715571</v>
      </c>
      <c r="J35" s="40">
        <f t="shared" si="1"/>
        <v>130070555</v>
      </c>
      <c r="K35" s="80">
        <f t="shared" si="2"/>
        <v>-50216249</v>
      </c>
      <c r="L35" s="80">
        <f t="shared" si="3"/>
        <v>-124019381</v>
      </c>
    </row>
    <row r="36" spans="2:12" ht="20.25" customHeight="1" thickBot="1" x14ac:dyDescent="0.3">
      <c r="B36" s="53">
        <v>100</v>
      </c>
      <c r="C36" s="46" t="s">
        <v>622</v>
      </c>
      <c r="D36" s="53" t="s">
        <v>628</v>
      </c>
      <c r="E36" s="46">
        <v>99187102</v>
      </c>
      <c r="F36" s="46">
        <v>118334267</v>
      </c>
      <c r="G36" s="46">
        <v>68422</v>
      </c>
      <c r="H36" s="46">
        <v>1308513</v>
      </c>
      <c r="I36" s="46">
        <f t="shared" si="0"/>
        <v>99255524</v>
      </c>
      <c r="J36" s="46">
        <f t="shared" si="1"/>
        <v>119642780</v>
      </c>
      <c r="K36" s="79">
        <f t="shared" si="2"/>
        <v>99118680</v>
      </c>
      <c r="L36" s="79">
        <f t="shared" si="3"/>
        <v>117025754</v>
      </c>
    </row>
  </sheetData>
  <mergeCells count="8">
    <mergeCell ref="N3:O3"/>
    <mergeCell ref="B2:L2"/>
    <mergeCell ref="E4:F5"/>
    <mergeCell ref="G4:H5"/>
    <mergeCell ref="I4:J5"/>
    <mergeCell ref="K4:L5"/>
    <mergeCell ref="C4:D6"/>
    <mergeCell ref="B4:B6"/>
  </mergeCells>
  <conditionalFormatting sqref="C7:C8 E7:E36 G7:G36 I7:I36 F11:F36 H11:H36 J11:J36">
    <cfRule type="expression" dxfId="15" priority="17">
      <formula>$M$7</formula>
    </cfRule>
  </conditionalFormatting>
  <conditionalFormatting sqref="F7">
    <cfRule type="expression" dxfId="14" priority="16">
      <formula>$M$7</formula>
    </cfRule>
  </conditionalFormatting>
  <conditionalFormatting sqref="H7">
    <cfRule type="expression" dxfId="13" priority="15">
      <formula>$M$7</formula>
    </cfRule>
  </conditionalFormatting>
  <conditionalFormatting sqref="J7">
    <cfRule type="expression" dxfId="12" priority="14">
      <formula>$M$7</formula>
    </cfRule>
  </conditionalFormatting>
  <conditionalFormatting sqref="F8">
    <cfRule type="expression" dxfId="11" priority="12">
      <formula>$M$7</formula>
    </cfRule>
  </conditionalFormatting>
  <conditionalFormatting sqref="H8">
    <cfRule type="expression" dxfId="10" priority="11">
      <formula>$M$7</formula>
    </cfRule>
  </conditionalFormatting>
  <conditionalFormatting sqref="J8">
    <cfRule type="expression" dxfId="9" priority="10">
      <formula>$M$7</formula>
    </cfRule>
  </conditionalFormatting>
  <conditionalFormatting sqref="L7:L36">
    <cfRule type="expression" dxfId="8" priority="9">
      <formula>$M$7</formula>
    </cfRule>
  </conditionalFormatting>
  <conditionalFormatting sqref="K7:K36">
    <cfRule type="expression" dxfId="7" priority="8">
      <formula>$M$7</formula>
    </cfRule>
  </conditionalFormatting>
  <conditionalFormatting sqref="C9:C36">
    <cfRule type="expression" dxfId="6" priority="7">
      <formula>$M$7</formula>
    </cfRule>
  </conditionalFormatting>
  <conditionalFormatting sqref="F9">
    <cfRule type="expression" dxfId="5" priority="6">
      <formula>$M$7</formula>
    </cfRule>
  </conditionalFormatting>
  <conditionalFormatting sqref="H9">
    <cfRule type="expression" dxfId="4" priority="5">
      <formula>$M$7</formula>
    </cfRule>
  </conditionalFormatting>
  <conditionalFormatting sqref="J9">
    <cfRule type="expression" dxfId="3" priority="4">
      <formula>$M$7</formula>
    </cfRule>
  </conditionalFormatting>
  <conditionalFormatting sqref="F10">
    <cfRule type="expression" dxfId="2" priority="3">
      <formula>$M$7</formula>
    </cfRule>
  </conditionalFormatting>
  <conditionalFormatting sqref="H10">
    <cfRule type="expression" dxfId="1" priority="2">
      <formula>$M$7</formula>
    </cfRule>
  </conditionalFormatting>
  <conditionalFormatting sqref="J10">
    <cfRule type="expression" dxfId="0" priority="1">
      <formula>$M$7</formula>
    </cfRule>
  </conditionalFormatting>
  <hyperlinks>
    <hyperlink ref="N3:O3" location="'المحتويات Index'!A1" display="المحتويات  Index" xr:uid="{00000000-0004-0000-5300-000000000000}"/>
  </hyperlinks>
  <printOptions horizontalCentered="1"/>
  <pageMargins left="0.23622047244094491" right="0.23622047244094491" top="1.1145833333333333" bottom="0.74803149606299213" header="0.31496062992125984" footer="0.31496062992125984"/>
  <pageSetup paperSize="9" scale="95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M16"/>
  <sheetViews>
    <sheetView showGridLines="0" rightToLeft="1" zoomScaleNormal="100" workbookViewId="0"/>
  </sheetViews>
  <sheetFormatPr defaultRowHeight="15" x14ac:dyDescent="0.25"/>
  <cols>
    <col min="1" max="1" width="8.7109375" customWidth="1"/>
    <col min="2" max="2" width="14" customWidth="1"/>
    <col min="3" max="3" width="8.7109375" customWidth="1"/>
    <col min="4" max="4" width="14" customWidth="1"/>
    <col min="5" max="5" width="8.7109375" customWidth="1"/>
    <col min="6" max="6" width="14" customWidth="1"/>
    <col min="7" max="7" width="8.7109375" customWidth="1"/>
    <col min="8" max="8" width="14" customWidth="1"/>
    <col min="11" max="11" width="9.42578125" bestFit="1" customWidth="1"/>
    <col min="13" max="13" width="14.42578125" bestFit="1" customWidth="1"/>
  </cols>
  <sheetData>
    <row r="1" spans="1:13" ht="43.5" customHeight="1" x14ac:dyDescent="0.25"/>
    <row r="2" spans="1:13" ht="58.5" customHeight="1" x14ac:dyDescent="0.45">
      <c r="A2" s="97" t="s">
        <v>172</v>
      </c>
      <c r="B2" s="97"/>
      <c r="C2" s="97"/>
      <c r="D2" s="97"/>
      <c r="E2" s="97"/>
      <c r="F2" s="97"/>
      <c r="G2" s="97"/>
      <c r="H2" s="97"/>
      <c r="I2" s="17"/>
      <c r="J2" s="17"/>
    </row>
    <row r="3" spans="1:13" ht="23.25" customHeight="1" thickBot="1" x14ac:dyDescent="0.5">
      <c r="A3" s="18" t="s">
        <v>0</v>
      </c>
      <c r="B3" s="17"/>
      <c r="C3" s="17"/>
      <c r="D3" s="17"/>
      <c r="E3" s="17"/>
      <c r="F3" s="17"/>
      <c r="G3" s="17"/>
      <c r="H3" s="18" t="s">
        <v>1</v>
      </c>
      <c r="I3" s="17"/>
      <c r="J3" s="125" t="s">
        <v>242</v>
      </c>
      <c r="K3" s="126"/>
    </row>
    <row r="4" spans="1:13" ht="24" customHeight="1" x14ac:dyDescent="0.25">
      <c r="A4" s="67" t="s">
        <v>2</v>
      </c>
      <c r="B4" s="67" t="s">
        <v>3</v>
      </c>
      <c r="C4" s="67" t="s">
        <v>4</v>
      </c>
      <c r="D4" s="67" t="s">
        <v>5</v>
      </c>
      <c r="E4" s="67" t="s">
        <v>4</v>
      </c>
      <c r="F4" s="67" t="s">
        <v>6</v>
      </c>
      <c r="G4" s="67" t="s">
        <v>7</v>
      </c>
      <c r="H4" s="67" t="s">
        <v>8</v>
      </c>
    </row>
    <row r="5" spans="1:13" ht="26.25" customHeight="1" thickBot="1" x14ac:dyDescent="0.3">
      <c r="A5" s="68" t="s">
        <v>9</v>
      </c>
      <c r="B5" s="68" t="s">
        <v>10</v>
      </c>
      <c r="C5" s="69" t="s">
        <v>11</v>
      </c>
      <c r="D5" s="68" t="s">
        <v>12</v>
      </c>
      <c r="E5" s="69" t="s">
        <v>11</v>
      </c>
      <c r="F5" s="68" t="s">
        <v>13</v>
      </c>
      <c r="G5" s="70" t="s">
        <v>595</v>
      </c>
      <c r="H5" s="71" t="s">
        <v>14</v>
      </c>
    </row>
    <row r="6" spans="1:13" ht="25.5" customHeight="1" thickBot="1" x14ac:dyDescent="0.3">
      <c r="A6" s="52">
        <v>2010</v>
      </c>
      <c r="B6" s="40">
        <v>49753367748</v>
      </c>
      <c r="C6" s="72">
        <v>5.2828792050626495E-2</v>
      </c>
      <c r="D6" s="40">
        <v>14260554513</v>
      </c>
      <c r="E6" s="72">
        <v>3.5585950755293132E-2</v>
      </c>
      <c r="F6" s="40">
        <v>64013922261</v>
      </c>
      <c r="G6" s="73">
        <f>(F6/$F$6)*100</f>
        <v>100</v>
      </c>
      <c r="H6" s="40">
        <v>35492813235</v>
      </c>
      <c r="I6" s="27"/>
      <c r="K6" s="25"/>
      <c r="M6" s="26"/>
    </row>
    <row r="7" spans="1:13" ht="25.5" customHeight="1" thickBot="1" x14ac:dyDescent="0.3">
      <c r="A7" s="53">
        <v>2011</v>
      </c>
      <c r="B7" s="46">
        <v>63103139537</v>
      </c>
      <c r="C7" s="75">
        <v>4.6140848590532399E-2</v>
      </c>
      <c r="D7" s="46">
        <v>16451621185</v>
      </c>
      <c r="E7" s="75">
        <v>3.3340058307163016E-2</v>
      </c>
      <c r="F7" s="46">
        <v>79554760722</v>
      </c>
      <c r="G7" s="74">
        <f t="shared" ref="G7:G15" si="0">(F7/$F$6)*100</f>
        <v>124.2772789294746</v>
      </c>
      <c r="H7" s="46">
        <v>46651518352</v>
      </c>
      <c r="K7" s="25"/>
      <c r="M7" s="26"/>
    </row>
    <row r="8" spans="1:13" ht="25.5" customHeight="1" thickBot="1" x14ac:dyDescent="0.3">
      <c r="A8" s="52">
        <v>2012</v>
      </c>
      <c r="B8" s="40">
        <v>61379311755</v>
      </c>
      <c r="C8" s="72">
        <v>4.2141586394605406E-2</v>
      </c>
      <c r="D8" s="40">
        <v>17655230273</v>
      </c>
      <c r="E8" s="72">
        <v>3.0258860682807656E-2</v>
      </c>
      <c r="F8" s="40">
        <v>79034542028</v>
      </c>
      <c r="G8" s="73">
        <f t="shared" si="0"/>
        <v>123.46461400343094</v>
      </c>
      <c r="H8" s="40">
        <v>43724081482</v>
      </c>
      <c r="K8" s="25"/>
    </row>
    <row r="9" spans="1:13" ht="25.5" customHeight="1" thickBot="1" x14ac:dyDescent="0.3">
      <c r="A9" s="53">
        <v>2013</v>
      </c>
      <c r="B9" s="46">
        <v>59256557166</v>
      </c>
      <c r="C9" s="75">
        <v>4.2040140311309378E-2</v>
      </c>
      <c r="D9" s="46">
        <v>18737009100</v>
      </c>
      <c r="E9" s="75">
        <v>2.9713813954703572E-2</v>
      </c>
      <c r="F9" s="46">
        <v>77993566266</v>
      </c>
      <c r="G9" s="74">
        <f t="shared" si="0"/>
        <v>121.83844312492158</v>
      </c>
      <c r="H9" s="46">
        <v>40519548066</v>
      </c>
      <c r="K9" s="25"/>
    </row>
    <row r="10" spans="1:13" ht="25.5" customHeight="1" thickBot="1" x14ac:dyDescent="0.3">
      <c r="A10" s="52">
        <v>2014</v>
      </c>
      <c r="B10" s="40">
        <v>61874003822</v>
      </c>
      <c r="C10" s="72">
        <v>4.8202747674872065E-2</v>
      </c>
      <c r="D10" s="40">
        <v>19097745011</v>
      </c>
      <c r="E10" s="72">
        <v>2.9296602455741092E-2</v>
      </c>
      <c r="F10" s="40">
        <v>80971748833</v>
      </c>
      <c r="G10" s="73">
        <f t="shared" si="0"/>
        <v>126.49084132489008</v>
      </c>
      <c r="H10" s="40">
        <v>42776258811</v>
      </c>
      <c r="K10" s="25"/>
    </row>
    <row r="11" spans="1:13" ht="25.5" customHeight="1" thickBot="1" x14ac:dyDescent="0.3">
      <c r="A11" s="53">
        <v>2015</v>
      </c>
      <c r="B11" s="46">
        <v>44836217586</v>
      </c>
      <c r="C11" s="75">
        <v>5.8738962802313818E-2</v>
      </c>
      <c r="D11" s="46">
        <v>20094584079</v>
      </c>
      <c r="E11" s="75">
        <v>3.0677191724476686E-2</v>
      </c>
      <c r="F11" s="46">
        <v>64930801665</v>
      </c>
      <c r="G11" s="74">
        <f t="shared" si="0"/>
        <v>101.43231249018247</v>
      </c>
      <c r="H11" s="46">
        <v>24741633507</v>
      </c>
      <c r="K11" s="25"/>
    </row>
    <row r="12" spans="1:13" ht="25.5" customHeight="1" thickBot="1" x14ac:dyDescent="0.3">
      <c r="A12" s="52">
        <v>2016</v>
      </c>
      <c r="B12" s="40">
        <v>38290870481</v>
      </c>
      <c r="C12" s="72">
        <v>5.5621136138451328E-2</v>
      </c>
      <c r="D12" s="40">
        <v>18382534453</v>
      </c>
      <c r="E12" s="72">
        <v>3.497198775163432E-2</v>
      </c>
      <c r="F12" s="40">
        <v>56673404934</v>
      </c>
      <c r="G12" s="73">
        <f t="shared" si="0"/>
        <v>88.532936168055812</v>
      </c>
      <c r="H12" s="40">
        <v>19908336028</v>
      </c>
      <c r="K12" s="25"/>
    </row>
    <row r="13" spans="1:13" ht="25.5" customHeight="1" thickBot="1" x14ac:dyDescent="0.3">
      <c r="A13" s="53">
        <v>2017</v>
      </c>
      <c r="B13" s="46">
        <v>48537273881</v>
      </c>
      <c r="C13" s="75">
        <v>5.8346394601099485E-2</v>
      </c>
      <c r="D13" s="46">
        <v>17933947092</v>
      </c>
      <c r="E13" s="75">
        <v>3.5551724398520654E-2</v>
      </c>
      <c r="F13" s="46">
        <v>66471220973</v>
      </c>
      <c r="G13" s="74">
        <f t="shared" si="0"/>
        <v>103.83869418590071</v>
      </c>
      <c r="H13" s="46">
        <v>30603326789</v>
      </c>
      <c r="K13" s="25"/>
    </row>
    <row r="14" spans="1:13" ht="25.5" customHeight="1" thickBot="1" x14ac:dyDescent="0.3">
      <c r="A14" s="52">
        <v>2018</v>
      </c>
      <c r="B14" s="40">
        <v>51945919770</v>
      </c>
      <c r="C14" s="72">
        <v>4.7056705227706108E-2</v>
      </c>
      <c r="D14" s="40">
        <v>14467589642</v>
      </c>
      <c r="E14" s="72">
        <v>2.8147461856702E-2</v>
      </c>
      <c r="F14" s="40">
        <v>66413509412</v>
      </c>
      <c r="G14" s="73">
        <f t="shared" si="0"/>
        <v>103.74853948367092</v>
      </c>
      <c r="H14" s="40">
        <v>37478330128</v>
      </c>
      <c r="K14" s="25"/>
    </row>
    <row r="15" spans="1:13" ht="25.5" customHeight="1" thickBot="1" x14ac:dyDescent="0.3">
      <c r="A15" s="53">
        <v>2019</v>
      </c>
      <c r="B15" s="46">
        <v>58877814034</v>
      </c>
      <c r="C15" s="75">
        <f>+B15/'أ A'!$B$15</f>
        <v>6.0017402670443663E-2</v>
      </c>
      <c r="D15" s="46">
        <v>21378112379</v>
      </c>
      <c r="E15" s="75">
        <f>+D15/'أ A'!$C$15</f>
        <v>3.7220659930495129E-2</v>
      </c>
      <c r="F15" s="46">
        <v>80255926413</v>
      </c>
      <c r="G15" s="74">
        <f t="shared" si="0"/>
        <v>125.37261204801275</v>
      </c>
      <c r="H15" s="46">
        <v>37499701655</v>
      </c>
      <c r="K15" s="25"/>
    </row>
    <row r="16" spans="1:13" ht="25.5" customHeight="1" x14ac:dyDescent="0.25"/>
  </sheetData>
  <mergeCells count="2">
    <mergeCell ref="A2:H2"/>
    <mergeCell ref="J3:K3"/>
  </mergeCells>
  <conditionalFormatting sqref="B6:B15">
    <cfRule type="expression" dxfId="123" priority="6">
      <formula>$L$7</formula>
    </cfRule>
  </conditionalFormatting>
  <conditionalFormatting sqref="C6:C15 H6:H15">
    <cfRule type="expression" dxfId="122" priority="5">
      <formula>$L$7</formula>
    </cfRule>
  </conditionalFormatting>
  <conditionalFormatting sqref="D6:D15">
    <cfRule type="expression" dxfId="121" priority="4">
      <formula>$L$7</formula>
    </cfRule>
  </conditionalFormatting>
  <conditionalFormatting sqref="E6:E15">
    <cfRule type="expression" dxfId="120" priority="3">
      <formula>$L$7</formula>
    </cfRule>
  </conditionalFormatting>
  <conditionalFormatting sqref="G6:G15">
    <cfRule type="expression" dxfId="119" priority="2">
      <formula>$L$7</formula>
    </cfRule>
  </conditionalFormatting>
  <conditionalFormatting sqref="F6:F15">
    <cfRule type="expression" dxfId="118" priority="1">
      <formula>$L$7</formula>
    </cfRule>
  </conditionalFormatting>
  <hyperlinks>
    <hyperlink ref="J3:K3" location="'المحتويات Index'!A1" display="المحتويات  Index" xr:uid="{00000000-0004-0000-0800-000000000000}"/>
  </hyperlinks>
  <printOptions horizontalCentered="1"/>
  <pageMargins left="0.23622047244094491" right="0.23622047244094491" top="1.1145833333333333" bottom="0.74803149606299213" header="0.31496062992125984" footer="0.31496062992125984"/>
  <pageSetup paperSize="9" fitToHeight="0" orientation="portrait" r:id="rId1"/>
  <headerFooter>
    <oddHeader>&amp;L&amp;"Frutiger LT Arabic 55 Roman,عادي"&amp;8
&amp;9&amp;K00-043احصاءات التجارة الخارجية&amp;11&amp;K01+000
&amp;8&amp;K00-043Foreign Trade Statistics&amp;C
&amp;"-,غامق"&amp;K00-026___________________________________________________________________________________________&amp;R&amp;G</oddHeader>
    <oddFooter xml:space="preserve">&amp;L&amp;"Neo Sans Arabic,غامق"&amp;9&amp;K00-049        STATS.GOV.SA&amp;C&amp;G
</oddFooter>
  </headerFooter>
  <colBreaks count="1" manualBreakCount="1">
    <brk id="8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84</vt:i4>
      </vt:variant>
      <vt:variant>
        <vt:lpstr>النطاقات المسماة</vt:lpstr>
      </vt:variant>
      <vt:variant>
        <vt:i4>85</vt:i4>
      </vt:variant>
    </vt:vector>
  </HeadingPairs>
  <TitlesOfParts>
    <vt:vector size="169" baseType="lpstr">
      <vt:lpstr>المحتويات Index</vt:lpstr>
      <vt:lpstr>أ A</vt:lpstr>
      <vt:lpstr>ب 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'8'!Print_Area</vt:lpstr>
      <vt:lpstr>'80'!Print_Area</vt:lpstr>
      <vt:lpstr>'81'!Print_Area</vt:lpstr>
      <vt:lpstr>'9'!Print_Area</vt:lpstr>
      <vt:lpstr>'أ A'!Print_Area</vt:lpstr>
      <vt:lpstr>'المحتويات Index'!Print_Area</vt:lpstr>
      <vt:lpstr>'ب B'!Print_Area</vt:lpstr>
      <vt:lpstr>'المحتويات Index'!Print_Titles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</dc:creator>
  <cp:lastModifiedBy>Admin</cp:lastModifiedBy>
  <cp:lastPrinted>2020-07-13T09:41:39Z</cp:lastPrinted>
  <dcterms:created xsi:type="dcterms:W3CDTF">2016-08-04T12:03:38Z</dcterms:created>
  <dcterms:modified xsi:type="dcterms:W3CDTF">2020-07-13T10:05:40Z</dcterms:modified>
</cp:coreProperties>
</file>