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74" activeTab="0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." sheetId="21" r:id="rId21"/>
    <sheet name="20-1" sheetId="22" r:id="rId22"/>
    <sheet name="20-2" sheetId="23" r:id="rId23"/>
    <sheet name="21." sheetId="24" r:id="rId24"/>
    <sheet name="21-1" sheetId="25" r:id="rId25"/>
    <sheet name="21-2" sheetId="26" r:id="rId26"/>
    <sheet name="22." sheetId="27" r:id="rId27"/>
    <sheet name="23." sheetId="28" r:id="rId28"/>
    <sheet name="23 - 1" sheetId="29" r:id="rId29"/>
    <sheet name="23 - 2" sheetId="30" r:id="rId30"/>
    <sheet name="24" sheetId="31" r:id="rId31"/>
    <sheet name="25." sheetId="32" r:id="rId32"/>
    <sheet name="26." sheetId="33" r:id="rId33"/>
    <sheet name="27." sheetId="34" r:id="rId34"/>
    <sheet name="27 - 1" sheetId="35" r:id="rId35"/>
    <sheet name="27 - 2" sheetId="36" r:id="rId36"/>
    <sheet name="28." sheetId="37" r:id="rId37"/>
    <sheet name="28 - 1" sheetId="38" r:id="rId38"/>
    <sheet name="28 - 2" sheetId="39" r:id="rId39"/>
    <sheet name="29" sheetId="40" r:id="rId40"/>
    <sheet name="29 -1" sheetId="41" r:id="rId41"/>
    <sheet name="29 -2" sheetId="42" r:id="rId42"/>
    <sheet name="30." sheetId="43" r:id="rId43"/>
    <sheet name="30.-1" sheetId="44" r:id="rId44"/>
    <sheet name="30.-2" sheetId="45" r:id="rId45"/>
    <sheet name="31." sheetId="46" r:id="rId46"/>
    <sheet name="31.-1" sheetId="47" r:id="rId47"/>
    <sheet name="31.-2" sheetId="48" r:id="rId48"/>
    <sheet name="32." sheetId="49" r:id="rId49"/>
    <sheet name="33." sheetId="50" r:id="rId50"/>
    <sheet name="34." sheetId="51" r:id="rId51"/>
    <sheet name="34 - 1" sheetId="52" r:id="rId52"/>
    <sheet name="34 - 2" sheetId="53" r:id="rId53"/>
    <sheet name="35." sheetId="54" r:id="rId54"/>
    <sheet name="35 - 1" sheetId="55" r:id="rId55"/>
    <sheet name="35 - 2" sheetId="56" r:id="rId56"/>
    <sheet name="36." sheetId="57" r:id="rId57"/>
    <sheet name="36 - 1" sheetId="58" r:id="rId58"/>
    <sheet name="36 - 2" sheetId="59" r:id="rId59"/>
    <sheet name="37." sheetId="60" r:id="rId60"/>
    <sheet name="38." sheetId="61" r:id="rId61"/>
    <sheet name="38 - 1" sheetId="62" r:id="rId62"/>
    <sheet name="38 - 2" sheetId="63" r:id="rId63"/>
  </sheets>
  <definedNames>
    <definedName name="_xlnm.Print_Area" localSheetId="1">'1'!$K$1:$L$21</definedName>
    <definedName name="_xlnm.Print_Area" localSheetId="10">'10'!$A$1:$L$26</definedName>
    <definedName name="_xlnm.Print_Area" localSheetId="11">'11'!$A$1:$L$26</definedName>
    <definedName name="_xlnm.Print_Area" localSheetId="12">'12'!$A$1:$L$26</definedName>
    <definedName name="_xlnm.Print_Area" localSheetId="13">'13'!$A$1:$L$26</definedName>
    <definedName name="_xlnm.Print_Area" localSheetId="14">'14'!$A$1:$L$26</definedName>
    <definedName name="_xlnm.Print_Area" localSheetId="15">'15'!$A$1:$L$26</definedName>
    <definedName name="_xlnm.Print_Area" localSheetId="16">'16'!$A$1:$M$27</definedName>
    <definedName name="_xlnm.Print_Area" localSheetId="17">'17'!$A$1:$N$23</definedName>
    <definedName name="_xlnm.Print_Area" localSheetId="2">'2'!$A$1:$L$26</definedName>
    <definedName name="_xlnm.Print_Area" localSheetId="20">'20.'!$A$1:$U$19</definedName>
    <definedName name="_xlnm.Print_Area" localSheetId="21">'20-1'!$A$1:$U$19</definedName>
    <definedName name="_xlnm.Print_Area" localSheetId="22">'20-2'!$T$1:$U$19</definedName>
    <definedName name="_xlnm.Print_Area" localSheetId="23">'21.'!$A$1:$U$19</definedName>
    <definedName name="_xlnm.Print_Area" localSheetId="24">'21-1'!$A$1:$V$21</definedName>
    <definedName name="_xlnm.Print_Area" localSheetId="25">'21-2'!$A$1:$V$24</definedName>
    <definedName name="_xlnm.Print_Area" localSheetId="26">'22.'!$A$1:$L$24</definedName>
    <definedName name="_xlnm.Print_Area" localSheetId="28">'23 - 1'!$A$1:$O$18</definedName>
    <definedName name="_xlnm.Print_Area" localSheetId="29">'23 - 2'!$A$1:$O$18</definedName>
    <definedName name="_xlnm.Print_Area" localSheetId="27">'23.'!$A$1:$O$18</definedName>
    <definedName name="_xlnm.Print_Area" localSheetId="30">'24'!$A$1:$H$17</definedName>
    <definedName name="_xlnm.Print_Area" localSheetId="32">'26.'!$A$1:$G$16</definedName>
    <definedName name="_xlnm.Print_Area" localSheetId="35">'27 - 2'!$V$1:$W$20</definedName>
    <definedName name="_xlnm.Print_Area" localSheetId="33">'27.'!$A$1:$W$19</definedName>
    <definedName name="_xlnm.Print_Area" localSheetId="37">'28 - 1'!$A$1:$I$21</definedName>
    <definedName name="_xlnm.Print_Area" localSheetId="38">'28 - 2'!$A$1:$I$21</definedName>
    <definedName name="_xlnm.Print_Area" localSheetId="36">'28.'!$A$1:$I$21</definedName>
    <definedName name="_xlnm.Print_Area" localSheetId="39">'29'!$A$1:$K$34</definedName>
    <definedName name="_xlnm.Print_Area" localSheetId="40">'29 -1'!$A$1:$K$34</definedName>
    <definedName name="_xlnm.Print_Area" localSheetId="41">'29 -2'!$A$1:$K$34</definedName>
    <definedName name="_xlnm.Print_Area" localSheetId="3">'3'!$A$1:$L$26</definedName>
    <definedName name="_xlnm.Print_Area" localSheetId="42">'30.'!$A$1:$M$20</definedName>
    <definedName name="_xlnm.Print_Area" localSheetId="43">'30.-1'!$A$1:$M$20</definedName>
    <definedName name="_xlnm.Print_Area" localSheetId="44">'30.-2'!$A$1:$M$20</definedName>
    <definedName name="_xlnm.Print_Area" localSheetId="59">'37.'!$A$1:$F$18</definedName>
    <definedName name="_xlnm.Print_Area" localSheetId="4">'4'!$A$1:$L$26</definedName>
    <definedName name="_xlnm.Print_Area" localSheetId="5">'5'!$A$1:$L$26</definedName>
    <definedName name="_xlnm.Print_Area" localSheetId="6">'6'!$A$1:$L$26</definedName>
    <definedName name="_xlnm.Print_Area" localSheetId="7">'7'!$A$1:$L$26</definedName>
    <definedName name="_xlnm.Print_Area" localSheetId="8">'8'!$A$1:$L$26</definedName>
    <definedName name="_xlnm.Print_Area" localSheetId="9">'9'!$A$1:$L$26</definedName>
  </definedNames>
  <calcPr fullCalcOnLoad="1"/>
</workbook>
</file>

<file path=xl/sharedStrings.xml><?xml version="1.0" encoding="utf-8"?>
<sst xmlns="http://schemas.openxmlformats.org/spreadsheetml/2006/main" count="3558" uniqueCount="670">
  <si>
    <t>المنطقة الادارية</t>
  </si>
  <si>
    <t>جملة</t>
  </si>
  <si>
    <t>اناث</t>
  </si>
  <si>
    <t>ذكور</t>
  </si>
  <si>
    <t>الـريــــــاض</t>
  </si>
  <si>
    <t>مكــة المكـرمـة</t>
  </si>
  <si>
    <t>المدينة المنورة</t>
  </si>
  <si>
    <t>القصيــــــــم</t>
  </si>
  <si>
    <t>الشــرقيـــــة</t>
  </si>
  <si>
    <t>تبــــــــــوك</t>
  </si>
  <si>
    <t>حــــــــائـل</t>
  </si>
  <si>
    <t>الحدود الشمالية</t>
  </si>
  <si>
    <t>جــــــــــــــازان</t>
  </si>
  <si>
    <t>نجـــــــــران</t>
  </si>
  <si>
    <t>البـاحـــــــة</t>
  </si>
  <si>
    <t>الجـــــــــوف</t>
  </si>
  <si>
    <t>الجمــــــــلة</t>
  </si>
  <si>
    <t>Al-Riyadh</t>
  </si>
  <si>
    <t>Al-Madinah Al-Monawarah</t>
  </si>
  <si>
    <t>Al-Qaseem</t>
  </si>
  <si>
    <t>Eastern Region</t>
  </si>
  <si>
    <t>Aseer</t>
  </si>
  <si>
    <t>Tabouk</t>
  </si>
  <si>
    <t>Hail</t>
  </si>
  <si>
    <t>Northern Borders</t>
  </si>
  <si>
    <t>Jazan</t>
  </si>
  <si>
    <t>Najran</t>
  </si>
  <si>
    <t>Al-Baha</t>
  </si>
  <si>
    <t>Al-Jouf</t>
  </si>
  <si>
    <t>Total</t>
  </si>
  <si>
    <t>Administrative Area</t>
  </si>
  <si>
    <t>Makkah Al-Mokarramah</t>
  </si>
  <si>
    <t xml:space="preserve">جدول ( 1 ) </t>
  </si>
  <si>
    <t>عســـــــــيـر</t>
  </si>
  <si>
    <t xml:space="preserve">السكان حسب الجنس والمنطقة الإدارية والجنسيه (سعودي/غير سعودي) </t>
  </si>
  <si>
    <t>Females</t>
  </si>
  <si>
    <t>Males</t>
  </si>
  <si>
    <r>
      <t xml:space="preserve">الجملة                                  </t>
    </r>
    <r>
      <rPr>
        <b/>
        <sz val="12"/>
        <rFont val="Arial"/>
        <family val="2"/>
      </rPr>
      <t>Total</t>
    </r>
  </si>
  <si>
    <r>
      <t xml:space="preserve">غير سعودي               </t>
    </r>
    <r>
      <rPr>
        <b/>
        <sz val="12"/>
        <rFont val="Arial"/>
        <family val="2"/>
      </rPr>
      <t>Non - Saudi</t>
    </r>
  </si>
  <si>
    <r>
      <t xml:space="preserve">سعودي                          </t>
    </r>
    <r>
      <rPr>
        <b/>
        <sz val="12"/>
        <rFont val="Arial"/>
        <family val="2"/>
      </rPr>
      <t>Saudi</t>
    </r>
  </si>
  <si>
    <t xml:space="preserve">جدول ( 2 ) </t>
  </si>
  <si>
    <t>Age Groups</t>
  </si>
  <si>
    <t>فئــات العمـــر</t>
  </si>
  <si>
    <t>Less Than 1</t>
  </si>
  <si>
    <t>أقل من سنة</t>
  </si>
  <si>
    <t>1 - 4</t>
  </si>
  <si>
    <t>1- 4</t>
  </si>
  <si>
    <t>5 - 9</t>
  </si>
  <si>
    <t>5 ـ9</t>
  </si>
  <si>
    <t>10 - 14</t>
  </si>
  <si>
    <t>10 ـ14</t>
  </si>
  <si>
    <t>15 - 19</t>
  </si>
  <si>
    <t>15- 19</t>
  </si>
  <si>
    <t>20 - 24</t>
  </si>
  <si>
    <t xml:space="preserve">20- 24 </t>
  </si>
  <si>
    <t>25 - 29</t>
  </si>
  <si>
    <t xml:space="preserve">25- 29 </t>
  </si>
  <si>
    <t>30 - 34</t>
  </si>
  <si>
    <t xml:space="preserve">30- 34 </t>
  </si>
  <si>
    <t>35 - 39</t>
  </si>
  <si>
    <t xml:space="preserve">35- 39 </t>
  </si>
  <si>
    <t>40 - 44</t>
  </si>
  <si>
    <t xml:space="preserve">40- 44 </t>
  </si>
  <si>
    <t>45 - 49</t>
  </si>
  <si>
    <t xml:space="preserve">45- 49 </t>
  </si>
  <si>
    <t>50 - 54</t>
  </si>
  <si>
    <t xml:space="preserve">50 - 54 </t>
  </si>
  <si>
    <t>55 - 59</t>
  </si>
  <si>
    <t xml:space="preserve">55 - 59 </t>
  </si>
  <si>
    <t>60 - 64</t>
  </si>
  <si>
    <t xml:space="preserve">60 - 64 </t>
  </si>
  <si>
    <t>65 - 69</t>
  </si>
  <si>
    <t xml:space="preserve">65- 69 </t>
  </si>
  <si>
    <t>70 - 74</t>
  </si>
  <si>
    <t xml:space="preserve">70- 74 </t>
  </si>
  <si>
    <t>75 - 79</t>
  </si>
  <si>
    <t xml:space="preserve">75- 79 </t>
  </si>
  <si>
    <t>80+</t>
  </si>
  <si>
    <t>80   فأكثر</t>
  </si>
  <si>
    <t xml:space="preserve"> السكان  السعوديون حسب فئات العمر والعلاقة برئيس الاسرة</t>
  </si>
  <si>
    <t>Saudi Population by Age Groups and Relationship to Head of Household</t>
  </si>
  <si>
    <t>الجمله</t>
  </si>
  <si>
    <t>فئات العمر</t>
  </si>
  <si>
    <t xml:space="preserve">لا توجد علاقة </t>
  </si>
  <si>
    <t xml:space="preserve">قرابة اخرى </t>
  </si>
  <si>
    <t>اخ أو اخت</t>
  </si>
  <si>
    <t xml:space="preserve">اب أو ام </t>
  </si>
  <si>
    <t>حفيد او حفيدة</t>
  </si>
  <si>
    <t xml:space="preserve">زوجة ابن/زوج بنت </t>
  </si>
  <si>
    <t>ابن او بنت</t>
  </si>
  <si>
    <t>زوجة</t>
  </si>
  <si>
    <t>رئيس الاسرة</t>
  </si>
  <si>
    <t>No</t>
  </si>
  <si>
    <t>Other</t>
  </si>
  <si>
    <t>Sibling</t>
  </si>
  <si>
    <t>Parent</t>
  </si>
  <si>
    <t>Grand -</t>
  </si>
  <si>
    <t>Daughter/Son</t>
  </si>
  <si>
    <t>Son or</t>
  </si>
  <si>
    <t>Wife</t>
  </si>
  <si>
    <t>Head of</t>
  </si>
  <si>
    <t>Relation.</t>
  </si>
  <si>
    <t>child</t>
  </si>
  <si>
    <t>in Law</t>
  </si>
  <si>
    <t>Daughter</t>
  </si>
  <si>
    <t>Household</t>
  </si>
  <si>
    <t>9 - 5</t>
  </si>
  <si>
    <t>14 - 10</t>
  </si>
  <si>
    <t>19 - 15</t>
  </si>
  <si>
    <t>24 - 20</t>
  </si>
  <si>
    <t>29 - 25</t>
  </si>
  <si>
    <t>34 - 30</t>
  </si>
  <si>
    <t>39 - 35</t>
  </si>
  <si>
    <t>44 - 40</t>
  </si>
  <si>
    <t>49 - 45</t>
  </si>
  <si>
    <t>54 - 50</t>
  </si>
  <si>
    <t>59 - 55</t>
  </si>
  <si>
    <t>64 - 60</t>
  </si>
  <si>
    <t>69 - 65</t>
  </si>
  <si>
    <t>74 - 70</t>
  </si>
  <si>
    <t>79 - 75</t>
  </si>
  <si>
    <t>الجملــة</t>
  </si>
  <si>
    <t>الحالة الزواجية والجنس                                                                                                                     Marital Status &amp; Gender</t>
  </si>
  <si>
    <t xml:space="preserve">Total             الجملة   </t>
  </si>
  <si>
    <t>أرمل
Widowed</t>
  </si>
  <si>
    <t>مطلق
Divorced</t>
  </si>
  <si>
    <t>متزوج
Married</t>
  </si>
  <si>
    <t>لم يتزوج أبداً
Never Married</t>
  </si>
  <si>
    <t>الجملة</t>
  </si>
  <si>
    <t>انــاث</t>
  </si>
  <si>
    <t xml:space="preserve">15 - 19 </t>
  </si>
  <si>
    <t xml:space="preserve"> 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</si>
  <si>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</si>
  <si>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</si>
  <si>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</si>
  <si>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</si>
  <si>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</si>
  <si>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65 - 69 </t>
  </si>
  <si>
    <t xml:space="preserve">70 - 74 </t>
  </si>
  <si>
    <t xml:space="preserve">75 - 79 </t>
  </si>
  <si>
    <t>80 +</t>
  </si>
  <si>
    <t>80   فاكثر</t>
  </si>
  <si>
    <t>المنطقة الإدارية</t>
  </si>
  <si>
    <t>عســــــــيــر</t>
  </si>
  <si>
    <t>العمر عند الوفاة                                                                                                             Age at Death</t>
  </si>
  <si>
    <t>الجملة
Total</t>
  </si>
  <si>
    <t>85 +</t>
  </si>
  <si>
    <t>84 - 80</t>
  </si>
  <si>
    <t>4 - 1</t>
  </si>
  <si>
    <t>أقل من سنة
LT 1 Yr.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</si>
  <si>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</si>
  <si>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</si>
  <si>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</si>
  <si>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</si>
  <si>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</si>
  <si>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</si>
  <si>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</si>
  <si>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</si>
  <si>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</si>
  <si>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</si>
  <si>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</si>
  <si>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عسيــــــــــر</t>
  </si>
  <si>
    <t>65  فأكثر</t>
  </si>
  <si>
    <t>دكتوراة</t>
  </si>
  <si>
    <t>ماجستير /
دبلوم عالي</t>
  </si>
  <si>
    <t>الجامعة</t>
  </si>
  <si>
    <t>دبلوم 
دون الجامعة</t>
  </si>
  <si>
    <t>الثانوية</t>
  </si>
  <si>
    <t>المتوسطة</t>
  </si>
  <si>
    <t>الأبتدائية</t>
  </si>
  <si>
    <t>Ph. D.</t>
  </si>
  <si>
    <t>Master/
High Dip.</t>
  </si>
  <si>
    <t>Univer-
sity</t>
  </si>
  <si>
    <t xml:space="preserve">Pre-Univ. Diploma  </t>
  </si>
  <si>
    <t>Second-
ary</t>
  </si>
  <si>
    <t>Inter-
mediate</t>
  </si>
  <si>
    <t>Primary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</si>
  <si>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</si>
  <si>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</si>
  <si>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</si>
  <si>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</si>
  <si>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</si>
  <si>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</si>
  <si>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</si>
  <si>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</si>
  <si>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</si>
  <si>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</si>
  <si>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</si>
  <si>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</si>
  <si>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</si>
  <si>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</si>
  <si>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</si>
  <si>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</si>
  <si>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</si>
  <si>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</si>
  <si>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</si>
  <si>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</si>
  <si>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</si>
  <si>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</si>
  <si>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</si>
  <si>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</si>
  <si>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</si>
  <si>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</si>
  <si>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الثانوية
أو ما يعادلها</t>
  </si>
  <si>
    <t>الابتدائية</t>
  </si>
  <si>
    <t>يقرأ ويكتب</t>
  </si>
  <si>
    <t>أمي</t>
  </si>
  <si>
    <t>University</t>
  </si>
  <si>
    <t>Secondary/
Equivalent</t>
  </si>
  <si>
    <t>Intermediate</t>
  </si>
  <si>
    <t>Read&amp;Write</t>
  </si>
  <si>
    <t>Illiterate</t>
  </si>
  <si>
    <t xml:space="preserve">10 - 14 </t>
  </si>
  <si>
    <t xml:space="preserve"> 15- 19 </t>
  </si>
  <si>
    <t xml:space="preserve"> 30- 34 </t>
  </si>
  <si>
    <t xml:space="preserve"> 35- 39 </t>
  </si>
  <si>
    <t>40- 44</t>
  </si>
  <si>
    <t xml:space="preserve"> 40- 44 </t>
  </si>
  <si>
    <t xml:space="preserve"> 45- 49 </t>
  </si>
  <si>
    <t xml:space="preserve"> 55 - 59 </t>
  </si>
  <si>
    <t xml:space="preserve"> 60 - 64 </t>
  </si>
  <si>
    <t>65+</t>
  </si>
  <si>
    <t>السكان السعوديون (10 سنوات فأكثر) حسب فئات العمر والحالة التعليمية</t>
  </si>
  <si>
    <t>Saudi Population (10 years and over) by Age Groups and Educational Status</t>
  </si>
  <si>
    <t>السكان السعوديون الذكور (10 سنوات فأكثر) حسب فئات العمر والحالة التعليمية</t>
  </si>
  <si>
    <t>Saudi Male Population (10 years and over) by Age Groups and Educational Status</t>
  </si>
  <si>
    <t>السكان السعوديون الإناث (10 سنوات فأكثر) حسب فئات العمر والحالة التعليمية</t>
  </si>
  <si>
    <t>Saudi Female Population (10 years and over) by Age Groups and Educational Status</t>
  </si>
  <si>
    <t>Administative Area</t>
  </si>
  <si>
    <t>Master/
High Dip</t>
  </si>
  <si>
    <t>llIiterate</t>
  </si>
  <si>
    <t>عســـــــــــير</t>
  </si>
  <si>
    <t xml:space="preserve">Educational Status </t>
  </si>
  <si>
    <t>الحالة التعليمية</t>
  </si>
  <si>
    <t>فئات عمر الأم</t>
  </si>
  <si>
    <t>Mother Age Groups</t>
  </si>
  <si>
    <t>حوادث سير</t>
  </si>
  <si>
    <t>حوادث أخرى</t>
  </si>
  <si>
    <t>أخرى</t>
  </si>
  <si>
    <t>اسباب الوفاة                                                                    Cause of Death</t>
  </si>
  <si>
    <t xml:space="preserve">جدول ( 3 ) </t>
  </si>
  <si>
    <t xml:space="preserve">جدول ( 4 ) </t>
  </si>
  <si>
    <t xml:space="preserve">جدول ( 5 ) </t>
  </si>
  <si>
    <t xml:space="preserve">جدول ( 6 ) </t>
  </si>
  <si>
    <t xml:space="preserve">جدول ( 7 ) </t>
  </si>
  <si>
    <t xml:space="preserve"> </t>
  </si>
  <si>
    <t xml:space="preserve">جدول ( 8 ) </t>
  </si>
  <si>
    <t xml:space="preserve">جدول ( 9 ) </t>
  </si>
  <si>
    <t xml:space="preserve">جدول ( 10 ) </t>
  </si>
  <si>
    <t xml:space="preserve">جدول ( 11 ) </t>
  </si>
  <si>
    <t xml:space="preserve">جدول ( 12 ) </t>
  </si>
  <si>
    <t xml:space="preserve">جدول ( 13 ) </t>
  </si>
  <si>
    <t xml:space="preserve">جدول ( 14 ) </t>
  </si>
  <si>
    <t xml:space="preserve">جدول ( 15 ) </t>
  </si>
  <si>
    <t xml:space="preserve">( Table ( 1  </t>
  </si>
  <si>
    <t xml:space="preserve"> ( Table ( 2 </t>
  </si>
  <si>
    <t xml:space="preserve">Table ( 15 ) </t>
  </si>
  <si>
    <t xml:space="preserve">Table ( 14 ) </t>
  </si>
  <si>
    <t xml:space="preserve"> Table ( 13 )</t>
  </si>
  <si>
    <t xml:space="preserve"> Table ( 12 )</t>
  </si>
  <si>
    <t xml:space="preserve"> Table ( 11 )</t>
  </si>
  <si>
    <t xml:space="preserve">Table ( 10 ) </t>
  </si>
  <si>
    <t xml:space="preserve">Table ( 9 ) </t>
  </si>
  <si>
    <t xml:space="preserve">Table ( 8 ) </t>
  </si>
  <si>
    <t xml:space="preserve">Table ( 7 ) </t>
  </si>
  <si>
    <t xml:space="preserve">Table ( 6 ) </t>
  </si>
  <si>
    <t xml:space="preserve">Table ( 5 ) </t>
  </si>
  <si>
    <t xml:space="preserve">Table ( 4 ) </t>
  </si>
  <si>
    <t xml:space="preserve">Table ( 3 ) </t>
  </si>
  <si>
    <t xml:space="preserve"> 15 - 19</t>
  </si>
  <si>
    <t xml:space="preserve"> 20 - 24</t>
  </si>
  <si>
    <t xml:space="preserve"> 10 - 14</t>
  </si>
  <si>
    <t>20 -24</t>
  </si>
  <si>
    <t>54 - 49</t>
  </si>
  <si>
    <t>السكان السعوديون (15 سنة فأكثر) حسب الجنس وفئات العمر والحالة الزواجية</t>
  </si>
  <si>
    <t xml:space="preserve">السكان السعوديين (15 سنة فأكثر) حسب الحالة التعليمية والجنس والحالة الزواجية </t>
  </si>
  <si>
    <t xml:space="preserve">Relationship to Head of Household                                                            العلاقة برئيس الاسرة   </t>
  </si>
  <si>
    <t>Female</t>
  </si>
  <si>
    <t>اسباب الوفاة                                                                                Cause of Death</t>
  </si>
  <si>
    <t>العمر عند الزواج الأول                                                                                                            Age at First Marriage</t>
  </si>
  <si>
    <t>45+</t>
  </si>
  <si>
    <t>44-40</t>
  </si>
  <si>
    <t>39-37</t>
  </si>
  <si>
    <t>36-34</t>
  </si>
  <si>
    <t>33-31</t>
  </si>
  <si>
    <t>30-28</t>
  </si>
  <si>
    <t>27-25</t>
  </si>
  <si>
    <t xml:space="preserve">                            Total</t>
  </si>
  <si>
    <t>عدد مرات الزواج</t>
  </si>
  <si>
    <t xml:space="preserve"> جدول ( 16 )</t>
  </si>
  <si>
    <t>Table ( 16 )</t>
  </si>
  <si>
    <t>جدول ( 19 )</t>
  </si>
  <si>
    <t xml:space="preserve">اناث </t>
  </si>
  <si>
    <t xml:space="preserve">ذكور </t>
  </si>
  <si>
    <t xml:space="preserve"> Female</t>
  </si>
  <si>
    <t xml:space="preserve"> Male</t>
  </si>
  <si>
    <t>Male</t>
  </si>
  <si>
    <t>Administrative  Area</t>
  </si>
  <si>
    <t>الجملة              Total</t>
  </si>
  <si>
    <t>لا توجد إعاقة       Without  Disability</t>
  </si>
  <si>
    <t>توجد إعاقة       With Disability</t>
  </si>
  <si>
    <t>ذكــور</t>
  </si>
  <si>
    <t>Age   Groups</t>
  </si>
  <si>
    <t xml:space="preserve"> 1- 4 </t>
  </si>
  <si>
    <t xml:space="preserve"> 5 - 9 </t>
  </si>
  <si>
    <t xml:space="preserve">15- 19 </t>
  </si>
  <si>
    <t xml:space="preserve"> 25- 29 </t>
  </si>
  <si>
    <t xml:space="preserve"> 65- 69 </t>
  </si>
  <si>
    <t>80  فأكثر</t>
  </si>
  <si>
    <t>متعددة</t>
  </si>
  <si>
    <t>صرع</t>
  </si>
  <si>
    <t>نفسية</t>
  </si>
  <si>
    <t>ذهنية ( عقلية )</t>
  </si>
  <si>
    <t>سمعية</t>
  </si>
  <si>
    <t xml:space="preserve">نطقية </t>
  </si>
  <si>
    <t>بصرية</t>
  </si>
  <si>
    <t>Multiple</t>
  </si>
  <si>
    <t>Epilepsy</t>
  </si>
  <si>
    <t>Psycho</t>
  </si>
  <si>
    <t>Mental</t>
  </si>
  <si>
    <t>Hearing</t>
  </si>
  <si>
    <t xml:space="preserve">اقارب من الدرجة الاولى </t>
  </si>
  <si>
    <t>Other Relationship</t>
  </si>
  <si>
    <t>قرابة أخرى</t>
  </si>
  <si>
    <t>No Relationship</t>
  </si>
  <si>
    <t>لاتوجد قرابة</t>
  </si>
  <si>
    <t xml:space="preserve">Table ( 32 )  </t>
  </si>
  <si>
    <t xml:space="preserve">Cause of Disability </t>
  </si>
  <si>
    <t>Congenital</t>
  </si>
  <si>
    <t>خلقية</t>
  </si>
  <si>
    <t>During Pregnancy</t>
  </si>
  <si>
    <t>During Delivery</t>
  </si>
  <si>
    <t>Traffic Accident</t>
  </si>
  <si>
    <t>Other Accident</t>
  </si>
  <si>
    <t>Disease</t>
  </si>
  <si>
    <t xml:space="preserve">بسبب المرض </t>
  </si>
  <si>
    <t>less than 1</t>
  </si>
  <si>
    <t xml:space="preserve"> 1 - 4</t>
  </si>
  <si>
    <t xml:space="preserve"> 5 - 9</t>
  </si>
  <si>
    <t xml:space="preserve"> 20 - 25</t>
  </si>
  <si>
    <t>25 +</t>
  </si>
  <si>
    <t>25 فأكثر</t>
  </si>
  <si>
    <t xml:space="preserve">الحالة التعليمية </t>
  </si>
  <si>
    <t>Secondary/Equivalent</t>
  </si>
  <si>
    <t>Pre-Univ. Diploma</t>
  </si>
  <si>
    <t>دبلوم دون الجامعي</t>
  </si>
  <si>
    <t>جامعي فما فوق</t>
  </si>
  <si>
    <t xml:space="preserve">الحالة الزواجية </t>
  </si>
  <si>
    <t>Never- Married</t>
  </si>
  <si>
    <t>Married</t>
  </si>
  <si>
    <t>متزوج</t>
  </si>
  <si>
    <t>Divorced</t>
  </si>
  <si>
    <t>مطلق</t>
  </si>
  <si>
    <t>Widowed</t>
  </si>
  <si>
    <t xml:space="preserve">Table ( 33 )  </t>
  </si>
  <si>
    <t xml:space="preserve">Table ( 34 )  </t>
  </si>
  <si>
    <t xml:space="preserve">Table ( 34 - 1 )  </t>
  </si>
  <si>
    <t xml:space="preserve">Table ( 34 - 2 )  </t>
  </si>
  <si>
    <t xml:space="preserve">Table ( 35 )  </t>
  </si>
  <si>
    <t xml:space="preserve"> جدول ( 36 ) </t>
  </si>
  <si>
    <t xml:space="preserve">Table ( 36 )  </t>
  </si>
  <si>
    <t xml:space="preserve"> جدول ( 36 - 1 ) </t>
  </si>
  <si>
    <t xml:space="preserve">Table ( 36 - 1 )  </t>
  </si>
  <si>
    <t xml:space="preserve"> جدول ( 36 - 2 ) </t>
  </si>
  <si>
    <t xml:space="preserve">Table ( 36 - 2 )  </t>
  </si>
  <si>
    <t>65 فأكثر</t>
  </si>
  <si>
    <t xml:space="preserve">جدول ( 24 ) </t>
  </si>
  <si>
    <t xml:space="preserve">Table ( 24 ) </t>
  </si>
  <si>
    <t xml:space="preserve">جدول ( 25 ) </t>
  </si>
  <si>
    <t xml:space="preserve">جدول ( 26 ) </t>
  </si>
  <si>
    <t xml:space="preserve">جدول ( 27 ) </t>
  </si>
  <si>
    <t xml:space="preserve">جدول ( 28 ) </t>
  </si>
  <si>
    <t xml:space="preserve">Table ( 28 - 1 ) </t>
  </si>
  <si>
    <t>جدول ( 28 - 1 )</t>
  </si>
  <si>
    <t>Pregnancy / Delivery</t>
  </si>
  <si>
    <t>Traffic Accidents</t>
  </si>
  <si>
    <t>Other Accidents</t>
  </si>
  <si>
    <t>استخدام وسائل تأخير او تجنب الحمل Contraceptive Use</t>
  </si>
  <si>
    <t>لا تستخدم  Not Used</t>
  </si>
  <si>
    <t>تستخدم  Use</t>
  </si>
  <si>
    <t xml:space="preserve"> السكان حسب الجنس وفئات العمر والجنسية ( سعودي/ غير سعودي) </t>
  </si>
  <si>
    <t xml:space="preserve">النساء السعوديات اللاتي سبق لهن الزواج حسب فئات العمر وعدد المواليد الأحياء </t>
  </si>
  <si>
    <t>9 +</t>
  </si>
  <si>
    <t xml:space="preserve">النساء السعوديات اللاتي سبق لهن الزواج حسب فئات العمر وعدد المواليد الأحياء (ذكور) </t>
  </si>
  <si>
    <t>9+</t>
  </si>
  <si>
    <t xml:space="preserve">النساء السعوديات اللاتي سبق لهن الزواج حسب فئات العمر وعدد المواليد الأحياء (إناث) </t>
  </si>
  <si>
    <t xml:space="preserve"> Saudi Population With Disability by Type of Disability and Cause of Disability</t>
  </si>
  <si>
    <t xml:space="preserve"> Saudi Male Population With Disability by Type of Disability and Cause of Disability</t>
  </si>
  <si>
    <t xml:space="preserve"> Saudi Female Population With Disability by Type of Disability and Cause of Disability</t>
  </si>
  <si>
    <t xml:space="preserve"> Saudi Population With Disability by Type of Disability and Period of Disability</t>
  </si>
  <si>
    <t xml:space="preserve"> Saudi Male Population With Disability by Type of Disability and Period of Disability</t>
  </si>
  <si>
    <t xml:space="preserve"> Saudi Female Population With Disability by Type of Disability and Period of Disability</t>
  </si>
  <si>
    <t>جدول ( 23 )</t>
  </si>
  <si>
    <t xml:space="preserve"> (Table ( 23</t>
  </si>
  <si>
    <t>جدول ( 23 - 1 )</t>
  </si>
  <si>
    <t xml:space="preserve"> (Table ( 23 - 1</t>
  </si>
  <si>
    <t>جدول ( 23 - 2 )</t>
  </si>
  <si>
    <t xml:space="preserve"> (Table ( 23 - 2</t>
  </si>
  <si>
    <t xml:space="preserve">Table ( 25 ) </t>
  </si>
  <si>
    <t xml:space="preserve"> (Table ( 26</t>
  </si>
  <si>
    <t xml:space="preserve"> Table ( 27 )</t>
  </si>
  <si>
    <t>جدول ( 27 - 1 )</t>
  </si>
  <si>
    <t xml:space="preserve">Table ( 27 - 1 ) </t>
  </si>
  <si>
    <t>جدول ( 27 - 2 )</t>
  </si>
  <si>
    <t xml:space="preserve"> Table ( 27 - 2 )</t>
  </si>
  <si>
    <t xml:space="preserve"> Table ( 28 )</t>
  </si>
  <si>
    <t>جدول ( 28 - 2 )</t>
  </si>
  <si>
    <t xml:space="preserve"> Table ( 28 - 2 )</t>
  </si>
  <si>
    <t xml:space="preserve">  جدول ( 32 )</t>
  </si>
  <si>
    <t xml:space="preserve">  جدول ( 33 )</t>
  </si>
  <si>
    <t xml:space="preserve">جدول ( 34 )  </t>
  </si>
  <si>
    <t xml:space="preserve">جدول ( 34 - 1 )  </t>
  </si>
  <si>
    <t xml:space="preserve">جدول ( 34 - 2 )  </t>
  </si>
  <si>
    <t xml:space="preserve">جدول ( 35 )  </t>
  </si>
  <si>
    <t xml:space="preserve">جدول ( 35 - 1 )  </t>
  </si>
  <si>
    <t xml:space="preserve">Table ( 35 - 1 )  </t>
  </si>
  <si>
    <t xml:space="preserve">جدول ( 35 - 2 )  </t>
  </si>
  <si>
    <t xml:space="preserve">Table ( 35 - 2 )  </t>
  </si>
  <si>
    <t xml:space="preserve">  جدول ( 37 )</t>
  </si>
  <si>
    <t xml:space="preserve">Table ( 37 )  </t>
  </si>
  <si>
    <t xml:space="preserve"> جدول ( 38 ) </t>
  </si>
  <si>
    <t xml:space="preserve">Table ( 38 )  </t>
  </si>
  <si>
    <t xml:space="preserve"> جدول ( 38 - 1 ) </t>
  </si>
  <si>
    <t xml:space="preserve">Table ( 38 - 1 )  </t>
  </si>
  <si>
    <t xml:space="preserve"> جدول ( 38 - 2 ) </t>
  </si>
  <si>
    <t xml:space="preserve">Table ( 38 - 2 )  </t>
  </si>
  <si>
    <t>جدول ( 17 )</t>
  </si>
  <si>
    <t xml:space="preserve"> Table( 17 )</t>
  </si>
  <si>
    <t>جدول ( 18 )</t>
  </si>
  <si>
    <t xml:space="preserve"> Table ( 18 )</t>
  </si>
  <si>
    <t xml:space="preserve"> Table ( 19 )</t>
  </si>
  <si>
    <t xml:space="preserve">جدول ( 20 ) </t>
  </si>
  <si>
    <t xml:space="preserve"> ( Table ( 20 </t>
  </si>
  <si>
    <t xml:space="preserve">Table ( 20 - 1 ) </t>
  </si>
  <si>
    <t xml:space="preserve">Table ( 20 - 2 ) </t>
  </si>
  <si>
    <t xml:space="preserve"> ( Table ( 21 </t>
  </si>
  <si>
    <t xml:space="preserve"> Table ( 21 - 1)</t>
  </si>
  <si>
    <t xml:space="preserve"> Table ( 21 - 2 )</t>
  </si>
  <si>
    <t xml:space="preserve">جدول ( 22 ) </t>
  </si>
  <si>
    <t xml:space="preserve"> ( Table ( 22 </t>
  </si>
  <si>
    <t>جدول ( 29 )</t>
  </si>
  <si>
    <t xml:space="preserve"> Table ( 29 )</t>
  </si>
  <si>
    <t>جدول ( 29-1 )</t>
  </si>
  <si>
    <t xml:space="preserve"> Table ( 29-1 )</t>
  </si>
  <si>
    <t>جدول ( 29-2 )</t>
  </si>
  <si>
    <t xml:space="preserve"> Table ( 29-2 )</t>
  </si>
  <si>
    <t>جدول ( 30 )</t>
  </si>
  <si>
    <t xml:space="preserve">  Table ( 30 )</t>
  </si>
  <si>
    <t>جدول ( 30-1 )</t>
  </si>
  <si>
    <t xml:space="preserve">  Table (30-1)</t>
  </si>
  <si>
    <t>جدول (30-2)</t>
  </si>
  <si>
    <t xml:space="preserve">  Table (30-2)</t>
  </si>
  <si>
    <t>جدول ( 31 )</t>
  </si>
  <si>
    <t>Table ( 31 )</t>
  </si>
  <si>
    <t>جدول ( 31 - 1 )</t>
  </si>
  <si>
    <t>Table ( 31 - 1 )</t>
  </si>
  <si>
    <t>جدول ( 31 - 2 )</t>
  </si>
  <si>
    <t>Table ( 31 - 2 )</t>
  </si>
  <si>
    <t>ماجستير /
دبلوم عالي / دكتوراة</t>
  </si>
  <si>
    <t>Master/
High Dip. / Ph. D.</t>
  </si>
  <si>
    <t>السكان  السعوديون الذين سبق لهم الزواج (15 سنة فأكثر) حسب فئات العمر و العمر عند الزواج الأول</t>
  </si>
  <si>
    <t>السكان  السعوديون الذكور الذين سبق لهم الزواج (15 سنة فأكثر) حسب فئات العمر و العمر عند الزواج الأول</t>
  </si>
  <si>
    <t>السكان  السعوديون الإناث الذين سبق لهم الزواج (15 سنة فأكثر) حسب فئات العمر و العمر عند الزواج الأول</t>
  </si>
  <si>
    <t>Saudi Population Ever-Married (15 Years and Over) by Age Groups and Age at First Marriage</t>
  </si>
  <si>
    <t>Saudi Male Population Ever-Married (15 Years and Over) by Age Groups and Age at First Marriage</t>
  </si>
  <si>
    <t xml:space="preserve"> السكان السعوديين حسب فئات العمر والجنس ووجود إعاقة </t>
  </si>
  <si>
    <t>First Dagree Relative</t>
  </si>
  <si>
    <t xml:space="preserve">Marital Status </t>
  </si>
  <si>
    <t xml:space="preserve"> 3+</t>
  </si>
  <si>
    <t xml:space="preserve">Saudi Population With Disability , by Relationship Between Parents and Type of Disability </t>
  </si>
  <si>
    <t xml:space="preserve">Saudi Male Population With Disability , by Relationship Between Parents and Type of Disability </t>
  </si>
  <si>
    <t xml:space="preserve">Saudi Female Population With Disability , by Relationship Between Parents and Type of Disability </t>
  </si>
  <si>
    <t xml:space="preserve">عدد الباقون منهم على قيد الحياة  </t>
  </si>
  <si>
    <t>الإناث السعوديات المتزوجات  Saudi Married Women</t>
  </si>
  <si>
    <t>السكان المعاقون السعوديون  حسب درجة القرابة بين الاب والام ونوع الإعاقة</t>
  </si>
  <si>
    <t>درجة القرابة بين الاب والام</t>
  </si>
  <si>
    <t xml:space="preserve">نوع الإعاقة                                                                                           Type of Disability </t>
  </si>
  <si>
    <t>السكان المعاقون السعوديون الذكور حسب درجة القرابة بين الاب والام ونوع الإعاقة</t>
  </si>
  <si>
    <t>السكان المعاقون السعوديون الإناث حسب درجة القرابة بين الاب والام ونوع الإعاقة</t>
  </si>
  <si>
    <t>السكان المعاقون السعوديون حسب  نوع الإعاقة وسبب الإعاقة</t>
  </si>
  <si>
    <t xml:space="preserve">سبب الإعاقة </t>
  </si>
  <si>
    <t>أثناء الحمل</t>
  </si>
  <si>
    <t>أثناء الولادة</t>
  </si>
  <si>
    <t>السكان المعاقون السعوديون الذكور حسب نوع الإعاقة وسبب الإعاقة</t>
  </si>
  <si>
    <t>السكان المعاقون السعوديون الإناث حسب  نوع الإعاقة وسبب الإعاقة</t>
  </si>
  <si>
    <t>السكان المعاقون السعوديون حسب نوع الإعاقة ومدة الإعاقة</t>
  </si>
  <si>
    <t xml:space="preserve">مدة الإعاقة </t>
  </si>
  <si>
    <t>السكان السعوديون الذكور المعاقون السعوديون حسب نوع الإعاقة ومدة الإعاقة</t>
  </si>
  <si>
    <t>السكان المعاقون الإناث السعوديون حسب  نوع الإعاقة ومدة الإعاقة</t>
  </si>
  <si>
    <t xml:space="preserve">السكان المعاقون السعوديون ( 15 سنة فأكثر ) حسب نوع الإعاقة والحالة الزواجية </t>
  </si>
  <si>
    <t>نوع الإعاقة                                                                               Type of Disability</t>
  </si>
  <si>
    <t>أرمل</t>
  </si>
  <si>
    <t>لم يتزوج أبداً</t>
  </si>
  <si>
    <t xml:space="preserve">السكان المعاقون السعوديون الذكور ( 15 سنة فأكثر ) حسب نوع الإعاقة والحالة الزواجية </t>
  </si>
  <si>
    <t xml:space="preserve">السكان المعاقون السعوديون الإناث ( 15 سنة فأكثر ) حسب نوع الإعاقة والحالة الزواجية </t>
  </si>
  <si>
    <t xml:space="preserve"> السكان السعوديون الذين سبق لهم الزواج (15سنة فأكثر) حسب فئات العمر والجنس وعدد مرات الزواج</t>
  </si>
  <si>
    <t xml:space="preserve"> السكان حسب فئات العمر والجنسية ( سعودي / غير سعودي ) والجنس في منطقة الرياض</t>
  </si>
  <si>
    <t xml:space="preserve">  السكان حسب فئات العمر والجنسية ( سعودي / غير سعودي ) والجنس في منطقة مكــة المكـرمـة</t>
  </si>
  <si>
    <t xml:space="preserve">  السكان حسب فئات العمر والجنسية ( سعودي / غير سعودي ) والجنس في منطقة المدينة المنورة</t>
  </si>
  <si>
    <t xml:space="preserve">  السكان حسب فئات العمر والجنسية ( سعودي / غير سعودي ) والجنس في منطقة القصيــــــــم</t>
  </si>
  <si>
    <t xml:space="preserve">  السكان حسب فئات العمر والجنسية ( سعودي / غير سعودي ) والجنس في المنطقة الشــرقيـــــة</t>
  </si>
  <si>
    <t xml:space="preserve">  السكان حسب فئات العمر والجنسية ( سعودي / غير سعودي ) والجنس في منطقة عســـــــــيـر</t>
  </si>
  <si>
    <t xml:space="preserve">  السكان حسب فئات العمر والجنسية ( سعودي / غير سعودي ) والجنس في منطقة تبــــــــــوك</t>
  </si>
  <si>
    <t xml:space="preserve">  السكان حسب فئات العمر والجنسية ( سعودي / غير سعودي ) والجنس في منطقة حــــــــائـل</t>
  </si>
  <si>
    <t xml:space="preserve">  السكان حسب فئات العمر والجنسية ( سعودي / غير سعودي ) والجنس في منطقة الحدود الشمالية</t>
  </si>
  <si>
    <t xml:space="preserve">  السكان حسب فئات العمر والجنسية ( سعودي / غير سعودي ) والجنس في منطقة جــــــــــــــازان</t>
  </si>
  <si>
    <t xml:space="preserve">  السكان حسب فئات العمر والجنسية ( سعودي / غير سعودي ) والجنس في منطقة نجـــــــــران</t>
  </si>
  <si>
    <t xml:space="preserve">  السكان حسب فئات العمر والجنسية ( سعودي / غير سعودي ) والجنس في منطقة البـاحـــــــة</t>
  </si>
  <si>
    <t xml:space="preserve">  السكان حسب فئات العمر والجنسية ( سعودي / غير سعودي ) والجنس في منطقة الجـــــــــوف</t>
  </si>
  <si>
    <t xml:space="preserve">السكان السعوديون (15 سنة فأكثر) حسب الجنس والحالة الزواجية </t>
  </si>
  <si>
    <t>السكان  السعوديون الذين سبق لهم الزواج (15 سنة فأكثر) و العمر عند الزواج الأول</t>
  </si>
  <si>
    <t>Saudi Population Ever-Married (15 Years and Over) by  Age at First Marriage</t>
  </si>
  <si>
    <t>السكان  السعوديون الذكور الذين سبق لهم الزواج  (15 سنة فأكثر)  و العمر عند الزواج الأول</t>
  </si>
  <si>
    <t>Saudi Male Population Ever-Married (15 Years and Over) by  Age at First Marriage</t>
  </si>
  <si>
    <t>السكان  السعوديون الإناث الذين سبق لهم الزواج (15 سنة فأكثر) و العمر عند الزواج الأول</t>
  </si>
  <si>
    <t>Saudi Female Population Ever-Married (15 Years and Over) by  Age at First Marriage</t>
  </si>
  <si>
    <t xml:space="preserve">وفيات السعوديين خلال ال 12 شهراً السابقة للبحث حسب  فئات العمر عند الوفاة </t>
  </si>
  <si>
    <t>Saudi Deaths During the 12 Months Preceding the Survey by Age at Death</t>
  </si>
  <si>
    <t xml:space="preserve">وفيات السعوديين الذكور خلال ال 12 شهراً السابقة للبحث حسب فئات العمرعند الوفاة </t>
  </si>
  <si>
    <t>Saudi Male Deaths During the 12 Months Preceding the Survey by  Age at Death</t>
  </si>
  <si>
    <t xml:space="preserve">وفيات السعوديين الإناث خلال ال 12 شهراً السابقة للبحث حسب  فئات العمر عند الوفاة </t>
  </si>
  <si>
    <t>Saudi Female Deaths During the 12 Months Preceding the Survey by  Age at Death</t>
  </si>
  <si>
    <t>السكان السعوديون (10 سنوات فأكثر) حسب الحالة التعليمية</t>
  </si>
  <si>
    <t>Saudi Population (10 years and over) by Educational Status</t>
  </si>
  <si>
    <t>السكان السعوديون الذكور (10 سنوات فأكثر) حسب الحالة التعليمية</t>
  </si>
  <si>
    <t>Saudi Male Population (10 years and over) by  Educational Status</t>
  </si>
  <si>
    <t>السكان السعوديون الإناث (10 سنوات فأكثر) حسب الحالة التعليمية</t>
  </si>
  <si>
    <t>Saudi Female Population (10 years and over) by  Educational Status</t>
  </si>
  <si>
    <t xml:space="preserve">عدد المواليد احياء                     </t>
  </si>
  <si>
    <t xml:space="preserve"> Number of Live Births   </t>
  </si>
  <si>
    <t xml:space="preserve">عدد المواليد احياء                      </t>
  </si>
  <si>
    <t>السكان السعوديون حسب الجنس ووجودالإعاقة</t>
  </si>
  <si>
    <t xml:space="preserve"> حركية</t>
  </si>
  <si>
    <t>Relationship Between Parents</t>
  </si>
  <si>
    <t xml:space="preserve">جدول ( 20-1 ) </t>
  </si>
  <si>
    <t xml:space="preserve">جدول ( 20-2 ) </t>
  </si>
  <si>
    <t xml:space="preserve">جدول ( 21 ) </t>
  </si>
  <si>
    <t xml:space="preserve">جدول ( 21-1 ) </t>
  </si>
  <si>
    <t xml:space="preserve">جدول ( 21-2 ) </t>
  </si>
  <si>
    <t>Saudi Female Population Ever-Married (15 Years and Over) by Age Groups and Age at First Marriage</t>
  </si>
  <si>
    <t>NO. of Times Married</t>
  </si>
  <si>
    <t>عدد المواليد الأحياء                                                                                               Number of Live births</t>
  </si>
  <si>
    <t>عدد المواليد الأحياء (ذكور)                                                                             (Number of Live births (Males</t>
  </si>
  <si>
    <t>عدد المواليد الأحياء (إناث)                                                         (Number of Live births (Femals</t>
  </si>
  <si>
    <t xml:space="preserve"> Number of  living Children </t>
  </si>
  <si>
    <t>أستخدام وسائل تجنب أو تأخير الحمل بواسطة السعوديات المتزوجات (غير الحوامل) , حسب فئات العمر</t>
  </si>
  <si>
    <t>عدد الأناث السعوديات الحوامل</t>
  </si>
  <si>
    <t>NO. of pregnant Saudi women</t>
  </si>
  <si>
    <t xml:space="preserve">اسباب مرضية </t>
  </si>
  <si>
    <t xml:space="preserve">وفيات السعوديين حسب سبب الوفاة خلال الـ 12 شهرا السابقة للبحث </t>
  </si>
  <si>
    <t xml:space="preserve">وفيات السعوديين الذكور حسب سبب الوفاة خلال الـ 12 شهرا السابقة للبحث </t>
  </si>
  <si>
    <t xml:space="preserve">وفيات السعوديين الإناث حسب سبب الوفاة خلال الـ 12 شهرا السابقة للبحث </t>
  </si>
  <si>
    <t>IIIness</t>
  </si>
  <si>
    <t>السكان السعوديون (5-30 سنة)الملتحقون بالدراسة حسب العمر والمرحلة الدراسية</t>
  </si>
  <si>
    <t>العمر</t>
  </si>
  <si>
    <t xml:space="preserve">Age </t>
  </si>
  <si>
    <t>إجمالي السكان</t>
  </si>
  <si>
    <t>جملة الملتحقين</t>
  </si>
  <si>
    <t>Visual</t>
  </si>
  <si>
    <t>Speech</t>
  </si>
  <si>
    <t>Duration of disability</t>
  </si>
  <si>
    <t>السكان المعاقون  السعوديون ( 10 سنوات فأكثر ) حسب الجنس والحالة التعليمية</t>
  </si>
  <si>
    <t>Moving</t>
  </si>
  <si>
    <t xml:space="preserve">(Population by sex, Administrative Area and Nationality  (Saudi/ Non-Saudi    </t>
  </si>
  <si>
    <t xml:space="preserve"> Population by sex , Age Groups and  Nationality (Saudi/Non-Saudi)</t>
  </si>
  <si>
    <t xml:space="preserve"> Population by Age Groups, Nationality (Saudi/Non-Saudi), and sex in  Al-Riyadh Area</t>
  </si>
  <si>
    <t xml:space="preserve">  Population by Age Groups, Nationality (Saudi/Non-Saudi), and sex in  Makkah Al-Mokarramah Area</t>
  </si>
  <si>
    <t xml:space="preserve">  Population by Age Groups, Nationality (Saudi/Non-Saudi), and sex in  Al-Madinah Al-Monawarah Area</t>
  </si>
  <si>
    <t xml:space="preserve"> Population by Age Groups, Nationality (Saudi/Non-Saudi), and sex in  Al-Qaseem  Area </t>
  </si>
  <si>
    <t xml:space="preserve">  Population by Age Groups, Nationality (Saudi/Non-Saudi), and sex in Eastern Region Area</t>
  </si>
  <si>
    <t xml:space="preserve">  Population by Age Groups, Nationality (Saudi/Non-Saudi), and sex in  Aseer Area</t>
  </si>
  <si>
    <t xml:space="preserve">  Population by Age Groups, Nationality (Saudi/Non-Saudi), and sex in  Tabouk Area</t>
  </si>
  <si>
    <t xml:space="preserve">  Population by Age Groups, Nationality (Saudi/Non-Saudi), and sex in Hail Area</t>
  </si>
  <si>
    <t xml:space="preserve">  Population by Age Groups, Nationality (Saudi/Non-Saudi), and sex in  Northern Borders Area</t>
  </si>
  <si>
    <t xml:space="preserve"> Population by Age Groups, Nationality (Saudi/Non-Saudi), and sex in Jazan Area</t>
  </si>
  <si>
    <t xml:space="preserve">  Population by Age Groups, Nationality (Saudi/Non-Saudi), and sex in  Najran Area</t>
  </si>
  <si>
    <t xml:space="preserve">  Population by Age Groups, Nationality (Saudi/Non-Saudi), and sex in  Al-Baha Area</t>
  </si>
  <si>
    <t xml:space="preserve">  Population by Age Groups, Nationality (Saudi/Non-Saudi), and sex in  Al- Jouf Area</t>
  </si>
  <si>
    <t xml:space="preserve">Saudi Population ( 15 years and over ) by sex, Age Groups and Marital Status </t>
  </si>
  <si>
    <t xml:space="preserve">Saudi Population ( 15 years and over ) by sex and Marital Status </t>
  </si>
  <si>
    <t xml:space="preserve"> Saudi Population ( 15 years and over ) by Educational Status, sex and Marital Status</t>
  </si>
  <si>
    <t xml:space="preserve"> Ever-married Saudi population (15 years and over) by sex, age group, and number of times married</t>
  </si>
  <si>
    <t xml:space="preserve">Saudi population (5-30 years) enrolled in school, by age and school level </t>
  </si>
  <si>
    <t xml:space="preserve">Saudi male population (5-30 years) enrolled in school, by age and school level </t>
  </si>
  <si>
    <t xml:space="preserve">Saudi female population (5-30 years) enrolled in school, by age and school level </t>
  </si>
  <si>
    <t xml:space="preserve">Saudi Population by sex,  and Disability Status </t>
  </si>
  <si>
    <t xml:space="preserve"> Saudi Population by Age Groups, sex and Disability Status </t>
  </si>
  <si>
    <t xml:space="preserve"> Saudi Population ( 10 Years and over )  With Disability by sex, and Educational Status</t>
  </si>
  <si>
    <t>Saudi Population ( 15 Years and over )  With Disability by Type of Disability and Marital Status</t>
  </si>
  <si>
    <t>Saudi Male Population ( 15 Years and over )  With Disability by Type of Disability and Marital Status</t>
  </si>
  <si>
    <t>Saudi Female Population (  15 Years and over )  With Disability by Type of Disability and Marital Status</t>
  </si>
  <si>
    <t>عدد النساء السعوديات اللاتي سبق
لهن الزواج
Ever-married
Suadi women</t>
  </si>
  <si>
    <t>عدد النساء اللاتي سبق لهن الزواج
Ever-married
women</t>
  </si>
  <si>
    <t xml:space="preserve">Saudi male deaths during the 12 months preceding the survey, by cause of death </t>
  </si>
  <si>
    <t xml:space="preserve">Saudi female deaths during the 12 months preceding the survey, by cause of death </t>
  </si>
  <si>
    <t xml:space="preserve">Saudi deaths during the 12 months preceding the survey, by cause of death </t>
  </si>
  <si>
    <t>Saudi ever-married women, by age group and number of live births (Females)</t>
  </si>
  <si>
    <t>Saudi ever-married women, by age group and number of live births(Males)</t>
  </si>
  <si>
    <t>Saudi ever-married women, by age group and number of live births</t>
  </si>
  <si>
    <t xml:space="preserve">عدد المواليد الأحياء
 Number. Of Live  births 
</t>
  </si>
  <si>
    <t>الملتحقون حسب المرحلة الدراسية                                  Enrolled by school level</t>
  </si>
  <si>
    <t>Total enrolled</t>
  </si>
  <si>
    <t>Total population</t>
  </si>
  <si>
    <t>الحالة التعليمية                                                       Educational Status</t>
  </si>
  <si>
    <t>اسباب تتعلق بالحمل والولادة</t>
  </si>
  <si>
    <t>السكان السعوديون الذكور (5-30 سنة)الملتحقون بالدراسة حسب العمر والمرحلة الدراسية</t>
  </si>
  <si>
    <t>السكان السعوديون الإناث (5-30 سنة)الملتحقون بالدراسة حسب العمر والمرحلة الدراسية</t>
  </si>
  <si>
    <t>السكان السعوديون المعاقون</t>
  </si>
  <si>
    <t>Saudi Population Disability</t>
  </si>
  <si>
    <t xml:space="preserve">عدد المواليد (السعوديين) أحياء خلال الـ 12 شهراً السابقة للبحث وعدد المواليد الباقون على قيد الحياة , حسب جنس المولود </t>
  </si>
  <si>
    <t xml:space="preserve">عدد المواليد (السعوديين)أحياء خلال الـ 12 شهراً السابقة للبحث وعدد المواليد الباقين على قيد الحياة , حسب جنس المولود و فئات عمرالأم </t>
  </si>
  <si>
    <t xml:space="preserve"> Use of contraceptive methods by married non-pregnant Saudi women, by age groups of women</t>
  </si>
  <si>
    <t>اناث سعوديات                                                                         Saudi Female</t>
  </si>
  <si>
    <t>Number of Suadi live births and number living during the 12 months preceding the survey, by sex of the child and age group of mother</t>
  </si>
  <si>
    <t xml:space="preserve">Number of Suadi live births and number living during the 12 months preceding the survey, by sex of the child </t>
  </si>
  <si>
    <t>رقم الجدول</t>
  </si>
  <si>
    <t>العــنــوان</t>
  </si>
  <si>
    <t>Subject</t>
  </si>
  <si>
    <t xml:space="preserve"> Number of Table</t>
  </si>
  <si>
    <t xml:space="preserve">(Population by sex, Administrative Area and Nationality  (Saudi/ Non-Saudi </t>
  </si>
  <si>
    <t>Population by sex , Age Groups and  Nationality (Saudi/Non-Saudi)</t>
  </si>
  <si>
    <t>Population by Age Groups, Nationality (Saudi/Non-Saudi), and sex in  Al-Riyadh Area</t>
  </si>
  <si>
    <t>Population by Age Groups, Nationality (Saudi/Non-Saudi), and sex in  Al-Madinah Al-Monawarah Area</t>
  </si>
  <si>
    <t xml:space="preserve"> السكان حسب فئات العمر والجنسية ( سعودي / غير سعودي ) والجنس في منطقة عســـــــــيـر</t>
  </si>
  <si>
    <t>Population by Age Groups, Nationality (Saudi/Non-Saudi), and sex in  Aseer Area</t>
  </si>
  <si>
    <t xml:space="preserve"> Population by Age Groups, Nationality (Saudi/Non-Saudi), and sex in  Tabouk Area</t>
  </si>
  <si>
    <t xml:space="preserve"> Population by Age Groups, Nationality (Saudi/Non-Saudi), and sex in Hail Area</t>
  </si>
  <si>
    <t>Population by Age Groups, Nationality (Saudi/Non-Saudi), and sex in  Northern Borders Area</t>
  </si>
  <si>
    <t>Population by Age Groups, Nationality (Saudi/Non-Saudi), and sex in Jazan Area</t>
  </si>
  <si>
    <t>Population by Age Groups, Nationality (Saudi/Non-Saudi), and sex in  Najran Area</t>
  </si>
  <si>
    <t xml:space="preserve"> Population by Age Groups, Nationality (Saudi/Non-Saudi), and sex in  Al- Jouf Area</t>
  </si>
  <si>
    <t>20-1</t>
  </si>
  <si>
    <t>20-2</t>
  </si>
  <si>
    <t>21-1</t>
  </si>
  <si>
    <t>21-2</t>
  </si>
  <si>
    <t>23-1</t>
  </si>
  <si>
    <t>23-2</t>
  </si>
  <si>
    <t>27-1</t>
  </si>
  <si>
    <t>27-2</t>
  </si>
  <si>
    <t>28-1</t>
  </si>
  <si>
    <t>28-2</t>
  </si>
  <si>
    <t>29-1</t>
  </si>
  <si>
    <t>29-2</t>
  </si>
  <si>
    <t>30-1</t>
  </si>
  <si>
    <t>30-2</t>
  </si>
  <si>
    <t>31</t>
  </si>
  <si>
    <t>31-1</t>
  </si>
  <si>
    <t>31-2</t>
  </si>
  <si>
    <t>32</t>
  </si>
  <si>
    <t>33</t>
  </si>
  <si>
    <t>34</t>
  </si>
  <si>
    <t>34-1</t>
  </si>
  <si>
    <t>34-2</t>
  </si>
  <si>
    <t>35</t>
  </si>
  <si>
    <t>35-1</t>
  </si>
  <si>
    <t>35-2</t>
  </si>
  <si>
    <t>36</t>
  </si>
  <si>
    <t>36-1</t>
  </si>
  <si>
    <t>36-2</t>
  </si>
  <si>
    <t>37</t>
  </si>
  <si>
    <t>38-1</t>
  </si>
  <si>
    <t>38</t>
  </si>
  <si>
    <t>38-2</t>
  </si>
  <si>
    <t>Saudi Female Population With Disability by Type of Disability and Cause of Disability</t>
  </si>
  <si>
    <t>Saudi Population With Disability by Type of Disability and Period of Disability</t>
  </si>
  <si>
    <t>Saudi Male Population With Disability by Type of Disability and Period of Disability</t>
  </si>
  <si>
    <t>Saudi Female Population With Disability by Type of Disability and Period of Disability</t>
  </si>
  <si>
    <t>R</t>
  </si>
  <si>
    <t>الديموجرافي السكان 1428هـ</t>
  </si>
  <si>
    <t>Demog Population 1428</t>
  </si>
</sst>
</file>

<file path=xl/styles.xml><?xml version="1.0" encoding="utf-8"?>
<styleSheet xmlns="http://schemas.openxmlformats.org/spreadsheetml/2006/main">
  <numFmts count="4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00000"/>
    <numFmt numFmtId="185" formatCode="[$-1000000]00000"/>
    <numFmt numFmtId="186" formatCode="#,##0.00_ ;\-#,##0.00\ "/>
    <numFmt numFmtId="187" formatCode="#,##0.0_ ;\-#,##0.0\ "/>
    <numFmt numFmtId="188" formatCode="#,##0_ ;\-#,##0\ "/>
    <numFmt numFmtId="189" formatCode="0.0"/>
    <numFmt numFmtId="190" formatCode="[$-401]dd\ mmmm\,\ yyyy"/>
    <numFmt numFmtId="191" formatCode="0.00000"/>
    <numFmt numFmtId="192" formatCode="0.0000"/>
    <numFmt numFmtId="193" formatCode="0.000"/>
    <numFmt numFmtId="194" formatCode="0.0000000"/>
    <numFmt numFmtId="195" formatCode="0.000000"/>
    <numFmt numFmtId="196" formatCode="0.00000000"/>
    <numFmt numFmtId="197" formatCode="dd/mm/yyyy"/>
  </numFmts>
  <fonts count="75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3"/>
      <name val="Arial"/>
      <family val="0"/>
    </font>
    <font>
      <b/>
      <sz val="10"/>
      <name val="Arial"/>
      <family val="2"/>
    </font>
    <font>
      <sz val="13"/>
      <name val="Arial"/>
      <family val="0"/>
    </font>
    <font>
      <b/>
      <i/>
      <sz val="12"/>
      <color indexed="60"/>
      <name val="Arial"/>
      <family val="2"/>
    </font>
    <font>
      <sz val="10"/>
      <color indexed="60"/>
      <name val="Arial"/>
      <family val="2"/>
    </font>
    <font>
      <b/>
      <i/>
      <sz val="12"/>
      <color indexed="16"/>
      <name val="Arial"/>
      <family val="2"/>
    </font>
    <font>
      <sz val="10"/>
      <color indexed="16"/>
      <name val="Arial"/>
      <family val="2"/>
    </font>
    <font>
      <sz val="16"/>
      <color indexed="60"/>
      <name val="Arial"/>
      <family val="2"/>
    </font>
    <font>
      <b/>
      <sz val="9"/>
      <name val="Akhbar MT"/>
      <family val="0"/>
    </font>
    <font>
      <b/>
      <sz val="12"/>
      <name val="ITC Bookman Light"/>
      <family val="1"/>
    </font>
    <font>
      <b/>
      <sz val="11"/>
      <name val="ITC Bookman Light"/>
      <family val="1"/>
    </font>
    <font>
      <sz val="8"/>
      <name val="Arial"/>
      <family val="0"/>
    </font>
    <font>
      <b/>
      <i/>
      <sz val="14"/>
      <name val="Arial"/>
      <family val="2"/>
    </font>
    <font>
      <sz val="18"/>
      <name val="Arial"/>
      <family val="2"/>
    </font>
    <font>
      <sz val="18"/>
      <color indexed="60"/>
      <name val="Arial"/>
      <family val="2"/>
    </font>
    <font>
      <sz val="18"/>
      <color indexed="16"/>
      <name val="Arial"/>
      <family val="2"/>
    </font>
    <font>
      <b/>
      <i/>
      <sz val="16"/>
      <color indexed="16"/>
      <name val="Arial"/>
      <family val="2"/>
    </font>
    <font>
      <b/>
      <i/>
      <sz val="16"/>
      <name val="Arial"/>
      <family val="2"/>
    </font>
    <font>
      <b/>
      <i/>
      <sz val="18"/>
      <color indexed="16"/>
      <name val="Arial"/>
      <family val="2"/>
    </font>
    <font>
      <b/>
      <i/>
      <sz val="1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6"/>
      <name val="Arial"/>
      <family val="2"/>
    </font>
    <font>
      <sz val="12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0" borderId="2" applyNumberFormat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0" fillId="32" borderId="9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75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shrinkToFit="1" readingOrder="1"/>
    </xf>
    <xf numFmtId="0" fontId="6" fillId="33" borderId="11" xfId="0" applyFont="1" applyFill="1" applyBorder="1" applyAlignment="1">
      <alignment horizontal="center" vertical="center" shrinkToFit="1" readingOrder="1"/>
    </xf>
    <xf numFmtId="0" fontId="6" fillId="33" borderId="12" xfId="0" applyFont="1" applyFill="1" applyBorder="1" applyAlignment="1">
      <alignment horizontal="center" vertical="center" shrinkToFit="1" readingOrder="1"/>
    </xf>
    <xf numFmtId="0" fontId="4" fillId="33" borderId="13" xfId="0" applyFont="1" applyFill="1" applyBorder="1" applyAlignment="1">
      <alignment horizontal="center" vertical="center" shrinkToFit="1" readingOrder="1"/>
    </xf>
    <xf numFmtId="0" fontId="6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 vertical="center" textRotation="90"/>
    </xf>
    <xf numFmtId="0" fontId="5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 readingOrder="2"/>
    </xf>
    <xf numFmtId="0" fontId="4" fillId="33" borderId="3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readingOrder="2"/>
    </xf>
    <xf numFmtId="0" fontId="4" fillId="33" borderId="3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left" vertical="center" textRotation="90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 readingOrder="2"/>
    </xf>
    <xf numFmtId="0" fontId="4" fillId="33" borderId="37" xfId="0" applyFont="1" applyFill="1" applyBorder="1" applyAlignment="1">
      <alignment horizontal="center" vertical="center" shrinkToFit="1" readingOrder="2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left" vertical="center" indent="1" shrinkToFit="1"/>
    </xf>
    <xf numFmtId="0" fontId="4" fillId="33" borderId="10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right" vertical="center" indent="1"/>
    </xf>
    <xf numFmtId="0" fontId="4" fillId="33" borderId="16" xfId="0" applyFont="1" applyFill="1" applyBorder="1" applyAlignment="1" applyProtection="1">
      <alignment horizontal="left" vertical="center" indent="1" shrinkToFit="1"/>
      <protection/>
    </xf>
    <xf numFmtId="0" fontId="4" fillId="33" borderId="16" xfId="0" applyFont="1" applyFill="1" applyBorder="1" applyAlignment="1">
      <alignment horizontal="right" vertical="center" indent="1"/>
    </xf>
    <xf numFmtId="0" fontId="9" fillId="33" borderId="16" xfId="0" applyFont="1" applyFill="1" applyBorder="1" applyAlignment="1">
      <alignment horizontal="left" vertical="center" indent="1" shrinkToFit="1"/>
    </xf>
    <xf numFmtId="0" fontId="4" fillId="33" borderId="16" xfId="0" applyFont="1" applyFill="1" applyBorder="1" applyAlignment="1">
      <alignment horizontal="left" vertical="center" indent="1" shrinkToFit="1"/>
    </xf>
    <xf numFmtId="0" fontId="4" fillId="33" borderId="23" xfId="0" applyFont="1" applyFill="1" applyBorder="1" applyAlignment="1">
      <alignment horizontal="left" vertical="center" indent="1" shrinkToFit="1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right" vertical="center" inden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readingOrder="1"/>
    </xf>
    <xf numFmtId="0" fontId="6" fillId="33" borderId="22" xfId="0" applyFont="1" applyFill="1" applyBorder="1" applyAlignment="1">
      <alignment horizontal="center" vertical="center" readingOrder="1"/>
    </xf>
    <xf numFmtId="0" fontId="6" fillId="33" borderId="50" xfId="0" applyFont="1" applyFill="1" applyBorder="1" applyAlignment="1">
      <alignment horizontal="center" vertical="center" readingOrder="1"/>
    </xf>
    <xf numFmtId="0" fontId="4" fillId="33" borderId="5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readingOrder="1"/>
    </xf>
    <xf numFmtId="0" fontId="6" fillId="33" borderId="26" xfId="0" applyFont="1" applyFill="1" applyBorder="1" applyAlignment="1">
      <alignment horizontal="center" vertical="center" readingOrder="1"/>
    </xf>
    <xf numFmtId="0" fontId="6" fillId="33" borderId="52" xfId="0" applyFont="1" applyFill="1" applyBorder="1" applyAlignment="1">
      <alignment horizontal="center" vertical="center" readingOrder="1"/>
    </xf>
    <xf numFmtId="0" fontId="4" fillId="33" borderId="53" xfId="0" applyFont="1" applyFill="1" applyBorder="1" applyAlignment="1">
      <alignment horizontal="center" vertical="center" readingOrder="2"/>
    </xf>
    <xf numFmtId="0" fontId="4" fillId="33" borderId="5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right" vertical="center" textRotation="90" shrinkToFit="1" readingOrder="2"/>
    </xf>
    <xf numFmtId="0" fontId="5" fillId="33" borderId="0" xfId="0" applyFont="1" applyFill="1" applyAlignment="1">
      <alignment horizontal="center" vertical="center" shrinkToFit="1" readingOrder="2"/>
    </xf>
    <xf numFmtId="0" fontId="4" fillId="33" borderId="48" xfId="0" applyFont="1" applyFill="1" applyBorder="1" applyAlignment="1">
      <alignment horizontal="center" vertical="center" shrinkToFit="1" readingOrder="2"/>
    </xf>
    <xf numFmtId="0" fontId="4" fillId="33" borderId="40" xfId="0" applyFont="1" applyFill="1" applyBorder="1" applyAlignment="1">
      <alignment horizontal="center" vertical="center" shrinkToFit="1" readingOrder="2"/>
    </xf>
    <xf numFmtId="0" fontId="4" fillId="33" borderId="49" xfId="0" applyFont="1" applyFill="1" applyBorder="1" applyAlignment="1">
      <alignment horizontal="center" vertical="center" shrinkToFit="1" readingOrder="2"/>
    </xf>
    <xf numFmtId="0" fontId="4" fillId="33" borderId="39" xfId="0" applyFont="1" applyFill="1" applyBorder="1" applyAlignment="1">
      <alignment horizontal="center" vertical="center" shrinkToFit="1" readingOrder="2"/>
    </xf>
    <xf numFmtId="0" fontId="4" fillId="33" borderId="2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readingOrder="1"/>
    </xf>
    <xf numFmtId="0" fontId="6" fillId="33" borderId="55" xfId="0" applyFont="1" applyFill="1" applyBorder="1" applyAlignment="1">
      <alignment horizontal="center" vertical="center" readingOrder="1"/>
    </xf>
    <xf numFmtId="0" fontId="4" fillId="33" borderId="56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readingOrder="1"/>
    </xf>
    <xf numFmtId="49" fontId="4" fillId="33" borderId="57" xfId="0" applyNumberFormat="1" applyFont="1" applyFill="1" applyBorder="1" applyAlignment="1">
      <alignment horizontal="center" vertical="center" shrinkToFit="1" readingOrder="2"/>
    </xf>
    <xf numFmtId="0" fontId="4" fillId="33" borderId="57" xfId="0" applyFont="1" applyFill="1" applyBorder="1" applyAlignment="1">
      <alignment horizontal="center" vertical="center" shrinkToFit="1" readingOrder="2"/>
    </xf>
    <xf numFmtId="0" fontId="4" fillId="33" borderId="24" xfId="0" applyFont="1" applyFill="1" applyBorder="1" applyAlignment="1">
      <alignment horizontal="center" vertical="center" shrinkToFit="1" readingOrder="1"/>
    </xf>
    <xf numFmtId="0" fontId="6" fillId="33" borderId="25" xfId="0" applyFont="1" applyFill="1" applyBorder="1" applyAlignment="1">
      <alignment horizontal="center" vertical="center" readingOrder="1"/>
    </xf>
    <xf numFmtId="0" fontId="4" fillId="33" borderId="58" xfId="0" applyFont="1" applyFill="1" applyBorder="1" applyAlignment="1">
      <alignment horizontal="center" vertical="center" shrinkToFit="1" readingOrder="2"/>
    </xf>
    <xf numFmtId="0" fontId="4" fillId="33" borderId="54" xfId="0" applyFont="1" applyFill="1" applyBorder="1" applyAlignment="1">
      <alignment horizontal="center" vertical="center" shrinkToFit="1" readingOrder="1"/>
    </xf>
    <xf numFmtId="0" fontId="4" fillId="33" borderId="18" xfId="0" applyFont="1" applyFill="1" applyBorder="1" applyAlignment="1">
      <alignment horizontal="center" vertical="center" shrinkToFit="1" readingOrder="1"/>
    </xf>
    <xf numFmtId="0" fontId="4" fillId="33" borderId="59" xfId="0" applyFont="1" applyFill="1" applyBorder="1" applyAlignment="1">
      <alignment horizontal="center" vertical="center" shrinkToFit="1" readingOrder="1"/>
    </xf>
    <xf numFmtId="0" fontId="4" fillId="33" borderId="35" xfId="0" applyFont="1" applyFill="1" applyBorder="1" applyAlignment="1">
      <alignment horizontal="center" vertical="center" shrinkToFit="1" readingOrder="1"/>
    </xf>
    <xf numFmtId="0" fontId="4" fillId="33" borderId="38" xfId="0" applyFont="1" applyFill="1" applyBorder="1" applyAlignment="1">
      <alignment horizontal="center" vertical="center" shrinkToFit="1" readingOrder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 readingOrder="2"/>
    </xf>
    <xf numFmtId="0" fontId="5" fillId="33" borderId="0" xfId="0" applyFont="1" applyFill="1" applyAlignment="1">
      <alignment horizontal="left" vertical="center" shrinkToFit="1" readingOrder="2"/>
    </xf>
    <xf numFmtId="0" fontId="0" fillId="33" borderId="0" xfId="0" applyFill="1" applyAlignment="1">
      <alignment horizontal="center" vertical="center" shrinkToFit="1" readingOrder="2"/>
    </xf>
    <xf numFmtId="0" fontId="18" fillId="33" borderId="0" xfId="0" applyFont="1" applyFill="1" applyAlignment="1">
      <alignment vertical="center" shrinkToFit="1" readingOrder="2"/>
    </xf>
    <xf numFmtId="0" fontId="18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 shrinkToFit="1" readingOrder="2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4" fillId="33" borderId="60" xfId="0" applyFont="1" applyFill="1" applyBorder="1" applyAlignment="1">
      <alignment horizontal="center" vertical="center" readingOrder="2"/>
    </xf>
    <xf numFmtId="0" fontId="4" fillId="33" borderId="40" xfId="0" applyFont="1" applyFill="1" applyBorder="1" applyAlignment="1">
      <alignment horizontal="center" vertical="center" wrapText="1" readingOrder="2"/>
    </xf>
    <xf numFmtId="0" fontId="4" fillId="33" borderId="40" xfId="0" applyFont="1" applyFill="1" applyBorder="1" applyAlignment="1">
      <alignment horizontal="center" vertical="center" readingOrder="2"/>
    </xf>
    <xf numFmtId="0" fontId="4" fillId="33" borderId="6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readingOrder="1"/>
    </xf>
    <xf numFmtId="0" fontId="6" fillId="33" borderId="20" xfId="0" applyFont="1" applyFill="1" applyBorder="1" applyAlignment="1">
      <alignment horizontal="center" vertical="center" readingOrder="1"/>
    </xf>
    <xf numFmtId="49" fontId="1" fillId="33" borderId="63" xfId="0" applyNumberFormat="1" applyFont="1" applyFill="1" applyBorder="1" applyAlignment="1">
      <alignment horizontal="center" vertical="center" readingOrder="2"/>
    </xf>
    <xf numFmtId="0" fontId="4" fillId="33" borderId="61" xfId="0" applyFont="1" applyFill="1" applyBorder="1" applyAlignment="1">
      <alignment horizontal="center" vertical="center" readingOrder="1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 readingOrder="1"/>
    </xf>
    <xf numFmtId="0" fontId="4" fillId="33" borderId="6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top"/>
    </xf>
    <xf numFmtId="0" fontId="4" fillId="33" borderId="68" xfId="0" applyFont="1" applyFill="1" applyBorder="1" applyAlignment="1">
      <alignment horizontal="center" vertical="center" readingOrder="1"/>
    </xf>
    <xf numFmtId="0" fontId="6" fillId="33" borderId="55" xfId="0" applyFont="1" applyFill="1" applyBorder="1" applyAlignment="1">
      <alignment horizontal="center" vertical="center"/>
    </xf>
    <xf numFmtId="49" fontId="4" fillId="33" borderId="69" xfId="0" applyNumberFormat="1" applyFont="1" applyFill="1" applyBorder="1" applyAlignment="1">
      <alignment horizontal="center" vertical="center" readingOrder="2"/>
    </xf>
    <xf numFmtId="0" fontId="4" fillId="33" borderId="12" xfId="0" applyFont="1" applyFill="1" applyBorder="1" applyAlignment="1">
      <alignment horizontal="center" vertical="center" readingOrder="1"/>
    </xf>
    <xf numFmtId="0" fontId="6" fillId="33" borderId="5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49" fontId="4" fillId="33" borderId="53" xfId="0" applyNumberFormat="1" applyFont="1" applyFill="1" applyBorder="1" applyAlignment="1">
      <alignment horizontal="center" vertical="center" readingOrder="2"/>
    </xf>
    <xf numFmtId="0" fontId="9" fillId="33" borderId="0" xfId="0" applyFont="1" applyFill="1" applyAlignment="1">
      <alignment horizontal="left" vertical="center" textRotation="90"/>
    </xf>
    <xf numFmtId="0" fontId="15" fillId="33" borderId="6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right" vertical="center" textRotation="90"/>
    </xf>
    <xf numFmtId="0" fontId="4" fillId="33" borderId="16" xfId="0" applyFont="1" applyFill="1" applyBorder="1" applyAlignment="1">
      <alignment horizontal="right" vertical="center" wrapText="1" indent="1"/>
    </xf>
    <xf numFmtId="0" fontId="4" fillId="33" borderId="16" xfId="0" applyFont="1" applyFill="1" applyBorder="1" applyAlignment="1">
      <alignment horizontal="left" vertical="center" wrapText="1" indent="1" shrinkToFit="1"/>
    </xf>
    <xf numFmtId="49" fontId="4" fillId="33" borderId="72" xfId="0" applyNumberFormat="1" applyFont="1" applyFill="1" applyBorder="1" applyAlignment="1">
      <alignment horizontal="center" vertical="center"/>
    </xf>
    <xf numFmtId="49" fontId="16" fillId="33" borderId="32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readingOrder="1"/>
    </xf>
    <xf numFmtId="1" fontId="4" fillId="33" borderId="0" xfId="0" applyNumberFormat="1" applyFont="1" applyFill="1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 vertical="center" shrinkToFit="1"/>
    </xf>
    <xf numFmtId="0" fontId="16" fillId="33" borderId="55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 readingOrder="2"/>
    </xf>
    <xf numFmtId="0" fontId="4" fillId="33" borderId="0" xfId="0" applyFont="1" applyFill="1" applyBorder="1" applyAlignment="1">
      <alignment horizontal="center" vertical="center" shrinkToFit="1" readingOrder="1"/>
    </xf>
    <xf numFmtId="0" fontId="6" fillId="33" borderId="0" xfId="0" applyFont="1" applyFill="1" applyBorder="1" applyAlignment="1">
      <alignment horizontal="center" vertical="center" shrinkToFit="1" readingOrder="1"/>
    </xf>
    <xf numFmtId="0" fontId="6" fillId="33" borderId="0" xfId="0" applyFont="1" applyFill="1" applyBorder="1" applyAlignment="1">
      <alignment horizontal="center" vertical="center" readingOrder="1"/>
    </xf>
    <xf numFmtId="49" fontId="4" fillId="33" borderId="0" xfId="0" applyNumberFormat="1" applyFont="1" applyFill="1" applyBorder="1" applyAlignment="1">
      <alignment horizontal="center" vertical="center" shrinkToFit="1" readingOrder="2"/>
    </xf>
    <xf numFmtId="0" fontId="6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readingOrder="2"/>
    </xf>
    <xf numFmtId="0" fontId="4" fillId="33" borderId="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shrinkToFit="1" readingOrder="1"/>
    </xf>
    <xf numFmtId="49" fontId="4" fillId="0" borderId="16" xfId="0" applyNumberFormat="1" applyFont="1" applyFill="1" applyBorder="1" applyAlignment="1">
      <alignment horizontal="center" vertical="center" shrinkToFit="1" readingOrder="1"/>
    </xf>
    <xf numFmtId="0" fontId="0" fillId="0" borderId="0" xfId="0" applyFill="1" applyAlignment="1">
      <alignment/>
    </xf>
    <xf numFmtId="0" fontId="4" fillId="33" borderId="44" xfId="0" applyFont="1" applyFill="1" applyBorder="1" applyAlignment="1" applyProtection="1">
      <alignment horizontal="center" vertical="center" shrinkToFit="1"/>
      <protection/>
    </xf>
    <xf numFmtId="0" fontId="4" fillId="33" borderId="73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33" borderId="62" xfId="0" applyNumberFormat="1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vertical="center" readingOrder="2"/>
    </xf>
    <xf numFmtId="0" fontId="4" fillId="33" borderId="75" xfId="0" applyFont="1" applyFill="1" applyBorder="1" applyAlignment="1">
      <alignment vertical="center" readingOrder="2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readingOrder="2"/>
    </xf>
    <xf numFmtId="0" fontId="1" fillId="33" borderId="33" xfId="0" applyFont="1" applyFill="1" applyBorder="1" applyAlignment="1">
      <alignment horizontal="center" vertical="center" readingOrder="2"/>
    </xf>
    <xf numFmtId="0" fontId="1" fillId="33" borderId="53" xfId="0" applyFont="1" applyFill="1" applyBorder="1" applyAlignment="1">
      <alignment horizontal="center" vertical="center" readingOrder="2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center" vertical="center"/>
    </xf>
    <xf numFmtId="0" fontId="0" fillId="33" borderId="42" xfId="0" applyFill="1" applyBorder="1" applyAlignment="1">
      <alignment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readingOrder="2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16" fontId="1" fillId="33" borderId="16" xfId="0" applyNumberFormat="1" applyFont="1" applyFill="1" applyBorder="1" applyAlignment="1">
      <alignment horizontal="center" vertical="center"/>
    </xf>
    <xf numFmtId="17" fontId="1" fillId="33" borderId="16" xfId="0" applyNumberFormat="1" applyFont="1" applyFill="1" applyBorder="1" applyAlignment="1">
      <alignment horizontal="center" vertical="center"/>
    </xf>
    <xf numFmtId="49" fontId="4" fillId="33" borderId="76" xfId="0" applyNumberFormat="1" applyFont="1" applyFill="1" applyBorder="1" applyAlignment="1">
      <alignment horizontal="center" vertical="center"/>
    </xf>
    <xf numFmtId="1" fontId="10" fillId="33" borderId="55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50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59" xfId="0" applyNumberFormat="1" applyFont="1" applyFill="1" applyBorder="1" applyAlignment="1">
      <alignment horizontal="center" vertical="center"/>
    </xf>
    <xf numFmtId="1" fontId="5" fillId="33" borderId="64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" fontId="28" fillId="33" borderId="0" xfId="0" applyNumberFormat="1" applyFont="1" applyFill="1" applyAlignment="1">
      <alignment horizontal="center" vertical="center"/>
    </xf>
    <xf numFmtId="1" fontId="10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readingOrder="2"/>
    </xf>
    <xf numFmtId="1" fontId="0" fillId="33" borderId="0" xfId="0" applyNumberFormat="1" applyFill="1" applyAlignment="1">
      <alignment vertic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 vertical="center" readingOrder="2"/>
    </xf>
    <xf numFmtId="49" fontId="3" fillId="33" borderId="0" xfId="0" applyNumberFormat="1" applyFont="1" applyFill="1" applyAlignment="1">
      <alignment vertical="center" shrinkToFit="1" readingOrder="2"/>
    </xf>
    <xf numFmtId="0" fontId="2" fillId="33" borderId="0" xfId="0" applyFont="1" applyFill="1" applyAlignment="1">
      <alignment vertical="center" shrinkToFit="1" readingOrder="2"/>
    </xf>
    <xf numFmtId="49" fontId="1" fillId="33" borderId="0" xfId="0" applyNumberFormat="1" applyFont="1" applyFill="1" applyAlignment="1">
      <alignment vertical="center" shrinkToFit="1" readingOrder="2"/>
    </xf>
    <xf numFmtId="49" fontId="1" fillId="33" borderId="0" xfId="0" applyNumberFormat="1" applyFont="1" applyFill="1" applyAlignment="1">
      <alignment vertical="center" shrinkToFit="1" readingOrder="1"/>
    </xf>
    <xf numFmtId="0" fontId="1" fillId="33" borderId="0" xfId="0" applyFont="1" applyFill="1" applyAlignment="1">
      <alignment vertical="center" readingOrder="1"/>
    </xf>
    <xf numFmtId="49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 readingOrder="2"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49" fontId="1" fillId="33" borderId="0" xfId="0" applyNumberFormat="1" applyFont="1" applyFill="1" applyAlignment="1">
      <alignment vertical="center" readingOrder="1"/>
    </xf>
    <xf numFmtId="49" fontId="1" fillId="33" borderId="0" xfId="0" applyNumberFormat="1" applyFont="1" applyFill="1" applyAlignment="1">
      <alignment horizontal="left" vertical="center" readingOrder="1"/>
    </xf>
    <xf numFmtId="0" fontId="1" fillId="33" borderId="0" xfId="0" applyFont="1" applyFill="1" applyAlignment="1">
      <alignment horizontal="right" vertical="center" readingOrder="2"/>
    </xf>
    <xf numFmtId="0" fontId="1" fillId="33" borderId="4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49" fontId="3" fillId="33" borderId="79" xfId="0" applyNumberFormat="1" applyFont="1" applyFill="1" applyBorder="1" applyAlignment="1">
      <alignment horizontal="center" vertical="center" wrapText="1" shrinkToFit="1"/>
    </xf>
    <xf numFmtId="49" fontId="3" fillId="33" borderId="77" xfId="0" applyNumberFormat="1" applyFont="1" applyFill="1" applyBorder="1" applyAlignment="1">
      <alignment horizontal="center" vertical="center" shrinkToFit="1"/>
    </xf>
    <xf numFmtId="0" fontId="3" fillId="33" borderId="73" xfId="0" applyFont="1" applyFill="1" applyBorder="1" applyAlignment="1">
      <alignment horizontal="center" vertical="center" shrinkToFit="1"/>
    </xf>
    <xf numFmtId="49" fontId="3" fillId="33" borderId="16" xfId="0" applyNumberFormat="1" applyFont="1" applyFill="1" applyBorder="1" applyAlignment="1">
      <alignment horizontal="center" vertical="center" shrinkToFit="1" readingOrder="1"/>
    </xf>
    <xf numFmtId="49" fontId="3" fillId="0" borderId="16" xfId="0" applyNumberFormat="1" applyFont="1" applyFill="1" applyBorder="1" applyAlignment="1">
      <alignment horizontal="center" vertical="center" shrinkToFit="1" readingOrder="1"/>
    </xf>
    <xf numFmtId="0" fontId="3" fillId="33" borderId="44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Alignment="1">
      <alignment/>
    </xf>
    <xf numFmtId="0" fontId="1" fillId="33" borderId="80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left" vertical="center" shrinkToFit="1" readingOrder="2"/>
    </xf>
    <xf numFmtId="49" fontId="9" fillId="33" borderId="0" xfId="0" applyNumberFormat="1" applyFont="1" applyFill="1" applyAlignment="1">
      <alignment vertical="center"/>
    </xf>
    <xf numFmtId="49" fontId="3" fillId="33" borderId="70" xfId="0" applyNumberFormat="1" applyFont="1" applyFill="1" applyBorder="1" applyAlignment="1">
      <alignment horizontal="center" vertical="center" wrapText="1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right" vertical="center" indent="1" shrinkToFit="1"/>
    </xf>
    <xf numFmtId="0" fontId="3" fillId="33" borderId="57" xfId="0" applyFont="1" applyFill="1" applyBorder="1" applyAlignment="1">
      <alignment horizontal="right" vertical="center" indent="1" shrinkToFit="1"/>
    </xf>
    <xf numFmtId="0" fontId="3" fillId="33" borderId="58" xfId="0" applyFont="1" applyFill="1" applyBorder="1" applyAlignment="1">
      <alignment horizontal="right" vertical="center" indent="1" shrinkToFit="1"/>
    </xf>
    <xf numFmtId="0" fontId="3" fillId="33" borderId="31" xfId="0" applyFont="1" applyFill="1" applyBorder="1" applyAlignment="1">
      <alignment horizontal="center" vertical="center"/>
    </xf>
    <xf numFmtId="1" fontId="35" fillId="33" borderId="14" xfId="0" applyNumberFormat="1" applyFont="1" applyFill="1" applyBorder="1" applyAlignment="1">
      <alignment horizontal="center" vertical="center"/>
    </xf>
    <xf numFmtId="1" fontId="36" fillId="33" borderId="15" xfId="0" applyNumberFormat="1" applyFont="1" applyFill="1" applyBorder="1" applyAlignment="1">
      <alignment horizontal="center" vertical="center"/>
    </xf>
    <xf numFmtId="1" fontId="35" fillId="33" borderId="16" xfId="0" applyNumberFormat="1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 vertical="center"/>
    </xf>
    <xf numFmtId="1" fontId="35" fillId="33" borderId="23" xfId="0" applyNumberFormat="1" applyFont="1" applyFill="1" applyBorder="1" applyAlignment="1">
      <alignment horizontal="center" vertical="center"/>
    </xf>
    <xf numFmtId="1" fontId="36" fillId="33" borderId="25" xfId="0" applyNumberFormat="1" applyFont="1" applyFill="1" applyBorder="1" applyAlignment="1">
      <alignment horizontal="center" vertical="center"/>
    </xf>
    <xf numFmtId="1" fontId="35" fillId="33" borderId="27" xfId="0" applyNumberFormat="1" applyFont="1" applyFill="1" applyBorder="1" applyAlignment="1">
      <alignment horizontal="center" vertical="center"/>
    </xf>
    <xf numFmtId="1" fontId="35" fillId="33" borderId="28" xfId="0" applyNumberFormat="1" applyFont="1" applyFill="1" applyBorder="1" applyAlignment="1">
      <alignment horizontal="center" vertical="center"/>
    </xf>
    <xf numFmtId="1" fontId="35" fillId="33" borderId="29" xfId="0" applyNumberFormat="1" applyFont="1" applyFill="1" applyBorder="1" applyAlignment="1">
      <alignment horizontal="center" vertical="center"/>
    </xf>
    <xf numFmtId="1" fontId="35" fillId="33" borderId="29" xfId="0" applyNumberFormat="1" applyFont="1" applyFill="1" applyBorder="1" applyAlignment="1">
      <alignment horizontal="center" vertical="center" shrinkToFit="1"/>
    </xf>
    <xf numFmtId="0" fontId="37" fillId="33" borderId="80" xfId="0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 wrapText="1" shrinkToFit="1"/>
    </xf>
    <xf numFmtId="49" fontId="3" fillId="33" borderId="77" xfId="0" applyNumberFormat="1" applyFont="1" applyFill="1" applyBorder="1" applyAlignment="1">
      <alignment horizontal="center" vertical="center" wrapText="1" shrinkToFit="1"/>
    </xf>
    <xf numFmtId="49" fontId="3" fillId="33" borderId="39" xfId="0" applyNumberFormat="1" applyFont="1" applyFill="1" applyBorder="1" applyAlignment="1">
      <alignment horizontal="center" vertical="center" shrinkToFit="1"/>
    </xf>
    <xf numFmtId="0" fontId="35" fillId="33" borderId="14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5" fillId="33" borderId="27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33" borderId="81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 shrinkToFit="1"/>
    </xf>
    <xf numFmtId="0" fontId="35" fillId="33" borderId="3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center" indent="1" shrinkToFit="1"/>
    </xf>
    <xf numFmtId="0" fontId="3" fillId="0" borderId="57" xfId="0" applyFont="1" applyFill="1" applyBorder="1" applyAlignment="1">
      <alignment horizontal="right" vertical="center" indent="1" shrinkToFit="1"/>
    </xf>
    <xf numFmtId="0" fontId="3" fillId="0" borderId="58" xfId="0" applyFont="1" applyFill="1" applyBorder="1" applyAlignment="1">
      <alignment horizontal="right" vertical="center" indent="1" shrinkToFit="1"/>
    </xf>
    <xf numFmtId="0" fontId="3" fillId="0" borderId="3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1" fontId="36" fillId="0" borderId="25" xfId="0" applyNumberFormat="1" applyFont="1" applyFill="1" applyBorder="1" applyAlignment="1">
      <alignment horizontal="center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81" xfId="0" applyNumberFormat="1" applyFont="1" applyFill="1" applyBorder="1" applyAlignment="1">
      <alignment horizontal="center" vertical="center"/>
    </xf>
    <xf numFmtId="1" fontId="35" fillId="0" borderId="29" xfId="0" applyNumberFormat="1" applyFont="1" applyFill="1" applyBorder="1" applyAlignment="1">
      <alignment horizontal="center" vertical="center"/>
    </xf>
    <xf numFmtId="1" fontId="35" fillId="0" borderId="29" xfId="0" applyNumberFormat="1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6" fillId="33" borderId="27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textRotation="90"/>
    </xf>
    <xf numFmtId="49" fontId="9" fillId="33" borderId="0" xfId="0" applyNumberFormat="1" applyFont="1" applyFill="1" applyAlignment="1">
      <alignment horizontal="righ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right"/>
    </xf>
    <xf numFmtId="49" fontId="3" fillId="33" borderId="82" xfId="0" applyNumberFormat="1" applyFont="1" applyFill="1" applyBorder="1" applyAlignment="1">
      <alignment horizontal="center" vertical="center" wrapText="1" shrinkToFit="1"/>
    </xf>
    <xf numFmtId="49" fontId="3" fillId="33" borderId="77" xfId="0" applyNumberFormat="1" applyFont="1" applyFill="1" applyBorder="1" applyAlignment="1">
      <alignment horizontal="center" vertical="center" wrapText="1" shrinkToFit="1"/>
    </xf>
    <xf numFmtId="49" fontId="3" fillId="33" borderId="83" xfId="0" applyNumberFormat="1" applyFont="1" applyFill="1" applyBorder="1" applyAlignment="1">
      <alignment horizontal="center" vertical="center" shrinkToFit="1"/>
    </xf>
    <xf numFmtId="49" fontId="3" fillId="33" borderId="78" xfId="0" applyNumberFormat="1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shrinkToFit="1" readingOrder="2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shrinkToFit="1" readingOrder="2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49" fontId="3" fillId="33" borderId="83" xfId="0" applyNumberFormat="1" applyFont="1" applyFill="1" applyBorder="1" applyAlignment="1">
      <alignment horizontal="center" vertical="center" wrapText="1" shrinkToFit="1"/>
    </xf>
    <xf numFmtId="1" fontId="35" fillId="33" borderId="20" xfId="0" applyNumberFormat="1" applyFont="1" applyFill="1" applyBorder="1" applyAlignment="1">
      <alignment horizontal="center" vertical="center"/>
    </xf>
    <xf numFmtId="1" fontId="36" fillId="33" borderId="36" xfId="0" applyNumberFormat="1" applyFont="1" applyFill="1" applyBorder="1" applyAlignment="1">
      <alignment horizontal="center" vertical="center"/>
    </xf>
    <xf numFmtId="1" fontId="35" fillId="33" borderId="10" xfId="0" applyNumberFormat="1" applyFont="1" applyFill="1" applyBorder="1" applyAlignment="1">
      <alignment horizontal="center" vertical="center"/>
    </xf>
    <xf numFmtId="1" fontId="36" fillId="33" borderId="13" xfId="0" applyNumberFormat="1" applyFont="1" applyFill="1" applyBorder="1" applyAlignment="1">
      <alignment horizontal="center" vertical="center"/>
    </xf>
    <xf numFmtId="1" fontId="35" fillId="33" borderId="24" xfId="0" applyNumberFormat="1" applyFont="1" applyFill="1" applyBorder="1" applyAlignment="1">
      <alignment horizontal="center" vertical="center"/>
    </xf>
    <xf numFmtId="1" fontId="36" fillId="33" borderId="37" xfId="0" applyNumberFormat="1" applyFont="1" applyFill="1" applyBorder="1" applyAlignment="1">
      <alignment horizontal="center" vertical="center"/>
    </xf>
    <xf numFmtId="1" fontId="35" fillId="33" borderId="81" xfId="0" applyNumberFormat="1" applyFont="1" applyFill="1" applyBorder="1" applyAlignment="1">
      <alignment horizontal="center" vertical="center"/>
    </xf>
    <xf numFmtId="49" fontId="3" fillId="33" borderId="49" xfId="0" applyNumberFormat="1" applyFont="1" applyFill="1" applyBorder="1" applyAlignment="1">
      <alignment horizontal="center" vertical="center" shrinkToFit="1"/>
    </xf>
    <xf numFmtId="1" fontId="35" fillId="0" borderId="6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6" fillId="33" borderId="0" xfId="0" applyNumberFormat="1" applyFont="1" applyFill="1" applyAlignment="1">
      <alignment vertical="center"/>
    </xf>
    <xf numFmtId="49" fontId="4" fillId="33" borderId="68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top" wrapText="1"/>
    </xf>
    <xf numFmtId="0" fontId="6" fillId="33" borderId="65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17" fontId="1" fillId="33" borderId="33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shrinkToFit="1" readingOrder="1"/>
    </xf>
    <xf numFmtId="0" fontId="1" fillId="33" borderId="57" xfId="0" applyFont="1" applyFill="1" applyBorder="1" applyAlignment="1">
      <alignment horizontal="center" vertical="center" shrinkToFit="1" readingOrder="2"/>
    </xf>
    <xf numFmtId="49" fontId="9" fillId="0" borderId="32" xfId="0" applyNumberFormat="1" applyFont="1" applyFill="1" applyBorder="1" applyAlignment="1">
      <alignment horizontal="center" vertical="center" shrinkToFit="1" readingOrder="1"/>
    </xf>
    <xf numFmtId="0" fontId="1" fillId="0" borderId="57" xfId="0" applyFont="1" applyFill="1" applyBorder="1" applyAlignment="1">
      <alignment horizontal="center" vertical="center" shrinkToFit="1" readingOrder="2"/>
    </xf>
    <xf numFmtId="0" fontId="4" fillId="33" borderId="34" xfId="0" applyFont="1" applyFill="1" applyBorder="1" applyAlignment="1" applyProtection="1">
      <alignment horizontal="center" vertical="center" shrinkToFit="1"/>
      <protection/>
    </xf>
    <xf numFmtId="0" fontId="12" fillId="0" borderId="6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3" borderId="84" xfId="0" applyFont="1" applyFill="1" applyBorder="1" applyAlignment="1">
      <alignment vertical="center"/>
    </xf>
    <xf numFmtId="0" fontId="4" fillId="33" borderId="85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readingOrder="2"/>
    </xf>
    <xf numFmtId="0" fontId="9" fillId="0" borderId="0" xfId="0" applyFont="1" applyAlignment="1">
      <alignment horizontal="left"/>
    </xf>
    <xf numFmtId="0" fontId="4" fillId="33" borderId="75" xfId="0" applyFont="1" applyFill="1" applyBorder="1" applyAlignment="1">
      <alignment horizontal="left" vertical="center" readingOrder="2"/>
    </xf>
    <xf numFmtId="0" fontId="4" fillId="33" borderId="86" xfId="0" applyFont="1" applyFill="1" applyBorder="1" applyAlignment="1">
      <alignment horizontal="left" vertical="center" readingOrder="2"/>
    </xf>
    <xf numFmtId="0" fontId="1" fillId="33" borderId="0" xfId="0" applyFont="1" applyFill="1" applyAlignment="1">
      <alignment horizontal="left" vertical="center" readingOrder="2"/>
    </xf>
    <xf numFmtId="0" fontId="1" fillId="33" borderId="8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87" xfId="0" applyFont="1" applyFill="1" applyBorder="1" applyAlignment="1">
      <alignment horizontal="right" vertical="center" readingOrder="2"/>
    </xf>
    <xf numFmtId="0" fontId="1" fillId="33" borderId="63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right" vertical="center" readingOrder="2"/>
    </xf>
    <xf numFmtId="49" fontId="3" fillId="33" borderId="0" xfId="0" applyNumberFormat="1" applyFont="1" applyFill="1" applyAlignment="1">
      <alignment vertical="center" readingOrder="2"/>
    </xf>
    <xf numFmtId="0" fontId="2" fillId="33" borderId="0" xfId="0" applyFont="1" applyFill="1" applyAlignment="1">
      <alignment vertical="center" readingOrder="2"/>
    </xf>
    <xf numFmtId="0" fontId="18" fillId="33" borderId="0" xfId="0" applyFont="1" applyFill="1" applyAlignment="1">
      <alignment vertical="center" readingOrder="2"/>
    </xf>
    <xf numFmtId="0" fontId="20" fillId="33" borderId="0" xfId="0" applyFont="1" applyFill="1" applyAlignment="1">
      <alignment vertical="center" readingOrder="2"/>
    </xf>
    <xf numFmtId="0" fontId="5" fillId="33" borderId="0" xfId="0" applyFont="1" applyFill="1" applyAlignment="1">
      <alignment horizontal="center" vertical="center" readingOrder="2"/>
    </xf>
    <xf numFmtId="0" fontId="4" fillId="33" borderId="49" xfId="0" applyFont="1" applyFill="1" applyBorder="1" applyAlignment="1">
      <alignment horizontal="center" vertical="center" readingOrder="2"/>
    </xf>
    <xf numFmtId="0" fontId="4" fillId="33" borderId="39" xfId="0" applyFont="1" applyFill="1" applyBorder="1" applyAlignment="1">
      <alignment horizontal="center" vertical="center" readingOrder="2"/>
    </xf>
    <xf numFmtId="0" fontId="4" fillId="33" borderId="48" xfId="0" applyFont="1" applyFill="1" applyBorder="1" applyAlignment="1">
      <alignment horizontal="center" vertical="center" readingOrder="2"/>
    </xf>
    <xf numFmtId="0" fontId="4" fillId="33" borderId="37" xfId="0" applyFont="1" applyFill="1" applyBorder="1" applyAlignment="1">
      <alignment horizontal="center" vertical="center" readingOrder="2"/>
    </xf>
    <xf numFmtId="0" fontId="4" fillId="33" borderId="24" xfId="0" applyFont="1" applyFill="1" applyBorder="1" applyAlignment="1">
      <alignment horizontal="center" vertical="center" readingOrder="2"/>
    </xf>
    <xf numFmtId="0" fontId="4" fillId="33" borderId="4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readingOrder="1"/>
    </xf>
    <xf numFmtId="0" fontId="6" fillId="33" borderId="12" xfId="0" applyFont="1" applyFill="1" applyBorder="1" applyAlignment="1">
      <alignment horizontal="center" vertical="center" readingOrder="1"/>
    </xf>
    <xf numFmtId="49" fontId="4" fillId="33" borderId="32" xfId="0" applyNumberFormat="1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4" fillId="33" borderId="35" xfId="0" applyFont="1" applyFill="1" applyBorder="1" applyAlignment="1">
      <alignment horizontal="center" vertical="center" readingOrder="1"/>
    </xf>
    <xf numFmtId="0" fontId="4" fillId="33" borderId="18" xfId="0" applyFont="1" applyFill="1" applyBorder="1" applyAlignment="1">
      <alignment horizontal="center" vertical="center" readingOrder="1"/>
    </xf>
    <xf numFmtId="0" fontId="4" fillId="33" borderId="38" xfId="0" applyFont="1" applyFill="1" applyBorder="1" applyAlignment="1">
      <alignment horizontal="center" vertical="center" readingOrder="1"/>
    </xf>
    <xf numFmtId="0" fontId="4" fillId="33" borderId="54" xfId="0" applyFont="1" applyFill="1" applyBorder="1" applyAlignment="1">
      <alignment horizontal="center" vertical="center" readingOrder="1"/>
    </xf>
    <xf numFmtId="0" fontId="4" fillId="33" borderId="59" xfId="0" applyFont="1" applyFill="1" applyBorder="1" applyAlignment="1">
      <alignment horizontal="center" vertical="center" readingOrder="1"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 readingOrder="2"/>
    </xf>
    <xf numFmtId="0" fontId="5" fillId="33" borderId="0" xfId="0" applyFont="1" applyFill="1" applyAlignment="1">
      <alignment horizontal="left" vertical="center" readingOrder="2"/>
    </xf>
    <xf numFmtId="0" fontId="0" fillId="33" borderId="0" xfId="0" applyFill="1" applyAlignment="1">
      <alignment horizontal="center" vertical="center" readingOrder="2"/>
    </xf>
    <xf numFmtId="0" fontId="9" fillId="33" borderId="0" xfId="0" applyFont="1" applyFill="1" applyAlignment="1">
      <alignment horizontal="right" vertical="center" textRotation="90" readingOrder="2"/>
    </xf>
    <xf numFmtId="0" fontId="4" fillId="33" borderId="88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 readingOrder="2"/>
    </xf>
    <xf numFmtId="0" fontId="4" fillId="33" borderId="89" xfId="0" applyFont="1" applyFill="1" applyBorder="1" applyAlignment="1">
      <alignment horizontal="center" vertical="center" readingOrder="2"/>
    </xf>
    <xf numFmtId="49" fontId="1" fillId="33" borderId="0" xfId="0" applyNumberFormat="1" applyFont="1" applyFill="1" applyAlignment="1">
      <alignment vertical="center" readingOrder="2"/>
    </xf>
    <xf numFmtId="0" fontId="4" fillId="33" borderId="56" xfId="0" applyFont="1" applyFill="1" applyBorder="1" applyAlignment="1">
      <alignment horizontal="center" vertical="center"/>
    </xf>
    <xf numFmtId="49" fontId="4" fillId="33" borderId="57" xfId="0" applyNumberFormat="1" applyFont="1" applyFill="1" applyBorder="1" applyAlignment="1">
      <alignment horizontal="center" vertical="center" readingOrder="2"/>
    </xf>
    <xf numFmtId="0" fontId="4" fillId="33" borderId="57" xfId="0" applyFont="1" applyFill="1" applyBorder="1" applyAlignment="1">
      <alignment horizontal="center" vertical="center" readingOrder="2"/>
    </xf>
    <xf numFmtId="0" fontId="4" fillId="33" borderId="58" xfId="0" applyFont="1" applyFill="1" applyBorder="1" applyAlignment="1">
      <alignment horizontal="center" vertical="center" readingOrder="2"/>
    </xf>
    <xf numFmtId="0" fontId="4" fillId="33" borderId="24" xfId="0" applyFont="1" applyFill="1" applyBorder="1" applyAlignment="1">
      <alignment horizontal="center" vertical="center" readingOrder="1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readingOrder="2"/>
    </xf>
    <xf numFmtId="0" fontId="4" fillId="33" borderId="63" xfId="0" applyFont="1" applyFill="1" applyBorder="1" applyAlignment="1">
      <alignment horizontal="center" vertical="center" readingOrder="1"/>
    </xf>
    <xf numFmtId="49" fontId="4" fillId="33" borderId="63" xfId="0" applyNumberFormat="1" applyFont="1" applyFill="1" applyBorder="1" applyAlignment="1">
      <alignment horizontal="center" vertical="center" readingOrder="1"/>
    </xf>
    <xf numFmtId="49" fontId="4" fillId="33" borderId="91" xfId="0" applyNumberFormat="1" applyFont="1" applyFill="1" applyBorder="1" applyAlignment="1">
      <alignment horizontal="center" vertical="center" readingOrder="1"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>
      <alignment horizontal="center" vertical="center" shrinkToFit="1" readingOrder="1"/>
    </xf>
    <xf numFmtId="49" fontId="4" fillId="33" borderId="63" xfId="0" applyNumberFormat="1" applyFont="1" applyFill="1" applyBorder="1" applyAlignment="1">
      <alignment horizontal="center" vertical="center" shrinkToFit="1" readingOrder="1"/>
    </xf>
    <xf numFmtId="49" fontId="4" fillId="33" borderId="91" xfId="0" applyNumberFormat="1" applyFont="1" applyFill="1" applyBorder="1" applyAlignment="1">
      <alignment horizontal="center" vertical="center" shrinkToFit="1" readingOrder="1"/>
    </xf>
    <xf numFmtId="0" fontId="4" fillId="33" borderId="66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 readingOrder="2"/>
    </xf>
    <xf numFmtId="49" fontId="11" fillId="33" borderId="33" xfId="0" applyNumberFormat="1" applyFont="1" applyFill="1" applyBorder="1" applyAlignment="1">
      <alignment horizontal="center" vertical="center" readingOrder="2"/>
    </xf>
    <xf numFmtId="0" fontId="4" fillId="33" borderId="6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 readingOrder="2"/>
    </xf>
    <xf numFmtId="0" fontId="6" fillId="33" borderId="0" xfId="0" applyFont="1" applyFill="1" applyAlignment="1">
      <alignment horizontal="right" vertical="center" readingOrder="2"/>
    </xf>
    <xf numFmtId="0" fontId="4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left" vertical="center" indent="1" shrinkToFit="1"/>
    </xf>
    <xf numFmtId="0" fontId="9" fillId="33" borderId="63" xfId="0" applyFont="1" applyFill="1" applyBorder="1" applyAlignment="1">
      <alignment horizontal="left" vertical="center" indent="1" shrinkToFit="1"/>
    </xf>
    <xf numFmtId="0" fontId="9" fillId="33" borderId="66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left" vertical="center" shrinkToFit="1"/>
    </xf>
    <xf numFmtId="0" fontId="3" fillId="33" borderId="63" xfId="0" applyFont="1" applyFill="1" applyBorder="1" applyAlignment="1">
      <alignment horizontal="left" vertical="center" shrinkToFit="1"/>
    </xf>
    <xf numFmtId="0" fontId="3" fillId="33" borderId="66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4" fillId="33" borderId="94" xfId="0" applyFont="1" applyFill="1" applyBorder="1" applyAlignment="1">
      <alignment horizontal="center" vertical="center" readingOrder="2"/>
    </xf>
    <xf numFmtId="0" fontId="4" fillId="33" borderId="86" xfId="0" applyFont="1" applyFill="1" applyBorder="1" applyAlignment="1">
      <alignment horizontal="center" vertical="center" readingOrder="2"/>
    </xf>
    <xf numFmtId="0" fontId="4" fillId="33" borderId="95" xfId="0" applyFont="1" applyFill="1" applyBorder="1" applyAlignment="1">
      <alignment horizontal="left" vertical="center" readingOrder="2"/>
    </xf>
    <xf numFmtId="0" fontId="4" fillId="33" borderId="96" xfId="0" applyFont="1" applyFill="1" applyBorder="1" applyAlignment="1">
      <alignment vertical="center"/>
    </xf>
    <xf numFmtId="0" fontId="4" fillId="33" borderId="96" xfId="0" applyFont="1" applyFill="1" applyBorder="1" applyAlignment="1">
      <alignment vertical="center" readingOrder="2"/>
    </xf>
    <xf numFmtId="0" fontId="4" fillId="33" borderId="97" xfId="0" applyFont="1" applyFill="1" applyBorder="1" applyAlignment="1">
      <alignment horizontal="center" vertical="center" readingOrder="2"/>
    </xf>
    <xf numFmtId="0" fontId="4" fillId="33" borderId="98" xfId="0" applyFont="1" applyFill="1" applyBorder="1" applyAlignment="1">
      <alignment horizontal="center" vertical="center" readingOrder="2"/>
    </xf>
    <xf numFmtId="0" fontId="4" fillId="33" borderId="99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readingOrder="1"/>
    </xf>
    <xf numFmtId="0" fontId="4" fillId="33" borderId="11" xfId="0" applyFont="1" applyFill="1" applyBorder="1" applyAlignment="1">
      <alignment horizontal="center" vertical="center" readingOrder="1"/>
    </xf>
    <xf numFmtId="49" fontId="5" fillId="33" borderId="0" xfId="0" applyNumberFormat="1" applyFont="1" applyFill="1" applyAlignment="1">
      <alignment horizontal="center" vertical="center" readingOrder="2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4" fillId="33" borderId="100" xfId="0" applyNumberFormat="1" applyFont="1" applyFill="1" applyBorder="1" applyAlignment="1">
      <alignment vertical="center"/>
    </xf>
    <xf numFmtId="49" fontId="5" fillId="33" borderId="101" xfId="0" applyNumberFormat="1" applyFont="1" applyFill="1" applyBorder="1" applyAlignment="1">
      <alignment horizontal="left" vertical="center"/>
    </xf>
    <xf numFmtId="49" fontId="5" fillId="33" borderId="102" xfId="0" applyNumberFormat="1" applyFont="1" applyFill="1" applyBorder="1" applyAlignment="1">
      <alignment vertical="center"/>
    </xf>
    <xf numFmtId="49" fontId="4" fillId="33" borderId="103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/>
    </xf>
    <xf numFmtId="49" fontId="14" fillId="33" borderId="49" xfId="0" applyNumberFormat="1" applyFont="1" applyFill="1" applyBorder="1" applyAlignment="1">
      <alignment horizontal="center" vertical="center" wrapText="1" readingOrder="1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right" vertical="center"/>
    </xf>
    <xf numFmtId="0" fontId="15" fillId="33" borderId="93" xfId="0" applyFont="1" applyFill="1" applyBorder="1" applyAlignment="1">
      <alignment horizontal="left" vertical="center"/>
    </xf>
    <xf numFmtId="0" fontId="4" fillId="33" borderId="57" xfId="0" applyFont="1" applyFill="1" applyBorder="1" applyAlignment="1">
      <alignment horizontal="right" vertical="center"/>
    </xf>
    <xf numFmtId="0" fontId="15" fillId="33" borderId="63" xfId="0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69" xfId="0" applyFont="1" applyFill="1" applyBorder="1" applyAlignment="1">
      <alignment horizontal="right" vertical="center"/>
    </xf>
    <xf numFmtId="0" fontId="15" fillId="33" borderId="33" xfId="0" applyFont="1" applyFill="1" applyBorder="1" applyAlignment="1">
      <alignment horizontal="right" vertical="center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5" fillId="33" borderId="93" xfId="0" applyFont="1" applyFill="1" applyBorder="1" applyAlignment="1">
      <alignment horizontal="left" vertical="center"/>
    </xf>
    <xf numFmtId="0" fontId="15" fillId="33" borderId="63" xfId="0" applyFont="1" applyFill="1" applyBorder="1" applyAlignment="1">
      <alignment horizontal="left" vertical="center"/>
    </xf>
    <xf numFmtId="0" fontId="5" fillId="33" borderId="63" xfId="0" applyFont="1" applyFill="1" applyBorder="1" applyAlignment="1">
      <alignment horizontal="left" vertical="center"/>
    </xf>
    <xf numFmtId="0" fontId="15" fillId="33" borderId="66" xfId="0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0" fontId="1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49" fontId="1" fillId="33" borderId="93" xfId="0" applyNumberFormat="1" applyFont="1" applyFill="1" applyBorder="1" applyAlignment="1">
      <alignment horizontal="center" vertical="center"/>
    </xf>
    <xf numFmtId="49" fontId="1" fillId="33" borderId="63" xfId="0" applyNumberFormat="1" applyFont="1" applyFill="1" applyBorder="1" applyAlignment="1">
      <alignment horizontal="center" vertical="center"/>
    </xf>
    <xf numFmtId="49" fontId="1" fillId="33" borderId="91" xfId="0" applyNumberFormat="1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right" vertical="center"/>
    </xf>
    <xf numFmtId="0" fontId="4" fillId="33" borderId="76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93" xfId="0" applyFont="1" applyFill="1" applyBorder="1" applyAlignment="1">
      <alignment horizontal="left" vertical="center"/>
    </xf>
    <xf numFmtId="0" fontId="4" fillId="33" borderId="63" xfId="0" applyFont="1" applyFill="1" applyBorder="1" applyAlignment="1">
      <alignment horizontal="left" vertical="center"/>
    </xf>
    <xf numFmtId="0" fontId="1" fillId="33" borderId="53" xfId="0" applyFont="1" applyFill="1" applyBorder="1" applyAlignment="1">
      <alignment horizontal="right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93" xfId="0" applyFont="1" applyFill="1" applyBorder="1" applyAlignment="1">
      <alignment horizontal="center" vertical="center"/>
    </xf>
    <xf numFmtId="0" fontId="38" fillId="34" borderId="104" xfId="0" applyFont="1" applyFill="1" applyBorder="1" applyAlignment="1">
      <alignment horizontal="center" vertical="center" wrapText="1" readingOrder="2"/>
    </xf>
    <xf numFmtId="0" fontId="38" fillId="34" borderId="105" xfId="0" applyFont="1" applyFill="1" applyBorder="1" applyAlignment="1">
      <alignment horizontal="center" vertical="center" wrapText="1" readingOrder="2"/>
    </xf>
    <xf numFmtId="0" fontId="38" fillId="34" borderId="106" xfId="0" applyFont="1" applyFill="1" applyBorder="1" applyAlignment="1">
      <alignment horizontal="center" vertical="center" wrapText="1" readingOrder="2"/>
    </xf>
    <xf numFmtId="0" fontId="38" fillId="35" borderId="107" xfId="0" applyFont="1" applyFill="1" applyBorder="1" applyAlignment="1">
      <alignment horizontal="center" vertical="center" wrapText="1" readingOrder="2"/>
    </xf>
    <xf numFmtId="0" fontId="38" fillId="35" borderId="108" xfId="38" applyFont="1" applyFill="1" applyBorder="1" applyAlignment="1" applyProtection="1">
      <alignment horizontal="right" vertical="center" wrapText="1" readingOrder="2"/>
      <protection/>
    </xf>
    <xf numFmtId="0" fontId="38" fillId="35" borderId="108" xfId="38" applyFont="1" applyFill="1" applyBorder="1" applyAlignment="1" applyProtection="1">
      <alignment horizontal="left" vertical="center" wrapText="1" readingOrder="2"/>
      <protection/>
    </xf>
    <xf numFmtId="0" fontId="38" fillId="35" borderId="109" xfId="0" applyFont="1" applyFill="1" applyBorder="1" applyAlignment="1">
      <alignment horizontal="center" vertical="center" wrapText="1" readingOrder="1"/>
    </xf>
    <xf numFmtId="0" fontId="7" fillId="33" borderId="0" xfId="38" applyFill="1" applyAlignment="1" applyProtection="1">
      <alignment horizontal="center" vertical="center" readingOrder="2"/>
      <protection/>
    </xf>
    <xf numFmtId="0" fontId="74" fillId="0" borderId="0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readingOrder="2"/>
    </xf>
    <xf numFmtId="0" fontId="3" fillId="33" borderId="0" xfId="0" applyFont="1" applyFill="1" applyAlignment="1">
      <alignment horizontal="center" vertical="center" readingOrder="2"/>
    </xf>
    <xf numFmtId="0" fontId="4" fillId="33" borderId="88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 readingOrder="2"/>
    </xf>
    <xf numFmtId="0" fontId="4" fillId="33" borderId="96" xfId="0" applyFont="1" applyFill="1" applyBorder="1" applyAlignment="1">
      <alignment horizontal="center" vertical="center" readingOrder="2"/>
    </xf>
    <xf numFmtId="0" fontId="4" fillId="33" borderId="89" xfId="0" applyFont="1" applyFill="1" applyBorder="1" applyAlignment="1">
      <alignment horizontal="center" vertical="center" readingOrder="2"/>
    </xf>
    <xf numFmtId="0" fontId="4" fillId="33" borderId="110" xfId="0" applyFont="1" applyFill="1" applyBorder="1" applyAlignment="1">
      <alignment horizontal="center" vertical="center" readingOrder="2"/>
    </xf>
    <xf numFmtId="0" fontId="3" fillId="33" borderId="0" xfId="0" applyFont="1" applyFill="1" applyAlignment="1">
      <alignment horizontal="center" vertical="center" textRotation="90"/>
    </xf>
    <xf numFmtId="0" fontId="4" fillId="33" borderId="111" xfId="0" applyFont="1" applyFill="1" applyBorder="1" applyAlignment="1">
      <alignment horizontal="center" vertical="center" readingOrder="2"/>
    </xf>
    <xf numFmtId="0" fontId="4" fillId="33" borderId="32" xfId="0" applyFont="1" applyFill="1" applyBorder="1" applyAlignment="1">
      <alignment horizontal="center" vertical="center" readingOrder="2"/>
    </xf>
    <xf numFmtId="0" fontId="4" fillId="33" borderId="51" xfId="0" applyFont="1" applyFill="1" applyBorder="1" applyAlignment="1">
      <alignment horizontal="center" vertical="center" readingOrder="2"/>
    </xf>
    <xf numFmtId="0" fontId="1" fillId="33" borderId="11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114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9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textRotation="90" shrinkToFit="1"/>
    </xf>
    <xf numFmtId="0" fontId="1" fillId="33" borderId="113" xfId="0" applyFont="1" applyFill="1" applyBorder="1" applyAlignment="1">
      <alignment horizontal="center" vertical="center" shrinkToFit="1"/>
    </xf>
    <xf numFmtId="0" fontId="1" fillId="33" borderId="57" xfId="0" applyFont="1" applyFill="1" applyBorder="1" applyAlignment="1">
      <alignment horizontal="center" vertical="center" shrinkToFit="1"/>
    </xf>
    <xf numFmtId="0" fontId="1" fillId="33" borderId="58" xfId="0" applyFont="1" applyFill="1" applyBorder="1" applyAlignment="1">
      <alignment horizontal="center" vertical="center" shrinkToFit="1"/>
    </xf>
    <xf numFmtId="0" fontId="1" fillId="33" borderId="114" xfId="0" applyFont="1" applyFill="1" applyBorder="1" applyAlignment="1">
      <alignment horizontal="center" vertical="center" shrinkToFit="1"/>
    </xf>
    <xf numFmtId="0" fontId="1" fillId="33" borderId="63" xfId="0" applyFont="1" applyFill="1" applyBorder="1" applyAlignment="1">
      <alignment horizontal="center" vertical="center" shrinkToFit="1"/>
    </xf>
    <xf numFmtId="0" fontId="1" fillId="33" borderId="91" xfId="0" applyFont="1" applyFill="1" applyBorder="1" applyAlignment="1">
      <alignment horizontal="center" vertical="center" shrinkToFit="1"/>
    </xf>
    <xf numFmtId="0" fontId="4" fillId="33" borderId="90" xfId="0" applyFont="1" applyFill="1" applyBorder="1" applyAlignment="1">
      <alignment horizontal="center" vertical="center" shrinkToFit="1" readingOrder="2"/>
    </xf>
    <xf numFmtId="0" fontId="4" fillId="33" borderId="96" xfId="0" applyFont="1" applyFill="1" applyBorder="1" applyAlignment="1">
      <alignment horizontal="center" vertical="center" shrinkToFit="1" readingOrder="2"/>
    </xf>
    <xf numFmtId="0" fontId="4" fillId="33" borderId="110" xfId="0" applyFont="1" applyFill="1" applyBorder="1" applyAlignment="1">
      <alignment horizontal="center" vertical="center" shrinkToFit="1" readingOrder="2"/>
    </xf>
    <xf numFmtId="0" fontId="4" fillId="33" borderId="89" xfId="0" applyFont="1" applyFill="1" applyBorder="1" applyAlignment="1">
      <alignment horizontal="center" vertical="center" shrinkToFit="1" readingOrder="2"/>
    </xf>
    <xf numFmtId="0" fontId="4" fillId="33" borderId="88" xfId="0" applyFont="1" applyFill="1" applyBorder="1" applyAlignment="1">
      <alignment horizontal="center" vertical="center" shrinkToFit="1"/>
    </xf>
    <xf numFmtId="0" fontId="4" fillId="33" borderId="96" xfId="0" applyFont="1" applyFill="1" applyBorder="1" applyAlignment="1">
      <alignment horizontal="center" vertical="center" shrinkToFit="1"/>
    </xf>
    <xf numFmtId="0" fontId="4" fillId="33" borderId="89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4" fillId="33" borderId="115" xfId="0" applyFont="1" applyFill="1" applyBorder="1" applyAlignment="1">
      <alignment horizontal="center" vertical="center"/>
    </xf>
    <xf numFmtId="0" fontId="3" fillId="33" borderId="1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 wrapText="1"/>
    </xf>
    <xf numFmtId="0" fontId="4" fillId="33" borderId="117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/>
    </xf>
    <xf numFmtId="0" fontId="4" fillId="33" borderId="118" xfId="0" applyFont="1" applyFill="1" applyBorder="1" applyAlignment="1">
      <alignment horizontal="center" vertical="center"/>
    </xf>
    <xf numFmtId="0" fontId="4" fillId="33" borderId="11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 readingOrder="1"/>
    </xf>
    <xf numFmtId="0" fontId="1" fillId="33" borderId="1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0" fontId="4" fillId="33" borderId="1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121" xfId="0" applyFont="1" applyFill="1" applyBorder="1" applyAlignment="1">
      <alignment horizontal="center" vertical="center"/>
    </xf>
    <xf numFmtId="0" fontId="4" fillId="33" borderId="1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33" borderId="88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123" xfId="0" applyFont="1" applyFill="1" applyBorder="1" applyAlignment="1">
      <alignment horizontal="center" vertical="center" shrinkToFit="1"/>
    </xf>
    <xf numFmtId="0" fontId="3" fillId="33" borderId="124" xfId="0" applyFont="1" applyFill="1" applyBorder="1" applyAlignment="1">
      <alignment horizontal="center" vertical="center" shrinkToFit="1"/>
    </xf>
    <xf numFmtId="0" fontId="3" fillId="33" borderId="121" xfId="0" applyFont="1" applyFill="1" applyBorder="1" applyAlignment="1">
      <alignment horizontal="center" vertical="center"/>
    </xf>
    <xf numFmtId="0" fontId="3" fillId="33" borderId="118" xfId="0" applyFont="1" applyFill="1" applyBorder="1" applyAlignment="1">
      <alignment horizontal="center" vertical="center"/>
    </xf>
    <xf numFmtId="0" fontId="3" fillId="33" borderId="1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7" fillId="33" borderId="80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 shrinkToFit="1"/>
    </xf>
    <xf numFmtId="0" fontId="3" fillId="33" borderId="91" xfId="0" applyFont="1" applyFill="1" applyBorder="1" applyAlignment="1">
      <alignment horizontal="center" vertical="center" shrinkToFit="1"/>
    </xf>
    <xf numFmtId="0" fontId="3" fillId="33" borderId="88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/>
    </xf>
    <xf numFmtId="0" fontId="3" fillId="33" borderId="11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13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/>
    </xf>
    <xf numFmtId="0" fontId="1" fillId="33" borderId="11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3" fillId="33" borderId="11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4" fillId="33" borderId="123" xfId="0" applyFont="1" applyFill="1" applyBorder="1" applyAlignment="1">
      <alignment horizontal="center" vertical="center" wrapText="1"/>
    </xf>
    <xf numFmtId="0" fontId="14" fillId="33" borderId="124" xfId="0" applyFont="1" applyFill="1" applyBorder="1" applyAlignment="1">
      <alignment horizontal="center" vertical="center" wrapText="1"/>
    </xf>
    <xf numFmtId="0" fontId="14" fillId="33" borderId="125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5" fillId="33" borderId="11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15" fillId="33" borderId="114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9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5" fillId="33" borderId="84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49" fontId="1" fillId="33" borderId="103" xfId="0" applyNumberFormat="1" applyFont="1" applyFill="1" applyBorder="1" applyAlignment="1">
      <alignment horizontal="center" vertical="center"/>
    </xf>
    <xf numFmtId="49" fontId="1" fillId="33" borderId="102" xfId="0" applyNumberFormat="1" applyFont="1" applyFill="1" applyBorder="1" applyAlignment="1">
      <alignment horizontal="center" vertical="center"/>
    </xf>
    <xf numFmtId="49" fontId="1" fillId="33" borderId="101" xfId="0" applyNumberFormat="1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10" xfId="0" applyFont="1" applyFill="1" applyBorder="1" applyAlignment="1">
      <alignment horizontal="center" vertical="center"/>
    </xf>
    <xf numFmtId="0" fontId="1" fillId="33" borderId="11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1" fillId="33" borderId="102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4" fillId="33" borderId="114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1" fillId="33" borderId="115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 readingOrder="2"/>
    </xf>
    <xf numFmtId="0" fontId="3" fillId="33" borderId="80" xfId="0" applyFont="1" applyFill="1" applyBorder="1" applyAlignment="1">
      <alignment horizontal="center" vertical="center"/>
    </xf>
    <xf numFmtId="0" fontId="4" fillId="33" borderId="1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1" fillId="33" borderId="114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4" fillId="33" borderId="127" xfId="0" applyFont="1" applyFill="1" applyBorder="1" applyAlignment="1">
      <alignment horizontal="center" vertical="center"/>
    </xf>
    <xf numFmtId="0" fontId="38" fillId="36" borderId="107" xfId="0" applyFont="1" applyFill="1" applyBorder="1" applyAlignment="1">
      <alignment horizontal="center" vertical="center" wrapText="1" readingOrder="2"/>
    </xf>
    <xf numFmtId="0" fontId="38" fillId="36" borderId="108" xfId="38" applyFont="1" applyFill="1" applyBorder="1" applyAlignment="1" applyProtection="1">
      <alignment horizontal="right" vertical="center" wrapText="1" readingOrder="2"/>
      <protection/>
    </xf>
    <xf numFmtId="0" fontId="38" fillId="36" borderId="108" xfId="38" applyFont="1" applyFill="1" applyBorder="1" applyAlignment="1" applyProtection="1">
      <alignment horizontal="left" vertical="center" wrapText="1" readingOrder="2"/>
      <protection/>
    </xf>
    <xf numFmtId="0" fontId="38" fillId="36" borderId="109" xfId="0" applyFont="1" applyFill="1" applyBorder="1" applyAlignment="1">
      <alignment horizontal="center" vertical="center" wrapText="1" readingOrder="1"/>
    </xf>
    <xf numFmtId="0" fontId="74" fillId="0" borderId="0" xfId="0" applyFont="1" applyFill="1" applyBorder="1" applyAlignment="1">
      <alignment vertical="center" wrapText="1"/>
    </xf>
    <xf numFmtId="0" fontId="74" fillId="0" borderId="42" xfId="0" applyFont="1" applyFill="1" applyBorder="1" applyAlignment="1">
      <alignment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1924050</xdr:colOff>
      <xdr:row>1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rightToLeft="1" tabSelected="1" zoomScalePageLayoutView="0" workbookViewId="0" topLeftCell="A1">
      <selection activeCell="D1" sqref="D1"/>
    </sheetView>
  </sheetViews>
  <sheetFormatPr defaultColWidth="9.140625" defaultRowHeight="12.75"/>
  <cols>
    <col min="1" max="1" width="10.7109375" style="0" customWidth="1"/>
    <col min="2" max="3" width="62.7109375" style="0" customWidth="1"/>
    <col min="4" max="4" width="10.7109375" style="0" customWidth="1"/>
  </cols>
  <sheetData>
    <row r="1" spans="1:4" ht="34.5" customHeight="1">
      <c r="A1" s="749"/>
      <c r="C1" s="585" t="s">
        <v>668</v>
      </c>
      <c r="D1" s="749"/>
    </row>
    <row r="2" spans="1:4" ht="34.5" customHeight="1" thickBot="1">
      <c r="A2" s="750"/>
      <c r="C2" s="586" t="s">
        <v>669</v>
      </c>
      <c r="D2" s="750"/>
    </row>
    <row r="3" spans="1:4" ht="42">
      <c r="A3" s="577" t="s">
        <v>615</v>
      </c>
      <c r="B3" s="578" t="s">
        <v>616</v>
      </c>
      <c r="C3" s="578" t="s">
        <v>617</v>
      </c>
      <c r="D3" s="579" t="s">
        <v>618</v>
      </c>
    </row>
    <row r="4" spans="1:4" ht="42" customHeight="1">
      <c r="A4" s="580">
        <v>1</v>
      </c>
      <c r="B4" s="581" t="s">
        <v>34</v>
      </c>
      <c r="C4" s="582" t="s">
        <v>619</v>
      </c>
      <c r="D4" s="583">
        <v>1</v>
      </c>
    </row>
    <row r="5" spans="1:4" ht="42" customHeight="1">
      <c r="A5" s="745">
        <v>2</v>
      </c>
      <c r="B5" s="746" t="s">
        <v>380</v>
      </c>
      <c r="C5" s="747" t="s">
        <v>620</v>
      </c>
      <c r="D5" s="748">
        <v>2</v>
      </c>
    </row>
    <row r="6" spans="1:4" ht="42" customHeight="1">
      <c r="A6" s="580">
        <v>3</v>
      </c>
      <c r="B6" s="581" t="s">
        <v>496</v>
      </c>
      <c r="C6" s="582" t="s">
        <v>621</v>
      </c>
      <c r="D6" s="583">
        <v>3</v>
      </c>
    </row>
    <row r="7" spans="1:4" ht="42" customHeight="1">
      <c r="A7" s="745">
        <v>4</v>
      </c>
      <c r="B7" s="746" t="s">
        <v>497</v>
      </c>
      <c r="C7" s="747" t="s">
        <v>566</v>
      </c>
      <c r="D7" s="748">
        <v>4</v>
      </c>
    </row>
    <row r="8" spans="1:4" ht="42" customHeight="1">
      <c r="A8" s="580">
        <v>5</v>
      </c>
      <c r="B8" s="581" t="s">
        <v>498</v>
      </c>
      <c r="C8" s="582" t="s">
        <v>622</v>
      </c>
      <c r="D8" s="583">
        <v>5</v>
      </c>
    </row>
    <row r="9" spans="1:4" ht="42" customHeight="1">
      <c r="A9" s="745">
        <v>6</v>
      </c>
      <c r="B9" s="746" t="s">
        <v>499</v>
      </c>
      <c r="C9" s="747" t="s">
        <v>568</v>
      </c>
      <c r="D9" s="748">
        <v>6</v>
      </c>
    </row>
    <row r="10" spans="1:4" ht="42" customHeight="1">
      <c r="A10" s="580">
        <v>7</v>
      </c>
      <c r="B10" s="581" t="s">
        <v>500</v>
      </c>
      <c r="C10" s="582" t="s">
        <v>569</v>
      </c>
      <c r="D10" s="583">
        <v>7</v>
      </c>
    </row>
    <row r="11" spans="1:4" ht="42" customHeight="1">
      <c r="A11" s="745">
        <v>8</v>
      </c>
      <c r="B11" s="746" t="s">
        <v>623</v>
      </c>
      <c r="C11" s="747" t="s">
        <v>624</v>
      </c>
      <c r="D11" s="748">
        <v>8</v>
      </c>
    </row>
    <row r="12" spans="1:4" ht="42" customHeight="1">
      <c r="A12" s="580">
        <v>9</v>
      </c>
      <c r="B12" s="581" t="s">
        <v>502</v>
      </c>
      <c r="C12" s="582" t="s">
        <v>625</v>
      </c>
      <c r="D12" s="583">
        <v>9</v>
      </c>
    </row>
    <row r="13" spans="1:4" ht="42" customHeight="1">
      <c r="A13" s="745">
        <v>10</v>
      </c>
      <c r="B13" s="746" t="s">
        <v>503</v>
      </c>
      <c r="C13" s="747" t="s">
        <v>626</v>
      </c>
      <c r="D13" s="748">
        <v>10</v>
      </c>
    </row>
    <row r="14" spans="1:4" ht="42" customHeight="1">
      <c r="A14" s="580">
        <v>11</v>
      </c>
      <c r="B14" s="581" t="s">
        <v>504</v>
      </c>
      <c r="C14" s="582" t="s">
        <v>627</v>
      </c>
      <c r="D14" s="583">
        <v>11</v>
      </c>
    </row>
    <row r="15" spans="1:4" ht="42" customHeight="1">
      <c r="A15" s="745">
        <v>12</v>
      </c>
      <c r="B15" s="746" t="s">
        <v>505</v>
      </c>
      <c r="C15" s="747" t="s">
        <v>628</v>
      </c>
      <c r="D15" s="748">
        <v>12</v>
      </c>
    </row>
    <row r="16" spans="1:4" ht="42" customHeight="1">
      <c r="A16" s="580">
        <v>13</v>
      </c>
      <c r="B16" s="581" t="s">
        <v>506</v>
      </c>
      <c r="C16" s="582" t="s">
        <v>629</v>
      </c>
      <c r="D16" s="583">
        <v>13</v>
      </c>
    </row>
    <row r="17" spans="1:4" ht="42" customHeight="1">
      <c r="A17" s="745">
        <v>14</v>
      </c>
      <c r="B17" s="746" t="s">
        <v>507</v>
      </c>
      <c r="C17" s="747" t="s">
        <v>576</v>
      </c>
      <c r="D17" s="748">
        <v>14</v>
      </c>
    </row>
    <row r="18" spans="1:4" ht="42" customHeight="1">
      <c r="A18" s="580">
        <v>15</v>
      </c>
      <c r="B18" s="581" t="s">
        <v>508</v>
      </c>
      <c r="C18" s="582" t="s">
        <v>630</v>
      </c>
      <c r="D18" s="583">
        <v>15</v>
      </c>
    </row>
    <row r="19" spans="1:4" ht="42" customHeight="1">
      <c r="A19" s="745">
        <v>16</v>
      </c>
      <c r="B19" s="746" t="s">
        <v>79</v>
      </c>
      <c r="C19" s="747" t="s">
        <v>80</v>
      </c>
      <c r="D19" s="748">
        <v>16</v>
      </c>
    </row>
    <row r="20" spans="1:4" ht="42" customHeight="1">
      <c r="A20" s="580">
        <v>17</v>
      </c>
      <c r="B20" s="581" t="s">
        <v>274</v>
      </c>
      <c r="C20" s="582" t="s">
        <v>578</v>
      </c>
      <c r="D20" s="583">
        <v>17</v>
      </c>
    </row>
    <row r="21" spans="1:4" ht="42" customHeight="1">
      <c r="A21" s="745">
        <v>18</v>
      </c>
      <c r="B21" s="746" t="s">
        <v>509</v>
      </c>
      <c r="C21" s="747" t="s">
        <v>579</v>
      </c>
      <c r="D21" s="748">
        <v>18</v>
      </c>
    </row>
    <row r="22" spans="1:4" ht="42" customHeight="1">
      <c r="A22" s="580">
        <v>19</v>
      </c>
      <c r="B22" s="581" t="s">
        <v>275</v>
      </c>
      <c r="C22" s="582" t="s">
        <v>580</v>
      </c>
      <c r="D22" s="583">
        <v>19</v>
      </c>
    </row>
    <row r="23" spans="1:4" ht="42" customHeight="1">
      <c r="A23" s="745">
        <v>20</v>
      </c>
      <c r="B23" s="746" t="s">
        <v>460</v>
      </c>
      <c r="C23" s="747" t="s">
        <v>463</v>
      </c>
      <c r="D23" s="748">
        <v>20</v>
      </c>
    </row>
    <row r="24" spans="1:4" ht="42" customHeight="1">
      <c r="A24" s="580" t="s">
        <v>631</v>
      </c>
      <c r="B24" s="581" t="s">
        <v>461</v>
      </c>
      <c r="C24" s="582" t="s">
        <v>464</v>
      </c>
      <c r="D24" s="583" t="s">
        <v>631</v>
      </c>
    </row>
    <row r="25" spans="1:4" ht="42" customHeight="1">
      <c r="A25" s="745" t="s">
        <v>632</v>
      </c>
      <c r="B25" s="746" t="s">
        <v>462</v>
      </c>
      <c r="C25" s="747" t="s">
        <v>539</v>
      </c>
      <c r="D25" s="748" t="s">
        <v>632</v>
      </c>
    </row>
    <row r="26" spans="1:4" ht="42" customHeight="1">
      <c r="A26" s="580" t="s">
        <v>193</v>
      </c>
      <c r="B26" s="581" t="s">
        <v>510</v>
      </c>
      <c r="C26" s="582" t="s">
        <v>511</v>
      </c>
      <c r="D26" s="583" t="s">
        <v>193</v>
      </c>
    </row>
    <row r="27" spans="1:4" ht="42" customHeight="1">
      <c r="A27" s="745" t="s">
        <v>633</v>
      </c>
      <c r="B27" s="746" t="s">
        <v>512</v>
      </c>
      <c r="C27" s="747" t="s">
        <v>513</v>
      </c>
      <c r="D27" s="748" t="s">
        <v>633</v>
      </c>
    </row>
    <row r="28" spans="1:4" ht="42" customHeight="1">
      <c r="A28" s="580" t="s">
        <v>634</v>
      </c>
      <c r="B28" s="581" t="s">
        <v>514</v>
      </c>
      <c r="C28" s="582" t="s">
        <v>515</v>
      </c>
      <c r="D28" s="583" t="s">
        <v>634</v>
      </c>
    </row>
    <row r="29" spans="1:4" ht="42" customHeight="1">
      <c r="A29" s="745" t="s">
        <v>194</v>
      </c>
      <c r="B29" s="746" t="s">
        <v>495</v>
      </c>
      <c r="C29" s="747" t="s">
        <v>581</v>
      </c>
      <c r="D29" s="748" t="s">
        <v>194</v>
      </c>
    </row>
    <row r="30" spans="1:4" ht="42" customHeight="1">
      <c r="A30" s="580" t="s">
        <v>195</v>
      </c>
      <c r="B30" s="581" t="s">
        <v>381</v>
      </c>
      <c r="C30" s="582" t="s">
        <v>598</v>
      </c>
      <c r="D30" s="583" t="s">
        <v>195</v>
      </c>
    </row>
    <row r="31" spans="1:4" ht="42" customHeight="1">
      <c r="A31" s="745" t="s">
        <v>635</v>
      </c>
      <c r="B31" s="746" t="s">
        <v>383</v>
      </c>
      <c r="C31" s="747" t="s">
        <v>597</v>
      </c>
      <c r="D31" s="748" t="s">
        <v>635</v>
      </c>
    </row>
    <row r="32" spans="1:4" ht="42" customHeight="1">
      <c r="A32" s="580" t="s">
        <v>636</v>
      </c>
      <c r="B32" s="581" t="s">
        <v>385</v>
      </c>
      <c r="C32" s="582" t="s">
        <v>596</v>
      </c>
      <c r="D32" s="583" t="s">
        <v>636</v>
      </c>
    </row>
    <row r="33" spans="1:4" ht="42" customHeight="1">
      <c r="A33" s="745" t="s">
        <v>196</v>
      </c>
      <c r="B33" s="746" t="s">
        <v>610</v>
      </c>
      <c r="C33" s="747" t="s">
        <v>613</v>
      </c>
      <c r="D33" s="748" t="s">
        <v>196</v>
      </c>
    </row>
    <row r="34" spans="1:4" ht="42" customHeight="1">
      <c r="A34" s="580" t="s">
        <v>197</v>
      </c>
      <c r="B34" s="581" t="s">
        <v>609</v>
      </c>
      <c r="C34" s="582" t="s">
        <v>614</v>
      </c>
      <c r="D34" s="583" t="s">
        <v>197</v>
      </c>
    </row>
    <row r="35" spans="1:4" ht="42" customHeight="1">
      <c r="A35" s="745" t="s">
        <v>198</v>
      </c>
      <c r="B35" s="746" t="s">
        <v>545</v>
      </c>
      <c r="C35" s="747" t="s">
        <v>611</v>
      </c>
      <c r="D35" s="748" t="s">
        <v>198</v>
      </c>
    </row>
    <row r="36" spans="1:4" ht="42" customHeight="1">
      <c r="A36" s="580" t="s">
        <v>199</v>
      </c>
      <c r="B36" s="581" t="s">
        <v>516</v>
      </c>
      <c r="C36" s="582" t="s">
        <v>517</v>
      </c>
      <c r="D36" s="583" t="s">
        <v>199</v>
      </c>
    </row>
    <row r="37" spans="1:4" ht="42" customHeight="1">
      <c r="A37" s="745" t="s">
        <v>637</v>
      </c>
      <c r="B37" s="746" t="s">
        <v>518</v>
      </c>
      <c r="C37" s="747" t="s">
        <v>519</v>
      </c>
      <c r="D37" s="748" t="s">
        <v>637</v>
      </c>
    </row>
    <row r="38" spans="1:4" ht="42" customHeight="1">
      <c r="A38" s="580" t="s">
        <v>638</v>
      </c>
      <c r="B38" s="581" t="s">
        <v>520</v>
      </c>
      <c r="C38" s="582" t="s">
        <v>521</v>
      </c>
      <c r="D38" s="583" t="s">
        <v>638</v>
      </c>
    </row>
    <row r="39" spans="1:4" ht="42" customHeight="1">
      <c r="A39" s="745" t="s">
        <v>200</v>
      </c>
      <c r="B39" s="746" t="s">
        <v>549</v>
      </c>
      <c r="C39" s="747" t="s">
        <v>595</v>
      </c>
      <c r="D39" s="748" t="s">
        <v>200</v>
      </c>
    </row>
    <row r="40" spans="1:4" ht="42" customHeight="1">
      <c r="A40" s="580" t="s">
        <v>639</v>
      </c>
      <c r="B40" s="581" t="s">
        <v>550</v>
      </c>
      <c r="C40" s="582" t="s">
        <v>593</v>
      </c>
      <c r="D40" s="583" t="s">
        <v>639</v>
      </c>
    </row>
    <row r="41" spans="1:4" ht="42" customHeight="1">
      <c r="A41" s="745" t="s">
        <v>640</v>
      </c>
      <c r="B41" s="746" t="s">
        <v>551</v>
      </c>
      <c r="C41" s="747" t="s">
        <v>594</v>
      </c>
      <c r="D41" s="748" t="s">
        <v>640</v>
      </c>
    </row>
    <row r="42" spans="1:4" ht="42" customHeight="1">
      <c r="A42" s="580" t="s">
        <v>201</v>
      </c>
      <c r="B42" s="581" t="s">
        <v>553</v>
      </c>
      <c r="C42" s="582" t="s">
        <v>582</v>
      </c>
      <c r="D42" s="583" t="s">
        <v>201</v>
      </c>
    </row>
    <row r="43" spans="1:4" ht="42" customHeight="1">
      <c r="A43" s="745" t="s">
        <v>641</v>
      </c>
      <c r="B43" s="746" t="s">
        <v>605</v>
      </c>
      <c r="C43" s="747" t="s">
        <v>583</v>
      </c>
      <c r="D43" s="748" t="s">
        <v>641</v>
      </c>
    </row>
    <row r="44" spans="1:4" ht="42" customHeight="1">
      <c r="A44" s="580" t="s">
        <v>642</v>
      </c>
      <c r="B44" s="581" t="s">
        <v>606</v>
      </c>
      <c r="C44" s="582" t="s">
        <v>584</v>
      </c>
      <c r="D44" s="583" t="s">
        <v>642</v>
      </c>
    </row>
    <row r="45" spans="1:4" ht="42" customHeight="1">
      <c r="A45" s="745" t="s">
        <v>202</v>
      </c>
      <c r="B45" s="746" t="s">
        <v>222</v>
      </c>
      <c r="C45" s="747" t="s">
        <v>223</v>
      </c>
      <c r="D45" s="748" t="s">
        <v>202</v>
      </c>
    </row>
    <row r="46" spans="1:4" ht="42" customHeight="1">
      <c r="A46" s="580" t="s">
        <v>643</v>
      </c>
      <c r="B46" s="581" t="s">
        <v>224</v>
      </c>
      <c r="C46" s="582" t="s">
        <v>225</v>
      </c>
      <c r="D46" s="583" t="s">
        <v>643</v>
      </c>
    </row>
    <row r="47" spans="1:4" ht="42" customHeight="1">
      <c r="A47" s="745" t="s">
        <v>644</v>
      </c>
      <c r="B47" s="746" t="s">
        <v>226</v>
      </c>
      <c r="C47" s="747" t="s">
        <v>227</v>
      </c>
      <c r="D47" s="748" t="s">
        <v>644</v>
      </c>
    </row>
    <row r="48" spans="1:4" ht="42" customHeight="1">
      <c r="A48" s="580" t="s">
        <v>645</v>
      </c>
      <c r="B48" s="581" t="s">
        <v>522</v>
      </c>
      <c r="C48" s="582" t="s">
        <v>523</v>
      </c>
      <c r="D48" s="583" t="s">
        <v>645</v>
      </c>
    </row>
    <row r="49" spans="1:4" ht="42" customHeight="1">
      <c r="A49" s="745" t="s">
        <v>646</v>
      </c>
      <c r="B49" s="746" t="s">
        <v>524</v>
      </c>
      <c r="C49" s="747" t="s">
        <v>525</v>
      </c>
      <c r="D49" s="748" t="s">
        <v>646</v>
      </c>
    </row>
    <row r="50" spans="1:4" ht="42" customHeight="1">
      <c r="A50" s="580" t="s">
        <v>647</v>
      </c>
      <c r="B50" s="581" t="s">
        <v>526</v>
      </c>
      <c r="C50" s="582" t="s">
        <v>527</v>
      </c>
      <c r="D50" s="583" t="s">
        <v>647</v>
      </c>
    </row>
    <row r="51" spans="1:4" ht="42" customHeight="1">
      <c r="A51" s="745" t="s">
        <v>648</v>
      </c>
      <c r="B51" s="746" t="s">
        <v>531</v>
      </c>
      <c r="C51" s="747" t="s">
        <v>585</v>
      </c>
      <c r="D51" s="748" t="s">
        <v>648</v>
      </c>
    </row>
    <row r="52" spans="1:4" ht="42" customHeight="1">
      <c r="A52" s="580" t="s">
        <v>649</v>
      </c>
      <c r="B52" s="581" t="s">
        <v>465</v>
      </c>
      <c r="C52" s="582" t="s">
        <v>586</v>
      </c>
      <c r="D52" s="583" t="s">
        <v>649</v>
      </c>
    </row>
    <row r="53" spans="1:4" ht="42" customHeight="1">
      <c r="A53" s="745" t="s">
        <v>650</v>
      </c>
      <c r="B53" s="746" t="s">
        <v>474</v>
      </c>
      <c r="C53" s="747" t="s">
        <v>469</v>
      </c>
      <c r="D53" s="748" t="s">
        <v>650</v>
      </c>
    </row>
    <row r="54" spans="1:4" ht="42" customHeight="1">
      <c r="A54" s="580" t="s">
        <v>651</v>
      </c>
      <c r="B54" s="581" t="s">
        <v>477</v>
      </c>
      <c r="C54" s="582" t="s">
        <v>470</v>
      </c>
      <c r="D54" s="583" t="s">
        <v>651</v>
      </c>
    </row>
    <row r="55" spans="1:4" ht="42" customHeight="1">
      <c r="A55" s="745" t="s">
        <v>652</v>
      </c>
      <c r="B55" s="746" t="s">
        <v>478</v>
      </c>
      <c r="C55" s="747" t="s">
        <v>471</v>
      </c>
      <c r="D55" s="748" t="s">
        <v>652</v>
      </c>
    </row>
    <row r="56" spans="1:4" ht="42" customHeight="1">
      <c r="A56" s="580" t="s">
        <v>653</v>
      </c>
      <c r="B56" s="581" t="s">
        <v>479</v>
      </c>
      <c r="C56" s="582" t="s">
        <v>386</v>
      </c>
      <c r="D56" s="583" t="s">
        <v>653</v>
      </c>
    </row>
    <row r="57" spans="1:4" ht="42" customHeight="1">
      <c r="A57" s="745" t="s">
        <v>654</v>
      </c>
      <c r="B57" s="746" t="s">
        <v>483</v>
      </c>
      <c r="C57" s="747" t="s">
        <v>387</v>
      </c>
      <c r="D57" s="748" t="s">
        <v>654</v>
      </c>
    </row>
    <row r="58" spans="1:4" ht="42" customHeight="1">
      <c r="A58" s="580" t="s">
        <v>655</v>
      </c>
      <c r="B58" s="581" t="s">
        <v>484</v>
      </c>
      <c r="C58" s="582" t="s">
        <v>663</v>
      </c>
      <c r="D58" s="583" t="s">
        <v>655</v>
      </c>
    </row>
    <row r="59" spans="1:4" ht="42" customHeight="1">
      <c r="A59" s="745" t="s">
        <v>656</v>
      </c>
      <c r="B59" s="746" t="s">
        <v>485</v>
      </c>
      <c r="C59" s="747" t="s">
        <v>664</v>
      </c>
      <c r="D59" s="748" t="s">
        <v>656</v>
      </c>
    </row>
    <row r="60" spans="1:4" ht="42" customHeight="1">
      <c r="A60" s="580" t="s">
        <v>657</v>
      </c>
      <c r="B60" s="581" t="s">
        <v>487</v>
      </c>
      <c r="C60" s="582" t="s">
        <v>665</v>
      </c>
      <c r="D60" s="583" t="s">
        <v>657</v>
      </c>
    </row>
    <row r="61" spans="1:4" ht="42" customHeight="1">
      <c r="A61" s="745" t="s">
        <v>658</v>
      </c>
      <c r="B61" s="746" t="s">
        <v>488</v>
      </c>
      <c r="C61" s="747" t="s">
        <v>666</v>
      </c>
      <c r="D61" s="748" t="s">
        <v>658</v>
      </c>
    </row>
    <row r="62" spans="1:4" ht="42" customHeight="1">
      <c r="A62" s="580" t="s">
        <v>659</v>
      </c>
      <c r="B62" s="581" t="s">
        <v>561</v>
      </c>
      <c r="C62" s="582" t="s">
        <v>587</v>
      </c>
      <c r="D62" s="583" t="s">
        <v>659</v>
      </c>
    </row>
    <row r="63" spans="1:4" ht="42" customHeight="1">
      <c r="A63" s="745" t="s">
        <v>661</v>
      </c>
      <c r="B63" s="746" t="s">
        <v>489</v>
      </c>
      <c r="C63" s="747" t="s">
        <v>588</v>
      </c>
      <c r="D63" s="748" t="s">
        <v>661</v>
      </c>
    </row>
    <row r="64" spans="1:4" ht="42" customHeight="1">
      <c r="A64" s="580" t="s">
        <v>660</v>
      </c>
      <c r="B64" s="581" t="s">
        <v>493</v>
      </c>
      <c r="C64" s="582" t="s">
        <v>589</v>
      </c>
      <c r="D64" s="583" t="s">
        <v>660</v>
      </c>
    </row>
    <row r="65" spans="1:4" ht="42" customHeight="1">
      <c r="A65" s="745" t="s">
        <v>662</v>
      </c>
      <c r="B65" s="746" t="s">
        <v>494</v>
      </c>
      <c r="C65" s="747" t="s">
        <v>590</v>
      </c>
      <c r="D65" s="748" t="s">
        <v>662</v>
      </c>
    </row>
  </sheetData>
  <sheetProtection/>
  <hyperlinks>
    <hyperlink ref="B4:C4" location="'1'!A1" display="السكان حسب الجنس والمنطقة الإدارية والجنسيه (سعودي/غير سعودي) "/>
    <hyperlink ref="B5:C5" location="'2'!A1" display=" السكان حسب الجنس وفئات العمر والجنسية ( سعودي/ غير سعودي) "/>
    <hyperlink ref="B6:C6" location="'3'!A1" display=" السكان حسب فئات العمر والجنسية ( سعودي / غير سعودي ) والجنس في منطقة الرياض"/>
    <hyperlink ref="B7:C7" location="'4'!A1" display="  السكان حسب فئات العمر والجنسية ( سعودي / غير سعودي ) والجنس في منطقة مكــة المكـرمـة"/>
    <hyperlink ref="B8:C8" location="'5'!A1" display="  السكان حسب فئات العمر والجنسية ( سعودي / غير سعودي ) والجنس في منطقة المدينة المنورة"/>
    <hyperlink ref="B9:C9" location="'6'!A1" display="  السكان حسب فئات العمر والجنسية ( سعودي / غير سعودي ) والجنس في منطقة القصيــــــــم"/>
    <hyperlink ref="B10:C10" location="'7'!A1" display="  السكان حسب فئات العمر والجنسية ( سعودي / غير سعودي ) والجنس في المنطقة الشــرقيـــــة"/>
    <hyperlink ref="B11:C11" location="'8'!A1" display=" السكان حسب فئات العمر والجنسية ( سعودي / غير سعودي ) والجنس في منطقة عســـــــــيـر"/>
    <hyperlink ref="B12:C12" location="'9'!A1" display="  السكان حسب فئات العمر والجنسية ( سعودي / غير سعودي ) والجنس في منطقة تبــــــــــوك"/>
    <hyperlink ref="B13:C13" location="'10'!A1" display="  السكان حسب فئات العمر والجنسية ( سعودي / غير سعودي ) والجنس في منطقة حــــــــائـل"/>
    <hyperlink ref="B14:C14" location="'11'!A1" display="  السكان حسب فئات العمر والجنسية ( سعودي / غير سعودي ) والجنس في منطقة الحدود الشمالية"/>
    <hyperlink ref="B15:C15" location="'12'!A1" display="  السكان حسب فئات العمر والجنسية ( سعودي / غير سعودي ) والجنس في منطقة جــــــــــــــازان"/>
    <hyperlink ref="B16:C16" location="'13'!A1" display="  السكان حسب فئات العمر والجنسية ( سعودي / غير سعودي ) والجنس في منطقة نجـــــــــران"/>
    <hyperlink ref="B17:C17" location="'14'!A1" display="  السكان حسب فئات العمر والجنسية ( سعودي / غير سعودي ) والجنس في منطقة البـاحـــــــة"/>
    <hyperlink ref="B18:C18" location="'15'!A1" display="  السكان حسب فئات العمر والجنسية ( سعودي / غير سعودي ) والجنس في منطقة الجـــــــــوف"/>
    <hyperlink ref="B19:C19" location="'16'!A1" display=" السكان  السعوديون حسب فئات العمر والعلاقة برئيس الاسرة"/>
    <hyperlink ref="B20:C20" location="'17'!A1" display="السكان السعوديون (15 سنة فأكثر) حسب الجنس وفئات العمر والحالة الزواجية"/>
    <hyperlink ref="B21:C21" location="'18'!A1" display="السكان السعوديون (15 سنة فأكثر) حسب الجنس والحالة الزواجية "/>
    <hyperlink ref="B22:C22" location="'19'!A1" display="السكان السعوديين (15 سنة فأكثر) حسب الحالة التعليمية والجنس والحالة الزواجية "/>
    <hyperlink ref="B23:C23" location="'20.'!A1" display="السكان  السعوديون الذين سبق لهم الزواج (15 سنة فأكثر) حسب فئات العمر و العمر عند الزواج الأول"/>
    <hyperlink ref="B24:C24" location="'21-1'!A1" display="السكان  السعوديون الذكور الذين سبق لهم الزواج (15 سنة فأكثر) حسب فئات العمر و العمر عند الزواج الأول"/>
    <hyperlink ref="B25:C25" location="'20-2'!A1" display="السكان  السعوديون الإناث الذين سبق لهم الزواج (15 سنة فأكثر) حسب فئات العمر و العمر عند الزواج الأول"/>
    <hyperlink ref="B26:C26" location="'21.'!A1" display="السكان  السعوديون الذين سبق لهم الزواج (15 سنة فأكثر) و العمر عند الزواج الأول"/>
    <hyperlink ref="B27:C27" location="'21-1'!A1" display="السكان  السعوديون الذكور الذين سبق لهم الزواج  (15 سنة فأكثر)  و العمر عند الزواج الأول"/>
    <hyperlink ref="B28:C28" location="'21-2'!A1" display="السكان  السعوديون الإناث الذين سبق لهم الزواج (15 سنة فأكثر) و العمر عند الزواج الأول"/>
    <hyperlink ref="B29:C29" location="'22.'!A1" display=" السكان السعوديون الذين سبق لهم الزواج (15سنة فأكثر) حسب فئات العمر والجنس وعدد مرات الزواج"/>
    <hyperlink ref="B30:C30" location="'23.'!A1" display="النساء السعوديات اللاتي سبق لهن الزواج حسب فئات العمر وعدد المواليد الأحياء "/>
    <hyperlink ref="B31:C31" location="'23 - 1'!A1" display="النساء السعوديات اللاتي سبق لهن الزواج حسب فئات العمر وعدد المواليد الأحياء (ذكور) "/>
    <hyperlink ref="B32:C32" location="'23 - 2'!A1" display="النساء السعوديات اللاتي سبق لهن الزواج حسب فئات العمر وعدد المواليد الأحياء (إناث) "/>
    <hyperlink ref="B33:C33" location="'24'!A1" display="عدد المواليد (السعوديين)أحياء خلال الـ 12 شهراً السابقة للبحث وعدد المواليد الباقين على قيد الحياة , حسب جنس المولود و فئات عمرالأم "/>
    <hyperlink ref="B34:C34" location="'25.'!A1" display="عدد المواليد (السعوديين) أحياء خلال الـ 12 شهراً السابقة للبحث وعدد المواليد الباقون على قيد الحياة , حسب جنس المولود "/>
    <hyperlink ref="B35:C35" location="'26.'!A1" display="أستخدام وسائل تجنب أو تأخير الحمل بواسطة السعوديات المتزوجات (غير الحوامل) , حسب فئات العمر"/>
    <hyperlink ref="B36:C36" location="'27.'!A1" display="وفيات السعوديين خلال ال 12 شهراً السابقة للبحث حسب  فئات العمر عند الوفاة "/>
    <hyperlink ref="B37:C37" location="'27 - 1'!A1" display="وفيات السعوديين الذكور خلال ال 12 شهراً السابقة للبحث حسب فئات العمرعند الوفاة "/>
    <hyperlink ref="B38:C38" location="'27 - 2'!A1" display="وفيات السعوديين الإناث خلال ال 12 شهراً السابقة للبحث حسب  فئات العمر عند الوفاة "/>
    <hyperlink ref="B39:C39" location="'28.'!A1" display="وفيات السعوديين حسب سبب الوفاة خلال الـ 12 شهرا السابقة للبحث "/>
    <hyperlink ref="B40:C40" location="'28 - 1'!A1" display="وفيات السعوديين الذكور حسب سبب الوفاة خلال الـ 12 شهرا السابقة للبحث "/>
    <hyperlink ref="B41:C41" location="'28 - 2'!A1" display="وفيات السعوديين الإناث حسب سبب الوفاة خلال الـ 12 شهرا السابقة للبحث "/>
    <hyperlink ref="B42:C42" location="'29'!A1" display="السكان السعوديون (5-30 سنة)الملتحقون بالدراسة حسب العمر والمرحلة الدراسية"/>
    <hyperlink ref="B43:C43" location="'29 -1'!A1" display="السكان السعوديون الذكور (5-30 سنة)الملتحقون بالدراسة حسب العمر والمرحلة الدراسية"/>
    <hyperlink ref="B44:C44" location="'29 -2'!A1" display="السكان السعوديون الإناث (5-30 سنة)الملتحقون بالدراسة حسب العمر والمرحلة الدراسية"/>
    <hyperlink ref="B45:C45" location="'30.'!A1" display="السكان السعوديون (10 سنوات فأكثر) حسب فئات العمر والحالة التعليمية"/>
    <hyperlink ref="B46:C46" location="'30.-1'!A1" display="السكان السعوديون الذكور (10 سنوات فأكثر) حسب فئات العمر والحالة التعليمية"/>
    <hyperlink ref="B47:C47" location="'30.-2'!A1" display="السكان السعوديون الإناث (10 سنوات فأكثر) حسب فئات العمر والحالة التعليمية"/>
    <hyperlink ref="B48:C48" location="'31.'!A1" display="السكان السعوديون (10 سنوات فأكثر) حسب الحالة التعليمية"/>
    <hyperlink ref="B49:C49" location="'31.-1'!A1" display="السكان السعوديون الذكور (10 سنوات فأكثر) حسب الحالة التعليمية"/>
    <hyperlink ref="B50:C50" location="'31.-2'!A1" display="السكان السعوديون الإناث (10 سنوات فأكثر) حسب الحالة التعليمية"/>
    <hyperlink ref="B51:C51" location="'32.'!A1" display="السكان السعوديون حسب الجنس ووجودالإعاقة"/>
    <hyperlink ref="B52:C52" location="'33.'!A1" display=" السكان السعوديين حسب فئات العمر والجنس ووجود إعاقة "/>
    <hyperlink ref="B53:C53" location="'34.'!A1" display="السكان المعاقون السعوديون  حسب درجة القرابة بين الاب والام ونوع الإعاقة"/>
    <hyperlink ref="B54:C54" location="'34 - 1'!A1" display="السكان المعاقون السعوديون الذكور حسب درجة القرابة بين الاب والام ونوع الإعاقة"/>
    <hyperlink ref="B55:C55" location="'34 - 2'!A1" display="السكان المعاقون السعوديون الإناث حسب درجة القرابة بين الاب والام ونوع الإعاقة"/>
    <hyperlink ref="B56:C56" location="'35.'!A1" display="السكان المعاقون السعوديون حسب  نوع الإعاقة وسبب الإعاقة"/>
    <hyperlink ref="B57:C57" location="'35 - 1'!A1" display="السكان المعاقون السعوديون الذكور حسب نوع الإعاقة وسبب الإعاقة"/>
    <hyperlink ref="B58:C58" location="'35 - 2'!A1" display="السكان المعاقون السعوديون الإناث حسب  نوع الإعاقة وسبب الإعاقة"/>
    <hyperlink ref="B59:C59" location="'36.'!A1" display="السكان المعاقون السعوديون حسب نوع الإعاقة ومدة الإعاقة"/>
    <hyperlink ref="B60:C60" location="'36 - 1'!A1" display="السكان السعوديون الذكور المعاقون السعوديون حسب نوع الإعاقة ومدة الإعاقة"/>
    <hyperlink ref="B61:C61" location="'36 - 2'!A1" display="السكان المعاقون الإناث السعوديون حسب  نوع الإعاقة ومدة الإعاقة"/>
    <hyperlink ref="B62:C62" location="'37.'!A1" display="السكان المعاقون  السعوديون ( 10 سنوات فأكثر ) حسب الجنس والحالة التعليمية"/>
    <hyperlink ref="B63:C63" location="'38.'!A1" display="السكان المعاقون السعوديون ( 15 سنة فأكثر ) حسب نوع الإعاقة والحالة الزواجية "/>
    <hyperlink ref="B64:C64" location="'38 - 1'!A1" display="السكان المعاقون السعوديون الذكور ( 15 سنة فأكثر ) حسب نوع الإعاقة والحالة الزواجية "/>
    <hyperlink ref="B65:C65" location="'38 - 2'!A1" display="السكان المعاقون السعوديون الإناث ( 15 سنة فأكثر ) حسب نوع الإعاقة والحالة الزواجية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247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262</v>
      </c>
      <c r="L1" s="596">
        <f>8!L1:L27+1</f>
        <v>69</v>
      </c>
      <c r="M1" s="584" t="s">
        <v>667</v>
      </c>
    </row>
    <row r="2" spans="1:12" s="446" customFormat="1" ht="37.5" customHeight="1">
      <c r="A2" s="588" t="s">
        <v>502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10125</v>
      </c>
      <c r="C7" s="100">
        <v>9783</v>
      </c>
      <c r="D7" s="455">
        <v>19908</v>
      </c>
      <c r="E7" s="101">
        <v>274</v>
      </c>
      <c r="F7" s="100">
        <v>220</v>
      </c>
      <c r="G7" s="456">
        <v>494</v>
      </c>
      <c r="H7" s="457">
        <v>10399</v>
      </c>
      <c r="I7" s="103">
        <v>10003</v>
      </c>
      <c r="J7" s="456">
        <v>20402</v>
      </c>
      <c r="K7" s="482" t="s">
        <v>43</v>
      </c>
      <c r="L7" s="596"/>
    </row>
    <row r="8" spans="1:12" ht="30" customHeight="1">
      <c r="A8" s="476" t="s">
        <v>46</v>
      </c>
      <c r="B8" s="84">
        <v>42038</v>
      </c>
      <c r="C8" s="103">
        <v>41293</v>
      </c>
      <c r="D8" s="455">
        <v>83331</v>
      </c>
      <c r="E8" s="84">
        <v>2281</v>
      </c>
      <c r="F8" s="103">
        <v>2451</v>
      </c>
      <c r="G8" s="456">
        <v>4732</v>
      </c>
      <c r="H8" s="457">
        <v>44319</v>
      </c>
      <c r="I8" s="103">
        <v>43744</v>
      </c>
      <c r="J8" s="456">
        <v>88063</v>
      </c>
      <c r="K8" s="483" t="s">
        <v>45</v>
      </c>
      <c r="L8" s="596"/>
    </row>
    <row r="9" spans="1:12" ht="30" customHeight="1">
      <c r="A9" s="477" t="s">
        <v>48</v>
      </c>
      <c r="B9" s="84">
        <v>47139</v>
      </c>
      <c r="C9" s="103">
        <v>46207</v>
      </c>
      <c r="D9" s="455">
        <v>93346</v>
      </c>
      <c r="E9" s="84">
        <v>2319</v>
      </c>
      <c r="F9" s="103">
        <v>2116</v>
      </c>
      <c r="G9" s="456">
        <v>4435</v>
      </c>
      <c r="H9" s="457">
        <v>49458</v>
      </c>
      <c r="I9" s="103">
        <v>48323</v>
      </c>
      <c r="J9" s="456">
        <v>97781</v>
      </c>
      <c r="K9" s="483" t="s">
        <v>47</v>
      </c>
      <c r="L9" s="596"/>
    </row>
    <row r="10" spans="1:12" ht="30" customHeight="1">
      <c r="A10" s="477" t="s">
        <v>50</v>
      </c>
      <c r="B10" s="84">
        <v>37258</v>
      </c>
      <c r="C10" s="103">
        <v>35180</v>
      </c>
      <c r="D10" s="455">
        <v>72438</v>
      </c>
      <c r="E10" s="84">
        <v>1603</v>
      </c>
      <c r="F10" s="103">
        <v>1543</v>
      </c>
      <c r="G10" s="456">
        <v>3146</v>
      </c>
      <c r="H10" s="457">
        <v>38861</v>
      </c>
      <c r="I10" s="103">
        <v>36723</v>
      </c>
      <c r="J10" s="456">
        <v>75584</v>
      </c>
      <c r="K10" s="483" t="s">
        <v>49</v>
      </c>
      <c r="L10" s="596"/>
    </row>
    <row r="11" spans="1:12" ht="30" customHeight="1">
      <c r="A11" s="477" t="s">
        <v>52</v>
      </c>
      <c r="B11" s="84">
        <v>33051</v>
      </c>
      <c r="C11" s="103">
        <v>31656</v>
      </c>
      <c r="D11" s="455">
        <v>64707</v>
      </c>
      <c r="E11" s="84">
        <v>1280</v>
      </c>
      <c r="F11" s="103">
        <v>1092</v>
      </c>
      <c r="G11" s="456">
        <v>2372</v>
      </c>
      <c r="H11" s="457">
        <v>34331</v>
      </c>
      <c r="I11" s="103">
        <v>32748</v>
      </c>
      <c r="J11" s="456">
        <v>67079</v>
      </c>
      <c r="K11" s="483" t="s">
        <v>51</v>
      </c>
      <c r="L11" s="596"/>
    </row>
    <row r="12" spans="1:12" ht="30" customHeight="1">
      <c r="A12" s="477" t="s">
        <v>54</v>
      </c>
      <c r="B12" s="84">
        <v>32297</v>
      </c>
      <c r="C12" s="103">
        <v>31829</v>
      </c>
      <c r="D12" s="455">
        <v>64126</v>
      </c>
      <c r="E12" s="84">
        <v>3156</v>
      </c>
      <c r="F12" s="103">
        <v>2088</v>
      </c>
      <c r="G12" s="456">
        <v>5244</v>
      </c>
      <c r="H12" s="457">
        <v>35453</v>
      </c>
      <c r="I12" s="103">
        <v>33917</v>
      </c>
      <c r="J12" s="456">
        <v>69370</v>
      </c>
      <c r="K12" s="483" t="s">
        <v>53</v>
      </c>
      <c r="L12" s="596"/>
    </row>
    <row r="13" spans="1:12" ht="30" customHeight="1">
      <c r="A13" s="477" t="s">
        <v>56</v>
      </c>
      <c r="B13" s="84">
        <v>33628</v>
      </c>
      <c r="C13" s="103">
        <v>30717</v>
      </c>
      <c r="D13" s="455">
        <v>64345</v>
      </c>
      <c r="E13" s="84">
        <v>10250</v>
      </c>
      <c r="F13" s="103">
        <v>4472</v>
      </c>
      <c r="G13" s="456">
        <v>14722</v>
      </c>
      <c r="H13" s="457">
        <v>43878</v>
      </c>
      <c r="I13" s="103">
        <v>35189</v>
      </c>
      <c r="J13" s="456">
        <v>79067</v>
      </c>
      <c r="K13" s="483" t="s">
        <v>55</v>
      </c>
      <c r="L13" s="596"/>
    </row>
    <row r="14" spans="1:12" ht="30" customHeight="1">
      <c r="A14" s="477" t="s">
        <v>58</v>
      </c>
      <c r="B14" s="84">
        <v>23449</v>
      </c>
      <c r="C14" s="103">
        <v>23744</v>
      </c>
      <c r="D14" s="455">
        <v>47193</v>
      </c>
      <c r="E14" s="84">
        <v>15016</v>
      </c>
      <c r="F14" s="103">
        <v>4673</v>
      </c>
      <c r="G14" s="456">
        <v>19689</v>
      </c>
      <c r="H14" s="457">
        <v>38465</v>
      </c>
      <c r="I14" s="103">
        <v>28417</v>
      </c>
      <c r="J14" s="456">
        <v>66882</v>
      </c>
      <c r="K14" s="483" t="s">
        <v>57</v>
      </c>
      <c r="L14" s="596"/>
    </row>
    <row r="15" spans="1:12" ht="30" customHeight="1">
      <c r="A15" s="477" t="s">
        <v>60</v>
      </c>
      <c r="B15" s="84">
        <v>20484</v>
      </c>
      <c r="C15" s="103">
        <v>16945</v>
      </c>
      <c r="D15" s="455">
        <v>37429</v>
      </c>
      <c r="E15" s="84">
        <v>13814</v>
      </c>
      <c r="F15" s="103">
        <v>3266</v>
      </c>
      <c r="G15" s="456">
        <v>17080</v>
      </c>
      <c r="H15" s="457">
        <v>34298</v>
      </c>
      <c r="I15" s="103">
        <v>20211</v>
      </c>
      <c r="J15" s="456">
        <v>54509</v>
      </c>
      <c r="K15" s="483" t="s">
        <v>59</v>
      </c>
      <c r="L15" s="596"/>
    </row>
    <row r="16" spans="1:12" ht="30" customHeight="1">
      <c r="A16" s="477" t="s">
        <v>62</v>
      </c>
      <c r="B16" s="84">
        <v>14659</v>
      </c>
      <c r="C16" s="103">
        <v>11628</v>
      </c>
      <c r="D16" s="455">
        <v>26287</v>
      </c>
      <c r="E16" s="84">
        <v>10864</v>
      </c>
      <c r="F16" s="103">
        <v>1528</v>
      </c>
      <c r="G16" s="456">
        <v>12392</v>
      </c>
      <c r="H16" s="457">
        <v>25523</v>
      </c>
      <c r="I16" s="103">
        <v>13156</v>
      </c>
      <c r="J16" s="456">
        <v>38679</v>
      </c>
      <c r="K16" s="483" t="s">
        <v>61</v>
      </c>
      <c r="L16" s="596"/>
    </row>
    <row r="17" spans="1:12" ht="30" customHeight="1">
      <c r="A17" s="477" t="s">
        <v>64</v>
      </c>
      <c r="B17" s="84">
        <v>9388</v>
      </c>
      <c r="C17" s="103">
        <v>7954</v>
      </c>
      <c r="D17" s="455">
        <v>17342</v>
      </c>
      <c r="E17" s="84">
        <v>6905</v>
      </c>
      <c r="F17" s="103">
        <v>737</v>
      </c>
      <c r="G17" s="456">
        <v>7642</v>
      </c>
      <c r="H17" s="457">
        <v>16293</v>
      </c>
      <c r="I17" s="103">
        <v>8691</v>
      </c>
      <c r="J17" s="456">
        <v>24984</v>
      </c>
      <c r="K17" s="483" t="s">
        <v>63</v>
      </c>
      <c r="L17" s="596"/>
    </row>
    <row r="18" spans="1:12" ht="30" customHeight="1">
      <c r="A18" s="477" t="s">
        <v>66</v>
      </c>
      <c r="B18" s="84">
        <v>6742</v>
      </c>
      <c r="C18" s="103">
        <v>6397</v>
      </c>
      <c r="D18" s="455">
        <v>13139</v>
      </c>
      <c r="E18" s="84">
        <v>3837</v>
      </c>
      <c r="F18" s="103">
        <v>432</v>
      </c>
      <c r="G18" s="456">
        <v>4269</v>
      </c>
      <c r="H18" s="457">
        <v>10579</v>
      </c>
      <c r="I18" s="103">
        <v>6829</v>
      </c>
      <c r="J18" s="456">
        <v>17408</v>
      </c>
      <c r="K18" s="483" t="s">
        <v>65</v>
      </c>
      <c r="L18" s="596"/>
    </row>
    <row r="19" spans="1:12" ht="30" customHeight="1">
      <c r="A19" s="477" t="s">
        <v>68</v>
      </c>
      <c r="B19" s="84">
        <v>4660</v>
      </c>
      <c r="C19" s="103">
        <v>5013</v>
      </c>
      <c r="D19" s="455">
        <v>9673</v>
      </c>
      <c r="E19" s="84">
        <v>1779</v>
      </c>
      <c r="F19" s="103">
        <v>212</v>
      </c>
      <c r="G19" s="456">
        <v>1991</v>
      </c>
      <c r="H19" s="457">
        <v>6439</v>
      </c>
      <c r="I19" s="103">
        <v>5225</v>
      </c>
      <c r="J19" s="456">
        <v>11664</v>
      </c>
      <c r="K19" s="483" t="s">
        <v>67</v>
      </c>
      <c r="L19" s="596"/>
    </row>
    <row r="20" spans="1:12" ht="30" customHeight="1">
      <c r="A20" s="477" t="s">
        <v>70</v>
      </c>
      <c r="B20" s="84">
        <v>3556</v>
      </c>
      <c r="C20" s="103">
        <v>3836</v>
      </c>
      <c r="D20" s="455">
        <v>7392</v>
      </c>
      <c r="E20" s="84">
        <v>560</v>
      </c>
      <c r="F20" s="103">
        <v>108</v>
      </c>
      <c r="G20" s="456">
        <v>668</v>
      </c>
      <c r="H20" s="457">
        <v>4116</v>
      </c>
      <c r="I20" s="103">
        <v>3944</v>
      </c>
      <c r="J20" s="456">
        <v>8060</v>
      </c>
      <c r="K20" s="483" t="s">
        <v>69</v>
      </c>
      <c r="L20" s="596"/>
    </row>
    <row r="21" spans="1:12" ht="30" customHeight="1">
      <c r="A21" s="477" t="s">
        <v>72</v>
      </c>
      <c r="B21" s="84">
        <v>2731</v>
      </c>
      <c r="C21" s="103">
        <v>3138</v>
      </c>
      <c r="D21" s="455">
        <v>5869</v>
      </c>
      <c r="E21" s="84">
        <v>377</v>
      </c>
      <c r="F21" s="103">
        <v>55</v>
      </c>
      <c r="G21" s="456">
        <v>432</v>
      </c>
      <c r="H21" s="457">
        <v>3108</v>
      </c>
      <c r="I21" s="103">
        <v>3193</v>
      </c>
      <c r="J21" s="456">
        <v>6301</v>
      </c>
      <c r="K21" s="483" t="s">
        <v>71</v>
      </c>
      <c r="L21" s="596"/>
    </row>
    <row r="22" spans="1:12" ht="30" customHeight="1">
      <c r="A22" s="477" t="s">
        <v>74</v>
      </c>
      <c r="B22" s="84">
        <v>2510</v>
      </c>
      <c r="C22" s="103">
        <v>1537</v>
      </c>
      <c r="D22" s="455">
        <v>4047</v>
      </c>
      <c r="E22" s="84">
        <v>55</v>
      </c>
      <c r="F22" s="103">
        <v>13</v>
      </c>
      <c r="G22" s="456">
        <v>68</v>
      </c>
      <c r="H22" s="457">
        <v>2565</v>
      </c>
      <c r="I22" s="103">
        <v>1550</v>
      </c>
      <c r="J22" s="456">
        <v>4115</v>
      </c>
      <c r="K22" s="483" t="s">
        <v>73</v>
      </c>
      <c r="L22" s="596"/>
    </row>
    <row r="23" spans="1:12" ht="30" customHeight="1">
      <c r="A23" s="477" t="s">
        <v>76</v>
      </c>
      <c r="B23" s="84">
        <v>805</v>
      </c>
      <c r="C23" s="103">
        <v>983</v>
      </c>
      <c r="D23" s="455">
        <v>1788</v>
      </c>
      <c r="E23" s="84">
        <v>372</v>
      </c>
      <c r="F23" s="103">
        <v>143</v>
      </c>
      <c r="G23" s="456">
        <v>515</v>
      </c>
      <c r="H23" s="457">
        <v>1177</v>
      </c>
      <c r="I23" s="103">
        <v>1126</v>
      </c>
      <c r="J23" s="456">
        <v>2303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1173</v>
      </c>
      <c r="C24" s="103">
        <v>2141</v>
      </c>
      <c r="D24" s="455">
        <v>3314</v>
      </c>
      <c r="E24" s="88">
        <v>66</v>
      </c>
      <c r="F24" s="107">
        <v>51</v>
      </c>
      <c r="G24" s="479">
        <v>117</v>
      </c>
      <c r="H24" s="457">
        <v>1239</v>
      </c>
      <c r="I24" s="103">
        <v>2192</v>
      </c>
      <c r="J24" s="456">
        <v>3431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325693</v>
      </c>
      <c r="C25" s="461">
        <v>309981</v>
      </c>
      <c r="D25" s="462">
        <v>635674</v>
      </c>
      <c r="E25" s="460">
        <v>74808</v>
      </c>
      <c r="F25" s="461">
        <v>25200</v>
      </c>
      <c r="G25" s="463">
        <v>100008</v>
      </c>
      <c r="H25" s="464">
        <v>400501</v>
      </c>
      <c r="I25" s="461">
        <v>335181</v>
      </c>
      <c r="J25" s="463">
        <v>735682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A2 B2:J3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248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261</v>
      </c>
      <c r="L1" s="596">
        <f>9!L1:L27+1</f>
        <v>70</v>
      </c>
      <c r="M1" s="584" t="s">
        <v>667</v>
      </c>
    </row>
    <row r="2" spans="1:12" s="446" customFormat="1" ht="37.5" customHeight="1">
      <c r="A2" s="588" t="s">
        <v>503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572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4723</v>
      </c>
      <c r="C7" s="100">
        <v>4632</v>
      </c>
      <c r="D7" s="455">
        <v>9355</v>
      </c>
      <c r="E7" s="101">
        <v>235</v>
      </c>
      <c r="F7" s="100">
        <v>205</v>
      </c>
      <c r="G7" s="456">
        <v>440</v>
      </c>
      <c r="H7" s="457">
        <v>4958</v>
      </c>
      <c r="I7" s="103">
        <v>4837</v>
      </c>
      <c r="J7" s="456">
        <v>9795</v>
      </c>
      <c r="K7" s="482" t="s">
        <v>43</v>
      </c>
      <c r="L7" s="596"/>
    </row>
    <row r="8" spans="1:12" ht="30" customHeight="1">
      <c r="A8" s="476" t="s">
        <v>46</v>
      </c>
      <c r="B8" s="84">
        <v>25494</v>
      </c>
      <c r="C8" s="103">
        <v>24390</v>
      </c>
      <c r="D8" s="455">
        <v>49884</v>
      </c>
      <c r="E8" s="84">
        <v>1451</v>
      </c>
      <c r="F8" s="103">
        <v>1312</v>
      </c>
      <c r="G8" s="456">
        <v>2763</v>
      </c>
      <c r="H8" s="457">
        <v>26945</v>
      </c>
      <c r="I8" s="103">
        <v>25702</v>
      </c>
      <c r="J8" s="456">
        <v>52647</v>
      </c>
      <c r="K8" s="483" t="s">
        <v>45</v>
      </c>
      <c r="L8" s="596"/>
    </row>
    <row r="9" spans="1:12" ht="30" customHeight="1">
      <c r="A9" s="477" t="s">
        <v>48</v>
      </c>
      <c r="B9" s="84">
        <v>28547</v>
      </c>
      <c r="C9" s="103">
        <v>27678</v>
      </c>
      <c r="D9" s="455">
        <v>56225</v>
      </c>
      <c r="E9" s="84">
        <v>1434</v>
      </c>
      <c r="F9" s="103">
        <v>1307</v>
      </c>
      <c r="G9" s="456">
        <v>2741</v>
      </c>
      <c r="H9" s="457">
        <v>29981</v>
      </c>
      <c r="I9" s="103">
        <v>28985</v>
      </c>
      <c r="J9" s="456">
        <v>58966</v>
      </c>
      <c r="K9" s="483" t="s">
        <v>47</v>
      </c>
      <c r="L9" s="596"/>
    </row>
    <row r="10" spans="1:12" ht="30" customHeight="1">
      <c r="A10" s="477" t="s">
        <v>50</v>
      </c>
      <c r="B10" s="84">
        <v>27999</v>
      </c>
      <c r="C10" s="103">
        <v>29834</v>
      </c>
      <c r="D10" s="455">
        <v>57833</v>
      </c>
      <c r="E10" s="84">
        <v>973</v>
      </c>
      <c r="F10" s="103">
        <v>910</v>
      </c>
      <c r="G10" s="456">
        <v>1883</v>
      </c>
      <c r="H10" s="457">
        <v>28972</v>
      </c>
      <c r="I10" s="103">
        <v>30744</v>
      </c>
      <c r="J10" s="456">
        <v>59716</v>
      </c>
      <c r="K10" s="483" t="s">
        <v>49</v>
      </c>
      <c r="L10" s="596"/>
    </row>
    <row r="11" spans="1:12" ht="30" customHeight="1">
      <c r="A11" s="477" t="s">
        <v>52</v>
      </c>
      <c r="B11" s="84">
        <v>25507</v>
      </c>
      <c r="C11" s="103">
        <v>29729</v>
      </c>
      <c r="D11" s="455">
        <v>55236</v>
      </c>
      <c r="E11" s="84">
        <v>698</v>
      </c>
      <c r="F11" s="103">
        <v>597</v>
      </c>
      <c r="G11" s="456">
        <v>1295</v>
      </c>
      <c r="H11" s="457">
        <v>26205</v>
      </c>
      <c r="I11" s="103">
        <v>30326</v>
      </c>
      <c r="J11" s="456">
        <v>56531</v>
      </c>
      <c r="K11" s="483" t="s">
        <v>51</v>
      </c>
      <c r="L11" s="596"/>
    </row>
    <row r="12" spans="1:12" ht="30" customHeight="1">
      <c r="A12" s="477" t="s">
        <v>54</v>
      </c>
      <c r="B12" s="84">
        <v>20376</v>
      </c>
      <c r="C12" s="103">
        <v>24119</v>
      </c>
      <c r="D12" s="455">
        <v>44495</v>
      </c>
      <c r="E12" s="84">
        <v>2759</v>
      </c>
      <c r="F12" s="103">
        <v>1585</v>
      </c>
      <c r="G12" s="456">
        <v>4344</v>
      </c>
      <c r="H12" s="457">
        <v>23135</v>
      </c>
      <c r="I12" s="103">
        <v>25704</v>
      </c>
      <c r="J12" s="456">
        <v>48839</v>
      </c>
      <c r="K12" s="483" t="s">
        <v>53</v>
      </c>
      <c r="L12" s="596"/>
    </row>
    <row r="13" spans="1:12" ht="30" customHeight="1">
      <c r="A13" s="477" t="s">
        <v>56</v>
      </c>
      <c r="B13" s="84">
        <v>16454</v>
      </c>
      <c r="C13" s="103">
        <v>19011</v>
      </c>
      <c r="D13" s="455">
        <v>35465</v>
      </c>
      <c r="E13" s="84">
        <v>8615</v>
      </c>
      <c r="F13" s="103">
        <v>2699</v>
      </c>
      <c r="G13" s="456">
        <v>11314</v>
      </c>
      <c r="H13" s="457">
        <v>25069</v>
      </c>
      <c r="I13" s="103">
        <v>21710</v>
      </c>
      <c r="J13" s="456">
        <v>46779</v>
      </c>
      <c r="K13" s="483" t="s">
        <v>55</v>
      </c>
      <c r="L13" s="596"/>
    </row>
    <row r="14" spans="1:12" ht="30" customHeight="1">
      <c r="A14" s="477" t="s">
        <v>58</v>
      </c>
      <c r="B14" s="84">
        <v>15892</v>
      </c>
      <c r="C14" s="103">
        <v>16084</v>
      </c>
      <c r="D14" s="455">
        <v>31976</v>
      </c>
      <c r="E14" s="84">
        <v>12451</v>
      </c>
      <c r="F14" s="103">
        <v>4223</v>
      </c>
      <c r="G14" s="456">
        <v>16674</v>
      </c>
      <c r="H14" s="457">
        <v>28343</v>
      </c>
      <c r="I14" s="103">
        <v>20307</v>
      </c>
      <c r="J14" s="456">
        <v>48650</v>
      </c>
      <c r="K14" s="483" t="s">
        <v>57</v>
      </c>
      <c r="L14" s="596"/>
    </row>
    <row r="15" spans="1:12" ht="30" customHeight="1">
      <c r="A15" s="477" t="s">
        <v>60</v>
      </c>
      <c r="B15" s="84">
        <v>12666</v>
      </c>
      <c r="C15" s="103">
        <v>14084</v>
      </c>
      <c r="D15" s="455">
        <v>26750</v>
      </c>
      <c r="E15" s="84">
        <v>11316</v>
      </c>
      <c r="F15" s="103">
        <v>2963</v>
      </c>
      <c r="G15" s="456">
        <v>14279</v>
      </c>
      <c r="H15" s="457">
        <v>23982</v>
      </c>
      <c r="I15" s="103">
        <v>17047</v>
      </c>
      <c r="J15" s="456">
        <v>41029</v>
      </c>
      <c r="K15" s="483" t="s">
        <v>59</v>
      </c>
      <c r="L15" s="596"/>
    </row>
    <row r="16" spans="1:12" ht="30" customHeight="1">
      <c r="A16" s="477" t="s">
        <v>62</v>
      </c>
      <c r="B16" s="84">
        <v>11062</v>
      </c>
      <c r="C16" s="103">
        <v>11384</v>
      </c>
      <c r="D16" s="455">
        <v>22446</v>
      </c>
      <c r="E16" s="84">
        <v>8762</v>
      </c>
      <c r="F16" s="103">
        <v>1410</v>
      </c>
      <c r="G16" s="456">
        <v>10172</v>
      </c>
      <c r="H16" s="457">
        <v>19824</v>
      </c>
      <c r="I16" s="103">
        <v>12794</v>
      </c>
      <c r="J16" s="456">
        <v>32618</v>
      </c>
      <c r="K16" s="483" t="s">
        <v>61</v>
      </c>
      <c r="L16" s="596"/>
    </row>
    <row r="17" spans="1:12" ht="30" customHeight="1">
      <c r="A17" s="477" t="s">
        <v>64</v>
      </c>
      <c r="B17" s="84">
        <v>9394</v>
      </c>
      <c r="C17" s="103">
        <v>9687</v>
      </c>
      <c r="D17" s="455">
        <v>19081</v>
      </c>
      <c r="E17" s="84">
        <v>5439</v>
      </c>
      <c r="F17" s="103">
        <v>609</v>
      </c>
      <c r="G17" s="456">
        <v>6048</v>
      </c>
      <c r="H17" s="457">
        <v>14833</v>
      </c>
      <c r="I17" s="103">
        <v>10296</v>
      </c>
      <c r="J17" s="456">
        <v>25129</v>
      </c>
      <c r="K17" s="483" t="s">
        <v>63</v>
      </c>
      <c r="L17" s="596"/>
    </row>
    <row r="18" spans="1:12" ht="30" customHeight="1">
      <c r="A18" s="477" t="s">
        <v>66</v>
      </c>
      <c r="B18" s="84">
        <v>8745</v>
      </c>
      <c r="C18" s="103">
        <v>7591</v>
      </c>
      <c r="D18" s="455">
        <v>16336</v>
      </c>
      <c r="E18" s="84">
        <v>2803</v>
      </c>
      <c r="F18" s="103">
        <v>293</v>
      </c>
      <c r="G18" s="456">
        <v>3096</v>
      </c>
      <c r="H18" s="457">
        <v>11548</v>
      </c>
      <c r="I18" s="103">
        <v>7884</v>
      </c>
      <c r="J18" s="456">
        <v>19432</v>
      </c>
      <c r="K18" s="483" t="s">
        <v>65</v>
      </c>
      <c r="L18" s="596"/>
    </row>
    <row r="19" spans="1:12" ht="30" customHeight="1">
      <c r="A19" s="477" t="s">
        <v>68</v>
      </c>
      <c r="B19" s="84">
        <v>6705</v>
      </c>
      <c r="C19" s="103">
        <v>6621</v>
      </c>
      <c r="D19" s="455">
        <v>13326</v>
      </c>
      <c r="E19" s="84">
        <v>1181</v>
      </c>
      <c r="F19" s="103">
        <v>54</v>
      </c>
      <c r="G19" s="456">
        <v>1235</v>
      </c>
      <c r="H19" s="457">
        <v>7886</v>
      </c>
      <c r="I19" s="103">
        <v>6675</v>
      </c>
      <c r="J19" s="456">
        <v>14561</v>
      </c>
      <c r="K19" s="483" t="s">
        <v>67</v>
      </c>
      <c r="L19" s="596"/>
    </row>
    <row r="20" spans="1:12" ht="30" customHeight="1">
      <c r="A20" s="477" t="s">
        <v>70</v>
      </c>
      <c r="B20" s="84">
        <v>5702</v>
      </c>
      <c r="C20" s="103">
        <v>5613</v>
      </c>
      <c r="D20" s="455">
        <v>11315</v>
      </c>
      <c r="E20" s="84">
        <v>332</v>
      </c>
      <c r="F20" s="103">
        <v>41</v>
      </c>
      <c r="G20" s="456">
        <v>373</v>
      </c>
      <c r="H20" s="457">
        <v>6034</v>
      </c>
      <c r="I20" s="103">
        <v>5654</v>
      </c>
      <c r="J20" s="456">
        <v>11688</v>
      </c>
      <c r="K20" s="483" t="s">
        <v>69</v>
      </c>
      <c r="L20" s="596"/>
    </row>
    <row r="21" spans="1:12" ht="30" customHeight="1">
      <c r="A21" s="477" t="s">
        <v>72</v>
      </c>
      <c r="B21" s="84">
        <v>4234</v>
      </c>
      <c r="C21" s="103">
        <v>4989</v>
      </c>
      <c r="D21" s="455">
        <v>9223</v>
      </c>
      <c r="E21" s="84">
        <v>165</v>
      </c>
      <c r="F21" s="103">
        <v>25</v>
      </c>
      <c r="G21" s="456">
        <v>190</v>
      </c>
      <c r="H21" s="457">
        <v>4399</v>
      </c>
      <c r="I21" s="103">
        <v>5014</v>
      </c>
      <c r="J21" s="456">
        <v>9413</v>
      </c>
      <c r="K21" s="483" t="s">
        <v>71</v>
      </c>
      <c r="L21" s="596"/>
    </row>
    <row r="22" spans="1:12" ht="30" customHeight="1">
      <c r="A22" s="477" t="s">
        <v>74</v>
      </c>
      <c r="B22" s="84">
        <v>3381</v>
      </c>
      <c r="C22" s="103">
        <v>3117</v>
      </c>
      <c r="D22" s="455">
        <v>6498</v>
      </c>
      <c r="E22" s="84">
        <v>26</v>
      </c>
      <c r="F22" s="103">
        <v>54</v>
      </c>
      <c r="G22" s="456">
        <v>80</v>
      </c>
      <c r="H22" s="457">
        <v>3407</v>
      </c>
      <c r="I22" s="103">
        <v>3171</v>
      </c>
      <c r="J22" s="456">
        <v>6578</v>
      </c>
      <c r="K22" s="483" t="s">
        <v>73</v>
      </c>
      <c r="L22" s="596"/>
    </row>
    <row r="23" spans="1:12" ht="30" customHeight="1">
      <c r="A23" s="477" t="s">
        <v>76</v>
      </c>
      <c r="B23" s="84">
        <v>2327</v>
      </c>
      <c r="C23" s="103">
        <v>1873</v>
      </c>
      <c r="D23" s="455">
        <v>4200</v>
      </c>
      <c r="E23" s="84">
        <v>52</v>
      </c>
      <c r="F23" s="103">
        <v>18</v>
      </c>
      <c r="G23" s="456">
        <v>70</v>
      </c>
      <c r="H23" s="457">
        <v>2379</v>
      </c>
      <c r="I23" s="103">
        <v>1891</v>
      </c>
      <c r="J23" s="456">
        <v>4270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2811</v>
      </c>
      <c r="C24" s="103">
        <v>2054</v>
      </c>
      <c r="D24" s="455">
        <v>4865</v>
      </c>
      <c r="E24" s="88">
        <v>4</v>
      </c>
      <c r="F24" s="107">
        <v>13</v>
      </c>
      <c r="G24" s="479">
        <v>17</v>
      </c>
      <c r="H24" s="457">
        <v>2815</v>
      </c>
      <c r="I24" s="103">
        <v>2067</v>
      </c>
      <c r="J24" s="456">
        <v>4882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232019</v>
      </c>
      <c r="C25" s="461">
        <v>242490</v>
      </c>
      <c r="D25" s="462">
        <v>474509</v>
      </c>
      <c r="E25" s="460">
        <v>58696</v>
      </c>
      <c r="F25" s="461">
        <v>18318</v>
      </c>
      <c r="G25" s="463">
        <v>77014</v>
      </c>
      <c r="H25" s="464">
        <v>290715</v>
      </c>
      <c r="I25" s="461">
        <v>260808</v>
      </c>
      <c r="J25" s="463">
        <v>551523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249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260</v>
      </c>
      <c r="L1" s="596">
        <f>'10'!L1:L27+1</f>
        <v>71</v>
      </c>
      <c r="M1" s="584" t="s">
        <v>667</v>
      </c>
    </row>
    <row r="2" spans="1:12" s="446" customFormat="1" ht="37.5" customHeight="1">
      <c r="A2" s="588" t="s">
        <v>504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573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3016</v>
      </c>
      <c r="C7" s="100">
        <v>2876</v>
      </c>
      <c r="D7" s="455">
        <v>5892</v>
      </c>
      <c r="E7" s="101">
        <v>84</v>
      </c>
      <c r="F7" s="100">
        <v>77</v>
      </c>
      <c r="G7" s="456">
        <v>161</v>
      </c>
      <c r="H7" s="457">
        <v>3100</v>
      </c>
      <c r="I7" s="103">
        <v>2953</v>
      </c>
      <c r="J7" s="456">
        <v>6053</v>
      </c>
      <c r="K7" s="482" t="s">
        <v>43</v>
      </c>
      <c r="L7" s="596"/>
    </row>
    <row r="8" spans="1:12" ht="30" customHeight="1">
      <c r="A8" s="476" t="s">
        <v>46</v>
      </c>
      <c r="B8" s="84">
        <v>15192</v>
      </c>
      <c r="C8" s="103">
        <v>14643</v>
      </c>
      <c r="D8" s="455">
        <v>29835</v>
      </c>
      <c r="E8" s="84">
        <v>887</v>
      </c>
      <c r="F8" s="103">
        <v>844</v>
      </c>
      <c r="G8" s="456">
        <v>1731</v>
      </c>
      <c r="H8" s="457">
        <v>16079</v>
      </c>
      <c r="I8" s="103">
        <v>15487</v>
      </c>
      <c r="J8" s="456">
        <v>31566</v>
      </c>
      <c r="K8" s="483" t="s">
        <v>45</v>
      </c>
      <c r="L8" s="596"/>
    </row>
    <row r="9" spans="1:12" ht="30" customHeight="1">
      <c r="A9" s="477" t="s">
        <v>48</v>
      </c>
      <c r="B9" s="84">
        <v>17176</v>
      </c>
      <c r="C9" s="103">
        <v>17051</v>
      </c>
      <c r="D9" s="455">
        <v>34227</v>
      </c>
      <c r="E9" s="84">
        <v>971</v>
      </c>
      <c r="F9" s="103">
        <v>954</v>
      </c>
      <c r="G9" s="456">
        <v>1925</v>
      </c>
      <c r="H9" s="457">
        <v>18147</v>
      </c>
      <c r="I9" s="103">
        <v>18005</v>
      </c>
      <c r="J9" s="456">
        <v>36152</v>
      </c>
      <c r="K9" s="483" t="s">
        <v>47</v>
      </c>
      <c r="L9" s="596"/>
    </row>
    <row r="10" spans="1:12" ht="30" customHeight="1">
      <c r="A10" s="477" t="s">
        <v>50</v>
      </c>
      <c r="B10" s="84">
        <v>16980</v>
      </c>
      <c r="C10" s="103">
        <v>16764</v>
      </c>
      <c r="D10" s="455">
        <v>33744</v>
      </c>
      <c r="E10" s="84">
        <v>837</v>
      </c>
      <c r="F10" s="103">
        <v>811</v>
      </c>
      <c r="G10" s="456">
        <v>1648</v>
      </c>
      <c r="H10" s="457">
        <v>17817</v>
      </c>
      <c r="I10" s="103">
        <v>17575</v>
      </c>
      <c r="J10" s="456">
        <v>35392</v>
      </c>
      <c r="K10" s="483" t="s">
        <v>49</v>
      </c>
      <c r="L10" s="596"/>
    </row>
    <row r="11" spans="1:12" ht="30" customHeight="1">
      <c r="A11" s="477" t="s">
        <v>52</v>
      </c>
      <c r="B11" s="84">
        <v>14069</v>
      </c>
      <c r="C11" s="103">
        <v>14271</v>
      </c>
      <c r="D11" s="455">
        <v>28340</v>
      </c>
      <c r="E11" s="84">
        <v>541</v>
      </c>
      <c r="F11" s="103">
        <v>511</v>
      </c>
      <c r="G11" s="456">
        <v>1052</v>
      </c>
      <c r="H11" s="457">
        <v>14610</v>
      </c>
      <c r="I11" s="103">
        <v>14782</v>
      </c>
      <c r="J11" s="456">
        <v>29392</v>
      </c>
      <c r="K11" s="483" t="s">
        <v>51</v>
      </c>
      <c r="L11" s="596"/>
    </row>
    <row r="12" spans="1:12" ht="30" customHeight="1">
      <c r="A12" s="477" t="s">
        <v>54</v>
      </c>
      <c r="B12" s="84">
        <v>13582</v>
      </c>
      <c r="C12" s="103">
        <v>13261</v>
      </c>
      <c r="D12" s="455">
        <v>26843</v>
      </c>
      <c r="E12" s="84">
        <v>1403</v>
      </c>
      <c r="F12" s="103">
        <v>1164</v>
      </c>
      <c r="G12" s="456">
        <v>2567</v>
      </c>
      <c r="H12" s="457">
        <v>14985</v>
      </c>
      <c r="I12" s="103">
        <v>14425</v>
      </c>
      <c r="J12" s="456">
        <v>29410</v>
      </c>
      <c r="K12" s="483" t="s">
        <v>53</v>
      </c>
      <c r="L12" s="596"/>
    </row>
    <row r="13" spans="1:12" ht="30" customHeight="1">
      <c r="A13" s="477" t="s">
        <v>56</v>
      </c>
      <c r="B13" s="84">
        <v>10501</v>
      </c>
      <c r="C13" s="103">
        <v>10665</v>
      </c>
      <c r="D13" s="455">
        <v>21166</v>
      </c>
      <c r="E13" s="84">
        <v>4287</v>
      </c>
      <c r="F13" s="103">
        <v>1253</v>
      </c>
      <c r="G13" s="456">
        <v>5540</v>
      </c>
      <c r="H13" s="457">
        <v>14788</v>
      </c>
      <c r="I13" s="103">
        <v>11918</v>
      </c>
      <c r="J13" s="456">
        <v>26706</v>
      </c>
      <c r="K13" s="483" t="s">
        <v>55</v>
      </c>
      <c r="L13" s="596"/>
    </row>
    <row r="14" spans="1:12" ht="30" customHeight="1">
      <c r="A14" s="477" t="s">
        <v>58</v>
      </c>
      <c r="B14" s="84">
        <v>9475</v>
      </c>
      <c r="C14" s="103">
        <v>9325</v>
      </c>
      <c r="D14" s="455">
        <v>18800</v>
      </c>
      <c r="E14" s="84">
        <v>5572</v>
      </c>
      <c r="F14" s="103">
        <v>1909</v>
      </c>
      <c r="G14" s="456">
        <v>7481</v>
      </c>
      <c r="H14" s="457">
        <v>15047</v>
      </c>
      <c r="I14" s="103">
        <v>11234</v>
      </c>
      <c r="J14" s="456">
        <v>26281</v>
      </c>
      <c r="K14" s="483" t="s">
        <v>57</v>
      </c>
      <c r="L14" s="596"/>
    </row>
    <row r="15" spans="1:12" ht="30" customHeight="1">
      <c r="A15" s="477" t="s">
        <v>60</v>
      </c>
      <c r="B15" s="84">
        <v>6344</v>
      </c>
      <c r="C15" s="103">
        <v>6950</v>
      </c>
      <c r="D15" s="455">
        <v>13294</v>
      </c>
      <c r="E15" s="84">
        <v>5610</v>
      </c>
      <c r="F15" s="103">
        <v>1422</v>
      </c>
      <c r="G15" s="456">
        <v>7032</v>
      </c>
      <c r="H15" s="457">
        <v>11954</v>
      </c>
      <c r="I15" s="103">
        <v>8372</v>
      </c>
      <c r="J15" s="456">
        <v>20326</v>
      </c>
      <c r="K15" s="483" t="s">
        <v>59</v>
      </c>
      <c r="L15" s="596"/>
    </row>
    <row r="16" spans="1:12" ht="30" customHeight="1">
      <c r="A16" s="477" t="s">
        <v>62</v>
      </c>
      <c r="B16" s="84">
        <v>5299</v>
      </c>
      <c r="C16" s="103">
        <v>5243</v>
      </c>
      <c r="D16" s="455">
        <v>10542</v>
      </c>
      <c r="E16" s="84">
        <v>5782</v>
      </c>
      <c r="F16" s="103">
        <v>859</v>
      </c>
      <c r="G16" s="456">
        <v>6641</v>
      </c>
      <c r="H16" s="457">
        <v>11081</v>
      </c>
      <c r="I16" s="103">
        <v>6102</v>
      </c>
      <c r="J16" s="456">
        <v>17183</v>
      </c>
      <c r="K16" s="483" t="s">
        <v>61</v>
      </c>
      <c r="L16" s="596"/>
    </row>
    <row r="17" spans="1:12" ht="30" customHeight="1">
      <c r="A17" s="477" t="s">
        <v>64</v>
      </c>
      <c r="B17" s="84">
        <v>3578</v>
      </c>
      <c r="C17" s="103">
        <v>3988</v>
      </c>
      <c r="D17" s="455">
        <v>7566</v>
      </c>
      <c r="E17" s="84">
        <v>2669</v>
      </c>
      <c r="F17" s="103">
        <v>402</v>
      </c>
      <c r="G17" s="456">
        <v>3071</v>
      </c>
      <c r="H17" s="457">
        <v>6247</v>
      </c>
      <c r="I17" s="103">
        <v>4390</v>
      </c>
      <c r="J17" s="456">
        <v>10637</v>
      </c>
      <c r="K17" s="483" t="s">
        <v>63</v>
      </c>
      <c r="L17" s="596"/>
    </row>
    <row r="18" spans="1:12" ht="30" customHeight="1">
      <c r="A18" s="477" t="s">
        <v>66</v>
      </c>
      <c r="B18" s="84">
        <v>3237</v>
      </c>
      <c r="C18" s="103">
        <v>2922</v>
      </c>
      <c r="D18" s="455">
        <v>6159</v>
      </c>
      <c r="E18" s="84">
        <v>1455</v>
      </c>
      <c r="F18" s="103">
        <v>183</v>
      </c>
      <c r="G18" s="456">
        <v>1638</v>
      </c>
      <c r="H18" s="457">
        <v>4692</v>
      </c>
      <c r="I18" s="103">
        <v>3105</v>
      </c>
      <c r="J18" s="456">
        <v>7797</v>
      </c>
      <c r="K18" s="483" t="s">
        <v>65</v>
      </c>
      <c r="L18" s="596"/>
    </row>
    <row r="19" spans="1:12" ht="30" customHeight="1">
      <c r="A19" s="477" t="s">
        <v>68</v>
      </c>
      <c r="B19" s="84">
        <v>3058</v>
      </c>
      <c r="C19" s="103">
        <v>2764</v>
      </c>
      <c r="D19" s="455">
        <v>5822</v>
      </c>
      <c r="E19" s="84">
        <v>721</v>
      </c>
      <c r="F19" s="103">
        <v>72</v>
      </c>
      <c r="G19" s="456">
        <v>793</v>
      </c>
      <c r="H19" s="457">
        <v>3779</v>
      </c>
      <c r="I19" s="103">
        <v>2836</v>
      </c>
      <c r="J19" s="456">
        <v>6615</v>
      </c>
      <c r="K19" s="483" t="s">
        <v>67</v>
      </c>
      <c r="L19" s="596"/>
    </row>
    <row r="20" spans="1:12" ht="30" customHeight="1">
      <c r="A20" s="477" t="s">
        <v>70</v>
      </c>
      <c r="B20" s="84">
        <v>1771</v>
      </c>
      <c r="C20" s="103">
        <v>1941</v>
      </c>
      <c r="D20" s="455">
        <v>3712</v>
      </c>
      <c r="E20" s="84">
        <v>177</v>
      </c>
      <c r="F20" s="103">
        <v>33</v>
      </c>
      <c r="G20" s="456">
        <v>210</v>
      </c>
      <c r="H20" s="457">
        <v>1948</v>
      </c>
      <c r="I20" s="103">
        <v>1974</v>
      </c>
      <c r="J20" s="456">
        <v>3922</v>
      </c>
      <c r="K20" s="483" t="s">
        <v>69</v>
      </c>
      <c r="L20" s="596"/>
    </row>
    <row r="21" spans="1:12" ht="30" customHeight="1">
      <c r="A21" s="477" t="s">
        <v>72</v>
      </c>
      <c r="B21" s="84">
        <v>956</v>
      </c>
      <c r="C21" s="103">
        <v>933</v>
      </c>
      <c r="D21" s="455">
        <v>1889</v>
      </c>
      <c r="E21" s="84">
        <v>38</v>
      </c>
      <c r="F21" s="103">
        <v>45</v>
      </c>
      <c r="G21" s="456">
        <v>83</v>
      </c>
      <c r="H21" s="457">
        <v>994</v>
      </c>
      <c r="I21" s="103">
        <v>978</v>
      </c>
      <c r="J21" s="456">
        <v>1972</v>
      </c>
      <c r="K21" s="483" t="s">
        <v>71</v>
      </c>
      <c r="L21" s="596"/>
    </row>
    <row r="22" spans="1:12" ht="30" customHeight="1">
      <c r="A22" s="477" t="s">
        <v>74</v>
      </c>
      <c r="B22" s="84">
        <v>1172</v>
      </c>
      <c r="C22" s="103">
        <v>1208</v>
      </c>
      <c r="D22" s="455">
        <v>2380</v>
      </c>
      <c r="E22" s="84">
        <v>35</v>
      </c>
      <c r="F22" s="103">
        <v>16</v>
      </c>
      <c r="G22" s="456">
        <v>51</v>
      </c>
      <c r="H22" s="457">
        <v>1207</v>
      </c>
      <c r="I22" s="103">
        <v>1224</v>
      </c>
      <c r="J22" s="456">
        <v>2431</v>
      </c>
      <c r="K22" s="483" t="s">
        <v>73</v>
      </c>
      <c r="L22" s="596"/>
    </row>
    <row r="23" spans="1:12" ht="30" customHeight="1">
      <c r="A23" s="477" t="s">
        <v>76</v>
      </c>
      <c r="B23" s="84">
        <v>694</v>
      </c>
      <c r="C23" s="103">
        <v>599</v>
      </c>
      <c r="D23" s="455">
        <v>1293</v>
      </c>
      <c r="E23" s="84">
        <v>43</v>
      </c>
      <c r="F23" s="103">
        <v>27</v>
      </c>
      <c r="G23" s="456">
        <v>70</v>
      </c>
      <c r="H23" s="457">
        <v>737</v>
      </c>
      <c r="I23" s="103">
        <v>626</v>
      </c>
      <c r="J23" s="456">
        <v>1363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742</v>
      </c>
      <c r="C24" s="103">
        <v>931</v>
      </c>
      <c r="D24" s="455">
        <v>1673</v>
      </c>
      <c r="E24" s="88">
        <v>8</v>
      </c>
      <c r="F24" s="107">
        <v>17</v>
      </c>
      <c r="G24" s="479">
        <v>25</v>
      </c>
      <c r="H24" s="457">
        <v>750</v>
      </c>
      <c r="I24" s="103">
        <v>948</v>
      </c>
      <c r="J24" s="456">
        <v>1698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126842</v>
      </c>
      <c r="C25" s="461">
        <v>126335</v>
      </c>
      <c r="D25" s="462">
        <v>253177</v>
      </c>
      <c r="E25" s="460">
        <v>31120</v>
      </c>
      <c r="F25" s="461">
        <v>10599</v>
      </c>
      <c r="G25" s="463">
        <v>41719</v>
      </c>
      <c r="H25" s="464">
        <v>157962</v>
      </c>
      <c r="I25" s="461">
        <v>136934</v>
      </c>
      <c r="J25" s="463">
        <v>294896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M54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250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259</v>
      </c>
      <c r="L1" s="596">
        <f>'11'!L1:L27+1</f>
        <v>72</v>
      </c>
      <c r="M1" s="584" t="s">
        <v>667</v>
      </c>
    </row>
    <row r="2" spans="1:12" s="446" customFormat="1" ht="37.5" customHeight="1">
      <c r="A2" s="588" t="s">
        <v>505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12428</v>
      </c>
      <c r="C7" s="100">
        <v>12226</v>
      </c>
      <c r="D7" s="455">
        <v>24654</v>
      </c>
      <c r="E7" s="101">
        <v>1448</v>
      </c>
      <c r="F7" s="100">
        <v>1216</v>
      </c>
      <c r="G7" s="456">
        <v>2664</v>
      </c>
      <c r="H7" s="457">
        <v>13876</v>
      </c>
      <c r="I7" s="103">
        <v>13442</v>
      </c>
      <c r="J7" s="456">
        <v>27318</v>
      </c>
      <c r="K7" s="482" t="s">
        <v>43</v>
      </c>
      <c r="L7" s="596"/>
    </row>
    <row r="8" spans="1:12" ht="30" customHeight="1">
      <c r="A8" s="476" t="s">
        <v>46</v>
      </c>
      <c r="B8" s="84">
        <v>54190</v>
      </c>
      <c r="C8" s="103">
        <v>51853</v>
      </c>
      <c r="D8" s="455">
        <v>106043</v>
      </c>
      <c r="E8" s="84">
        <v>7248</v>
      </c>
      <c r="F8" s="103">
        <v>8573</v>
      </c>
      <c r="G8" s="456">
        <v>15821</v>
      </c>
      <c r="H8" s="457">
        <v>61438</v>
      </c>
      <c r="I8" s="103">
        <v>60426</v>
      </c>
      <c r="J8" s="456">
        <v>121864</v>
      </c>
      <c r="K8" s="483" t="s">
        <v>45</v>
      </c>
      <c r="L8" s="596"/>
    </row>
    <row r="9" spans="1:12" ht="30" customHeight="1">
      <c r="A9" s="477" t="s">
        <v>48</v>
      </c>
      <c r="B9" s="84">
        <v>66897</v>
      </c>
      <c r="C9" s="103">
        <v>66002</v>
      </c>
      <c r="D9" s="455">
        <v>132899</v>
      </c>
      <c r="E9" s="84">
        <v>9841</v>
      </c>
      <c r="F9" s="103">
        <v>9133</v>
      </c>
      <c r="G9" s="456">
        <v>18974</v>
      </c>
      <c r="H9" s="457">
        <v>76738</v>
      </c>
      <c r="I9" s="103">
        <v>75135</v>
      </c>
      <c r="J9" s="456">
        <v>151873</v>
      </c>
      <c r="K9" s="483" t="s">
        <v>47</v>
      </c>
      <c r="L9" s="596"/>
    </row>
    <row r="10" spans="1:12" ht="30" customHeight="1">
      <c r="A10" s="477" t="s">
        <v>50</v>
      </c>
      <c r="B10" s="84">
        <v>65616</v>
      </c>
      <c r="C10" s="103">
        <v>68392</v>
      </c>
      <c r="D10" s="455">
        <v>134008</v>
      </c>
      <c r="E10" s="84">
        <v>7837</v>
      </c>
      <c r="F10" s="103">
        <v>7013</v>
      </c>
      <c r="G10" s="456">
        <v>14850</v>
      </c>
      <c r="H10" s="457">
        <v>73453</v>
      </c>
      <c r="I10" s="103">
        <v>75405</v>
      </c>
      <c r="J10" s="456">
        <v>148858</v>
      </c>
      <c r="K10" s="483" t="s">
        <v>49</v>
      </c>
      <c r="L10" s="596"/>
    </row>
    <row r="11" spans="1:12" ht="30" customHeight="1">
      <c r="A11" s="477" t="s">
        <v>52</v>
      </c>
      <c r="B11" s="84">
        <v>59721</v>
      </c>
      <c r="C11" s="103">
        <v>65841</v>
      </c>
      <c r="D11" s="455">
        <v>125562</v>
      </c>
      <c r="E11" s="84">
        <v>9089</v>
      </c>
      <c r="F11" s="103">
        <v>7007</v>
      </c>
      <c r="G11" s="456">
        <v>16096</v>
      </c>
      <c r="H11" s="457">
        <v>68810</v>
      </c>
      <c r="I11" s="103">
        <v>72848</v>
      </c>
      <c r="J11" s="456">
        <v>141658</v>
      </c>
      <c r="K11" s="483" t="s">
        <v>51</v>
      </c>
      <c r="L11" s="596"/>
    </row>
    <row r="12" spans="1:12" ht="30" customHeight="1">
      <c r="A12" s="477" t="s">
        <v>54</v>
      </c>
      <c r="B12" s="84">
        <v>45246</v>
      </c>
      <c r="C12" s="103">
        <v>53507</v>
      </c>
      <c r="D12" s="455">
        <v>98753</v>
      </c>
      <c r="E12" s="84">
        <v>10860</v>
      </c>
      <c r="F12" s="103">
        <v>6045</v>
      </c>
      <c r="G12" s="456">
        <v>16905</v>
      </c>
      <c r="H12" s="457">
        <v>56106</v>
      </c>
      <c r="I12" s="103">
        <v>59552</v>
      </c>
      <c r="J12" s="456">
        <v>115658</v>
      </c>
      <c r="K12" s="483" t="s">
        <v>53</v>
      </c>
      <c r="L12" s="596"/>
    </row>
    <row r="13" spans="1:12" ht="30" customHeight="1">
      <c r="A13" s="477" t="s">
        <v>56</v>
      </c>
      <c r="B13" s="84">
        <v>37395</v>
      </c>
      <c r="C13" s="103">
        <v>44768</v>
      </c>
      <c r="D13" s="455">
        <v>82163</v>
      </c>
      <c r="E13" s="84">
        <v>16318</v>
      </c>
      <c r="F13" s="103">
        <v>6928</v>
      </c>
      <c r="G13" s="456">
        <v>23246</v>
      </c>
      <c r="H13" s="457">
        <v>53713</v>
      </c>
      <c r="I13" s="103">
        <v>51696</v>
      </c>
      <c r="J13" s="456">
        <v>105409</v>
      </c>
      <c r="K13" s="483" t="s">
        <v>55</v>
      </c>
      <c r="L13" s="596"/>
    </row>
    <row r="14" spans="1:12" ht="30" customHeight="1">
      <c r="A14" s="477" t="s">
        <v>58</v>
      </c>
      <c r="B14" s="84">
        <v>37557</v>
      </c>
      <c r="C14" s="103">
        <v>38041</v>
      </c>
      <c r="D14" s="455">
        <v>75598</v>
      </c>
      <c r="E14" s="84">
        <v>22283</v>
      </c>
      <c r="F14" s="103">
        <v>8578</v>
      </c>
      <c r="G14" s="456">
        <v>30861</v>
      </c>
      <c r="H14" s="457">
        <v>59840</v>
      </c>
      <c r="I14" s="103">
        <v>46619</v>
      </c>
      <c r="J14" s="456">
        <v>106459</v>
      </c>
      <c r="K14" s="483" t="s">
        <v>57</v>
      </c>
      <c r="L14" s="596"/>
    </row>
    <row r="15" spans="1:12" ht="30" customHeight="1">
      <c r="A15" s="477" t="s">
        <v>60</v>
      </c>
      <c r="B15" s="84">
        <v>22903</v>
      </c>
      <c r="C15" s="103">
        <v>29920</v>
      </c>
      <c r="D15" s="455">
        <v>52823</v>
      </c>
      <c r="E15" s="84">
        <v>17742</v>
      </c>
      <c r="F15" s="103">
        <v>5348</v>
      </c>
      <c r="G15" s="456">
        <v>23090</v>
      </c>
      <c r="H15" s="457">
        <v>40645</v>
      </c>
      <c r="I15" s="103">
        <v>35268</v>
      </c>
      <c r="J15" s="456">
        <v>75913</v>
      </c>
      <c r="K15" s="483" t="s">
        <v>59</v>
      </c>
      <c r="L15" s="596"/>
    </row>
    <row r="16" spans="1:12" ht="30" customHeight="1">
      <c r="A16" s="477" t="s">
        <v>62</v>
      </c>
      <c r="B16" s="84">
        <v>24188</v>
      </c>
      <c r="C16" s="103">
        <v>23759</v>
      </c>
      <c r="D16" s="455">
        <v>47947</v>
      </c>
      <c r="E16" s="84">
        <v>13706</v>
      </c>
      <c r="F16" s="103">
        <v>2935</v>
      </c>
      <c r="G16" s="456">
        <v>16641</v>
      </c>
      <c r="H16" s="457">
        <v>37894</v>
      </c>
      <c r="I16" s="103">
        <v>26694</v>
      </c>
      <c r="J16" s="456">
        <v>64588</v>
      </c>
      <c r="K16" s="483" t="s">
        <v>61</v>
      </c>
      <c r="L16" s="596"/>
    </row>
    <row r="17" spans="1:12" ht="30" customHeight="1">
      <c r="A17" s="477" t="s">
        <v>64</v>
      </c>
      <c r="B17" s="84">
        <v>20259</v>
      </c>
      <c r="C17" s="103">
        <v>20098</v>
      </c>
      <c r="D17" s="455">
        <v>40357</v>
      </c>
      <c r="E17" s="84">
        <v>8395</v>
      </c>
      <c r="F17" s="103">
        <v>1773</v>
      </c>
      <c r="G17" s="456">
        <v>10168</v>
      </c>
      <c r="H17" s="457">
        <v>28654</v>
      </c>
      <c r="I17" s="103">
        <v>21871</v>
      </c>
      <c r="J17" s="456">
        <v>50525</v>
      </c>
      <c r="K17" s="483" t="s">
        <v>63</v>
      </c>
      <c r="L17" s="596"/>
    </row>
    <row r="18" spans="1:12" ht="30" customHeight="1">
      <c r="A18" s="477" t="s">
        <v>66</v>
      </c>
      <c r="B18" s="84">
        <v>18232</v>
      </c>
      <c r="C18" s="103">
        <v>15638</v>
      </c>
      <c r="D18" s="455">
        <v>33870</v>
      </c>
      <c r="E18" s="84">
        <v>5791</v>
      </c>
      <c r="F18" s="103">
        <v>1635</v>
      </c>
      <c r="G18" s="456">
        <v>7426</v>
      </c>
      <c r="H18" s="457">
        <v>24023</v>
      </c>
      <c r="I18" s="103">
        <v>17273</v>
      </c>
      <c r="J18" s="456">
        <v>41296</v>
      </c>
      <c r="K18" s="483" t="s">
        <v>65</v>
      </c>
      <c r="L18" s="596"/>
    </row>
    <row r="19" spans="1:12" ht="30" customHeight="1">
      <c r="A19" s="477" t="s">
        <v>68</v>
      </c>
      <c r="B19" s="84">
        <v>12898</v>
      </c>
      <c r="C19" s="103">
        <v>12957</v>
      </c>
      <c r="D19" s="455">
        <v>25855</v>
      </c>
      <c r="E19" s="84">
        <v>2694</v>
      </c>
      <c r="F19" s="103">
        <v>826</v>
      </c>
      <c r="G19" s="456">
        <v>3520</v>
      </c>
      <c r="H19" s="457">
        <v>15592</v>
      </c>
      <c r="I19" s="103">
        <v>13783</v>
      </c>
      <c r="J19" s="456">
        <v>29375</v>
      </c>
      <c r="K19" s="483" t="s">
        <v>67</v>
      </c>
      <c r="L19" s="596"/>
    </row>
    <row r="20" spans="1:12" ht="30" customHeight="1">
      <c r="A20" s="477" t="s">
        <v>70</v>
      </c>
      <c r="B20" s="84">
        <v>10400</v>
      </c>
      <c r="C20" s="103">
        <v>10430</v>
      </c>
      <c r="D20" s="455">
        <v>20830</v>
      </c>
      <c r="E20" s="84">
        <v>1708</v>
      </c>
      <c r="F20" s="103">
        <v>820</v>
      </c>
      <c r="G20" s="456">
        <v>2528</v>
      </c>
      <c r="H20" s="457">
        <v>12108</v>
      </c>
      <c r="I20" s="103">
        <v>11250</v>
      </c>
      <c r="J20" s="456">
        <v>23358</v>
      </c>
      <c r="K20" s="483" t="s">
        <v>69</v>
      </c>
      <c r="L20" s="596"/>
    </row>
    <row r="21" spans="1:12" ht="30" customHeight="1">
      <c r="A21" s="477" t="s">
        <v>72</v>
      </c>
      <c r="B21" s="84">
        <v>7951</v>
      </c>
      <c r="C21" s="103">
        <v>10093</v>
      </c>
      <c r="D21" s="455">
        <v>18044</v>
      </c>
      <c r="E21" s="84">
        <v>489</v>
      </c>
      <c r="F21" s="103">
        <v>581</v>
      </c>
      <c r="G21" s="456">
        <v>1070</v>
      </c>
      <c r="H21" s="457">
        <v>8440</v>
      </c>
      <c r="I21" s="103">
        <v>10674</v>
      </c>
      <c r="J21" s="456">
        <v>19114</v>
      </c>
      <c r="K21" s="483" t="s">
        <v>71</v>
      </c>
      <c r="L21" s="596"/>
    </row>
    <row r="22" spans="1:12" ht="30" customHeight="1">
      <c r="A22" s="477" t="s">
        <v>74</v>
      </c>
      <c r="B22" s="84">
        <v>7145</v>
      </c>
      <c r="C22" s="103">
        <v>2845</v>
      </c>
      <c r="D22" s="455">
        <v>9990</v>
      </c>
      <c r="E22" s="84">
        <v>747</v>
      </c>
      <c r="F22" s="103">
        <v>718</v>
      </c>
      <c r="G22" s="456">
        <v>1465</v>
      </c>
      <c r="H22" s="457">
        <v>7892</v>
      </c>
      <c r="I22" s="103">
        <v>3563</v>
      </c>
      <c r="J22" s="456">
        <v>11455</v>
      </c>
      <c r="K22" s="483" t="s">
        <v>73</v>
      </c>
      <c r="L22" s="596"/>
    </row>
    <row r="23" spans="1:12" ht="30" customHeight="1">
      <c r="A23" s="477" t="s">
        <v>76</v>
      </c>
      <c r="B23" s="84">
        <v>2591</v>
      </c>
      <c r="C23" s="103">
        <v>4686</v>
      </c>
      <c r="D23" s="455">
        <v>7277</v>
      </c>
      <c r="E23" s="84">
        <v>354</v>
      </c>
      <c r="F23" s="103">
        <v>207</v>
      </c>
      <c r="G23" s="456">
        <v>561</v>
      </c>
      <c r="H23" s="457">
        <v>2945</v>
      </c>
      <c r="I23" s="103">
        <v>4893</v>
      </c>
      <c r="J23" s="456">
        <v>7838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4980</v>
      </c>
      <c r="C24" s="103">
        <v>4749</v>
      </c>
      <c r="D24" s="455">
        <v>9729</v>
      </c>
      <c r="E24" s="88">
        <v>776</v>
      </c>
      <c r="F24" s="107">
        <v>25</v>
      </c>
      <c r="G24" s="479">
        <v>801</v>
      </c>
      <c r="H24" s="457">
        <v>5756</v>
      </c>
      <c r="I24" s="103">
        <v>4774</v>
      </c>
      <c r="J24" s="456">
        <v>10530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510597</v>
      </c>
      <c r="C25" s="461">
        <v>535805</v>
      </c>
      <c r="D25" s="462">
        <v>1046402</v>
      </c>
      <c r="E25" s="460">
        <v>137326</v>
      </c>
      <c r="F25" s="461">
        <v>69361</v>
      </c>
      <c r="G25" s="463">
        <v>206687</v>
      </c>
      <c r="H25" s="464">
        <v>647923</v>
      </c>
      <c r="I25" s="461">
        <v>605166</v>
      </c>
      <c r="J25" s="463">
        <v>1253089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3" spans="2:11" ht="18" customHeight="1">
      <c r="B33" s="285"/>
      <c r="C33" s="196"/>
      <c r="D33" s="196"/>
      <c r="E33" s="196"/>
      <c r="F33" s="481"/>
      <c r="G33" s="481"/>
      <c r="H33" s="481"/>
      <c r="I33" s="481"/>
      <c r="J33" s="481"/>
      <c r="K33" s="481"/>
    </row>
    <row r="34" spans="2:11" ht="18" customHeight="1">
      <c r="B34" s="285"/>
      <c r="C34" s="481"/>
      <c r="D34" s="481"/>
      <c r="E34" s="481"/>
      <c r="F34" s="481"/>
      <c r="G34" s="481"/>
      <c r="H34" s="481"/>
      <c r="I34" s="196"/>
      <c r="J34" s="481"/>
      <c r="K34" s="481"/>
    </row>
    <row r="35" spans="2:11" ht="18" customHeight="1">
      <c r="B35" s="285"/>
      <c r="C35" s="196"/>
      <c r="D35" s="481"/>
      <c r="E35" s="481"/>
      <c r="F35" s="196"/>
      <c r="G35" s="481"/>
      <c r="H35" s="481"/>
      <c r="I35" s="196"/>
      <c r="J35" s="481"/>
      <c r="K35" s="481"/>
    </row>
    <row r="36" spans="2:11" ht="18">
      <c r="B36" s="196"/>
      <c r="C36" s="192"/>
      <c r="D36" s="192"/>
      <c r="E36" s="184"/>
      <c r="F36" s="192"/>
      <c r="G36" s="192"/>
      <c r="H36" s="184"/>
      <c r="I36" s="192"/>
      <c r="J36" s="192"/>
      <c r="K36" s="184"/>
    </row>
    <row r="37" spans="2:11" ht="18">
      <c r="B37" s="195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481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196"/>
      <c r="C54" s="184"/>
      <c r="D54" s="184"/>
      <c r="E54" s="184"/>
      <c r="F54" s="184"/>
      <c r="G54" s="184"/>
      <c r="H54" s="184"/>
      <c r="I54" s="184"/>
      <c r="J54" s="184"/>
      <c r="K54" s="184"/>
    </row>
  </sheetData>
  <sheetProtection/>
  <protectedRanges>
    <protectedRange sqref="C33:E33 B4:C4" name="نطاق1_2"/>
    <protectedRange sqref="K4:K24" name="نطاق1_5"/>
    <protectedRange sqref="K25" name="نطاق1_1_2"/>
    <protectedRange sqref="A4:A25 B33:B54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M54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251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258</v>
      </c>
      <c r="L1" s="596">
        <f>1+'12'!L1:L27</f>
        <v>73</v>
      </c>
      <c r="M1" s="584" t="s">
        <v>667</v>
      </c>
    </row>
    <row r="2" spans="1:12" s="446" customFormat="1" ht="37.5" customHeight="1">
      <c r="A2" s="588" t="s">
        <v>506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4974</v>
      </c>
      <c r="C7" s="100">
        <v>4882</v>
      </c>
      <c r="D7" s="455">
        <v>9856</v>
      </c>
      <c r="E7" s="101">
        <v>479</v>
      </c>
      <c r="F7" s="100">
        <v>433</v>
      </c>
      <c r="G7" s="456">
        <v>912</v>
      </c>
      <c r="H7" s="457">
        <v>5453</v>
      </c>
      <c r="I7" s="103">
        <v>5315</v>
      </c>
      <c r="J7" s="456">
        <v>10768</v>
      </c>
      <c r="K7" s="482" t="s">
        <v>43</v>
      </c>
      <c r="L7" s="596"/>
    </row>
    <row r="8" spans="1:12" ht="30" customHeight="1">
      <c r="A8" s="476" t="s">
        <v>46</v>
      </c>
      <c r="B8" s="84">
        <v>23463</v>
      </c>
      <c r="C8" s="103">
        <v>22835</v>
      </c>
      <c r="D8" s="455">
        <v>46298</v>
      </c>
      <c r="E8" s="84">
        <v>2090</v>
      </c>
      <c r="F8" s="103">
        <v>2160</v>
      </c>
      <c r="G8" s="456">
        <v>4250</v>
      </c>
      <c r="H8" s="457">
        <v>25553</v>
      </c>
      <c r="I8" s="103">
        <v>24995</v>
      </c>
      <c r="J8" s="456">
        <v>50548</v>
      </c>
      <c r="K8" s="483" t="s">
        <v>45</v>
      </c>
      <c r="L8" s="596"/>
    </row>
    <row r="9" spans="1:12" ht="30" customHeight="1">
      <c r="A9" s="477" t="s">
        <v>48</v>
      </c>
      <c r="B9" s="84">
        <v>25959</v>
      </c>
      <c r="C9" s="103">
        <v>25377</v>
      </c>
      <c r="D9" s="455">
        <v>51336</v>
      </c>
      <c r="E9" s="84">
        <v>2505</v>
      </c>
      <c r="F9" s="103">
        <v>2417</v>
      </c>
      <c r="G9" s="456">
        <v>4922</v>
      </c>
      <c r="H9" s="457">
        <v>28464</v>
      </c>
      <c r="I9" s="103">
        <v>27794</v>
      </c>
      <c r="J9" s="456">
        <v>56258</v>
      </c>
      <c r="K9" s="483" t="s">
        <v>47</v>
      </c>
      <c r="L9" s="596"/>
    </row>
    <row r="10" spans="1:12" ht="30" customHeight="1">
      <c r="A10" s="477" t="s">
        <v>50</v>
      </c>
      <c r="B10" s="84">
        <v>22964</v>
      </c>
      <c r="C10" s="103">
        <v>22505</v>
      </c>
      <c r="D10" s="455">
        <v>45469</v>
      </c>
      <c r="E10" s="84">
        <v>1899</v>
      </c>
      <c r="F10" s="103">
        <v>1786</v>
      </c>
      <c r="G10" s="456">
        <v>3685</v>
      </c>
      <c r="H10" s="457">
        <v>24863</v>
      </c>
      <c r="I10" s="103">
        <v>24291</v>
      </c>
      <c r="J10" s="456">
        <v>49154</v>
      </c>
      <c r="K10" s="483" t="s">
        <v>49</v>
      </c>
      <c r="L10" s="596"/>
    </row>
    <row r="11" spans="1:12" ht="30" customHeight="1">
      <c r="A11" s="477" t="s">
        <v>52</v>
      </c>
      <c r="B11" s="84">
        <v>19766</v>
      </c>
      <c r="C11" s="103">
        <v>21058</v>
      </c>
      <c r="D11" s="455">
        <v>40824</v>
      </c>
      <c r="E11" s="84">
        <v>1592</v>
      </c>
      <c r="F11" s="103">
        <v>1503</v>
      </c>
      <c r="G11" s="456">
        <v>3095</v>
      </c>
      <c r="H11" s="457">
        <v>21358</v>
      </c>
      <c r="I11" s="103">
        <v>22561</v>
      </c>
      <c r="J11" s="456">
        <v>43919</v>
      </c>
      <c r="K11" s="483" t="s">
        <v>51</v>
      </c>
      <c r="L11" s="596"/>
    </row>
    <row r="12" spans="1:12" ht="30" customHeight="1">
      <c r="A12" s="477" t="s">
        <v>54</v>
      </c>
      <c r="B12" s="84">
        <v>17229</v>
      </c>
      <c r="C12" s="103">
        <v>19368</v>
      </c>
      <c r="D12" s="455">
        <v>36597</v>
      </c>
      <c r="E12" s="84">
        <v>2841</v>
      </c>
      <c r="F12" s="103">
        <v>1576</v>
      </c>
      <c r="G12" s="456">
        <v>4417</v>
      </c>
      <c r="H12" s="457">
        <v>20070</v>
      </c>
      <c r="I12" s="103">
        <v>20944</v>
      </c>
      <c r="J12" s="456">
        <v>41014</v>
      </c>
      <c r="K12" s="483" t="s">
        <v>53</v>
      </c>
      <c r="L12" s="596"/>
    </row>
    <row r="13" spans="1:12" ht="30" customHeight="1">
      <c r="A13" s="477" t="s">
        <v>56</v>
      </c>
      <c r="B13" s="84">
        <v>17078</v>
      </c>
      <c r="C13" s="103">
        <v>18565</v>
      </c>
      <c r="D13" s="455">
        <v>35643</v>
      </c>
      <c r="E13" s="84">
        <v>7529</v>
      </c>
      <c r="F13" s="103">
        <v>2322</v>
      </c>
      <c r="G13" s="456">
        <v>9851</v>
      </c>
      <c r="H13" s="457">
        <v>24607</v>
      </c>
      <c r="I13" s="103">
        <v>20887</v>
      </c>
      <c r="J13" s="456">
        <v>45494</v>
      </c>
      <c r="K13" s="483" t="s">
        <v>55</v>
      </c>
      <c r="L13" s="596"/>
    </row>
    <row r="14" spans="1:12" ht="30" customHeight="1">
      <c r="A14" s="477" t="s">
        <v>58</v>
      </c>
      <c r="B14" s="84">
        <v>14132</v>
      </c>
      <c r="C14" s="103">
        <v>14460</v>
      </c>
      <c r="D14" s="455">
        <v>28592</v>
      </c>
      <c r="E14" s="84">
        <v>10771</v>
      </c>
      <c r="F14" s="103">
        <v>3499</v>
      </c>
      <c r="G14" s="456">
        <v>14270</v>
      </c>
      <c r="H14" s="457">
        <v>24903</v>
      </c>
      <c r="I14" s="103">
        <v>17959</v>
      </c>
      <c r="J14" s="456">
        <v>42862</v>
      </c>
      <c r="K14" s="483" t="s">
        <v>57</v>
      </c>
      <c r="L14" s="596"/>
    </row>
    <row r="15" spans="1:12" ht="30" customHeight="1">
      <c r="A15" s="477" t="s">
        <v>60</v>
      </c>
      <c r="B15" s="84">
        <v>11073</v>
      </c>
      <c r="C15" s="103">
        <v>10605</v>
      </c>
      <c r="D15" s="455">
        <v>21678</v>
      </c>
      <c r="E15" s="84">
        <v>9098</v>
      </c>
      <c r="F15" s="103">
        <v>1958</v>
      </c>
      <c r="G15" s="456">
        <v>11056</v>
      </c>
      <c r="H15" s="457">
        <v>20171</v>
      </c>
      <c r="I15" s="103">
        <v>12563</v>
      </c>
      <c r="J15" s="456">
        <v>32734</v>
      </c>
      <c r="K15" s="483" t="s">
        <v>59</v>
      </c>
      <c r="L15" s="596"/>
    </row>
    <row r="16" spans="1:12" ht="30" customHeight="1">
      <c r="A16" s="477" t="s">
        <v>62</v>
      </c>
      <c r="B16" s="84">
        <v>7764</v>
      </c>
      <c r="C16" s="103">
        <v>7183</v>
      </c>
      <c r="D16" s="455">
        <v>14947</v>
      </c>
      <c r="E16" s="84">
        <v>6681</v>
      </c>
      <c r="F16" s="103">
        <v>1085</v>
      </c>
      <c r="G16" s="456">
        <v>7766</v>
      </c>
      <c r="H16" s="457">
        <v>14445</v>
      </c>
      <c r="I16" s="103">
        <v>8268</v>
      </c>
      <c r="J16" s="456">
        <v>22713</v>
      </c>
      <c r="K16" s="483" t="s">
        <v>61</v>
      </c>
      <c r="L16" s="596"/>
    </row>
    <row r="17" spans="1:12" ht="30" customHeight="1">
      <c r="A17" s="477" t="s">
        <v>64</v>
      </c>
      <c r="B17" s="84">
        <v>5955</v>
      </c>
      <c r="C17" s="103">
        <v>5186</v>
      </c>
      <c r="D17" s="455">
        <v>11141</v>
      </c>
      <c r="E17" s="84">
        <v>4026</v>
      </c>
      <c r="F17" s="103">
        <v>617</v>
      </c>
      <c r="G17" s="456">
        <v>4643</v>
      </c>
      <c r="H17" s="457">
        <v>9981</v>
      </c>
      <c r="I17" s="103">
        <v>5803</v>
      </c>
      <c r="J17" s="456">
        <v>15784</v>
      </c>
      <c r="K17" s="483" t="s">
        <v>63</v>
      </c>
      <c r="L17" s="596"/>
    </row>
    <row r="18" spans="1:12" ht="30" customHeight="1">
      <c r="A18" s="477" t="s">
        <v>66</v>
      </c>
      <c r="B18" s="84">
        <v>3880</v>
      </c>
      <c r="C18" s="103">
        <v>4291</v>
      </c>
      <c r="D18" s="455">
        <v>8171</v>
      </c>
      <c r="E18" s="84">
        <v>2071</v>
      </c>
      <c r="F18" s="103">
        <v>367</v>
      </c>
      <c r="G18" s="456">
        <v>2438</v>
      </c>
      <c r="H18" s="457">
        <v>5951</v>
      </c>
      <c r="I18" s="103">
        <v>4658</v>
      </c>
      <c r="J18" s="456">
        <v>10609</v>
      </c>
      <c r="K18" s="483" t="s">
        <v>65</v>
      </c>
      <c r="L18" s="596"/>
    </row>
    <row r="19" spans="1:12" ht="30" customHeight="1">
      <c r="A19" s="477" t="s">
        <v>68</v>
      </c>
      <c r="B19" s="84">
        <v>3108</v>
      </c>
      <c r="C19" s="103">
        <v>3439</v>
      </c>
      <c r="D19" s="455">
        <v>6547</v>
      </c>
      <c r="E19" s="84">
        <v>919</v>
      </c>
      <c r="F19" s="103">
        <v>240</v>
      </c>
      <c r="G19" s="456">
        <v>1159</v>
      </c>
      <c r="H19" s="457">
        <v>4027</v>
      </c>
      <c r="I19" s="103">
        <v>3679</v>
      </c>
      <c r="J19" s="456">
        <v>7706</v>
      </c>
      <c r="K19" s="483" t="s">
        <v>67</v>
      </c>
      <c r="L19" s="596"/>
    </row>
    <row r="20" spans="1:12" ht="30" customHeight="1">
      <c r="A20" s="477" t="s">
        <v>70</v>
      </c>
      <c r="B20" s="84">
        <v>2803</v>
      </c>
      <c r="C20" s="103">
        <v>2923</v>
      </c>
      <c r="D20" s="455">
        <v>5726</v>
      </c>
      <c r="E20" s="84">
        <v>365</v>
      </c>
      <c r="F20" s="103">
        <v>130</v>
      </c>
      <c r="G20" s="456">
        <v>495</v>
      </c>
      <c r="H20" s="457">
        <v>3168</v>
      </c>
      <c r="I20" s="103">
        <v>3053</v>
      </c>
      <c r="J20" s="456">
        <v>6221</v>
      </c>
      <c r="K20" s="483" t="s">
        <v>69</v>
      </c>
      <c r="L20" s="596"/>
    </row>
    <row r="21" spans="1:12" ht="30" customHeight="1">
      <c r="A21" s="477" t="s">
        <v>72</v>
      </c>
      <c r="B21" s="84">
        <v>2948</v>
      </c>
      <c r="C21" s="103">
        <v>1618</v>
      </c>
      <c r="D21" s="455">
        <v>4566</v>
      </c>
      <c r="E21" s="84">
        <v>219</v>
      </c>
      <c r="F21" s="103">
        <v>79</v>
      </c>
      <c r="G21" s="456">
        <v>298</v>
      </c>
      <c r="H21" s="457">
        <v>3167</v>
      </c>
      <c r="I21" s="103">
        <v>1697</v>
      </c>
      <c r="J21" s="456">
        <v>4864</v>
      </c>
      <c r="K21" s="483" t="s">
        <v>71</v>
      </c>
      <c r="L21" s="596"/>
    </row>
    <row r="22" spans="1:12" ht="30" customHeight="1">
      <c r="A22" s="477" t="s">
        <v>74</v>
      </c>
      <c r="B22" s="84">
        <v>1699</v>
      </c>
      <c r="C22" s="103">
        <v>1917</v>
      </c>
      <c r="D22" s="455">
        <v>3616</v>
      </c>
      <c r="E22" s="84">
        <v>220</v>
      </c>
      <c r="F22" s="103">
        <v>101</v>
      </c>
      <c r="G22" s="456">
        <v>321</v>
      </c>
      <c r="H22" s="457">
        <v>1919</v>
      </c>
      <c r="I22" s="103">
        <v>2018</v>
      </c>
      <c r="J22" s="456">
        <v>3937</v>
      </c>
      <c r="K22" s="483" t="s">
        <v>73</v>
      </c>
      <c r="L22" s="596"/>
    </row>
    <row r="23" spans="1:12" ht="30" customHeight="1">
      <c r="A23" s="477" t="s">
        <v>76</v>
      </c>
      <c r="B23" s="84">
        <v>679</v>
      </c>
      <c r="C23" s="103">
        <v>923</v>
      </c>
      <c r="D23" s="455">
        <v>1602</v>
      </c>
      <c r="E23" s="84">
        <v>19</v>
      </c>
      <c r="F23" s="103">
        <v>21</v>
      </c>
      <c r="G23" s="456">
        <v>40</v>
      </c>
      <c r="H23" s="457">
        <v>698</v>
      </c>
      <c r="I23" s="103">
        <v>944</v>
      </c>
      <c r="J23" s="456">
        <v>1642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1115</v>
      </c>
      <c r="C24" s="103">
        <v>1739</v>
      </c>
      <c r="D24" s="455">
        <v>2854</v>
      </c>
      <c r="E24" s="88">
        <v>67</v>
      </c>
      <c r="F24" s="107">
        <v>38</v>
      </c>
      <c r="G24" s="479">
        <v>105</v>
      </c>
      <c r="H24" s="457">
        <v>1182</v>
      </c>
      <c r="I24" s="103">
        <v>1777</v>
      </c>
      <c r="J24" s="456">
        <v>2959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186589</v>
      </c>
      <c r="C25" s="461">
        <v>188874</v>
      </c>
      <c r="D25" s="462">
        <v>375463</v>
      </c>
      <c r="E25" s="460">
        <v>53391</v>
      </c>
      <c r="F25" s="461">
        <v>20332</v>
      </c>
      <c r="G25" s="463">
        <v>73723</v>
      </c>
      <c r="H25" s="464">
        <v>239980</v>
      </c>
      <c r="I25" s="461">
        <v>209206</v>
      </c>
      <c r="J25" s="463">
        <v>449186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3" spans="2:11" ht="18" customHeight="1">
      <c r="B33" s="285"/>
      <c r="C33" s="196"/>
      <c r="D33" s="196"/>
      <c r="E33" s="196"/>
      <c r="F33" s="481"/>
      <c r="G33" s="481"/>
      <c r="H33" s="481"/>
      <c r="I33" s="481"/>
      <c r="J33" s="481"/>
      <c r="K33" s="481"/>
    </row>
    <row r="34" spans="2:11" ht="18" customHeight="1">
      <c r="B34" s="285"/>
      <c r="C34" s="481"/>
      <c r="D34" s="481"/>
      <c r="E34" s="481"/>
      <c r="F34" s="481"/>
      <c r="G34" s="481"/>
      <c r="H34" s="481"/>
      <c r="I34" s="196"/>
      <c r="J34" s="481"/>
      <c r="K34" s="481"/>
    </row>
    <row r="35" spans="2:11" ht="18" customHeight="1">
      <c r="B35" s="285"/>
      <c r="C35" s="196"/>
      <c r="D35" s="481"/>
      <c r="E35" s="481"/>
      <c r="F35" s="196"/>
      <c r="G35" s="481"/>
      <c r="H35" s="481"/>
      <c r="I35" s="196"/>
      <c r="J35" s="481"/>
      <c r="K35" s="481"/>
    </row>
    <row r="36" spans="2:11" ht="18">
      <c r="B36" s="196"/>
      <c r="C36" s="192"/>
      <c r="D36" s="192"/>
      <c r="E36" s="184"/>
      <c r="F36" s="192"/>
      <c r="G36" s="192"/>
      <c r="H36" s="184"/>
      <c r="I36" s="192"/>
      <c r="J36" s="192"/>
      <c r="K36" s="184"/>
    </row>
    <row r="37" spans="2:11" ht="18">
      <c r="B37" s="195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481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196"/>
      <c r="C54" s="184"/>
      <c r="D54" s="184"/>
      <c r="E54" s="184"/>
      <c r="F54" s="184"/>
      <c r="G54" s="184"/>
      <c r="H54" s="184"/>
      <c r="I54" s="184"/>
      <c r="J54" s="184"/>
      <c r="K54" s="184"/>
    </row>
  </sheetData>
  <sheetProtection/>
  <protectedRanges>
    <protectedRange sqref="C33:E33 B4:C4" name="نطاق1_2"/>
    <protectedRange sqref="K4:K24" name="نطاق1_5"/>
    <protectedRange sqref="K25" name="نطاق1_1_2"/>
    <protectedRange sqref="A4:A25 B33:B54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252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257</v>
      </c>
      <c r="L1" s="596">
        <f>'13'!L1:L27+1</f>
        <v>74</v>
      </c>
      <c r="M1" s="584" t="s">
        <v>667</v>
      </c>
    </row>
    <row r="2" spans="1:12" s="446" customFormat="1" ht="37.5" customHeight="1">
      <c r="A2" s="588" t="s">
        <v>507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3714</v>
      </c>
      <c r="C7" s="100">
        <v>3632</v>
      </c>
      <c r="D7" s="455">
        <v>7346</v>
      </c>
      <c r="E7" s="101">
        <v>249</v>
      </c>
      <c r="F7" s="100">
        <v>234</v>
      </c>
      <c r="G7" s="456">
        <v>483</v>
      </c>
      <c r="H7" s="457">
        <v>3963</v>
      </c>
      <c r="I7" s="103">
        <v>3866</v>
      </c>
      <c r="J7" s="456">
        <v>7829</v>
      </c>
      <c r="K7" s="482" t="s">
        <v>43</v>
      </c>
      <c r="L7" s="596"/>
    </row>
    <row r="8" spans="1:12" ht="30" customHeight="1">
      <c r="A8" s="476" t="s">
        <v>46</v>
      </c>
      <c r="B8" s="84">
        <v>16699</v>
      </c>
      <c r="C8" s="103">
        <v>16405</v>
      </c>
      <c r="D8" s="455">
        <v>33104</v>
      </c>
      <c r="E8" s="84">
        <v>891</v>
      </c>
      <c r="F8" s="103">
        <v>857</v>
      </c>
      <c r="G8" s="456">
        <v>1748</v>
      </c>
      <c r="H8" s="457">
        <v>17590</v>
      </c>
      <c r="I8" s="103">
        <v>17262</v>
      </c>
      <c r="J8" s="456">
        <v>34852</v>
      </c>
      <c r="K8" s="483" t="s">
        <v>45</v>
      </c>
      <c r="L8" s="596"/>
    </row>
    <row r="9" spans="1:12" ht="30" customHeight="1">
      <c r="A9" s="477" t="s">
        <v>48</v>
      </c>
      <c r="B9" s="84">
        <v>20057</v>
      </c>
      <c r="C9" s="103">
        <v>19886</v>
      </c>
      <c r="D9" s="455">
        <v>39943</v>
      </c>
      <c r="E9" s="84">
        <v>932</v>
      </c>
      <c r="F9" s="103">
        <v>925</v>
      </c>
      <c r="G9" s="456">
        <v>1857</v>
      </c>
      <c r="H9" s="457">
        <v>20989</v>
      </c>
      <c r="I9" s="103">
        <v>20811</v>
      </c>
      <c r="J9" s="456">
        <v>41800</v>
      </c>
      <c r="K9" s="483" t="s">
        <v>47</v>
      </c>
      <c r="L9" s="596"/>
    </row>
    <row r="10" spans="1:12" ht="30" customHeight="1">
      <c r="A10" s="477" t="s">
        <v>50</v>
      </c>
      <c r="B10" s="84">
        <v>19723</v>
      </c>
      <c r="C10" s="103">
        <v>22173</v>
      </c>
      <c r="D10" s="455">
        <v>41896</v>
      </c>
      <c r="E10" s="84">
        <v>593</v>
      </c>
      <c r="F10" s="103">
        <v>511</v>
      </c>
      <c r="G10" s="456">
        <v>1104</v>
      </c>
      <c r="H10" s="457">
        <v>20316</v>
      </c>
      <c r="I10" s="103">
        <v>22684</v>
      </c>
      <c r="J10" s="456">
        <v>43000</v>
      </c>
      <c r="K10" s="483" t="s">
        <v>49</v>
      </c>
      <c r="L10" s="596"/>
    </row>
    <row r="11" spans="1:12" ht="30" customHeight="1">
      <c r="A11" s="477" t="s">
        <v>52</v>
      </c>
      <c r="B11" s="84">
        <v>17212</v>
      </c>
      <c r="C11" s="103">
        <v>21568</v>
      </c>
      <c r="D11" s="455">
        <v>38780</v>
      </c>
      <c r="E11" s="84">
        <v>424</v>
      </c>
      <c r="F11" s="103">
        <v>365</v>
      </c>
      <c r="G11" s="456">
        <v>789</v>
      </c>
      <c r="H11" s="457">
        <v>17636</v>
      </c>
      <c r="I11" s="103">
        <v>21933</v>
      </c>
      <c r="J11" s="456">
        <v>39569</v>
      </c>
      <c r="K11" s="483" t="s">
        <v>51</v>
      </c>
      <c r="L11" s="596"/>
    </row>
    <row r="12" spans="1:12" ht="30" customHeight="1">
      <c r="A12" s="477" t="s">
        <v>54</v>
      </c>
      <c r="B12" s="84">
        <v>11330</v>
      </c>
      <c r="C12" s="103">
        <v>17780</v>
      </c>
      <c r="D12" s="455">
        <v>29110</v>
      </c>
      <c r="E12" s="84">
        <v>1748</v>
      </c>
      <c r="F12" s="103">
        <v>513</v>
      </c>
      <c r="G12" s="456">
        <v>2261</v>
      </c>
      <c r="H12" s="457">
        <v>13078</v>
      </c>
      <c r="I12" s="103">
        <v>18293</v>
      </c>
      <c r="J12" s="456">
        <v>31371</v>
      </c>
      <c r="K12" s="483" t="s">
        <v>53</v>
      </c>
      <c r="L12" s="596"/>
    </row>
    <row r="13" spans="1:12" ht="30" customHeight="1">
      <c r="A13" s="477" t="s">
        <v>56</v>
      </c>
      <c r="B13" s="84">
        <v>10549</v>
      </c>
      <c r="C13" s="103">
        <v>14245</v>
      </c>
      <c r="D13" s="455">
        <v>24794</v>
      </c>
      <c r="E13" s="84">
        <v>5672</v>
      </c>
      <c r="F13" s="103">
        <v>1930</v>
      </c>
      <c r="G13" s="456">
        <v>7602</v>
      </c>
      <c r="H13" s="457">
        <v>16221</v>
      </c>
      <c r="I13" s="103">
        <v>16175</v>
      </c>
      <c r="J13" s="456">
        <v>32396</v>
      </c>
      <c r="K13" s="483" t="s">
        <v>55</v>
      </c>
      <c r="L13" s="596"/>
    </row>
    <row r="14" spans="1:12" ht="30" customHeight="1">
      <c r="A14" s="477" t="s">
        <v>58</v>
      </c>
      <c r="B14" s="84">
        <v>11803</v>
      </c>
      <c r="C14" s="103">
        <v>11395</v>
      </c>
      <c r="D14" s="455">
        <v>23198</v>
      </c>
      <c r="E14" s="84">
        <v>8106</v>
      </c>
      <c r="F14" s="103">
        <v>2839</v>
      </c>
      <c r="G14" s="456">
        <v>10945</v>
      </c>
      <c r="H14" s="457">
        <v>19909</v>
      </c>
      <c r="I14" s="103">
        <v>14234</v>
      </c>
      <c r="J14" s="456">
        <v>34143</v>
      </c>
      <c r="K14" s="483" t="s">
        <v>57</v>
      </c>
      <c r="L14" s="596"/>
    </row>
    <row r="15" spans="1:12" ht="30" customHeight="1">
      <c r="A15" s="477" t="s">
        <v>60</v>
      </c>
      <c r="B15" s="84">
        <v>9185</v>
      </c>
      <c r="C15" s="103">
        <v>10240</v>
      </c>
      <c r="D15" s="455">
        <v>19425</v>
      </c>
      <c r="E15" s="84">
        <v>7596</v>
      </c>
      <c r="F15" s="103">
        <v>2003</v>
      </c>
      <c r="G15" s="456">
        <v>9599</v>
      </c>
      <c r="H15" s="457">
        <v>16781</v>
      </c>
      <c r="I15" s="103">
        <v>12243</v>
      </c>
      <c r="J15" s="456">
        <v>29024</v>
      </c>
      <c r="K15" s="483" t="s">
        <v>59</v>
      </c>
      <c r="L15" s="596"/>
    </row>
    <row r="16" spans="1:12" ht="30" customHeight="1">
      <c r="A16" s="477" t="s">
        <v>62</v>
      </c>
      <c r="B16" s="84">
        <v>8017</v>
      </c>
      <c r="C16" s="103">
        <v>8222</v>
      </c>
      <c r="D16" s="455">
        <v>16239</v>
      </c>
      <c r="E16" s="84">
        <v>5942</v>
      </c>
      <c r="F16" s="103">
        <v>911</v>
      </c>
      <c r="G16" s="456">
        <v>6853</v>
      </c>
      <c r="H16" s="457">
        <v>13959</v>
      </c>
      <c r="I16" s="103">
        <v>9133</v>
      </c>
      <c r="J16" s="456">
        <v>23092</v>
      </c>
      <c r="K16" s="483" t="s">
        <v>61</v>
      </c>
      <c r="L16" s="596"/>
    </row>
    <row r="17" spans="1:12" ht="30" customHeight="1">
      <c r="A17" s="477" t="s">
        <v>64</v>
      </c>
      <c r="B17" s="84">
        <v>6973</v>
      </c>
      <c r="C17" s="103">
        <v>6880</v>
      </c>
      <c r="D17" s="455">
        <v>13853</v>
      </c>
      <c r="E17" s="84">
        <v>3894</v>
      </c>
      <c r="F17" s="103">
        <v>412</v>
      </c>
      <c r="G17" s="456">
        <v>4306</v>
      </c>
      <c r="H17" s="457">
        <v>10867</v>
      </c>
      <c r="I17" s="103">
        <v>7292</v>
      </c>
      <c r="J17" s="456">
        <v>18159</v>
      </c>
      <c r="K17" s="483" t="s">
        <v>63</v>
      </c>
      <c r="L17" s="596"/>
    </row>
    <row r="18" spans="1:12" ht="30" customHeight="1">
      <c r="A18" s="477" t="s">
        <v>66</v>
      </c>
      <c r="B18" s="84">
        <v>5167</v>
      </c>
      <c r="C18" s="103">
        <v>5754</v>
      </c>
      <c r="D18" s="455">
        <v>10921</v>
      </c>
      <c r="E18" s="84">
        <v>1771</v>
      </c>
      <c r="F18" s="103">
        <v>195</v>
      </c>
      <c r="G18" s="456">
        <v>1966</v>
      </c>
      <c r="H18" s="457">
        <v>6938</v>
      </c>
      <c r="I18" s="103">
        <v>5949</v>
      </c>
      <c r="J18" s="456">
        <v>12887</v>
      </c>
      <c r="K18" s="483" t="s">
        <v>65</v>
      </c>
      <c r="L18" s="596"/>
    </row>
    <row r="19" spans="1:12" ht="30" customHeight="1">
      <c r="A19" s="477" t="s">
        <v>68</v>
      </c>
      <c r="B19" s="84">
        <v>5257</v>
      </c>
      <c r="C19" s="103">
        <v>4888</v>
      </c>
      <c r="D19" s="455">
        <v>10145</v>
      </c>
      <c r="E19" s="84">
        <v>893</v>
      </c>
      <c r="F19" s="103">
        <v>106</v>
      </c>
      <c r="G19" s="456">
        <v>999</v>
      </c>
      <c r="H19" s="457">
        <v>6150</v>
      </c>
      <c r="I19" s="103">
        <v>4994</v>
      </c>
      <c r="J19" s="456">
        <v>11144</v>
      </c>
      <c r="K19" s="483" t="s">
        <v>67</v>
      </c>
      <c r="L19" s="596"/>
    </row>
    <row r="20" spans="1:12" ht="30" customHeight="1">
      <c r="A20" s="477" t="s">
        <v>70</v>
      </c>
      <c r="B20" s="84">
        <v>3440</v>
      </c>
      <c r="C20" s="103">
        <v>4080</v>
      </c>
      <c r="D20" s="455">
        <v>7520</v>
      </c>
      <c r="E20" s="84">
        <v>237</v>
      </c>
      <c r="F20" s="103">
        <v>25</v>
      </c>
      <c r="G20" s="456">
        <v>262</v>
      </c>
      <c r="H20" s="457">
        <v>3677</v>
      </c>
      <c r="I20" s="103">
        <v>4105</v>
      </c>
      <c r="J20" s="456">
        <v>7782</v>
      </c>
      <c r="K20" s="483" t="s">
        <v>69</v>
      </c>
      <c r="L20" s="596"/>
    </row>
    <row r="21" spans="1:12" ht="30" customHeight="1">
      <c r="A21" s="477" t="s">
        <v>72</v>
      </c>
      <c r="B21" s="84">
        <v>3731</v>
      </c>
      <c r="C21" s="103">
        <v>3130</v>
      </c>
      <c r="D21" s="455">
        <v>6861</v>
      </c>
      <c r="E21" s="84">
        <v>13</v>
      </c>
      <c r="F21" s="103">
        <v>7</v>
      </c>
      <c r="G21" s="456">
        <v>20</v>
      </c>
      <c r="H21" s="457">
        <v>3744</v>
      </c>
      <c r="I21" s="103">
        <v>3137</v>
      </c>
      <c r="J21" s="456">
        <v>6881</v>
      </c>
      <c r="K21" s="483" t="s">
        <v>71</v>
      </c>
      <c r="L21" s="596"/>
    </row>
    <row r="22" spans="1:12" ht="30" customHeight="1">
      <c r="A22" s="477" t="s">
        <v>74</v>
      </c>
      <c r="B22" s="84">
        <v>2230</v>
      </c>
      <c r="C22" s="103">
        <v>2202</v>
      </c>
      <c r="D22" s="455">
        <v>4432</v>
      </c>
      <c r="E22" s="84">
        <v>37</v>
      </c>
      <c r="F22" s="103">
        <v>1</v>
      </c>
      <c r="G22" s="456">
        <v>38</v>
      </c>
      <c r="H22" s="457">
        <v>2267</v>
      </c>
      <c r="I22" s="103">
        <v>2203</v>
      </c>
      <c r="J22" s="456">
        <v>4470</v>
      </c>
      <c r="K22" s="483" t="s">
        <v>73</v>
      </c>
      <c r="L22" s="596"/>
    </row>
    <row r="23" spans="1:12" ht="30" customHeight="1">
      <c r="A23" s="477" t="s">
        <v>76</v>
      </c>
      <c r="B23" s="84">
        <v>1857</v>
      </c>
      <c r="C23" s="103">
        <v>1547</v>
      </c>
      <c r="D23" s="455">
        <v>3404</v>
      </c>
      <c r="E23" s="84">
        <v>8</v>
      </c>
      <c r="F23" s="103">
        <v>11</v>
      </c>
      <c r="G23" s="456">
        <v>19</v>
      </c>
      <c r="H23" s="457">
        <v>1865</v>
      </c>
      <c r="I23" s="103">
        <v>1558</v>
      </c>
      <c r="J23" s="456">
        <v>3423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2074</v>
      </c>
      <c r="C24" s="103">
        <v>3659</v>
      </c>
      <c r="D24" s="455">
        <v>5733</v>
      </c>
      <c r="E24" s="88">
        <v>162</v>
      </c>
      <c r="F24" s="107">
        <v>0</v>
      </c>
      <c r="G24" s="479">
        <v>162</v>
      </c>
      <c r="H24" s="457">
        <v>2236</v>
      </c>
      <c r="I24" s="103">
        <v>3659</v>
      </c>
      <c r="J24" s="456">
        <v>5895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159018</v>
      </c>
      <c r="C25" s="461">
        <v>177686</v>
      </c>
      <c r="D25" s="462">
        <v>336704</v>
      </c>
      <c r="E25" s="460">
        <v>39168</v>
      </c>
      <c r="F25" s="461">
        <v>11845</v>
      </c>
      <c r="G25" s="463">
        <v>51013</v>
      </c>
      <c r="H25" s="464">
        <v>198186</v>
      </c>
      <c r="I25" s="461">
        <v>189531</v>
      </c>
      <c r="J25" s="463">
        <v>387717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A2 B2:J3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253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256</v>
      </c>
      <c r="L1" s="596">
        <f>'14'!L1:L27+1</f>
        <v>75</v>
      </c>
      <c r="M1" s="584" t="s">
        <v>667</v>
      </c>
    </row>
    <row r="2" spans="1:12" s="446" customFormat="1" ht="37.5" customHeight="1">
      <c r="A2" s="588" t="s">
        <v>508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3706</v>
      </c>
      <c r="C7" s="100">
        <v>3667</v>
      </c>
      <c r="D7" s="455">
        <v>7373</v>
      </c>
      <c r="E7" s="101">
        <v>176</v>
      </c>
      <c r="F7" s="100">
        <v>144</v>
      </c>
      <c r="G7" s="456">
        <v>320</v>
      </c>
      <c r="H7" s="457">
        <v>3882</v>
      </c>
      <c r="I7" s="103">
        <v>3811</v>
      </c>
      <c r="J7" s="456">
        <v>7693</v>
      </c>
      <c r="K7" s="482" t="s">
        <v>43</v>
      </c>
      <c r="L7" s="596"/>
    </row>
    <row r="8" spans="1:12" ht="30" customHeight="1">
      <c r="A8" s="476" t="s">
        <v>46</v>
      </c>
      <c r="B8" s="84">
        <v>20558</v>
      </c>
      <c r="C8" s="103">
        <v>19025</v>
      </c>
      <c r="D8" s="455">
        <v>39583</v>
      </c>
      <c r="E8" s="84">
        <v>1053</v>
      </c>
      <c r="F8" s="103">
        <v>1032</v>
      </c>
      <c r="G8" s="456">
        <v>2085</v>
      </c>
      <c r="H8" s="457">
        <v>21611</v>
      </c>
      <c r="I8" s="103">
        <v>20057</v>
      </c>
      <c r="J8" s="456">
        <v>41668</v>
      </c>
      <c r="K8" s="483" t="s">
        <v>45</v>
      </c>
      <c r="L8" s="596"/>
    </row>
    <row r="9" spans="1:12" ht="30" customHeight="1">
      <c r="A9" s="477" t="s">
        <v>48</v>
      </c>
      <c r="B9" s="84">
        <v>21598</v>
      </c>
      <c r="C9" s="103">
        <v>21953</v>
      </c>
      <c r="D9" s="455">
        <v>43551</v>
      </c>
      <c r="E9" s="84">
        <v>1084</v>
      </c>
      <c r="F9" s="103">
        <v>989</v>
      </c>
      <c r="G9" s="456">
        <v>2073</v>
      </c>
      <c r="H9" s="457">
        <v>22682</v>
      </c>
      <c r="I9" s="103">
        <v>22942</v>
      </c>
      <c r="J9" s="456">
        <v>45624</v>
      </c>
      <c r="K9" s="483" t="s">
        <v>47</v>
      </c>
      <c r="L9" s="596"/>
    </row>
    <row r="10" spans="1:12" ht="30" customHeight="1">
      <c r="A10" s="477" t="s">
        <v>50</v>
      </c>
      <c r="B10" s="84">
        <v>21313</v>
      </c>
      <c r="C10" s="103">
        <v>21801</v>
      </c>
      <c r="D10" s="455">
        <v>43114</v>
      </c>
      <c r="E10" s="84">
        <v>784</v>
      </c>
      <c r="F10" s="103">
        <v>776</v>
      </c>
      <c r="G10" s="456">
        <v>1560</v>
      </c>
      <c r="H10" s="457">
        <v>22097</v>
      </c>
      <c r="I10" s="103">
        <v>22577</v>
      </c>
      <c r="J10" s="456">
        <v>44674</v>
      </c>
      <c r="K10" s="483" t="s">
        <v>49</v>
      </c>
      <c r="L10" s="596"/>
    </row>
    <row r="11" spans="1:12" ht="30" customHeight="1">
      <c r="A11" s="477" t="s">
        <v>52</v>
      </c>
      <c r="B11" s="84">
        <v>18633</v>
      </c>
      <c r="C11" s="103">
        <v>18920</v>
      </c>
      <c r="D11" s="455">
        <v>37553</v>
      </c>
      <c r="E11" s="84">
        <v>558</v>
      </c>
      <c r="F11" s="103">
        <v>494</v>
      </c>
      <c r="G11" s="456">
        <v>1052</v>
      </c>
      <c r="H11" s="457">
        <v>19191</v>
      </c>
      <c r="I11" s="103">
        <v>19414</v>
      </c>
      <c r="J11" s="456">
        <v>38605</v>
      </c>
      <c r="K11" s="483" t="s">
        <v>51</v>
      </c>
      <c r="L11" s="596"/>
    </row>
    <row r="12" spans="1:12" ht="30" customHeight="1">
      <c r="A12" s="477" t="s">
        <v>54</v>
      </c>
      <c r="B12" s="84">
        <v>17382</v>
      </c>
      <c r="C12" s="103">
        <v>16799</v>
      </c>
      <c r="D12" s="455">
        <v>34181</v>
      </c>
      <c r="E12" s="84">
        <v>2011</v>
      </c>
      <c r="F12" s="103">
        <v>720</v>
      </c>
      <c r="G12" s="456">
        <v>2731</v>
      </c>
      <c r="H12" s="457">
        <v>19393</v>
      </c>
      <c r="I12" s="103">
        <v>17519</v>
      </c>
      <c r="J12" s="456">
        <v>36912</v>
      </c>
      <c r="K12" s="483" t="s">
        <v>53</v>
      </c>
      <c r="L12" s="596"/>
    </row>
    <row r="13" spans="1:12" ht="30" customHeight="1">
      <c r="A13" s="477" t="s">
        <v>56</v>
      </c>
      <c r="B13" s="84">
        <v>12762</v>
      </c>
      <c r="C13" s="103">
        <v>12566</v>
      </c>
      <c r="D13" s="455">
        <v>25328</v>
      </c>
      <c r="E13" s="84">
        <v>6451</v>
      </c>
      <c r="F13" s="103">
        <v>1744</v>
      </c>
      <c r="G13" s="456">
        <v>8195</v>
      </c>
      <c r="H13" s="457">
        <v>19213</v>
      </c>
      <c r="I13" s="103">
        <v>14310</v>
      </c>
      <c r="J13" s="456">
        <v>33523</v>
      </c>
      <c r="K13" s="483" t="s">
        <v>55</v>
      </c>
      <c r="L13" s="596"/>
    </row>
    <row r="14" spans="1:12" ht="30" customHeight="1">
      <c r="A14" s="477" t="s">
        <v>58</v>
      </c>
      <c r="B14" s="84">
        <v>11422</v>
      </c>
      <c r="C14" s="103">
        <v>11122</v>
      </c>
      <c r="D14" s="455">
        <v>22544</v>
      </c>
      <c r="E14" s="84">
        <v>9639</v>
      </c>
      <c r="F14" s="103">
        <v>2880</v>
      </c>
      <c r="G14" s="456">
        <v>12519</v>
      </c>
      <c r="H14" s="457">
        <v>21061</v>
      </c>
      <c r="I14" s="103">
        <v>14002</v>
      </c>
      <c r="J14" s="456">
        <v>35063</v>
      </c>
      <c r="K14" s="483" t="s">
        <v>57</v>
      </c>
      <c r="L14" s="596"/>
    </row>
    <row r="15" spans="1:12" ht="30" customHeight="1">
      <c r="A15" s="477" t="s">
        <v>60</v>
      </c>
      <c r="B15" s="84">
        <v>9340</v>
      </c>
      <c r="C15" s="103">
        <v>9149</v>
      </c>
      <c r="D15" s="455">
        <v>18489</v>
      </c>
      <c r="E15" s="84">
        <v>8015</v>
      </c>
      <c r="F15" s="103">
        <v>2357</v>
      </c>
      <c r="G15" s="456">
        <v>10372</v>
      </c>
      <c r="H15" s="457">
        <v>17355</v>
      </c>
      <c r="I15" s="103">
        <v>11506</v>
      </c>
      <c r="J15" s="456">
        <v>28861</v>
      </c>
      <c r="K15" s="483" t="s">
        <v>59</v>
      </c>
      <c r="L15" s="596"/>
    </row>
    <row r="16" spans="1:12" ht="30" customHeight="1">
      <c r="A16" s="477" t="s">
        <v>62</v>
      </c>
      <c r="B16" s="84">
        <v>7249</v>
      </c>
      <c r="C16" s="103">
        <v>6872</v>
      </c>
      <c r="D16" s="455">
        <v>14121</v>
      </c>
      <c r="E16" s="84">
        <v>5798</v>
      </c>
      <c r="F16" s="103">
        <v>1204</v>
      </c>
      <c r="G16" s="456">
        <v>7002</v>
      </c>
      <c r="H16" s="457">
        <v>13047</v>
      </c>
      <c r="I16" s="103">
        <v>8076</v>
      </c>
      <c r="J16" s="456">
        <v>21123</v>
      </c>
      <c r="K16" s="483" t="s">
        <v>61</v>
      </c>
      <c r="L16" s="596"/>
    </row>
    <row r="17" spans="1:12" ht="30" customHeight="1">
      <c r="A17" s="477" t="s">
        <v>64</v>
      </c>
      <c r="B17" s="84">
        <v>5499</v>
      </c>
      <c r="C17" s="103">
        <v>5578</v>
      </c>
      <c r="D17" s="455">
        <v>11077</v>
      </c>
      <c r="E17" s="84">
        <v>3405</v>
      </c>
      <c r="F17" s="103">
        <v>513</v>
      </c>
      <c r="G17" s="456">
        <v>3918</v>
      </c>
      <c r="H17" s="457">
        <v>8904</v>
      </c>
      <c r="I17" s="103">
        <v>6091</v>
      </c>
      <c r="J17" s="456">
        <v>14995</v>
      </c>
      <c r="K17" s="483" t="s">
        <v>63</v>
      </c>
      <c r="L17" s="596"/>
    </row>
    <row r="18" spans="1:12" ht="30" customHeight="1">
      <c r="A18" s="477" t="s">
        <v>66</v>
      </c>
      <c r="B18" s="84">
        <v>4547</v>
      </c>
      <c r="C18" s="103">
        <v>4202</v>
      </c>
      <c r="D18" s="455">
        <v>8749</v>
      </c>
      <c r="E18" s="84">
        <v>1876</v>
      </c>
      <c r="F18" s="103">
        <v>248</v>
      </c>
      <c r="G18" s="456">
        <v>2124</v>
      </c>
      <c r="H18" s="457">
        <v>6423</v>
      </c>
      <c r="I18" s="103">
        <v>4450</v>
      </c>
      <c r="J18" s="456">
        <v>10873</v>
      </c>
      <c r="K18" s="483" t="s">
        <v>65</v>
      </c>
      <c r="L18" s="596"/>
    </row>
    <row r="19" spans="1:12" ht="30" customHeight="1">
      <c r="A19" s="477" t="s">
        <v>68</v>
      </c>
      <c r="B19" s="84">
        <v>3553</v>
      </c>
      <c r="C19" s="103">
        <v>3213</v>
      </c>
      <c r="D19" s="455">
        <v>6766</v>
      </c>
      <c r="E19" s="84">
        <v>708</v>
      </c>
      <c r="F19" s="103">
        <v>96</v>
      </c>
      <c r="G19" s="456">
        <v>804</v>
      </c>
      <c r="H19" s="457">
        <v>4261</v>
      </c>
      <c r="I19" s="103">
        <v>3309</v>
      </c>
      <c r="J19" s="456">
        <v>7570</v>
      </c>
      <c r="K19" s="483" t="s">
        <v>67</v>
      </c>
      <c r="L19" s="596"/>
    </row>
    <row r="20" spans="1:12" ht="30" customHeight="1">
      <c r="A20" s="477" t="s">
        <v>70</v>
      </c>
      <c r="B20" s="84">
        <v>2456</v>
      </c>
      <c r="C20" s="103">
        <v>2577</v>
      </c>
      <c r="D20" s="455">
        <v>5033</v>
      </c>
      <c r="E20" s="84">
        <v>208</v>
      </c>
      <c r="F20" s="103">
        <v>7</v>
      </c>
      <c r="G20" s="456">
        <v>215</v>
      </c>
      <c r="H20" s="457">
        <v>2664</v>
      </c>
      <c r="I20" s="103">
        <v>2584</v>
      </c>
      <c r="J20" s="456">
        <v>5248</v>
      </c>
      <c r="K20" s="483" t="s">
        <v>69</v>
      </c>
      <c r="L20" s="596"/>
    </row>
    <row r="21" spans="1:12" ht="30" customHeight="1">
      <c r="A21" s="477" t="s">
        <v>72</v>
      </c>
      <c r="B21" s="84">
        <v>1751</v>
      </c>
      <c r="C21" s="103">
        <v>1318</v>
      </c>
      <c r="D21" s="455">
        <v>3069</v>
      </c>
      <c r="E21" s="84">
        <v>66</v>
      </c>
      <c r="F21" s="103">
        <v>23</v>
      </c>
      <c r="G21" s="456">
        <v>89</v>
      </c>
      <c r="H21" s="457">
        <v>1817</v>
      </c>
      <c r="I21" s="103">
        <v>1341</v>
      </c>
      <c r="J21" s="456">
        <v>3158</v>
      </c>
      <c r="K21" s="483" t="s">
        <v>71</v>
      </c>
      <c r="L21" s="596"/>
    </row>
    <row r="22" spans="1:12" ht="30" customHeight="1">
      <c r="A22" s="477" t="s">
        <v>74</v>
      </c>
      <c r="B22" s="84">
        <v>1395</v>
      </c>
      <c r="C22" s="103">
        <v>1482</v>
      </c>
      <c r="D22" s="455">
        <v>2877</v>
      </c>
      <c r="E22" s="84">
        <v>24</v>
      </c>
      <c r="F22" s="103">
        <v>45</v>
      </c>
      <c r="G22" s="456">
        <v>69</v>
      </c>
      <c r="H22" s="457">
        <v>1419</v>
      </c>
      <c r="I22" s="103">
        <v>1527</v>
      </c>
      <c r="J22" s="456">
        <v>2946</v>
      </c>
      <c r="K22" s="483" t="s">
        <v>73</v>
      </c>
      <c r="L22" s="596"/>
    </row>
    <row r="23" spans="1:12" ht="30" customHeight="1">
      <c r="A23" s="477" t="s">
        <v>76</v>
      </c>
      <c r="B23" s="84">
        <v>822</v>
      </c>
      <c r="C23" s="103">
        <v>485</v>
      </c>
      <c r="D23" s="455">
        <v>1307</v>
      </c>
      <c r="E23" s="84">
        <v>4</v>
      </c>
      <c r="F23" s="103">
        <v>36</v>
      </c>
      <c r="G23" s="456">
        <v>40</v>
      </c>
      <c r="H23" s="457">
        <v>826</v>
      </c>
      <c r="I23" s="103">
        <v>521</v>
      </c>
      <c r="J23" s="456">
        <v>1347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866</v>
      </c>
      <c r="C24" s="103">
        <v>1310</v>
      </c>
      <c r="D24" s="455">
        <v>2176</v>
      </c>
      <c r="E24" s="88">
        <v>6</v>
      </c>
      <c r="F24" s="107">
        <v>5</v>
      </c>
      <c r="G24" s="479">
        <v>11</v>
      </c>
      <c r="H24" s="457">
        <v>872</v>
      </c>
      <c r="I24" s="103">
        <v>1315</v>
      </c>
      <c r="J24" s="456">
        <v>2187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164852</v>
      </c>
      <c r="C25" s="461">
        <v>162039</v>
      </c>
      <c r="D25" s="462">
        <v>326891</v>
      </c>
      <c r="E25" s="460">
        <v>41866</v>
      </c>
      <c r="F25" s="461">
        <v>13313</v>
      </c>
      <c r="G25" s="463">
        <v>55179</v>
      </c>
      <c r="H25" s="464">
        <v>206718</v>
      </c>
      <c r="I25" s="461">
        <v>175352</v>
      </c>
      <c r="J25" s="463">
        <v>382070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N2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17.7109375" style="22" customWidth="1"/>
    <col min="2" max="11" width="14.7109375" style="22" customWidth="1"/>
    <col min="12" max="12" width="17.7109375" style="263" customWidth="1"/>
    <col min="13" max="13" width="10.7109375" style="22" customWidth="1"/>
    <col min="14" max="16384" width="9.140625" style="22" customWidth="1"/>
  </cols>
  <sheetData>
    <row r="1" spans="1:14" s="492" customFormat="1" ht="24" customHeight="1">
      <c r="A1" s="490" t="s">
        <v>289</v>
      </c>
      <c r="B1" s="279"/>
      <c r="C1" s="279"/>
      <c r="D1" s="491"/>
      <c r="E1" s="279"/>
      <c r="F1" s="279"/>
      <c r="G1" s="279"/>
      <c r="H1" s="279"/>
      <c r="I1" s="279"/>
      <c r="J1" s="279"/>
      <c r="K1" s="279"/>
      <c r="L1" s="279" t="s">
        <v>290</v>
      </c>
      <c r="M1" s="596">
        <f>'15'!L1:L27+1</f>
        <v>76</v>
      </c>
      <c r="N1" s="584" t="s">
        <v>667</v>
      </c>
    </row>
    <row r="2" spans="1:13" s="493" customFormat="1" ht="34.5" customHeight="1">
      <c r="A2" s="624" t="s">
        <v>79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596"/>
    </row>
    <row r="3" spans="1:13" s="493" customFormat="1" ht="34.5" customHeight="1" thickBot="1">
      <c r="A3" s="603" t="s">
        <v>80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596"/>
    </row>
    <row r="4" spans="1:13" s="17" customFormat="1" ht="30" customHeight="1" thickTop="1">
      <c r="A4" s="626" t="s">
        <v>82</v>
      </c>
      <c r="B4" s="589" t="s">
        <v>276</v>
      </c>
      <c r="C4" s="590"/>
      <c r="D4" s="590"/>
      <c r="E4" s="590"/>
      <c r="F4" s="590"/>
      <c r="G4" s="590"/>
      <c r="H4" s="590"/>
      <c r="I4" s="590"/>
      <c r="J4" s="625"/>
      <c r="K4" s="600" t="s">
        <v>81</v>
      </c>
      <c r="L4" s="607" t="s">
        <v>41</v>
      </c>
      <c r="M4" s="596"/>
    </row>
    <row r="5" spans="1:13" s="17" customFormat="1" ht="18.75" customHeight="1">
      <c r="A5" s="627"/>
      <c r="B5" s="57" t="s">
        <v>91</v>
      </c>
      <c r="C5" s="56" t="s">
        <v>90</v>
      </c>
      <c r="D5" s="56" t="s">
        <v>89</v>
      </c>
      <c r="E5" s="56" t="s">
        <v>88</v>
      </c>
      <c r="F5" s="56" t="s">
        <v>87</v>
      </c>
      <c r="G5" s="56" t="s">
        <v>86</v>
      </c>
      <c r="H5" s="56" t="s">
        <v>85</v>
      </c>
      <c r="I5" s="56" t="s">
        <v>84</v>
      </c>
      <c r="J5" s="55" t="s">
        <v>83</v>
      </c>
      <c r="K5" s="601"/>
      <c r="L5" s="608"/>
      <c r="M5" s="596"/>
    </row>
    <row r="6" spans="1:13" s="17" customFormat="1" ht="21" customHeight="1">
      <c r="A6" s="627"/>
      <c r="B6" s="494" t="s">
        <v>100</v>
      </c>
      <c r="C6" s="495" t="s">
        <v>99</v>
      </c>
      <c r="D6" s="495" t="s">
        <v>98</v>
      </c>
      <c r="E6" s="495" t="s">
        <v>97</v>
      </c>
      <c r="F6" s="495" t="s">
        <v>96</v>
      </c>
      <c r="G6" s="495" t="s">
        <v>95</v>
      </c>
      <c r="H6" s="495" t="s">
        <v>94</v>
      </c>
      <c r="I6" s="495" t="s">
        <v>93</v>
      </c>
      <c r="J6" s="496" t="s">
        <v>92</v>
      </c>
      <c r="K6" s="601" t="s">
        <v>29</v>
      </c>
      <c r="L6" s="608"/>
      <c r="M6" s="596"/>
    </row>
    <row r="7" spans="1:13" s="17" customFormat="1" ht="33" customHeight="1" thickBot="1">
      <c r="A7" s="628"/>
      <c r="B7" s="497" t="s">
        <v>105</v>
      </c>
      <c r="C7" s="498"/>
      <c r="D7" s="498" t="s">
        <v>104</v>
      </c>
      <c r="E7" s="498" t="s">
        <v>103</v>
      </c>
      <c r="F7" s="498" t="s">
        <v>102</v>
      </c>
      <c r="G7" s="498"/>
      <c r="H7" s="498"/>
      <c r="I7" s="498" t="s">
        <v>101</v>
      </c>
      <c r="J7" s="499" t="s">
        <v>101</v>
      </c>
      <c r="K7" s="602"/>
      <c r="L7" s="609"/>
      <c r="M7" s="596"/>
    </row>
    <row r="8" spans="1:13" ht="30" customHeight="1">
      <c r="A8" s="500" t="s">
        <v>44</v>
      </c>
      <c r="B8" s="229">
        <v>0</v>
      </c>
      <c r="C8" s="25">
        <v>0</v>
      </c>
      <c r="D8" s="25">
        <v>370171</v>
      </c>
      <c r="E8" s="25">
        <v>0</v>
      </c>
      <c r="F8" s="25">
        <v>48154</v>
      </c>
      <c r="G8" s="25">
        <v>0</v>
      </c>
      <c r="H8" s="25">
        <v>1279</v>
      </c>
      <c r="I8" s="25">
        <v>11425</v>
      </c>
      <c r="J8" s="5">
        <v>504</v>
      </c>
      <c r="K8" s="23">
        <v>431533</v>
      </c>
      <c r="L8" s="482" t="s">
        <v>43</v>
      </c>
      <c r="M8" s="596"/>
    </row>
    <row r="9" spans="1:13" ht="30" customHeight="1">
      <c r="A9" s="501" t="s">
        <v>46</v>
      </c>
      <c r="B9" s="229">
        <v>0</v>
      </c>
      <c r="C9" s="25">
        <v>0</v>
      </c>
      <c r="D9" s="25">
        <v>1648861</v>
      </c>
      <c r="E9" s="25">
        <v>0</v>
      </c>
      <c r="F9" s="25">
        <v>146269</v>
      </c>
      <c r="G9" s="25">
        <v>0</v>
      </c>
      <c r="H9" s="25">
        <v>13459</v>
      </c>
      <c r="I9" s="25">
        <v>37607</v>
      </c>
      <c r="J9" s="5">
        <v>2484</v>
      </c>
      <c r="K9" s="23">
        <v>1848680</v>
      </c>
      <c r="L9" s="483" t="s">
        <v>45</v>
      </c>
      <c r="M9" s="596"/>
    </row>
    <row r="10" spans="1:13" ht="30" customHeight="1">
      <c r="A10" s="41" t="s">
        <v>48</v>
      </c>
      <c r="B10" s="229">
        <v>0</v>
      </c>
      <c r="C10" s="25">
        <v>0</v>
      </c>
      <c r="D10" s="25">
        <v>2000646</v>
      </c>
      <c r="E10" s="25">
        <v>0</v>
      </c>
      <c r="F10" s="25">
        <v>89107</v>
      </c>
      <c r="G10" s="25">
        <v>0</v>
      </c>
      <c r="H10" s="25">
        <v>36097</v>
      </c>
      <c r="I10" s="25">
        <v>30186</v>
      </c>
      <c r="J10" s="5">
        <v>1604</v>
      </c>
      <c r="K10" s="23">
        <v>2157640</v>
      </c>
      <c r="L10" s="483" t="s">
        <v>47</v>
      </c>
      <c r="M10" s="596"/>
    </row>
    <row r="11" spans="1:13" ht="30" customHeight="1">
      <c r="A11" s="41" t="s">
        <v>50</v>
      </c>
      <c r="B11" s="229">
        <v>0</v>
      </c>
      <c r="C11" s="25">
        <v>0</v>
      </c>
      <c r="D11" s="25">
        <v>1914390</v>
      </c>
      <c r="E11" s="25">
        <v>0</v>
      </c>
      <c r="F11" s="25">
        <v>47799</v>
      </c>
      <c r="G11" s="25">
        <v>0</v>
      </c>
      <c r="H11" s="25">
        <v>81583</v>
      </c>
      <c r="I11" s="25">
        <v>29680</v>
      </c>
      <c r="J11" s="5">
        <v>791</v>
      </c>
      <c r="K11" s="23">
        <v>2074243</v>
      </c>
      <c r="L11" s="483" t="s">
        <v>49</v>
      </c>
      <c r="M11" s="596"/>
    </row>
    <row r="12" spans="1:13" ht="30" customHeight="1">
      <c r="A12" s="41" t="s">
        <v>52</v>
      </c>
      <c r="B12" s="229">
        <v>19080</v>
      </c>
      <c r="C12" s="25">
        <v>20504</v>
      </c>
      <c r="D12" s="25">
        <v>1694492</v>
      </c>
      <c r="E12" s="25">
        <v>10717</v>
      </c>
      <c r="F12" s="25">
        <v>26987</v>
      </c>
      <c r="G12" s="25">
        <v>0</v>
      </c>
      <c r="H12" s="25">
        <v>123921</v>
      </c>
      <c r="I12" s="25">
        <v>24891</v>
      </c>
      <c r="J12" s="5">
        <v>3506</v>
      </c>
      <c r="K12" s="23">
        <v>1924098</v>
      </c>
      <c r="L12" s="483" t="s">
        <v>51</v>
      </c>
      <c r="M12" s="596"/>
    </row>
    <row r="13" spans="1:13" ht="30" customHeight="1">
      <c r="A13" s="41" t="s">
        <v>54</v>
      </c>
      <c r="B13" s="229">
        <v>81891</v>
      </c>
      <c r="C13" s="25">
        <v>156029</v>
      </c>
      <c r="D13" s="25">
        <v>1260718</v>
      </c>
      <c r="E13" s="25">
        <v>50803</v>
      </c>
      <c r="F13" s="25">
        <v>11384</v>
      </c>
      <c r="G13" s="25">
        <v>0</v>
      </c>
      <c r="H13" s="25">
        <v>159196</v>
      </c>
      <c r="I13" s="25">
        <v>39114</v>
      </c>
      <c r="J13" s="5">
        <v>25766</v>
      </c>
      <c r="K13" s="23">
        <v>1784901</v>
      </c>
      <c r="L13" s="483" t="s">
        <v>53</v>
      </c>
      <c r="M13" s="596"/>
    </row>
    <row r="14" spans="1:13" ht="30" customHeight="1">
      <c r="A14" s="41" t="s">
        <v>56</v>
      </c>
      <c r="B14" s="229">
        <v>262939</v>
      </c>
      <c r="C14" s="25">
        <v>351955</v>
      </c>
      <c r="D14" s="25">
        <v>676423</v>
      </c>
      <c r="E14" s="25">
        <v>47499</v>
      </c>
      <c r="F14" s="25">
        <v>4080</v>
      </c>
      <c r="G14" s="25">
        <v>0</v>
      </c>
      <c r="H14" s="25">
        <v>127379</v>
      </c>
      <c r="I14" s="25">
        <v>30543</v>
      </c>
      <c r="J14" s="5">
        <v>24582</v>
      </c>
      <c r="K14" s="23">
        <v>1525400</v>
      </c>
      <c r="L14" s="483" t="s">
        <v>55</v>
      </c>
      <c r="M14" s="596"/>
    </row>
    <row r="15" spans="1:13" ht="30" customHeight="1">
      <c r="A15" s="41" t="s">
        <v>58</v>
      </c>
      <c r="B15" s="229">
        <v>458349</v>
      </c>
      <c r="C15" s="25">
        <v>445028</v>
      </c>
      <c r="D15" s="25">
        <v>259951</v>
      </c>
      <c r="E15" s="25">
        <v>23398</v>
      </c>
      <c r="F15" s="25">
        <v>674</v>
      </c>
      <c r="G15" s="25">
        <v>375</v>
      </c>
      <c r="H15" s="25">
        <v>74995</v>
      </c>
      <c r="I15" s="25">
        <v>20095</v>
      </c>
      <c r="J15" s="5">
        <v>10805</v>
      </c>
      <c r="K15" s="23">
        <v>1293670</v>
      </c>
      <c r="L15" s="483" t="s">
        <v>57</v>
      </c>
      <c r="M15" s="596"/>
    </row>
    <row r="16" spans="1:13" ht="30" customHeight="1">
      <c r="A16" s="41" t="s">
        <v>60</v>
      </c>
      <c r="B16" s="229">
        <v>454223</v>
      </c>
      <c r="C16" s="25">
        <v>419854</v>
      </c>
      <c r="D16" s="25">
        <v>109292</v>
      </c>
      <c r="E16" s="25">
        <v>12043</v>
      </c>
      <c r="F16" s="25">
        <v>695</v>
      </c>
      <c r="G16" s="25">
        <v>6216</v>
      </c>
      <c r="H16" s="25">
        <v>42180</v>
      </c>
      <c r="I16" s="25">
        <v>9176</v>
      </c>
      <c r="J16" s="5">
        <v>6579</v>
      </c>
      <c r="K16" s="23">
        <v>1060258</v>
      </c>
      <c r="L16" s="483" t="s">
        <v>59</v>
      </c>
      <c r="M16" s="596"/>
    </row>
    <row r="17" spans="1:13" ht="30" customHeight="1">
      <c r="A17" s="41" t="s">
        <v>62</v>
      </c>
      <c r="B17" s="229">
        <v>413249</v>
      </c>
      <c r="C17" s="25">
        <v>354560</v>
      </c>
      <c r="D17" s="25">
        <v>43332</v>
      </c>
      <c r="E17" s="25">
        <v>5762</v>
      </c>
      <c r="F17" s="25">
        <v>0</v>
      </c>
      <c r="G17" s="25">
        <v>17737</v>
      </c>
      <c r="H17" s="25">
        <v>20670</v>
      </c>
      <c r="I17" s="25">
        <v>6848</v>
      </c>
      <c r="J17" s="5">
        <v>2929</v>
      </c>
      <c r="K17" s="23">
        <v>865087</v>
      </c>
      <c r="L17" s="483" t="s">
        <v>61</v>
      </c>
      <c r="M17" s="596"/>
    </row>
    <row r="18" spans="1:13" ht="30" customHeight="1">
      <c r="A18" s="41" t="s">
        <v>64</v>
      </c>
      <c r="B18" s="229">
        <v>322190</v>
      </c>
      <c r="C18" s="25">
        <v>276498</v>
      </c>
      <c r="D18" s="25">
        <v>12088</v>
      </c>
      <c r="E18" s="25">
        <v>780</v>
      </c>
      <c r="F18" s="25">
        <v>0</v>
      </c>
      <c r="G18" s="25">
        <v>29638</v>
      </c>
      <c r="H18" s="25">
        <v>41194</v>
      </c>
      <c r="I18" s="25">
        <v>2505</v>
      </c>
      <c r="J18" s="5">
        <v>1246</v>
      </c>
      <c r="K18" s="23">
        <v>686139</v>
      </c>
      <c r="L18" s="483" t="s">
        <v>63</v>
      </c>
      <c r="M18" s="596"/>
    </row>
    <row r="19" spans="1:13" ht="30" customHeight="1">
      <c r="A19" s="41" t="s">
        <v>66</v>
      </c>
      <c r="B19" s="229">
        <v>257205</v>
      </c>
      <c r="C19" s="25">
        <v>201936</v>
      </c>
      <c r="D19" s="25">
        <v>4094</v>
      </c>
      <c r="E19" s="25">
        <v>773</v>
      </c>
      <c r="F19" s="25">
        <v>0</v>
      </c>
      <c r="G19" s="25">
        <v>39284</v>
      </c>
      <c r="H19" s="25">
        <v>33711</v>
      </c>
      <c r="I19" s="25">
        <v>3366</v>
      </c>
      <c r="J19" s="5">
        <v>1010</v>
      </c>
      <c r="K19" s="23">
        <v>541379</v>
      </c>
      <c r="L19" s="483" t="s">
        <v>65</v>
      </c>
      <c r="M19" s="596"/>
    </row>
    <row r="20" spans="1:13" ht="30" customHeight="1">
      <c r="A20" s="41" t="s">
        <v>68</v>
      </c>
      <c r="B20" s="229">
        <v>192588</v>
      </c>
      <c r="C20" s="25">
        <v>129982</v>
      </c>
      <c r="D20" s="25">
        <v>2203</v>
      </c>
      <c r="E20" s="25">
        <v>272</v>
      </c>
      <c r="F20" s="25">
        <v>0</v>
      </c>
      <c r="G20" s="25">
        <v>50791</v>
      </c>
      <c r="H20" s="25">
        <v>2822</v>
      </c>
      <c r="I20" s="25">
        <v>13585</v>
      </c>
      <c r="J20" s="5">
        <v>564</v>
      </c>
      <c r="K20" s="23">
        <v>392807</v>
      </c>
      <c r="L20" s="483" t="s">
        <v>67</v>
      </c>
      <c r="M20" s="596"/>
    </row>
    <row r="21" spans="1:13" ht="30" customHeight="1">
      <c r="A21" s="41" t="s">
        <v>70</v>
      </c>
      <c r="B21" s="229">
        <v>132803</v>
      </c>
      <c r="C21" s="25">
        <v>82591</v>
      </c>
      <c r="D21" s="25">
        <v>350</v>
      </c>
      <c r="E21" s="25">
        <v>0</v>
      </c>
      <c r="F21" s="25">
        <v>0</v>
      </c>
      <c r="G21" s="25">
        <v>73608</v>
      </c>
      <c r="H21" s="25">
        <v>1967</v>
      </c>
      <c r="I21" s="25">
        <v>6347</v>
      </c>
      <c r="J21" s="5">
        <v>290</v>
      </c>
      <c r="K21" s="23">
        <v>297956</v>
      </c>
      <c r="L21" s="483" t="s">
        <v>69</v>
      </c>
      <c r="M21" s="596"/>
    </row>
    <row r="22" spans="1:13" ht="30" customHeight="1">
      <c r="A22" s="41" t="s">
        <v>72</v>
      </c>
      <c r="B22" s="229">
        <v>118404</v>
      </c>
      <c r="C22" s="25">
        <v>51280</v>
      </c>
      <c r="D22" s="25">
        <v>0</v>
      </c>
      <c r="E22" s="25">
        <v>0</v>
      </c>
      <c r="F22" s="25">
        <v>0</v>
      </c>
      <c r="G22" s="25">
        <v>34870</v>
      </c>
      <c r="H22" s="25">
        <v>1565</v>
      </c>
      <c r="I22" s="25">
        <v>4196</v>
      </c>
      <c r="J22" s="5">
        <v>858</v>
      </c>
      <c r="K22" s="23">
        <v>211173</v>
      </c>
      <c r="L22" s="483" t="s">
        <v>71</v>
      </c>
      <c r="M22" s="596"/>
    </row>
    <row r="23" spans="1:13" ht="30" customHeight="1">
      <c r="A23" s="41" t="s">
        <v>74</v>
      </c>
      <c r="B23" s="229">
        <v>82650</v>
      </c>
      <c r="C23" s="25">
        <v>26612</v>
      </c>
      <c r="D23" s="25">
        <v>0</v>
      </c>
      <c r="E23" s="25">
        <v>0</v>
      </c>
      <c r="F23" s="25">
        <v>0</v>
      </c>
      <c r="G23" s="25">
        <v>49126</v>
      </c>
      <c r="H23" s="25">
        <v>3153</v>
      </c>
      <c r="I23" s="25">
        <v>4814</v>
      </c>
      <c r="J23" s="5">
        <v>189</v>
      </c>
      <c r="K23" s="23">
        <v>166544</v>
      </c>
      <c r="L23" s="483" t="s">
        <v>73</v>
      </c>
      <c r="M23" s="596"/>
    </row>
    <row r="24" spans="1:13" ht="30" customHeight="1">
      <c r="A24" s="41" t="s">
        <v>76</v>
      </c>
      <c r="B24" s="229">
        <v>58366</v>
      </c>
      <c r="C24" s="25">
        <v>11799</v>
      </c>
      <c r="D24" s="25">
        <v>0</v>
      </c>
      <c r="E24" s="25">
        <v>0</v>
      </c>
      <c r="F24" s="25">
        <v>0</v>
      </c>
      <c r="G24" s="25">
        <v>22798</v>
      </c>
      <c r="H24" s="25">
        <v>1381</v>
      </c>
      <c r="I24" s="25">
        <v>5070</v>
      </c>
      <c r="J24" s="5">
        <v>0</v>
      </c>
      <c r="K24" s="23">
        <v>99414</v>
      </c>
      <c r="L24" s="483" t="s">
        <v>75</v>
      </c>
      <c r="M24" s="596"/>
    </row>
    <row r="25" spans="1:13" ht="30" customHeight="1" thickBot="1">
      <c r="A25" s="501" t="s">
        <v>78</v>
      </c>
      <c r="B25" s="229">
        <v>68587</v>
      </c>
      <c r="C25" s="25">
        <v>6104</v>
      </c>
      <c r="D25" s="25">
        <v>0</v>
      </c>
      <c r="E25" s="25">
        <v>0</v>
      </c>
      <c r="F25" s="25">
        <v>0</v>
      </c>
      <c r="G25" s="25">
        <v>43585</v>
      </c>
      <c r="H25" s="25">
        <v>900</v>
      </c>
      <c r="I25" s="25">
        <v>12042</v>
      </c>
      <c r="J25" s="5">
        <v>1224</v>
      </c>
      <c r="K25" s="23">
        <v>132442</v>
      </c>
      <c r="L25" s="484" t="s">
        <v>77</v>
      </c>
      <c r="M25" s="596"/>
    </row>
    <row r="26" spans="1:13" ht="36" customHeight="1" thickBot="1">
      <c r="A26" s="13" t="s">
        <v>121</v>
      </c>
      <c r="B26" s="258">
        <v>2922524</v>
      </c>
      <c r="C26" s="43">
        <v>2534732</v>
      </c>
      <c r="D26" s="43">
        <v>9997011</v>
      </c>
      <c r="E26" s="43">
        <v>152047</v>
      </c>
      <c r="F26" s="43">
        <v>375149</v>
      </c>
      <c r="G26" s="43">
        <v>368028</v>
      </c>
      <c r="H26" s="43">
        <v>767452</v>
      </c>
      <c r="I26" s="43">
        <v>291490</v>
      </c>
      <c r="J26" s="167">
        <v>84931</v>
      </c>
      <c r="K26" s="132">
        <v>17493364</v>
      </c>
      <c r="L26" s="502" t="s">
        <v>29</v>
      </c>
      <c r="M26" s="596"/>
    </row>
    <row r="27" spans="1:13" ht="27.75" customHeight="1" thickTop="1">
      <c r="A27" s="503"/>
      <c r="B27" s="503"/>
      <c r="C27" s="503"/>
      <c r="D27" s="504"/>
      <c r="K27" s="435"/>
      <c r="L27" s="435"/>
      <c r="M27" s="596"/>
    </row>
  </sheetData>
  <sheetProtection/>
  <protectedRanges>
    <protectedRange sqref="A8:A26" name="نطاق1_1"/>
    <protectedRange sqref="A3 B3:K3" name="نطاق1_4"/>
    <protectedRange sqref="K4:K7 A4:A7 B5:I7 J5:J7" name="نطاق1"/>
    <protectedRange sqref="L26" name="نطاق1_5_1"/>
    <protectedRange sqref="L4:L7" name="نطاق1_2"/>
    <protectedRange sqref="L8:L25" name="نطاق1_5"/>
    <protectedRange sqref="C4:I4 B4" name="نطاق1_3"/>
  </protectedRanges>
  <mergeCells count="8">
    <mergeCell ref="M1:M27"/>
    <mergeCell ref="A2:L2"/>
    <mergeCell ref="B4:J4"/>
    <mergeCell ref="L4:L7"/>
    <mergeCell ref="A4:A7"/>
    <mergeCell ref="A3:L3"/>
    <mergeCell ref="K6:K7"/>
    <mergeCell ref="K4:K5"/>
  </mergeCells>
  <hyperlinks>
    <hyperlink ref="N1" location="الفهرس!A1" display="R"/>
  </hyperlinks>
  <printOptions horizontalCentered="1" verticalCentered="1"/>
  <pageMargins left="0.1968503937007874" right="0" top="0" bottom="0" header="0.3937007874015748" footer="0.3937007874015748"/>
  <pageSetup horizontalDpi="300" verticalDpi="3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1:O23"/>
  <sheetViews>
    <sheetView rightToLeft="1" zoomScale="65" zoomScaleNormal="65" zoomScaleSheetLayoutView="65" zoomScalePageLayoutView="0" workbookViewId="0" topLeftCell="A1">
      <selection activeCell="O1" sqref="O1"/>
    </sheetView>
  </sheetViews>
  <sheetFormatPr defaultColWidth="9.140625" defaultRowHeight="12.75"/>
  <cols>
    <col min="1" max="1" width="19.7109375" style="77" customWidth="1"/>
    <col min="2" max="11" width="13.7109375" style="22" customWidth="1"/>
    <col min="12" max="12" width="15.7109375" style="22" customWidth="1"/>
    <col min="13" max="13" width="25.00390625" style="22" customWidth="1"/>
    <col min="14" max="14" width="10.7109375" style="54" customWidth="1"/>
    <col min="15" max="16384" width="9.140625" style="22" customWidth="1"/>
  </cols>
  <sheetData>
    <row r="1" spans="1:15" s="119" customFormat="1" ht="24" customHeight="1">
      <c r="A1" s="276" t="s">
        <v>426</v>
      </c>
      <c r="B1" s="275"/>
      <c r="C1" s="15"/>
      <c r="D1" s="275"/>
      <c r="E1" s="275"/>
      <c r="F1" s="275"/>
      <c r="G1" s="275"/>
      <c r="H1" s="275"/>
      <c r="I1" s="275"/>
      <c r="J1" s="275"/>
      <c r="K1" s="275"/>
      <c r="L1" s="275"/>
      <c r="M1" s="274" t="s">
        <v>427</v>
      </c>
      <c r="N1" s="596">
        <f>'16'!M1:M27+1</f>
        <v>77</v>
      </c>
      <c r="O1" s="584" t="s">
        <v>667</v>
      </c>
    </row>
    <row r="2" spans="1:14" s="121" customFormat="1" ht="30" customHeight="1">
      <c r="A2" s="588" t="s">
        <v>274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96"/>
    </row>
    <row r="3" spans="1:14" s="121" customFormat="1" ht="30" customHeight="1" thickBot="1">
      <c r="A3" s="634" t="s">
        <v>578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596"/>
    </row>
    <row r="4" spans="1:14" s="15" customFormat="1" ht="30" customHeight="1" thickBot="1" thickTop="1">
      <c r="A4" s="626" t="s">
        <v>42</v>
      </c>
      <c r="B4" s="638" t="s">
        <v>122</v>
      </c>
      <c r="C4" s="639"/>
      <c r="D4" s="639"/>
      <c r="E4" s="639"/>
      <c r="F4" s="639"/>
      <c r="G4" s="639"/>
      <c r="H4" s="639"/>
      <c r="I4" s="639"/>
      <c r="J4" s="639"/>
      <c r="K4" s="639"/>
      <c r="L4" s="640"/>
      <c r="M4" s="635" t="s">
        <v>41</v>
      </c>
      <c r="N4" s="596"/>
    </row>
    <row r="5" spans="1:14" s="16" customFormat="1" ht="39.75" customHeight="1">
      <c r="A5" s="627"/>
      <c r="B5" s="641" t="s">
        <v>127</v>
      </c>
      <c r="C5" s="630"/>
      <c r="D5" s="629" t="s">
        <v>126</v>
      </c>
      <c r="E5" s="630"/>
      <c r="F5" s="629" t="s">
        <v>125</v>
      </c>
      <c r="G5" s="630"/>
      <c r="H5" s="629" t="s">
        <v>124</v>
      </c>
      <c r="I5" s="630"/>
      <c r="J5" s="631" t="s">
        <v>123</v>
      </c>
      <c r="K5" s="632"/>
      <c r="L5" s="633"/>
      <c r="M5" s="636"/>
      <c r="N5" s="596"/>
    </row>
    <row r="6" spans="1:14" s="17" customFormat="1" ht="24.75" customHeight="1">
      <c r="A6" s="627"/>
      <c r="B6" s="79" t="s">
        <v>3</v>
      </c>
      <c r="C6" s="78" t="s">
        <v>129</v>
      </c>
      <c r="D6" s="79" t="s">
        <v>3</v>
      </c>
      <c r="E6" s="78" t="s">
        <v>129</v>
      </c>
      <c r="F6" s="79" t="s">
        <v>3</v>
      </c>
      <c r="G6" s="78" t="s">
        <v>129</v>
      </c>
      <c r="H6" s="79" t="s">
        <v>3</v>
      </c>
      <c r="I6" s="78" t="s">
        <v>129</v>
      </c>
      <c r="J6" s="79" t="s">
        <v>3</v>
      </c>
      <c r="K6" s="56" t="s">
        <v>129</v>
      </c>
      <c r="L6" s="78" t="s">
        <v>128</v>
      </c>
      <c r="M6" s="636"/>
      <c r="N6" s="596"/>
    </row>
    <row r="7" spans="1:14" s="17" customFormat="1" ht="29.25" customHeight="1" thickBot="1">
      <c r="A7" s="628"/>
      <c r="B7" s="80" t="s">
        <v>36</v>
      </c>
      <c r="C7" s="70" t="s">
        <v>35</v>
      </c>
      <c r="D7" s="80" t="s">
        <v>36</v>
      </c>
      <c r="E7" s="70" t="s">
        <v>35</v>
      </c>
      <c r="F7" s="80" t="s">
        <v>36</v>
      </c>
      <c r="G7" s="70" t="s">
        <v>35</v>
      </c>
      <c r="H7" s="80" t="s">
        <v>36</v>
      </c>
      <c r="I7" s="70" t="s">
        <v>35</v>
      </c>
      <c r="J7" s="60" t="s">
        <v>36</v>
      </c>
      <c r="K7" s="59" t="s">
        <v>35</v>
      </c>
      <c r="L7" s="58" t="s">
        <v>29</v>
      </c>
      <c r="M7" s="637"/>
      <c r="N7" s="596"/>
    </row>
    <row r="8" spans="1:14" ht="39" customHeight="1">
      <c r="A8" s="48" t="s">
        <v>130</v>
      </c>
      <c r="B8" s="83">
        <v>969216</v>
      </c>
      <c r="C8" s="82">
        <v>913781</v>
      </c>
      <c r="D8" s="83">
        <v>2584</v>
      </c>
      <c r="E8" s="82">
        <v>37079</v>
      </c>
      <c r="F8" s="84">
        <v>0</v>
      </c>
      <c r="G8" s="82">
        <v>1438</v>
      </c>
      <c r="H8" s="83">
        <v>0</v>
      </c>
      <c r="I8" s="82">
        <v>0</v>
      </c>
      <c r="J8" s="81">
        <v>971800</v>
      </c>
      <c r="K8" s="50">
        <v>952298</v>
      </c>
      <c r="L8" s="63">
        <v>1924098</v>
      </c>
      <c r="M8" s="49" t="s">
        <v>51</v>
      </c>
      <c r="N8" s="596"/>
    </row>
    <row r="9" spans="1:14" ht="39" customHeight="1">
      <c r="A9" s="48" t="s">
        <v>131</v>
      </c>
      <c r="B9" s="83">
        <v>793949</v>
      </c>
      <c r="C9" s="82">
        <v>527014</v>
      </c>
      <c r="D9" s="83">
        <v>110137</v>
      </c>
      <c r="E9" s="82">
        <v>345344</v>
      </c>
      <c r="F9" s="84">
        <v>941</v>
      </c>
      <c r="G9" s="82">
        <v>6563</v>
      </c>
      <c r="H9" s="83">
        <v>0</v>
      </c>
      <c r="I9" s="82">
        <v>953</v>
      </c>
      <c r="J9" s="81">
        <v>905027</v>
      </c>
      <c r="K9" s="50">
        <v>879874</v>
      </c>
      <c r="L9" s="63">
        <v>1784901</v>
      </c>
      <c r="M9" s="49" t="s">
        <v>53</v>
      </c>
      <c r="N9" s="596"/>
    </row>
    <row r="10" spans="1:14" ht="39" customHeight="1">
      <c r="A10" s="48" t="s">
        <v>132</v>
      </c>
      <c r="B10" s="83">
        <v>309284</v>
      </c>
      <c r="C10" s="82">
        <v>196470</v>
      </c>
      <c r="D10" s="83">
        <v>448322</v>
      </c>
      <c r="E10" s="82">
        <v>543067</v>
      </c>
      <c r="F10" s="84">
        <v>6214</v>
      </c>
      <c r="G10" s="82">
        <v>18803</v>
      </c>
      <c r="H10" s="83">
        <v>0</v>
      </c>
      <c r="I10" s="82">
        <v>3240</v>
      </c>
      <c r="J10" s="81">
        <v>763820</v>
      </c>
      <c r="K10" s="50">
        <v>761580</v>
      </c>
      <c r="L10" s="63">
        <v>1525400</v>
      </c>
      <c r="M10" s="49" t="s">
        <v>55</v>
      </c>
      <c r="N10" s="596"/>
    </row>
    <row r="11" spans="1:14" ht="39" customHeight="1">
      <c r="A11" s="48" t="s">
        <v>133</v>
      </c>
      <c r="B11" s="83">
        <v>85555</v>
      </c>
      <c r="C11" s="82">
        <v>61918</v>
      </c>
      <c r="D11" s="83">
        <v>554199</v>
      </c>
      <c r="E11" s="82">
        <v>551489</v>
      </c>
      <c r="F11" s="84">
        <v>7879</v>
      </c>
      <c r="G11" s="82">
        <v>25403</v>
      </c>
      <c r="H11" s="83">
        <v>64</v>
      </c>
      <c r="I11" s="82">
        <v>7163</v>
      </c>
      <c r="J11" s="81">
        <v>647697</v>
      </c>
      <c r="K11" s="50">
        <v>645973</v>
      </c>
      <c r="L11" s="63">
        <v>1293670</v>
      </c>
      <c r="M11" s="49" t="s">
        <v>57</v>
      </c>
      <c r="N11" s="596"/>
    </row>
    <row r="12" spans="1:14" ht="39" customHeight="1">
      <c r="A12" s="48" t="s">
        <v>134</v>
      </c>
      <c r="B12" s="83">
        <v>31712</v>
      </c>
      <c r="C12" s="82">
        <v>23103</v>
      </c>
      <c r="D12" s="83">
        <v>488552</v>
      </c>
      <c r="E12" s="82">
        <v>473206</v>
      </c>
      <c r="F12" s="84">
        <v>7653</v>
      </c>
      <c r="G12" s="82">
        <v>21430</v>
      </c>
      <c r="H12" s="83">
        <v>753</v>
      </c>
      <c r="I12" s="82">
        <v>13849</v>
      </c>
      <c r="J12" s="81">
        <v>528670</v>
      </c>
      <c r="K12" s="50">
        <v>531588</v>
      </c>
      <c r="L12" s="63">
        <v>1060258</v>
      </c>
      <c r="M12" s="49" t="s">
        <v>59</v>
      </c>
      <c r="N12" s="596"/>
    </row>
    <row r="13" spans="1:14" ht="39" customHeight="1">
      <c r="A13" s="48" t="s">
        <v>135</v>
      </c>
      <c r="B13" s="83">
        <v>13674</v>
      </c>
      <c r="C13" s="82">
        <v>9937</v>
      </c>
      <c r="D13" s="83">
        <v>416822</v>
      </c>
      <c r="E13" s="82">
        <v>386889</v>
      </c>
      <c r="F13" s="84">
        <v>7871</v>
      </c>
      <c r="G13" s="82">
        <v>14589</v>
      </c>
      <c r="H13" s="83">
        <v>416</v>
      </c>
      <c r="I13" s="82">
        <v>14889</v>
      </c>
      <c r="J13" s="81">
        <v>438783</v>
      </c>
      <c r="K13" s="50">
        <v>426304</v>
      </c>
      <c r="L13" s="63">
        <v>865087</v>
      </c>
      <c r="M13" s="49" t="s">
        <v>61</v>
      </c>
      <c r="N13" s="596"/>
    </row>
    <row r="14" spans="1:14" ht="39" customHeight="1">
      <c r="A14" s="48" t="s">
        <v>136</v>
      </c>
      <c r="B14" s="83">
        <v>6527</v>
      </c>
      <c r="C14" s="82">
        <v>5253</v>
      </c>
      <c r="D14" s="83">
        <v>340478</v>
      </c>
      <c r="E14" s="82">
        <v>303341</v>
      </c>
      <c r="F14" s="84">
        <v>4369</v>
      </c>
      <c r="G14" s="82">
        <v>11816</v>
      </c>
      <c r="H14" s="83">
        <v>324</v>
      </c>
      <c r="I14" s="82">
        <v>14031</v>
      </c>
      <c r="J14" s="81">
        <v>351698</v>
      </c>
      <c r="K14" s="50">
        <v>334441</v>
      </c>
      <c r="L14" s="63">
        <v>686139</v>
      </c>
      <c r="M14" s="49" t="s">
        <v>63</v>
      </c>
      <c r="N14" s="596"/>
    </row>
    <row r="15" spans="1:14" ht="39" customHeight="1">
      <c r="A15" s="48" t="s">
        <v>66</v>
      </c>
      <c r="B15" s="83">
        <v>4944</v>
      </c>
      <c r="C15" s="82">
        <v>3198</v>
      </c>
      <c r="D15" s="83">
        <v>265189</v>
      </c>
      <c r="E15" s="82">
        <v>238820</v>
      </c>
      <c r="F15" s="84">
        <v>2452</v>
      </c>
      <c r="G15" s="82">
        <v>6962</v>
      </c>
      <c r="H15" s="83">
        <v>1862</v>
      </c>
      <c r="I15" s="82">
        <v>17952</v>
      </c>
      <c r="J15" s="81">
        <v>274447</v>
      </c>
      <c r="K15" s="50">
        <v>266932</v>
      </c>
      <c r="L15" s="63">
        <v>541379</v>
      </c>
      <c r="M15" s="49" t="s">
        <v>65</v>
      </c>
      <c r="N15" s="596"/>
    </row>
    <row r="16" spans="1:14" ht="39" customHeight="1">
      <c r="A16" s="48" t="s">
        <v>68</v>
      </c>
      <c r="B16" s="83">
        <v>1945</v>
      </c>
      <c r="C16" s="82">
        <v>1555</v>
      </c>
      <c r="D16" s="83">
        <v>197071</v>
      </c>
      <c r="E16" s="82">
        <v>156707</v>
      </c>
      <c r="F16" s="84">
        <v>1136</v>
      </c>
      <c r="G16" s="82">
        <v>6837</v>
      </c>
      <c r="H16" s="83">
        <v>1787</v>
      </c>
      <c r="I16" s="82">
        <v>25769</v>
      </c>
      <c r="J16" s="81">
        <v>201939</v>
      </c>
      <c r="K16" s="50">
        <v>190868</v>
      </c>
      <c r="L16" s="63">
        <v>392807</v>
      </c>
      <c r="M16" s="49" t="s">
        <v>67</v>
      </c>
      <c r="N16" s="596"/>
    </row>
    <row r="17" spans="1:14" ht="39" customHeight="1">
      <c r="A17" s="48" t="s">
        <v>70</v>
      </c>
      <c r="B17" s="83">
        <v>2294</v>
      </c>
      <c r="C17" s="82">
        <v>873</v>
      </c>
      <c r="D17" s="83">
        <v>144559</v>
      </c>
      <c r="E17" s="82">
        <v>114166</v>
      </c>
      <c r="F17" s="84">
        <v>1551</v>
      </c>
      <c r="G17" s="82">
        <v>4869</v>
      </c>
      <c r="H17" s="83">
        <v>2060</v>
      </c>
      <c r="I17" s="82">
        <v>27584</v>
      </c>
      <c r="J17" s="81">
        <v>150464</v>
      </c>
      <c r="K17" s="50">
        <v>147492</v>
      </c>
      <c r="L17" s="63">
        <v>297956</v>
      </c>
      <c r="M17" s="49" t="s">
        <v>69</v>
      </c>
      <c r="N17" s="596"/>
    </row>
    <row r="18" spans="1:14" ht="39" customHeight="1">
      <c r="A18" s="48" t="s">
        <v>137</v>
      </c>
      <c r="B18" s="83">
        <v>542</v>
      </c>
      <c r="C18" s="82">
        <v>729</v>
      </c>
      <c r="D18" s="83">
        <v>99563</v>
      </c>
      <c r="E18" s="82">
        <v>57696</v>
      </c>
      <c r="F18" s="84">
        <v>1273</v>
      </c>
      <c r="G18" s="82">
        <v>2683</v>
      </c>
      <c r="H18" s="83">
        <v>1936</v>
      </c>
      <c r="I18" s="82">
        <v>46751</v>
      </c>
      <c r="J18" s="81">
        <v>103314</v>
      </c>
      <c r="K18" s="50">
        <v>107859</v>
      </c>
      <c r="L18" s="63">
        <v>211173</v>
      </c>
      <c r="M18" s="49" t="s">
        <v>71</v>
      </c>
      <c r="N18" s="596"/>
    </row>
    <row r="19" spans="1:14" ht="39" customHeight="1">
      <c r="A19" s="48" t="s">
        <v>138</v>
      </c>
      <c r="B19" s="83">
        <v>473</v>
      </c>
      <c r="C19" s="82">
        <v>486</v>
      </c>
      <c r="D19" s="83">
        <v>85273</v>
      </c>
      <c r="E19" s="82">
        <v>34666</v>
      </c>
      <c r="F19" s="84">
        <v>1542</v>
      </c>
      <c r="G19" s="82">
        <v>2607</v>
      </c>
      <c r="H19" s="83">
        <v>1613</v>
      </c>
      <c r="I19" s="82">
        <v>39884</v>
      </c>
      <c r="J19" s="81">
        <v>88901</v>
      </c>
      <c r="K19" s="50">
        <v>77643</v>
      </c>
      <c r="L19" s="63">
        <v>166544</v>
      </c>
      <c r="M19" s="49" t="s">
        <v>73</v>
      </c>
      <c r="N19" s="596"/>
    </row>
    <row r="20" spans="1:14" ht="39" customHeight="1">
      <c r="A20" s="48" t="s">
        <v>139</v>
      </c>
      <c r="B20" s="83">
        <v>1505</v>
      </c>
      <c r="C20" s="82">
        <v>687</v>
      </c>
      <c r="D20" s="83">
        <v>47748</v>
      </c>
      <c r="E20" s="82">
        <v>16704</v>
      </c>
      <c r="F20" s="84">
        <v>1127</v>
      </c>
      <c r="G20" s="82">
        <v>2045</v>
      </c>
      <c r="H20" s="83">
        <v>2151</v>
      </c>
      <c r="I20" s="82">
        <v>27447</v>
      </c>
      <c r="J20" s="81">
        <v>52531</v>
      </c>
      <c r="K20" s="50">
        <v>46883</v>
      </c>
      <c r="L20" s="63">
        <v>99414</v>
      </c>
      <c r="M20" s="49" t="s">
        <v>75</v>
      </c>
      <c r="N20" s="596"/>
    </row>
    <row r="21" spans="1:14" ht="39" customHeight="1" thickBot="1">
      <c r="A21" s="89" t="s">
        <v>141</v>
      </c>
      <c r="B21" s="87">
        <v>1006</v>
      </c>
      <c r="C21" s="86">
        <v>673</v>
      </c>
      <c r="D21" s="87">
        <v>50594</v>
      </c>
      <c r="E21" s="86">
        <v>12739</v>
      </c>
      <c r="F21" s="88">
        <v>1363</v>
      </c>
      <c r="G21" s="86">
        <v>2050</v>
      </c>
      <c r="H21" s="87">
        <v>10630</v>
      </c>
      <c r="I21" s="86">
        <v>53387</v>
      </c>
      <c r="J21" s="80">
        <v>63593</v>
      </c>
      <c r="K21" s="52">
        <v>68849</v>
      </c>
      <c r="L21" s="70">
        <v>132442</v>
      </c>
      <c r="M21" s="85" t="s">
        <v>140</v>
      </c>
      <c r="N21" s="596"/>
    </row>
    <row r="22" spans="1:14" s="36" customFormat="1" ht="48" customHeight="1" thickBot="1">
      <c r="A22" s="91" t="s">
        <v>121</v>
      </c>
      <c r="B22" s="44">
        <v>2222626</v>
      </c>
      <c r="C22" s="90">
        <v>1745677</v>
      </c>
      <c r="D22" s="44">
        <v>3251091</v>
      </c>
      <c r="E22" s="90">
        <v>3271913</v>
      </c>
      <c r="F22" s="44">
        <v>45371</v>
      </c>
      <c r="G22" s="90">
        <v>128095</v>
      </c>
      <c r="H22" s="44">
        <v>23596</v>
      </c>
      <c r="I22" s="90">
        <v>292899</v>
      </c>
      <c r="J22" s="44">
        <v>5542684</v>
      </c>
      <c r="K22" s="43">
        <v>5438584</v>
      </c>
      <c r="L22" s="90">
        <v>10981268</v>
      </c>
      <c r="M22" s="42" t="s">
        <v>29</v>
      </c>
      <c r="N22" s="596"/>
    </row>
    <row r="23" ht="13.5" thickTop="1">
      <c r="A23" s="22"/>
    </row>
  </sheetData>
  <sheetProtection/>
  <protectedRanges>
    <protectedRange sqref="A1:B1 D1:L1 M1" name="نطاق1_3"/>
    <protectedRange sqref="B4 J4:K4 C4:H4" name="نطاق1_2"/>
    <protectedRange sqref="H6:H7 B6:B7 F6:F7 D6:D7" name="نطاق1_4"/>
    <protectedRange sqref="I6:I7 C6:C7 G6:G7 E6:E7" name="نطاق1_5"/>
    <protectedRange sqref="L6:L7" name="نطاق1_6"/>
    <protectedRange sqref="H5" name="نطاق1_7"/>
    <protectedRange sqref="A4:A22" name="نطاق1_8"/>
    <protectedRange sqref="M4:M21" name="نطاق1_9"/>
    <protectedRange sqref="M22" name="نطاق1_2_1"/>
    <protectedRange sqref="A2 B2:L3 A3" name="نطاق1"/>
  </protectedRanges>
  <mergeCells count="11">
    <mergeCell ref="B5:C5"/>
    <mergeCell ref="D5:E5"/>
    <mergeCell ref="F5:G5"/>
    <mergeCell ref="H5:I5"/>
    <mergeCell ref="J5:L5"/>
    <mergeCell ref="N1:N22"/>
    <mergeCell ref="A3:M3"/>
    <mergeCell ref="A2:M2"/>
    <mergeCell ref="M4:M7"/>
    <mergeCell ref="A4:A7"/>
    <mergeCell ref="B4:L4"/>
  </mergeCells>
  <hyperlinks>
    <hyperlink ref="O1" location="الفهرس!A1" display="R"/>
  </hyperlinks>
  <printOptions horizontalCentered="1" verticalCentered="1"/>
  <pageMargins left="0.1968503937007874" right="0" top="0.3937007874015748" bottom="0" header="0.3937007874015748" footer="0.1968503937007874"/>
  <pageSetup fitToHeight="0" horizontalDpi="300" verticalDpi="300" orientation="landscape" paperSize="9" scale="65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O22"/>
  <sheetViews>
    <sheetView rightToLeft="1" zoomScale="65" zoomScaleNormal="65" zoomScaleSheetLayoutView="65" zoomScalePageLayoutView="0" workbookViewId="0" topLeftCell="A1">
      <selection activeCell="O1" sqref="O1"/>
    </sheetView>
  </sheetViews>
  <sheetFormatPr defaultColWidth="9.140625" defaultRowHeight="12.75"/>
  <cols>
    <col min="1" max="1" width="19.7109375" style="77" customWidth="1"/>
    <col min="2" max="11" width="13.7109375" style="22" customWidth="1"/>
    <col min="12" max="12" width="15.7109375" style="22" customWidth="1"/>
    <col min="13" max="13" width="25.00390625" style="22" customWidth="1"/>
    <col min="14" max="14" width="10.7109375" style="54" customWidth="1"/>
    <col min="15" max="16384" width="9.140625" style="22" customWidth="1"/>
  </cols>
  <sheetData>
    <row r="1" spans="1:15" s="119" customFormat="1" ht="24" customHeight="1">
      <c r="A1" s="275" t="s">
        <v>428</v>
      </c>
      <c r="B1" s="275"/>
      <c r="C1" s="15"/>
      <c r="D1" s="275"/>
      <c r="E1" s="275"/>
      <c r="F1" s="275"/>
      <c r="G1" s="275"/>
      <c r="H1" s="275"/>
      <c r="I1" s="275"/>
      <c r="J1" s="275"/>
      <c r="K1" s="275"/>
      <c r="L1" s="275"/>
      <c r="M1" s="275" t="s">
        <v>429</v>
      </c>
      <c r="N1" s="596">
        <f>'17'!N1:N22+1</f>
        <v>78</v>
      </c>
      <c r="O1" s="584" t="s">
        <v>667</v>
      </c>
    </row>
    <row r="2" spans="1:14" s="121" customFormat="1" ht="30" customHeight="1">
      <c r="A2" s="624" t="s">
        <v>509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596"/>
    </row>
    <row r="3" spans="1:14" s="121" customFormat="1" ht="30" customHeight="1" thickBot="1">
      <c r="A3" s="645" t="s">
        <v>579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596"/>
    </row>
    <row r="4" spans="1:14" s="15" customFormat="1" ht="30" customHeight="1">
      <c r="A4" s="642" t="s">
        <v>142</v>
      </c>
      <c r="B4" s="652" t="s">
        <v>122</v>
      </c>
      <c r="C4" s="632"/>
      <c r="D4" s="632"/>
      <c r="E4" s="632"/>
      <c r="F4" s="632"/>
      <c r="G4" s="632"/>
      <c r="H4" s="632"/>
      <c r="I4" s="632"/>
      <c r="J4" s="632"/>
      <c r="K4" s="632"/>
      <c r="L4" s="653"/>
      <c r="M4" s="654" t="s">
        <v>30</v>
      </c>
      <c r="N4" s="596"/>
    </row>
    <row r="5" spans="1:14" s="16" customFormat="1" ht="39.75" customHeight="1">
      <c r="A5" s="643"/>
      <c r="B5" s="651" t="s">
        <v>127</v>
      </c>
      <c r="C5" s="650"/>
      <c r="D5" s="649" t="s">
        <v>126</v>
      </c>
      <c r="E5" s="650"/>
      <c r="F5" s="649" t="s">
        <v>125</v>
      </c>
      <c r="G5" s="650"/>
      <c r="H5" s="649" t="s">
        <v>124</v>
      </c>
      <c r="I5" s="650"/>
      <c r="J5" s="646" t="s">
        <v>123</v>
      </c>
      <c r="K5" s="647"/>
      <c r="L5" s="648"/>
      <c r="M5" s="655"/>
      <c r="N5" s="596"/>
    </row>
    <row r="6" spans="1:14" s="17" customFormat="1" ht="24.75" customHeight="1">
      <c r="A6" s="643"/>
      <c r="B6" s="57" t="s">
        <v>3</v>
      </c>
      <c r="C6" s="56" t="s">
        <v>129</v>
      </c>
      <c r="D6" s="56" t="s">
        <v>3</v>
      </c>
      <c r="E6" s="56" t="s">
        <v>129</v>
      </c>
      <c r="F6" s="56" t="s">
        <v>3</v>
      </c>
      <c r="G6" s="56" t="s">
        <v>129</v>
      </c>
      <c r="H6" s="56" t="s">
        <v>3</v>
      </c>
      <c r="I6" s="56" t="s">
        <v>129</v>
      </c>
      <c r="J6" s="56" t="s">
        <v>3</v>
      </c>
      <c r="K6" s="56" t="s">
        <v>129</v>
      </c>
      <c r="L6" s="55" t="s">
        <v>128</v>
      </c>
      <c r="M6" s="655"/>
      <c r="N6" s="596"/>
    </row>
    <row r="7" spans="1:14" s="17" customFormat="1" ht="29.25" customHeight="1" thickBot="1">
      <c r="A7" s="644"/>
      <c r="B7" s="61" t="s">
        <v>36</v>
      </c>
      <c r="C7" s="52" t="s">
        <v>35</v>
      </c>
      <c r="D7" s="52" t="s">
        <v>36</v>
      </c>
      <c r="E7" s="52" t="s">
        <v>35</v>
      </c>
      <c r="F7" s="52" t="s">
        <v>36</v>
      </c>
      <c r="G7" s="52" t="s">
        <v>35</v>
      </c>
      <c r="H7" s="52" t="s">
        <v>36</v>
      </c>
      <c r="I7" s="52" t="s">
        <v>35</v>
      </c>
      <c r="J7" s="60" t="s">
        <v>36</v>
      </c>
      <c r="K7" s="59" t="s">
        <v>35</v>
      </c>
      <c r="L7" s="58" t="s">
        <v>29</v>
      </c>
      <c r="M7" s="656"/>
      <c r="N7" s="596"/>
    </row>
    <row r="8" spans="1:14" s="17" customFormat="1" ht="39" customHeight="1">
      <c r="A8" s="64" t="s">
        <v>4</v>
      </c>
      <c r="B8" s="26">
        <v>519476</v>
      </c>
      <c r="C8" s="25">
        <v>396252</v>
      </c>
      <c r="D8" s="25">
        <v>742617</v>
      </c>
      <c r="E8" s="25">
        <v>766475</v>
      </c>
      <c r="F8" s="25">
        <v>13919</v>
      </c>
      <c r="G8" s="25">
        <v>36303</v>
      </c>
      <c r="H8" s="25">
        <v>4540</v>
      </c>
      <c r="I8" s="25">
        <v>38503</v>
      </c>
      <c r="J8" s="50">
        <v>1280552</v>
      </c>
      <c r="K8" s="50">
        <v>1237533</v>
      </c>
      <c r="L8" s="63">
        <v>2518085</v>
      </c>
      <c r="M8" s="62" t="s">
        <v>17</v>
      </c>
      <c r="N8" s="596"/>
    </row>
    <row r="9" spans="1:14" ht="39" customHeight="1">
      <c r="A9" s="66" t="s">
        <v>5</v>
      </c>
      <c r="B9" s="26">
        <v>470491</v>
      </c>
      <c r="C9" s="25">
        <v>382151</v>
      </c>
      <c r="D9" s="25">
        <v>739737</v>
      </c>
      <c r="E9" s="25">
        <v>741468</v>
      </c>
      <c r="F9" s="25">
        <v>13457</v>
      </c>
      <c r="G9" s="25">
        <v>30183</v>
      </c>
      <c r="H9" s="25">
        <v>7014</v>
      </c>
      <c r="I9" s="25">
        <v>59642</v>
      </c>
      <c r="J9" s="50">
        <v>1230699</v>
      </c>
      <c r="K9" s="50">
        <v>1213444</v>
      </c>
      <c r="L9" s="63">
        <v>2444143</v>
      </c>
      <c r="M9" s="65" t="s">
        <v>31</v>
      </c>
      <c r="N9" s="596"/>
    </row>
    <row r="10" spans="1:14" ht="39" customHeight="1">
      <c r="A10" s="66" t="s">
        <v>6</v>
      </c>
      <c r="B10" s="26">
        <v>150496</v>
      </c>
      <c r="C10" s="25">
        <v>102620</v>
      </c>
      <c r="D10" s="25">
        <v>220191</v>
      </c>
      <c r="E10" s="25">
        <v>223450</v>
      </c>
      <c r="F10" s="25">
        <v>2870</v>
      </c>
      <c r="G10" s="25">
        <v>8788</v>
      </c>
      <c r="H10" s="25">
        <v>1791</v>
      </c>
      <c r="I10" s="25">
        <v>22818</v>
      </c>
      <c r="J10" s="50">
        <v>375348</v>
      </c>
      <c r="K10" s="50">
        <v>357676</v>
      </c>
      <c r="L10" s="63">
        <v>733024</v>
      </c>
      <c r="M10" s="67" t="s">
        <v>18</v>
      </c>
      <c r="N10" s="596"/>
    </row>
    <row r="11" spans="1:14" ht="39" customHeight="1">
      <c r="A11" s="66" t="s">
        <v>7</v>
      </c>
      <c r="B11" s="26">
        <v>110664</v>
      </c>
      <c r="C11" s="25">
        <v>84467</v>
      </c>
      <c r="D11" s="25">
        <v>159602</v>
      </c>
      <c r="E11" s="25">
        <v>158666</v>
      </c>
      <c r="F11" s="25">
        <v>495</v>
      </c>
      <c r="G11" s="25">
        <v>5409</v>
      </c>
      <c r="H11" s="25">
        <v>373</v>
      </c>
      <c r="I11" s="25">
        <v>15425</v>
      </c>
      <c r="J11" s="50">
        <v>271134</v>
      </c>
      <c r="K11" s="50">
        <v>263967</v>
      </c>
      <c r="L11" s="63">
        <v>535101</v>
      </c>
      <c r="M11" s="68" t="s">
        <v>19</v>
      </c>
      <c r="N11" s="596"/>
    </row>
    <row r="12" spans="1:14" ht="39" customHeight="1">
      <c r="A12" s="66" t="s">
        <v>8</v>
      </c>
      <c r="B12" s="26">
        <v>380823</v>
      </c>
      <c r="C12" s="25">
        <v>256904</v>
      </c>
      <c r="D12" s="25">
        <v>515723</v>
      </c>
      <c r="E12" s="25">
        <v>506749</v>
      </c>
      <c r="F12" s="25">
        <v>4758</v>
      </c>
      <c r="G12" s="25">
        <v>15115</v>
      </c>
      <c r="H12" s="25">
        <v>4087</v>
      </c>
      <c r="I12" s="25">
        <v>47116</v>
      </c>
      <c r="J12" s="50">
        <v>905391</v>
      </c>
      <c r="K12" s="50">
        <v>825884</v>
      </c>
      <c r="L12" s="63">
        <v>1731275</v>
      </c>
      <c r="M12" s="68" t="s">
        <v>20</v>
      </c>
      <c r="N12" s="596"/>
    </row>
    <row r="13" spans="1:14" ht="39" customHeight="1">
      <c r="A13" s="66" t="s">
        <v>143</v>
      </c>
      <c r="B13" s="26">
        <v>174127</v>
      </c>
      <c r="C13" s="25">
        <v>144151</v>
      </c>
      <c r="D13" s="25">
        <v>274719</v>
      </c>
      <c r="E13" s="25">
        <v>279257</v>
      </c>
      <c r="F13" s="25">
        <v>3413</v>
      </c>
      <c r="G13" s="25">
        <v>11694</v>
      </c>
      <c r="H13" s="25">
        <v>1237</v>
      </c>
      <c r="I13" s="25">
        <v>34713</v>
      </c>
      <c r="J13" s="50">
        <v>453496</v>
      </c>
      <c r="K13" s="50">
        <v>469815</v>
      </c>
      <c r="L13" s="63">
        <v>923311</v>
      </c>
      <c r="M13" s="68" t="s">
        <v>21</v>
      </c>
      <c r="N13" s="596"/>
    </row>
    <row r="14" spans="1:14" ht="39" customHeight="1">
      <c r="A14" s="66" t="s">
        <v>9</v>
      </c>
      <c r="B14" s="26">
        <v>78386</v>
      </c>
      <c r="C14" s="25">
        <v>55364</v>
      </c>
      <c r="D14" s="25">
        <v>109296</v>
      </c>
      <c r="E14" s="25">
        <v>107098</v>
      </c>
      <c r="F14" s="25">
        <v>1045</v>
      </c>
      <c r="G14" s="25">
        <v>3774</v>
      </c>
      <c r="H14" s="25">
        <v>406</v>
      </c>
      <c r="I14" s="25">
        <v>11282</v>
      </c>
      <c r="J14" s="50">
        <v>189133</v>
      </c>
      <c r="K14" s="50">
        <v>177518</v>
      </c>
      <c r="L14" s="63">
        <v>366651</v>
      </c>
      <c r="M14" s="68" t="s">
        <v>22</v>
      </c>
      <c r="N14" s="596"/>
    </row>
    <row r="15" spans="1:14" ht="39" customHeight="1">
      <c r="A15" s="66" t="s">
        <v>10</v>
      </c>
      <c r="B15" s="26">
        <v>57159</v>
      </c>
      <c r="C15" s="25">
        <v>53655</v>
      </c>
      <c r="D15" s="25">
        <v>86755</v>
      </c>
      <c r="E15" s="25">
        <v>86970</v>
      </c>
      <c r="F15" s="25">
        <v>808</v>
      </c>
      <c r="G15" s="25">
        <v>4098</v>
      </c>
      <c r="H15" s="25">
        <v>534</v>
      </c>
      <c r="I15" s="25">
        <v>11233</v>
      </c>
      <c r="J15" s="50">
        <v>145256</v>
      </c>
      <c r="K15" s="50">
        <v>155956</v>
      </c>
      <c r="L15" s="63">
        <v>301212</v>
      </c>
      <c r="M15" s="68" t="s">
        <v>23</v>
      </c>
      <c r="N15" s="596"/>
    </row>
    <row r="16" spans="1:14" ht="39" customHeight="1">
      <c r="A16" s="66" t="s">
        <v>11</v>
      </c>
      <c r="B16" s="26">
        <v>32750</v>
      </c>
      <c r="C16" s="25">
        <v>29567</v>
      </c>
      <c r="D16" s="25">
        <v>40697</v>
      </c>
      <c r="E16" s="25">
        <v>38262</v>
      </c>
      <c r="F16" s="25">
        <v>620</v>
      </c>
      <c r="G16" s="25">
        <v>1870</v>
      </c>
      <c r="H16" s="25">
        <v>411</v>
      </c>
      <c r="I16" s="25">
        <v>5302</v>
      </c>
      <c r="J16" s="50">
        <v>74478</v>
      </c>
      <c r="K16" s="50">
        <v>75001</v>
      </c>
      <c r="L16" s="63">
        <v>149479</v>
      </c>
      <c r="M16" s="68" t="s">
        <v>24</v>
      </c>
      <c r="N16" s="596"/>
    </row>
    <row r="17" spans="1:14" ht="39" customHeight="1">
      <c r="A17" s="66" t="s">
        <v>12</v>
      </c>
      <c r="B17" s="26">
        <v>129864</v>
      </c>
      <c r="C17" s="25">
        <v>124729</v>
      </c>
      <c r="D17" s="25">
        <v>177614</v>
      </c>
      <c r="E17" s="25">
        <v>181888</v>
      </c>
      <c r="F17" s="25">
        <v>1785</v>
      </c>
      <c r="G17" s="25">
        <v>5055</v>
      </c>
      <c r="H17" s="25">
        <v>2203</v>
      </c>
      <c r="I17" s="25">
        <v>25660</v>
      </c>
      <c r="J17" s="50">
        <v>311466</v>
      </c>
      <c r="K17" s="50">
        <v>337332</v>
      </c>
      <c r="L17" s="63">
        <v>648798</v>
      </c>
      <c r="M17" s="68" t="s">
        <v>25</v>
      </c>
      <c r="N17" s="596"/>
    </row>
    <row r="18" spans="1:14" ht="39" customHeight="1">
      <c r="A18" s="66" t="s">
        <v>13</v>
      </c>
      <c r="B18" s="26">
        <v>42207</v>
      </c>
      <c r="C18" s="25">
        <v>37115</v>
      </c>
      <c r="D18" s="25">
        <v>65920</v>
      </c>
      <c r="E18" s="25">
        <v>65704</v>
      </c>
      <c r="F18" s="25">
        <v>901</v>
      </c>
      <c r="G18" s="25">
        <v>3311</v>
      </c>
      <c r="H18" s="25">
        <v>201</v>
      </c>
      <c r="I18" s="25">
        <v>7145</v>
      </c>
      <c r="J18" s="50">
        <v>109229</v>
      </c>
      <c r="K18" s="50">
        <v>113275</v>
      </c>
      <c r="L18" s="63">
        <v>222504</v>
      </c>
      <c r="M18" s="68" t="s">
        <v>26</v>
      </c>
      <c r="N18" s="596"/>
    </row>
    <row r="19" spans="1:14" ht="39" customHeight="1">
      <c r="A19" s="66" t="s">
        <v>14</v>
      </c>
      <c r="B19" s="26">
        <v>33565</v>
      </c>
      <c r="C19" s="25">
        <v>42878</v>
      </c>
      <c r="D19" s="25">
        <v>64416</v>
      </c>
      <c r="E19" s="25">
        <v>63885</v>
      </c>
      <c r="F19" s="25">
        <v>243</v>
      </c>
      <c r="G19" s="25">
        <v>996</v>
      </c>
      <c r="H19" s="25">
        <v>601</v>
      </c>
      <c r="I19" s="25">
        <v>7831</v>
      </c>
      <c r="J19" s="50">
        <v>98825</v>
      </c>
      <c r="K19" s="50">
        <v>115590</v>
      </c>
      <c r="L19" s="63">
        <v>214415</v>
      </c>
      <c r="M19" s="68" t="s">
        <v>27</v>
      </c>
      <c r="N19" s="596"/>
    </row>
    <row r="20" spans="1:14" ht="39" customHeight="1" thickBot="1">
      <c r="A20" s="71" t="s">
        <v>15</v>
      </c>
      <c r="B20" s="30">
        <v>42618</v>
      </c>
      <c r="C20" s="29">
        <v>35824</v>
      </c>
      <c r="D20" s="29">
        <v>53804</v>
      </c>
      <c r="E20" s="29">
        <v>52041</v>
      </c>
      <c r="F20" s="29">
        <v>1057</v>
      </c>
      <c r="G20" s="29">
        <v>1499</v>
      </c>
      <c r="H20" s="29">
        <v>198</v>
      </c>
      <c r="I20" s="29">
        <v>6229</v>
      </c>
      <c r="J20" s="52">
        <v>97677</v>
      </c>
      <c r="K20" s="52">
        <v>95593</v>
      </c>
      <c r="L20" s="70">
        <v>193270</v>
      </c>
      <c r="M20" s="69" t="s">
        <v>28</v>
      </c>
      <c r="N20" s="596"/>
    </row>
    <row r="21" spans="1:14" s="36" customFormat="1" ht="45" customHeight="1" thickBot="1">
      <c r="A21" s="76" t="s">
        <v>121</v>
      </c>
      <c r="B21" s="75">
        <v>2222626</v>
      </c>
      <c r="C21" s="74">
        <v>1745677</v>
      </c>
      <c r="D21" s="74">
        <v>3251091</v>
      </c>
      <c r="E21" s="74">
        <v>3271913</v>
      </c>
      <c r="F21" s="74">
        <v>45371</v>
      </c>
      <c r="G21" s="74">
        <v>128095</v>
      </c>
      <c r="H21" s="74">
        <v>23596</v>
      </c>
      <c r="I21" s="74">
        <v>292899</v>
      </c>
      <c r="J21" s="74">
        <v>5542684</v>
      </c>
      <c r="K21" s="74">
        <v>5438584</v>
      </c>
      <c r="L21" s="73">
        <v>10981268</v>
      </c>
      <c r="M21" s="72" t="s">
        <v>29</v>
      </c>
      <c r="N21" s="596"/>
    </row>
    <row r="22" ht="12.75">
      <c r="A22" s="22"/>
    </row>
  </sheetData>
  <sheetProtection/>
  <protectedRanges>
    <protectedRange sqref="K5:K7 J5 M4:M8 M10:M21 J6:J7 B5 F5 D5" name="نطاق1"/>
    <protectedRange sqref="M9" name="نطاق1_1"/>
    <protectedRange sqref="A1:B1 D1:L1 M1" name="نطاق1_3"/>
    <protectedRange sqref="B4 J4:K4 C4:H4" name="نطاق1_2"/>
    <protectedRange sqref="H6:H7 F6:F7 D6:D7 B6:B7" name="نطاق1_4"/>
    <protectedRange sqref="I6:I7 G6:G7 E6:E7 C6:C7" name="نطاق1_5"/>
    <protectedRange sqref="L6:L7" name="نطاق1_6"/>
    <protectedRange sqref="H5" name="نطاق1_7"/>
    <protectedRange sqref="A4:A21" name="نطاق1_8"/>
    <protectedRange sqref="A2 B2:L3 A3" name="نطاق1_9"/>
  </protectedRanges>
  <mergeCells count="11">
    <mergeCell ref="N1:N21"/>
    <mergeCell ref="B4:L4"/>
    <mergeCell ref="M4:M7"/>
    <mergeCell ref="A4:A7"/>
    <mergeCell ref="A3:M3"/>
    <mergeCell ref="A2:M2"/>
    <mergeCell ref="J5:L5"/>
    <mergeCell ref="H5:I5"/>
    <mergeCell ref="F5:G5"/>
    <mergeCell ref="D5:E5"/>
    <mergeCell ref="B5:C5"/>
  </mergeCells>
  <hyperlinks>
    <hyperlink ref="O1" location="الفهرس!A1" display="R"/>
  </hyperlinks>
  <printOptions horizontalCentered="1" verticalCentered="1"/>
  <pageMargins left="0.1968503937007874" right="0" top="0.3937007874015748" bottom="0.1968503937007874" header="0.3937007874015748" footer="0.1968503937007874"/>
  <pageSetup fitToHeight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27"/>
  <sheetViews>
    <sheetView rightToLeft="1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5.7109375" style="447" customWidth="1"/>
    <col min="2" max="9" width="15.7109375" style="447" customWidth="1"/>
    <col min="10" max="10" width="15.7109375" style="467" customWidth="1"/>
    <col min="11" max="11" width="32.140625" style="447" customWidth="1"/>
    <col min="12" max="12" width="10.7109375" style="469" customWidth="1"/>
    <col min="13" max="16384" width="9.140625" style="447" customWidth="1"/>
  </cols>
  <sheetData>
    <row r="1" spans="1:13" s="445" customFormat="1" ht="34.5" customHeight="1">
      <c r="A1" s="442" t="s">
        <v>32</v>
      </c>
      <c r="B1" s="443"/>
      <c r="C1" s="443"/>
      <c r="D1" s="443"/>
      <c r="E1" s="443"/>
      <c r="F1" s="443"/>
      <c r="G1" s="443"/>
      <c r="H1" s="443"/>
      <c r="I1" s="444"/>
      <c r="J1" s="443"/>
      <c r="K1" s="269" t="s">
        <v>254</v>
      </c>
      <c r="L1" s="596">
        <v>61</v>
      </c>
      <c r="M1" s="584" t="s">
        <v>667</v>
      </c>
    </row>
    <row r="2" spans="1:12" s="446" customFormat="1" ht="34.5" customHeight="1">
      <c r="A2" s="588" t="s">
        <v>34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4.5" customHeight="1" thickBot="1">
      <c r="A3" s="587" t="s">
        <v>563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96"/>
    </row>
    <row r="4" spans="1:12" ht="29.25" customHeight="1" thickTop="1">
      <c r="A4" s="600" t="s">
        <v>0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597" t="s">
        <v>30</v>
      </c>
      <c r="L4" s="596"/>
    </row>
    <row r="5" spans="1:12" ht="25.5" customHeight="1">
      <c r="A5" s="601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598"/>
      <c r="L5" s="596"/>
    </row>
    <row r="6" spans="1:12" ht="25.5" customHeight="1" thickBot="1">
      <c r="A6" s="602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599"/>
      <c r="L6" s="596"/>
    </row>
    <row r="7" spans="1:12" ht="39.75" customHeight="1">
      <c r="A7" s="454" t="s">
        <v>4</v>
      </c>
      <c r="B7" s="83">
        <v>2029397</v>
      </c>
      <c r="C7" s="103">
        <v>1970510</v>
      </c>
      <c r="D7" s="455">
        <v>3999907</v>
      </c>
      <c r="E7" s="83">
        <v>1279611</v>
      </c>
      <c r="F7" s="103">
        <v>556095</v>
      </c>
      <c r="G7" s="456">
        <v>1835706</v>
      </c>
      <c r="H7" s="457">
        <v>3309008</v>
      </c>
      <c r="I7" s="103">
        <v>2526605</v>
      </c>
      <c r="J7" s="456">
        <v>5835613</v>
      </c>
      <c r="K7" s="458" t="s">
        <v>17</v>
      </c>
      <c r="L7" s="596"/>
    </row>
    <row r="8" spans="1:12" ht="39.75" customHeight="1">
      <c r="A8" s="454" t="s">
        <v>5</v>
      </c>
      <c r="B8" s="83">
        <v>1892296</v>
      </c>
      <c r="C8" s="103">
        <v>1869635</v>
      </c>
      <c r="D8" s="455">
        <v>3761931</v>
      </c>
      <c r="E8" s="83">
        <v>1520100</v>
      </c>
      <c r="F8" s="103">
        <v>815046</v>
      </c>
      <c r="G8" s="456">
        <v>2335146</v>
      </c>
      <c r="H8" s="457">
        <v>3412396</v>
      </c>
      <c r="I8" s="103">
        <v>2684681</v>
      </c>
      <c r="J8" s="456">
        <v>6097077</v>
      </c>
      <c r="K8" s="459" t="s">
        <v>31</v>
      </c>
      <c r="L8" s="596"/>
    </row>
    <row r="9" spans="1:12" ht="39.75" customHeight="1">
      <c r="A9" s="454" t="s">
        <v>6</v>
      </c>
      <c r="B9" s="83">
        <v>616357</v>
      </c>
      <c r="C9" s="103">
        <v>599157</v>
      </c>
      <c r="D9" s="455">
        <v>1215514</v>
      </c>
      <c r="E9" s="83">
        <v>263862</v>
      </c>
      <c r="F9" s="103">
        <v>135268</v>
      </c>
      <c r="G9" s="456">
        <v>399130</v>
      </c>
      <c r="H9" s="457">
        <v>880219</v>
      </c>
      <c r="I9" s="103">
        <v>734425</v>
      </c>
      <c r="J9" s="456">
        <v>1614644</v>
      </c>
      <c r="K9" s="459" t="s">
        <v>18</v>
      </c>
      <c r="L9" s="596"/>
    </row>
    <row r="10" spans="1:12" ht="39.75" customHeight="1">
      <c r="A10" s="454" t="s">
        <v>7</v>
      </c>
      <c r="B10" s="83">
        <v>437476</v>
      </c>
      <c r="C10" s="103">
        <v>427324</v>
      </c>
      <c r="D10" s="455">
        <v>864800</v>
      </c>
      <c r="E10" s="83">
        <v>160930</v>
      </c>
      <c r="F10" s="103">
        <v>51338</v>
      </c>
      <c r="G10" s="456">
        <v>212268</v>
      </c>
      <c r="H10" s="457">
        <v>598406</v>
      </c>
      <c r="I10" s="103">
        <v>478662</v>
      </c>
      <c r="J10" s="456">
        <v>1077068</v>
      </c>
      <c r="K10" s="459" t="s">
        <v>19</v>
      </c>
      <c r="L10" s="596"/>
    </row>
    <row r="11" spans="1:12" ht="39.75" customHeight="1">
      <c r="A11" s="454" t="s">
        <v>8</v>
      </c>
      <c r="B11" s="83">
        <v>1401276</v>
      </c>
      <c r="C11" s="103">
        <v>1311091</v>
      </c>
      <c r="D11" s="455">
        <v>2712367</v>
      </c>
      <c r="E11" s="83">
        <v>611460</v>
      </c>
      <c r="F11" s="103">
        <v>221817</v>
      </c>
      <c r="G11" s="456">
        <v>833277</v>
      </c>
      <c r="H11" s="457">
        <v>2012736</v>
      </c>
      <c r="I11" s="103">
        <v>1532908</v>
      </c>
      <c r="J11" s="456">
        <v>3545644</v>
      </c>
      <c r="K11" s="459" t="s">
        <v>20</v>
      </c>
      <c r="L11" s="596"/>
    </row>
    <row r="12" spans="1:12" ht="39.75" customHeight="1">
      <c r="A12" s="454" t="s">
        <v>33</v>
      </c>
      <c r="B12" s="83">
        <v>738869</v>
      </c>
      <c r="C12" s="103">
        <v>751156</v>
      </c>
      <c r="D12" s="455">
        <v>1490025</v>
      </c>
      <c r="E12" s="83">
        <v>207550</v>
      </c>
      <c r="F12" s="103">
        <v>59050</v>
      </c>
      <c r="G12" s="456">
        <v>266600</v>
      </c>
      <c r="H12" s="457">
        <v>946419</v>
      </c>
      <c r="I12" s="103">
        <v>810206</v>
      </c>
      <c r="J12" s="456">
        <v>1756625</v>
      </c>
      <c r="K12" s="459" t="s">
        <v>21</v>
      </c>
      <c r="L12" s="596"/>
    </row>
    <row r="13" spans="1:12" ht="39.75" customHeight="1">
      <c r="A13" s="454" t="s">
        <v>9</v>
      </c>
      <c r="B13" s="83">
        <v>325693</v>
      </c>
      <c r="C13" s="103">
        <v>309981</v>
      </c>
      <c r="D13" s="455">
        <v>635674</v>
      </c>
      <c r="E13" s="83">
        <v>74808</v>
      </c>
      <c r="F13" s="103">
        <v>25200</v>
      </c>
      <c r="G13" s="456">
        <v>100008</v>
      </c>
      <c r="H13" s="457">
        <v>400501</v>
      </c>
      <c r="I13" s="103">
        <v>335181</v>
      </c>
      <c r="J13" s="456">
        <v>735682</v>
      </c>
      <c r="K13" s="459" t="s">
        <v>22</v>
      </c>
      <c r="L13" s="596"/>
    </row>
    <row r="14" spans="1:12" ht="39.75" customHeight="1">
      <c r="A14" s="454" t="s">
        <v>10</v>
      </c>
      <c r="B14" s="83">
        <v>232019</v>
      </c>
      <c r="C14" s="103">
        <v>242490</v>
      </c>
      <c r="D14" s="455">
        <v>474509</v>
      </c>
      <c r="E14" s="83">
        <v>58696</v>
      </c>
      <c r="F14" s="103">
        <v>18318</v>
      </c>
      <c r="G14" s="456">
        <v>77014</v>
      </c>
      <c r="H14" s="457">
        <v>290715</v>
      </c>
      <c r="I14" s="103">
        <v>260808</v>
      </c>
      <c r="J14" s="456">
        <v>551523</v>
      </c>
      <c r="K14" s="459" t="s">
        <v>23</v>
      </c>
      <c r="L14" s="596"/>
    </row>
    <row r="15" spans="1:12" ht="39.75" customHeight="1">
      <c r="A15" s="454" t="s">
        <v>11</v>
      </c>
      <c r="B15" s="83">
        <v>126842</v>
      </c>
      <c r="C15" s="103">
        <v>126335</v>
      </c>
      <c r="D15" s="455">
        <v>253177</v>
      </c>
      <c r="E15" s="83">
        <v>31120</v>
      </c>
      <c r="F15" s="103">
        <v>10599</v>
      </c>
      <c r="G15" s="456">
        <v>41719</v>
      </c>
      <c r="H15" s="457">
        <v>157962</v>
      </c>
      <c r="I15" s="103">
        <v>136934</v>
      </c>
      <c r="J15" s="456">
        <v>294896</v>
      </c>
      <c r="K15" s="459" t="s">
        <v>24</v>
      </c>
      <c r="L15" s="596"/>
    </row>
    <row r="16" spans="1:12" ht="39.75" customHeight="1">
      <c r="A16" s="454" t="s">
        <v>12</v>
      </c>
      <c r="B16" s="83">
        <v>510597</v>
      </c>
      <c r="C16" s="103">
        <v>535805</v>
      </c>
      <c r="D16" s="455">
        <v>1046402</v>
      </c>
      <c r="E16" s="83">
        <v>137326</v>
      </c>
      <c r="F16" s="103">
        <v>69361</v>
      </c>
      <c r="G16" s="456">
        <v>206687</v>
      </c>
      <c r="H16" s="457">
        <v>647923</v>
      </c>
      <c r="I16" s="103">
        <v>605166</v>
      </c>
      <c r="J16" s="456">
        <v>1253089</v>
      </c>
      <c r="K16" s="459" t="s">
        <v>25</v>
      </c>
      <c r="L16" s="596"/>
    </row>
    <row r="17" spans="1:12" ht="39.75" customHeight="1">
      <c r="A17" s="454" t="s">
        <v>13</v>
      </c>
      <c r="B17" s="83">
        <v>186589</v>
      </c>
      <c r="C17" s="103">
        <v>188874</v>
      </c>
      <c r="D17" s="455">
        <v>375463</v>
      </c>
      <c r="E17" s="83">
        <v>53391</v>
      </c>
      <c r="F17" s="103">
        <v>20332</v>
      </c>
      <c r="G17" s="456">
        <v>73723</v>
      </c>
      <c r="H17" s="457">
        <v>239980</v>
      </c>
      <c r="I17" s="103">
        <v>209206</v>
      </c>
      <c r="J17" s="456">
        <v>449186</v>
      </c>
      <c r="K17" s="459" t="s">
        <v>26</v>
      </c>
      <c r="L17" s="596"/>
    </row>
    <row r="18" spans="1:12" ht="39.75" customHeight="1">
      <c r="A18" s="454" t="s">
        <v>14</v>
      </c>
      <c r="B18" s="83">
        <v>159018</v>
      </c>
      <c r="C18" s="103">
        <v>177686</v>
      </c>
      <c r="D18" s="455">
        <v>336704</v>
      </c>
      <c r="E18" s="83">
        <v>39168</v>
      </c>
      <c r="F18" s="103">
        <v>11845</v>
      </c>
      <c r="G18" s="456">
        <v>51013</v>
      </c>
      <c r="H18" s="457">
        <v>198186</v>
      </c>
      <c r="I18" s="103">
        <v>189531</v>
      </c>
      <c r="J18" s="456">
        <v>387717</v>
      </c>
      <c r="K18" s="459" t="s">
        <v>27</v>
      </c>
      <c r="L18" s="596"/>
    </row>
    <row r="19" spans="1:12" ht="39.75" customHeight="1" thickBot="1">
      <c r="A19" s="454" t="s">
        <v>15</v>
      </c>
      <c r="B19" s="83">
        <v>164852</v>
      </c>
      <c r="C19" s="103">
        <v>162039</v>
      </c>
      <c r="D19" s="455">
        <v>326891</v>
      </c>
      <c r="E19" s="83">
        <v>41866</v>
      </c>
      <c r="F19" s="103">
        <v>13313</v>
      </c>
      <c r="G19" s="456">
        <v>55179</v>
      </c>
      <c r="H19" s="457">
        <v>206718</v>
      </c>
      <c r="I19" s="103">
        <v>175352</v>
      </c>
      <c r="J19" s="456">
        <v>382070</v>
      </c>
      <c r="K19" s="459" t="s">
        <v>28</v>
      </c>
      <c r="L19" s="596"/>
    </row>
    <row r="20" spans="1:12" s="466" customFormat="1" ht="45" customHeight="1" thickBot="1">
      <c r="A20" s="91" t="s">
        <v>16</v>
      </c>
      <c r="B20" s="460">
        <v>8821281</v>
      </c>
      <c r="C20" s="461">
        <v>8672083</v>
      </c>
      <c r="D20" s="462">
        <v>17493364</v>
      </c>
      <c r="E20" s="460">
        <v>4479888</v>
      </c>
      <c r="F20" s="461">
        <v>2007582</v>
      </c>
      <c r="G20" s="463">
        <v>6487470</v>
      </c>
      <c r="H20" s="464">
        <v>13301169</v>
      </c>
      <c r="I20" s="461">
        <v>10679665</v>
      </c>
      <c r="J20" s="463">
        <v>23980834</v>
      </c>
      <c r="K20" s="465" t="s">
        <v>29</v>
      </c>
      <c r="L20" s="596"/>
    </row>
    <row r="21" ht="16.5" thickTop="1">
      <c r="L21" s="596"/>
    </row>
    <row r="22" ht="15.75">
      <c r="L22" s="596"/>
    </row>
    <row r="23" spans="3:12" ht="15.75">
      <c r="C23" s="468"/>
      <c r="L23" s="596"/>
    </row>
    <row r="24" ht="15.75">
      <c r="L24" s="596"/>
    </row>
    <row r="25" ht="15.75">
      <c r="L25" s="596"/>
    </row>
    <row r="26" ht="15.75">
      <c r="L26" s="596"/>
    </row>
    <row r="27" ht="15.75">
      <c r="L27" s="596"/>
    </row>
  </sheetData>
  <sheetProtection/>
  <protectedRanges>
    <protectedRange sqref="L1" name="نطاق7"/>
    <protectedRange sqref="L1" name="نطاق6"/>
    <protectedRange sqref="L1" name="نطاق4"/>
    <protectedRange sqref="B4:C4" name="نطاق1_2_1"/>
    <protectedRange sqref="A4:A20" name="نطاق1_1"/>
    <protectedRange sqref="J1:J3 I2:I3 K1 K4:K20 A1:H3" name="نطاق1"/>
    <protectedRange sqref="L1:L27" name="نطاق5"/>
  </protectedRanges>
  <mergeCells count="8">
    <mergeCell ref="A3:K3"/>
    <mergeCell ref="A2:K2"/>
    <mergeCell ref="B4:D4"/>
    <mergeCell ref="E4:G4"/>
    <mergeCell ref="H4:J4"/>
    <mergeCell ref="L1:L27"/>
    <mergeCell ref="K4:K6"/>
    <mergeCell ref="A4:A6"/>
  </mergeCells>
  <hyperlinks>
    <hyperlink ref="M1" location="الفهرس!A1" display="R"/>
  </hyperlinks>
  <printOptions horizontalCentered="1" verticalCentered="1"/>
  <pageMargins left="0.5905511811023623" right="0.1968503937007874" top="0.5905511811023623" bottom="0.5905511811023623" header="0" footer="0.196850393700787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19"/>
  <sheetViews>
    <sheetView rightToLeft="1" zoomScale="65" zoomScaleNormal="65" zoomScaleSheetLayoutView="65" zoomScalePageLayoutView="0" workbookViewId="0" topLeftCell="A1">
      <selection activeCell="O1" sqref="O1"/>
    </sheetView>
  </sheetViews>
  <sheetFormatPr defaultColWidth="9.140625" defaultRowHeight="12.75"/>
  <cols>
    <col min="1" max="1" width="19.7109375" style="77" customWidth="1"/>
    <col min="2" max="11" width="13.7109375" style="22" customWidth="1"/>
    <col min="12" max="12" width="15.7109375" style="22" customWidth="1"/>
    <col min="13" max="13" width="25.00390625" style="22" customWidth="1"/>
    <col min="14" max="14" width="10.7109375" style="54" customWidth="1"/>
    <col min="15" max="16384" width="9.140625" style="22" customWidth="1"/>
  </cols>
  <sheetData>
    <row r="1" spans="1:15" s="119" customFormat="1" ht="24" customHeight="1">
      <c r="A1" s="275" t="s">
        <v>291</v>
      </c>
      <c r="B1" s="275"/>
      <c r="C1" s="15"/>
      <c r="D1" s="275"/>
      <c r="E1" s="275"/>
      <c r="F1" s="275"/>
      <c r="G1" s="275"/>
      <c r="H1" s="275"/>
      <c r="I1" s="275"/>
      <c r="J1" s="275"/>
      <c r="K1" s="275"/>
      <c r="L1" s="275"/>
      <c r="M1" s="275" t="s">
        <v>430</v>
      </c>
      <c r="N1" s="596">
        <f>'18'!N1:N21+1</f>
        <v>79</v>
      </c>
      <c r="O1" s="584" t="s">
        <v>667</v>
      </c>
    </row>
    <row r="2" spans="1:14" s="121" customFormat="1" ht="30" customHeight="1">
      <c r="A2" s="624" t="s">
        <v>275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596"/>
    </row>
    <row r="3" spans="1:14" s="121" customFormat="1" ht="30" customHeight="1">
      <c r="A3" s="657" t="s">
        <v>580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596"/>
    </row>
    <row r="4" spans="1:14" s="121" customFormat="1" ht="19.5" customHeight="1" thickBo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596"/>
    </row>
    <row r="5" spans="1:14" s="15" customFormat="1" ht="39.75" customHeight="1">
      <c r="A5" s="642" t="s">
        <v>233</v>
      </c>
      <c r="B5" s="652" t="s">
        <v>122</v>
      </c>
      <c r="C5" s="632"/>
      <c r="D5" s="632"/>
      <c r="E5" s="632"/>
      <c r="F5" s="632"/>
      <c r="G5" s="632"/>
      <c r="H5" s="632"/>
      <c r="I5" s="632"/>
      <c r="J5" s="632"/>
      <c r="K5" s="632"/>
      <c r="L5" s="653"/>
      <c r="M5" s="654" t="s">
        <v>232</v>
      </c>
      <c r="N5" s="596"/>
    </row>
    <row r="6" spans="1:14" s="16" customFormat="1" ht="39.75" customHeight="1">
      <c r="A6" s="643"/>
      <c r="B6" s="651" t="s">
        <v>127</v>
      </c>
      <c r="C6" s="650"/>
      <c r="D6" s="649" t="s">
        <v>126</v>
      </c>
      <c r="E6" s="650"/>
      <c r="F6" s="649" t="s">
        <v>125</v>
      </c>
      <c r="G6" s="650"/>
      <c r="H6" s="649" t="s">
        <v>124</v>
      </c>
      <c r="I6" s="650"/>
      <c r="J6" s="646" t="s">
        <v>123</v>
      </c>
      <c r="K6" s="647"/>
      <c r="L6" s="648"/>
      <c r="M6" s="655"/>
      <c r="N6" s="596"/>
    </row>
    <row r="7" spans="1:14" s="17" customFormat="1" ht="39.75" customHeight="1">
      <c r="A7" s="643"/>
      <c r="B7" s="57" t="s">
        <v>3</v>
      </c>
      <c r="C7" s="56" t="s">
        <v>129</v>
      </c>
      <c r="D7" s="56" t="s">
        <v>3</v>
      </c>
      <c r="E7" s="56" t="s">
        <v>129</v>
      </c>
      <c r="F7" s="56" t="s">
        <v>3</v>
      </c>
      <c r="G7" s="56" t="s">
        <v>129</v>
      </c>
      <c r="H7" s="56" t="s">
        <v>3</v>
      </c>
      <c r="I7" s="56" t="s">
        <v>129</v>
      </c>
      <c r="J7" s="56" t="s">
        <v>3</v>
      </c>
      <c r="K7" s="56" t="s">
        <v>129</v>
      </c>
      <c r="L7" s="55" t="s">
        <v>128</v>
      </c>
      <c r="M7" s="655"/>
      <c r="N7" s="596"/>
    </row>
    <row r="8" spans="1:14" s="17" customFormat="1" ht="39.75" customHeight="1" thickBot="1">
      <c r="A8" s="644"/>
      <c r="B8" s="61" t="s">
        <v>36</v>
      </c>
      <c r="C8" s="52" t="s">
        <v>35</v>
      </c>
      <c r="D8" s="52" t="s">
        <v>36</v>
      </c>
      <c r="E8" s="52" t="s">
        <v>35</v>
      </c>
      <c r="F8" s="52" t="s">
        <v>36</v>
      </c>
      <c r="G8" s="52" t="s">
        <v>35</v>
      </c>
      <c r="H8" s="52" t="s">
        <v>36</v>
      </c>
      <c r="I8" s="52" t="s">
        <v>35</v>
      </c>
      <c r="J8" s="60" t="s">
        <v>36</v>
      </c>
      <c r="K8" s="59" t="s">
        <v>35</v>
      </c>
      <c r="L8" s="58" t="s">
        <v>29</v>
      </c>
      <c r="M8" s="656"/>
      <c r="N8" s="596"/>
    </row>
    <row r="9" spans="1:14" s="17" customFormat="1" ht="39.75" customHeight="1">
      <c r="A9" s="64" t="s">
        <v>206</v>
      </c>
      <c r="B9" s="26">
        <v>65379</v>
      </c>
      <c r="C9" s="25">
        <v>111187</v>
      </c>
      <c r="D9" s="25">
        <v>386139</v>
      </c>
      <c r="E9" s="25">
        <v>884055</v>
      </c>
      <c r="F9" s="25">
        <v>9019</v>
      </c>
      <c r="G9" s="25">
        <v>37502</v>
      </c>
      <c r="H9" s="25">
        <v>14571</v>
      </c>
      <c r="I9" s="25">
        <v>251954</v>
      </c>
      <c r="J9" s="50">
        <v>475108</v>
      </c>
      <c r="K9" s="50">
        <v>1284698</v>
      </c>
      <c r="L9" s="63">
        <v>1759806</v>
      </c>
      <c r="M9" s="62" t="s">
        <v>211</v>
      </c>
      <c r="N9" s="596"/>
    </row>
    <row r="10" spans="1:14" ht="39.75" customHeight="1">
      <c r="A10" s="66" t="s">
        <v>205</v>
      </c>
      <c r="B10" s="26">
        <v>61588</v>
      </c>
      <c r="C10" s="25">
        <v>58571</v>
      </c>
      <c r="D10" s="25">
        <v>210341</v>
      </c>
      <c r="E10" s="25">
        <v>275675</v>
      </c>
      <c r="F10" s="25">
        <v>4373</v>
      </c>
      <c r="G10" s="25">
        <v>8845</v>
      </c>
      <c r="H10" s="25">
        <v>3340</v>
      </c>
      <c r="I10" s="25">
        <v>17091</v>
      </c>
      <c r="J10" s="50">
        <v>279642</v>
      </c>
      <c r="K10" s="50">
        <v>360182</v>
      </c>
      <c r="L10" s="63">
        <v>639824</v>
      </c>
      <c r="M10" s="65" t="s">
        <v>210</v>
      </c>
      <c r="N10" s="596"/>
    </row>
    <row r="11" spans="1:14" ht="39.75" customHeight="1">
      <c r="A11" s="66" t="s">
        <v>204</v>
      </c>
      <c r="B11" s="26">
        <v>446487</v>
      </c>
      <c r="C11" s="25">
        <v>312579</v>
      </c>
      <c r="D11" s="25">
        <v>546878</v>
      </c>
      <c r="E11" s="25">
        <v>411655</v>
      </c>
      <c r="F11" s="25">
        <v>10556</v>
      </c>
      <c r="G11" s="25">
        <v>21127</v>
      </c>
      <c r="H11" s="25">
        <v>1884</v>
      </c>
      <c r="I11" s="25">
        <v>9376</v>
      </c>
      <c r="J11" s="50">
        <v>1005805</v>
      </c>
      <c r="K11" s="50">
        <v>754737</v>
      </c>
      <c r="L11" s="63">
        <v>1760542</v>
      </c>
      <c r="M11" s="68" t="s">
        <v>176</v>
      </c>
      <c r="N11" s="596"/>
    </row>
    <row r="12" spans="1:14" ht="39.75" customHeight="1">
      <c r="A12" s="66" t="s">
        <v>168</v>
      </c>
      <c r="B12" s="26">
        <v>872923</v>
      </c>
      <c r="C12" s="25">
        <v>642371</v>
      </c>
      <c r="D12" s="25">
        <v>529345</v>
      </c>
      <c r="E12" s="25">
        <v>383310</v>
      </c>
      <c r="F12" s="25">
        <v>7507</v>
      </c>
      <c r="G12" s="25">
        <v>15387</v>
      </c>
      <c r="H12" s="25">
        <v>1460</v>
      </c>
      <c r="I12" s="25">
        <v>4851</v>
      </c>
      <c r="J12" s="50">
        <v>1411235</v>
      </c>
      <c r="K12" s="50">
        <v>1045919</v>
      </c>
      <c r="L12" s="63">
        <v>2457154</v>
      </c>
      <c r="M12" s="68" t="s">
        <v>209</v>
      </c>
      <c r="N12" s="596"/>
    </row>
    <row r="13" spans="1:14" ht="39.75" customHeight="1">
      <c r="A13" s="169" t="s">
        <v>203</v>
      </c>
      <c r="B13" s="26">
        <v>693180</v>
      </c>
      <c r="C13" s="25">
        <v>512637</v>
      </c>
      <c r="D13" s="25">
        <v>696374</v>
      </c>
      <c r="E13" s="25">
        <v>642695</v>
      </c>
      <c r="F13" s="25">
        <v>7900</v>
      </c>
      <c r="G13" s="25">
        <v>17616</v>
      </c>
      <c r="H13" s="25">
        <v>273</v>
      </c>
      <c r="I13" s="25">
        <v>4593</v>
      </c>
      <c r="J13" s="50">
        <v>1397727</v>
      </c>
      <c r="K13" s="50">
        <v>1177541</v>
      </c>
      <c r="L13" s="63">
        <v>2575268</v>
      </c>
      <c r="M13" s="170" t="s">
        <v>208</v>
      </c>
      <c r="N13" s="596"/>
    </row>
    <row r="14" spans="1:14" ht="39.75" customHeight="1">
      <c r="A14" s="169" t="s">
        <v>166</v>
      </c>
      <c r="B14" s="26">
        <v>33097</v>
      </c>
      <c r="C14" s="25">
        <v>16525</v>
      </c>
      <c r="D14" s="25">
        <v>247753</v>
      </c>
      <c r="E14" s="25">
        <v>146800</v>
      </c>
      <c r="F14" s="25">
        <v>1221</v>
      </c>
      <c r="G14" s="25">
        <v>7555</v>
      </c>
      <c r="H14" s="25">
        <v>589</v>
      </c>
      <c r="I14" s="25">
        <v>1511</v>
      </c>
      <c r="J14" s="50">
        <v>282660</v>
      </c>
      <c r="K14" s="50">
        <v>172391</v>
      </c>
      <c r="L14" s="63">
        <v>455051</v>
      </c>
      <c r="M14" s="68" t="s">
        <v>173</v>
      </c>
      <c r="N14" s="596"/>
    </row>
    <row r="15" spans="1:14" ht="39.75" customHeight="1">
      <c r="A15" s="66" t="s">
        <v>165</v>
      </c>
      <c r="B15" s="26">
        <v>49480</v>
      </c>
      <c r="C15" s="25">
        <v>91265</v>
      </c>
      <c r="D15" s="25">
        <v>580348</v>
      </c>
      <c r="E15" s="25">
        <v>516590</v>
      </c>
      <c r="F15" s="25">
        <v>4263</v>
      </c>
      <c r="G15" s="25">
        <v>18849</v>
      </c>
      <c r="H15" s="25">
        <v>1479</v>
      </c>
      <c r="I15" s="25">
        <v>3444</v>
      </c>
      <c r="J15" s="50">
        <v>635570</v>
      </c>
      <c r="K15" s="50">
        <v>630148</v>
      </c>
      <c r="L15" s="63">
        <v>1265718</v>
      </c>
      <c r="M15" s="68" t="s">
        <v>207</v>
      </c>
      <c r="N15" s="596"/>
    </row>
    <row r="16" spans="1:14" ht="39.75" customHeight="1">
      <c r="A16" s="169" t="s">
        <v>164</v>
      </c>
      <c r="B16" s="26">
        <v>492</v>
      </c>
      <c r="C16" s="25">
        <v>340</v>
      </c>
      <c r="D16" s="25">
        <v>40253</v>
      </c>
      <c r="E16" s="25">
        <v>8828</v>
      </c>
      <c r="F16" s="25">
        <v>0</v>
      </c>
      <c r="G16" s="25">
        <v>675</v>
      </c>
      <c r="H16" s="25">
        <v>0</v>
      </c>
      <c r="I16" s="25">
        <v>79</v>
      </c>
      <c r="J16" s="50">
        <v>40745</v>
      </c>
      <c r="K16" s="50">
        <v>9922</v>
      </c>
      <c r="L16" s="63">
        <v>50667</v>
      </c>
      <c r="M16" s="170" t="s">
        <v>171</v>
      </c>
      <c r="N16" s="596"/>
    </row>
    <row r="17" spans="1:14" ht="39.75" customHeight="1" thickBot="1">
      <c r="A17" s="71" t="s">
        <v>163</v>
      </c>
      <c r="B17" s="30">
        <v>0</v>
      </c>
      <c r="C17" s="29">
        <v>202</v>
      </c>
      <c r="D17" s="29">
        <v>13660</v>
      </c>
      <c r="E17" s="29">
        <v>2305</v>
      </c>
      <c r="F17" s="29">
        <v>532</v>
      </c>
      <c r="G17" s="29">
        <v>539</v>
      </c>
      <c r="H17" s="29">
        <v>0</v>
      </c>
      <c r="I17" s="29">
        <v>0</v>
      </c>
      <c r="J17" s="52">
        <v>14192</v>
      </c>
      <c r="K17" s="52">
        <v>3046</v>
      </c>
      <c r="L17" s="70">
        <v>17238</v>
      </c>
      <c r="M17" s="69" t="s">
        <v>170</v>
      </c>
      <c r="N17" s="596"/>
    </row>
    <row r="18" spans="1:14" s="36" customFormat="1" ht="45" customHeight="1" thickBot="1">
      <c r="A18" s="76" t="s">
        <v>121</v>
      </c>
      <c r="B18" s="75">
        <v>2222626</v>
      </c>
      <c r="C18" s="74">
        <v>1745677</v>
      </c>
      <c r="D18" s="74">
        <v>3251091</v>
      </c>
      <c r="E18" s="74">
        <v>3271913</v>
      </c>
      <c r="F18" s="74">
        <v>45371</v>
      </c>
      <c r="G18" s="74">
        <v>128095</v>
      </c>
      <c r="H18" s="74">
        <v>23596</v>
      </c>
      <c r="I18" s="74">
        <v>292899</v>
      </c>
      <c r="J18" s="74">
        <v>5542684</v>
      </c>
      <c r="K18" s="74">
        <v>5438584</v>
      </c>
      <c r="L18" s="73">
        <v>10981268</v>
      </c>
      <c r="M18" s="72" t="s">
        <v>29</v>
      </c>
      <c r="N18" s="596"/>
    </row>
    <row r="19" ht="12.75">
      <c r="A19" s="22"/>
    </row>
  </sheetData>
  <sheetProtection/>
  <protectedRanges>
    <protectedRange sqref="M5:M9 M11:M18 B6 F6 D6 J6:K8" name="نطاق1"/>
    <protectedRange sqref="M10" name="نطاق1_1"/>
    <protectedRange sqref="A1:B1 D1:L1 M1" name="نطاق1_3"/>
    <protectedRange sqref="B5 J5:K5 C5:H5" name="نطاق1_2"/>
    <protectedRange sqref="H7:H8 F7:F8 D7:D8 B7:B8" name="نطاق1_4"/>
    <protectedRange sqref="I7:I8 G7:G8 E7:E8 C7:C8" name="نطاق1_5"/>
    <protectedRange sqref="L7:L8" name="نطاق1_6"/>
    <protectedRange sqref="H6" name="نطاق1_7"/>
    <protectedRange sqref="A5:A18" name="نطاق1_8"/>
    <protectedRange sqref="B2:L4 A2 A3:A4 M4" name="نطاق1_9"/>
  </protectedRanges>
  <mergeCells count="11">
    <mergeCell ref="D6:E6"/>
    <mergeCell ref="F6:G6"/>
    <mergeCell ref="H6:I6"/>
    <mergeCell ref="J6:L6"/>
    <mergeCell ref="M5:M8"/>
    <mergeCell ref="N1:N18"/>
    <mergeCell ref="A5:A8"/>
    <mergeCell ref="A2:M2"/>
    <mergeCell ref="A3:M3"/>
    <mergeCell ref="B5:L5"/>
    <mergeCell ref="B6:C6"/>
  </mergeCells>
  <hyperlinks>
    <hyperlink ref="O1" location="الفهرس!A1" display="R"/>
  </hyperlinks>
  <printOptions horizontalCentered="1" verticalCentered="1"/>
  <pageMargins left="0.1968503937007874" right="0" top="0.3937007874015748" bottom="0.1968503937007874" header="0.3937007874015748" footer="0.1968503937007874"/>
  <pageSetup fitToHeight="0" horizontalDpi="300" verticalDpi="3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0"/>
  <sheetViews>
    <sheetView rightToLeft="1" zoomScale="70" zoomScaleNormal="70" zoomScaleSheetLayoutView="65" zoomScalePageLayoutView="0" workbookViewId="0" topLeftCell="A1">
      <selection activeCell="V1" sqref="V1"/>
    </sheetView>
  </sheetViews>
  <sheetFormatPr defaultColWidth="9.140625" defaultRowHeight="12.75"/>
  <cols>
    <col min="1" max="11" width="11.7109375" style="0" customWidth="1"/>
    <col min="12" max="12" width="13.57421875" style="0" customWidth="1"/>
    <col min="13" max="18" width="11.7109375" style="0" customWidth="1"/>
    <col min="19" max="19" width="14.28125" style="0" customWidth="1"/>
    <col min="20" max="20" width="13.8515625" style="0" customWidth="1"/>
  </cols>
  <sheetData>
    <row r="1" spans="1:22" ht="54.75" customHeight="1">
      <c r="A1" s="381" t="s">
        <v>431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430"/>
      <c r="T1" s="430" t="s">
        <v>432</v>
      </c>
      <c r="U1" s="658">
        <f>'19'!N1:N18+1</f>
        <v>80</v>
      </c>
      <c r="V1" s="584" t="s">
        <v>667</v>
      </c>
    </row>
    <row r="2" spans="1:21" ht="54.75" customHeight="1">
      <c r="A2" s="662" t="s">
        <v>460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58"/>
    </row>
    <row r="3" spans="1:21" ht="54.75" customHeight="1">
      <c r="A3" s="663" t="s">
        <v>463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58"/>
    </row>
    <row r="4" spans="1:21" ht="19.5" customHeight="1" thickBo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658"/>
    </row>
    <row r="5" spans="1:21" ht="60" customHeight="1" thickTop="1">
      <c r="A5" s="666" t="s">
        <v>42</v>
      </c>
      <c r="B5" s="659" t="s">
        <v>279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1"/>
      <c r="T5" s="664" t="s">
        <v>41</v>
      </c>
      <c r="U5" s="658"/>
    </row>
    <row r="6" spans="1:21" ht="60" customHeight="1" thickBot="1">
      <c r="A6" s="667"/>
      <c r="B6" s="385" t="s">
        <v>187</v>
      </c>
      <c r="C6" s="292" t="s">
        <v>188</v>
      </c>
      <c r="D6" s="292" t="s">
        <v>189</v>
      </c>
      <c r="E6" s="292" t="s">
        <v>190</v>
      </c>
      <c r="F6" s="292" t="s">
        <v>191</v>
      </c>
      <c r="G6" s="292" t="s">
        <v>192</v>
      </c>
      <c r="H6" s="292" t="s">
        <v>193</v>
      </c>
      <c r="I6" s="292" t="s">
        <v>194</v>
      </c>
      <c r="J6" s="292" t="s">
        <v>195</v>
      </c>
      <c r="K6" s="292" t="s">
        <v>196</v>
      </c>
      <c r="L6" s="292" t="s">
        <v>286</v>
      </c>
      <c r="M6" s="292" t="s">
        <v>285</v>
      </c>
      <c r="N6" s="292" t="s">
        <v>284</v>
      </c>
      <c r="O6" s="292" t="s">
        <v>283</v>
      </c>
      <c r="P6" s="384" t="s">
        <v>282</v>
      </c>
      <c r="Q6" s="383" t="s">
        <v>281</v>
      </c>
      <c r="R6" s="382" t="s">
        <v>280</v>
      </c>
      <c r="S6" s="291" t="s">
        <v>145</v>
      </c>
      <c r="T6" s="665"/>
      <c r="U6" s="658"/>
    </row>
    <row r="7" spans="1:21" ht="60" customHeight="1">
      <c r="A7" s="420" t="s">
        <v>52</v>
      </c>
      <c r="B7" s="286">
        <f>'20-1'!B7+'20-2'!B7</f>
        <v>5800</v>
      </c>
      <c r="C7" s="286">
        <f>'20-1'!C7+'20-2'!C7</f>
        <v>9175</v>
      </c>
      <c r="D7" s="286">
        <f>'20-1'!D7+'20-2'!D7</f>
        <v>8288</v>
      </c>
      <c r="E7" s="286">
        <f>'20-1'!E7+'20-2'!E7</f>
        <v>6769</v>
      </c>
      <c r="F7" s="286">
        <f>'20-1'!F7+'20-2'!F7</f>
        <v>11069</v>
      </c>
      <c r="G7" s="286">
        <f>'20-1'!G7+'20-2'!G7</f>
        <v>0</v>
      </c>
      <c r="H7" s="286">
        <f>'20-1'!H7+'20-2'!H7</f>
        <v>0</v>
      </c>
      <c r="I7" s="286">
        <f>'20-1'!I7+'20-2'!I7</f>
        <v>0</v>
      </c>
      <c r="J7" s="286">
        <f>'20-1'!J7+'20-2'!J7</f>
        <v>0</v>
      </c>
      <c r="K7" s="286">
        <f>'20-1'!K7+'20-2'!K7</f>
        <v>0</v>
      </c>
      <c r="L7" s="286">
        <f>'20-1'!L7+'20-2'!L7</f>
        <v>0</v>
      </c>
      <c r="M7" s="286">
        <f>'20-1'!M7+'20-2'!M7</f>
        <v>0</v>
      </c>
      <c r="N7" s="286">
        <f>'20-1'!N7+'20-2'!N7</f>
        <v>0</v>
      </c>
      <c r="O7" s="286">
        <f>'20-1'!O7+'20-2'!O7</f>
        <v>0</v>
      </c>
      <c r="P7" s="286">
        <f>'20-1'!P7+'20-2'!P7</f>
        <v>0</v>
      </c>
      <c r="Q7" s="286">
        <f>'20-1'!Q7+'20-2'!Q7</f>
        <v>0</v>
      </c>
      <c r="R7" s="387">
        <f>'20-1'!R7+'20-2'!R7</f>
        <v>0</v>
      </c>
      <c r="S7" s="386">
        <f aca="true" t="shared" si="0" ref="S7:S18">SUM(R7:T7)</f>
        <v>0</v>
      </c>
      <c r="T7" s="419" t="s">
        <v>51</v>
      </c>
      <c r="U7" s="658"/>
    </row>
    <row r="8" spans="1:21" ht="60" customHeight="1">
      <c r="A8" s="420" t="s">
        <v>54</v>
      </c>
      <c r="B8" s="286">
        <f>'20-1'!B8+'20-2'!B8</f>
        <v>12825</v>
      </c>
      <c r="C8" s="286">
        <f>'20-1'!C8+'20-2'!C8</f>
        <v>18226</v>
      </c>
      <c r="D8" s="286">
        <f>'20-1'!D8+'20-2'!D8</f>
        <v>43097</v>
      </c>
      <c r="E8" s="286">
        <f>'20-1'!E8+'20-2'!E8</f>
        <v>48092</v>
      </c>
      <c r="F8" s="286">
        <f>'20-1'!F8+'20-2'!F8</f>
        <v>63158</v>
      </c>
      <c r="G8" s="286">
        <f>'20-1'!G8+'20-2'!G8</f>
        <v>90052</v>
      </c>
      <c r="H8" s="286">
        <f>'20-1'!H8+'20-2'!H8</f>
        <v>121482</v>
      </c>
      <c r="I8" s="286">
        <f>'20-1'!I8+'20-2'!I8</f>
        <v>34137</v>
      </c>
      <c r="J8" s="286">
        <f>'20-1'!J8+'20-2'!J8</f>
        <v>19720</v>
      </c>
      <c r="K8" s="286">
        <f>'20-1'!K8+'20-2'!K8</f>
        <v>13149</v>
      </c>
      <c r="L8" s="286">
        <f>'20-1'!L8+'20-2'!L8</f>
        <v>0</v>
      </c>
      <c r="M8" s="286">
        <f>'20-1'!M8+'20-2'!M8</f>
        <v>0</v>
      </c>
      <c r="N8" s="286">
        <f>'20-1'!N8+'20-2'!N8</f>
        <v>0</v>
      </c>
      <c r="O8" s="286">
        <f>'20-1'!O8+'20-2'!O8</f>
        <v>0</v>
      </c>
      <c r="P8" s="286">
        <f>'20-1'!P8+'20-2'!P8</f>
        <v>0</v>
      </c>
      <c r="Q8" s="286">
        <f>'20-1'!Q8+'20-2'!Q8</f>
        <v>0</v>
      </c>
      <c r="R8" s="387">
        <f>'20-1'!R8+'20-2'!R8</f>
        <v>0</v>
      </c>
      <c r="S8" s="386">
        <f t="shared" si="0"/>
        <v>0</v>
      </c>
      <c r="T8" s="419" t="s">
        <v>53</v>
      </c>
      <c r="U8" s="658"/>
    </row>
    <row r="9" spans="1:21" ht="60" customHeight="1">
      <c r="A9" s="420" t="s">
        <v>56</v>
      </c>
      <c r="B9" s="286">
        <f>'20-1'!B9+'20-2'!B9</f>
        <v>19695</v>
      </c>
      <c r="C9" s="286">
        <f>'20-1'!C9+'20-2'!C9</f>
        <v>24368</v>
      </c>
      <c r="D9" s="286">
        <f>'20-1'!D9+'20-2'!D9</f>
        <v>30894</v>
      </c>
      <c r="E9" s="286">
        <f>'20-1'!E9+'20-2'!E9</f>
        <v>41167</v>
      </c>
      <c r="F9" s="286">
        <f>'20-1'!F9+'20-2'!F9</f>
        <v>47594</v>
      </c>
      <c r="G9" s="286">
        <f>'20-1'!G9+'20-2'!G9</f>
        <v>49168</v>
      </c>
      <c r="H9" s="286">
        <f>'20-1'!H9+'20-2'!H9</f>
        <v>84803</v>
      </c>
      <c r="I9" s="286">
        <f>'20-1'!I9+'20-2'!I9</f>
        <v>133805</v>
      </c>
      <c r="J9" s="286">
        <f>'20-1'!J9+'20-2'!J9</f>
        <v>145263</v>
      </c>
      <c r="K9" s="286">
        <f>'20-1'!K9+'20-2'!K9</f>
        <v>151015</v>
      </c>
      <c r="L9" s="286">
        <f>'20-1'!L9+'20-2'!L9</f>
        <v>268886</v>
      </c>
      <c r="M9" s="286">
        <f>'20-1'!M9+'20-2'!M9</f>
        <v>22988</v>
      </c>
      <c r="N9" s="286">
        <f>'20-1'!N9+'20-2'!N9</f>
        <v>0</v>
      </c>
      <c r="O9" s="286">
        <f>'20-1'!O9+'20-2'!O9</f>
        <v>0</v>
      </c>
      <c r="P9" s="286">
        <f>'20-1'!P9+'20-2'!P9</f>
        <v>0</v>
      </c>
      <c r="Q9" s="286">
        <f>'20-1'!Q9+'20-2'!Q9</f>
        <v>0</v>
      </c>
      <c r="R9" s="387">
        <f>'20-1'!R9+'20-2'!R9</f>
        <v>0</v>
      </c>
      <c r="S9" s="386">
        <f t="shared" si="0"/>
        <v>0</v>
      </c>
      <c r="T9" s="419" t="s">
        <v>55</v>
      </c>
      <c r="U9" s="658"/>
    </row>
    <row r="10" spans="1:21" ht="60" customHeight="1">
      <c r="A10" s="420" t="s">
        <v>58</v>
      </c>
      <c r="B10" s="286">
        <f>'20-1'!B10+'20-2'!B10</f>
        <v>35210</v>
      </c>
      <c r="C10" s="286">
        <f>'20-1'!C10+'20-2'!C10</f>
        <v>37168</v>
      </c>
      <c r="D10" s="286">
        <f>'20-1'!D10+'20-2'!D10</f>
        <v>45711</v>
      </c>
      <c r="E10" s="286">
        <f>'20-1'!E10+'20-2'!E10</f>
        <v>51903</v>
      </c>
      <c r="F10" s="286">
        <f>'20-1'!F10+'20-2'!F10</f>
        <v>62007</v>
      </c>
      <c r="G10" s="286">
        <f>'20-1'!G10+'20-2'!G10</f>
        <v>123302</v>
      </c>
      <c r="H10" s="286">
        <f>'20-1'!H10+'20-2'!H10</f>
        <v>115257</v>
      </c>
      <c r="I10" s="286">
        <f>'20-1'!I10+'20-2'!I10</f>
        <v>87133</v>
      </c>
      <c r="J10" s="286">
        <f>'20-1'!J10+'20-2'!J10</f>
        <v>88687</v>
      </c>
      <c r="K10" s="286">
        <f>'20-1'!K10+'20-2'!K10</f>
        <v>78672</v>
      </c>
      <c r="L10" s="286">
        <f>'20-1'!L10+'20-2'!L10</f>
        <v>232854</v>
      </c>
      <c r="M10" s="286">
        <f>'20-1'!M10+'20-2'!M10</f>
        <v>148762</v>
      </c>
      <c r="N10" s="286">
        <f>'20-1'!N10+'20-2'!N10</f>
        <v>36747</v>
      </c>
      <c r="O10" s="286">
        <f>'20-1'!O10+'20-2'!O10</f>
        <v>2784</v>
      </c>
      <c r="P10" s="286">
        <f>'20-1'!P10+'20-2'!P10</f>
        <v>0</v>
      </c>
      <c r="Q10" s="286">
        <f>'20-1'!Q10+'20-2'!Q10</f>
        <v>0</v>
      </c>
      <c r="R10" s="387">
        <f>'20-1'!R10+'20-2'!R10</f>
        <v>0</v>
      </c>
      <c r="S10" s="386">
        <f t="shared" si="0"/>
        <v>0</v>
      </c>
      <c r="T10" s="419" t="s">
        <v>57</v>
      </c>
      <c r="U10" s="658"/>
    </row>
    <row r="11" spans="1:21" ht="60" customHeight="1">
      <c r="A11" s="420" t="s">
        <v>60</v>
      </c>
      <c r="B11" s="286">
        <f>'20-1'!B11+'20-2'!B11</f>
        <v>35011</v>
      </c>
      <c r="C11" s="286">
        <f>'20-1'!C11+'20-2'!C11</f>
        <v>43887</v>
      </c>
      <c r="D11" s="286">
        <f>'20-1'!D11+'20-2'!D11</f>
        <v>43922</v>
      </c>
      <c r="E11" s="286">
        <f>'20-1'!E11+'20-2'!E11</f>
        <v>57480</v>
      </c>
      <c r="F11" s="286">
        <f>'20-1'!F11+'20-2'!F11</f>
        <v>58114</v>
      </c>
      <c r="G11" s="286">
        <f>'20-1'!G11+'20-2'!G11</f>
        <v>67682</v>
      </c>
      <c r="H11" s="286">
        <f>'20-1'!H11+'20-2'!H11</f>
        <v>112309</v>
      </c>
      <c r="I11" s="286">
        <f>'20-1'!I11+'20-2'!I11</f>
        <v>62657</v>
      </c>
      <c r="J11" s="286">
        <f>'20-1'!J11+'20-2'!J11</f>
        <v>69884</v>
      </c>
      <c r="K11" s="286">
        <f>'20-1'!K11+'20-2'!K11</f>
        <v>56038</v>
      </c>
      <c r="L11" s="286">
        <f>'20-1'!L11+'20-2'!L11</f>
        <v>205174</v>
      </c>
      <c r="M11" s="286">
        <f>'20-1'!M11+'20-2'!M11</f>
        <v>116850</v>
      </c>
      <c r="N11" s="286">
        <f>'20-1'!N11+'20-2'!N11</f>
        <v>48187</v>
      </c>
      <c r="O11" s="286">
        <f>'20-1'!O11+'20-2'!O11</f>
        <v>25939</v>
      </c>
      <c r="P11" s="286">
        <f>'20-1'!P11+'20-2'!P11</f>
        <v>2309</v>
      </c>
      <c r="Q11" s="286">
        <f>'20-1'!Q11+'20-2'!Q11</f>
        <v>0</v>
      </c>
      <c r="R11" s="387">
        <f>'20-1'!R11+'20-2'!R11</f>
        <v>0</v>
      </c>
      <c r="S11" s="386">
        <f t="shared" si="0"/>
        <v>0</v>
      </c>
      <c r="T11" s="419" t="s">
        <v>59</v>
      </c>
      <c r="U11" s="658"/>
    </row>
    <row r="12" spans="1:21" ht="60" customHeight="1">
      <c r="A12" s="420" t="s">
        <v>62</v>
      </c>
      <c r="B12" s="286">
        <f>'20-1'!B12+'20-2'!B12</f>
        <v>46008</v>
      </c>
      <c r="C12" s="286">
        <f>'20-1'!C12+'20-2'!C12</f>
        <v>52252</v>
      </c>
      <c r="D12" s="286">
        <f>'20-1'!D12+'20-2'!D12</f>
        <v>59414</v>
      </c>
      <c r="E12" s="286">
        <f>'20-1'!E12+'20-2'!E12</f>
        <v>47859</v>
      </c>
      <c r="F12" s="286">
        <f>'20-1'!F12+'20-2'!F12</f>
        <v>46494</v>
      </c>
      <c r="G12" s="286">
        <f>'20-1'!G12+'20-2'!G12</f>
        <v>67453</v>
      </c>
      <c r="H12" s="286">
        <f>'20-1'!H12+'20-2'!H12</f>
        <v>70969</v>
      </c>
      <c r="I12" s="286">
        <f>'20-1'!I12+'20-2'!I12</f>
        <v>53013</v>
      </c>
      <c r="J12" s="286">
        <f>'20-1'!J12+'20-2'!J12</f>
        <v>60654</v>
      </c>
      <c r="K12" s="286">
        <f>'20-1'!K12+'20-2'!K12</f>
        <v>56746</v>
      </c>
      <c r="L12" s="286">
        <f>'20-1'!L12+'20-2'!L12</f>
        <v>129181</v>
      </c>
      <c r="M12" s="286">
        <f>'20-1'!M12+'20-2'!M12</f>
        <v>80903</v>
      </c>
      <c r="N12" s="286">
        <f>'20-1'!N12+'20-2'!N12</f>
        <v>41448</v>
      </c>
      <c r="O12" s="286">
        <f>'20-1'!O12+'20-2'!O12</f>
        <v>16595</v>
      </c>
      <c r="P12" s="286">
        <f>'20-1'!P12+'20-2'!P12</f>
        <v>7949</v>
      </c>
      <c r="Q12" s="286">
        <f>'20-1'!Q12+'20-2'!Q12</f>
        <v>4538</v>
      </c>
      <c r="R12" s="387">
        <f>'20-1'!R12+'20-2'!R12</f>
        <v>0</v>
      </c>
      <c r="S12" s="386">
        <f t="shared" si="0"/>
        <v>0</v>
      </c>
      <c r="T12" s="419" t="s">
        <v>61</v>
      </c>
      <c r="U12" s="658"/>
    </row>
    <row r="13" spans="1:22" s="204" customFormat="1" ht="60" customHeight="1">
      <c r="A13" s="422" t="s">
        <v>64</v>
      </c>
      <c r="B13" s="287">
        <f>'20-1'!B13+'20-2'!B13</f>
        <v>31798</v>
      </c>
      <c r="C13" s="287">
        <f>'20-1'!C13+'20-2'!C13</f>
        <v>39543</v>
      </c>
      <c r="D13" s="287">
        <f>'20-1'!D13+'20-2'!D13</f>
        <v>52931</v>
      </c>
      <c r="E13" s="287">
        <f>'20-1'!E13+'20-2'!E13</f>
        <v>49549</v>
      </c>
      <c r="F13" s="287">
        <f>'20-1'!F13+'20-2'!F13</f>
        <v>47186</v>
      </c>
      <c r="G13" s="287">
        <f>'20-1'!G13+'20-2'!G13</f>
        <v>62513</v>
      </c>
      <c r="H13" s="287">
        <f>'20-1'!H13+'20-2'!H13</f>
        <v>57311</v>
      </c>
      <c r="I13" s="287">
        <f>'20-1'!I13+'20-2'!I13</f>
        <v>42452</v>
      </c>
      <c r="J13" s="286">
        <f>'20-1'!J13+'20-2'!J13</f>
        <v>39233</v>
      </c>
      <c r="K13" s="287">
        <f>'20-1'!K13+'20-2'!K13</f>
        <v>34052</v>
      </c>
      <c r="L13" s="287">
        <f>'20-1'!L13+'20-2'!L13</f>
        <v>101507</v>
      </c>
      <c r="M13" s="287">
        <f>'20-1'!M13+'20-2'!M13</f>
        <v>64473</v>
      </c>
      <c r="N13" s="287">
        <f>'20-1'!N13+'20-2'!N13</f>
        <v>24082</v>
      </c>
      <c r="O13" s="287">
        <f>'20-1'!O13+'20-2'!O13</f>
        <v>14749</v>
      </c>
      <c r="P13" s="287">
        <f>'20-1'!P13+'20-2'!P13</f>
        <v>6256</v>
      </c>
      <c r="Q13" s="287">
        <f>'20-1'!Q13+'20-2'!Q13</f>
        <v>5655</v>
      </c>
      <c r="R13" s="390">
        <f>'20-1'!R13+'20-2'!R13</f>
        <v>1069</v>
      </c>
      <c r="S13" s="389">
        <f t="shared" si="0"/>
        <v>1069</v>
      </c>
      <c r="T13" s="421" t="s">
        <v>63</v>
      </c>
      <c r="U13" s="658"/>
      <c r="V13"/>
    </row>
    <row r="14" spans="1:21" ht="60" customHeight="1">
      <c r="A14" s="420" t="s">
        <v>66</v>
      </c>
      <c r="B14" s="286">
        <f>'20-1'!B14+'20-2'!B14</f>
        <v>35591</v>
      </c>
      <c r="C14" s="286">
        <f>'20-1'!C14+'20-2'!C14</f>
        <v>39847</v>
      </c>
      <c r="D14" s="286">
        <f>'20-1'!D14+'20-2'!D14</f>
        <v>34111</v>
      </c>
      <c r="E14" s="286">
        <f>'20-1'!E14+'20-2'!E14</f>
        <v>33990</v>
      </c>
      <c r="F14" s="286">
        <f>'20-1'!F14+'20-2'!F14</f>
        <v>31677</v>
      </c>
      <c r="G14" s="286">
        <f>'20-1'!G14+'20-2'!G14</f>
        <v>50784</v>
      </c>
      <c r="H14" s="286">
        <f>'20-1'!H14+'20-2'!H14</f>
        <v>30833</v>
      </c>
      <c r="I14" s="286">
        <f>'20-1'!I14+'20-2'!I14</f>
        <v>36845</v>
      </c>
      <c r="J14" s="287">
        <f>'20-1'!J14+'20-2'!J14</f>
        <v>41494</v>
      </c>
      <c r="K14" s="286">
        <f>'20-1'!K14+'20-2'!K14</f>
        <v>34796</v>
      </c>
      <c r="L14" s="286">
        <f>'20-1'!L14+'20-2'!L14</f>
        <v>78396</v>
      </c>
      <c r="M14" s="286">
        <f>'20-1'!M14+'20-2'!M14</f>
        <v>46373</v>
      </c>
      <c r="N14" s="286">
        <f>'20-1'!N14+'20-2'!N14</f>
        <v>21888</v>
      </c>
      <c r="O14" s="286">
        <f>'20-1'!O14+'20-2'!O14</f>
        <v>10693</v>
      </c>
      <c r="P14" s="286">
        <f>'20-1'!P14+'20-2'!P14</f>
        <v>3095</v>
      </c>
      <c r="Q14" s="286">
        <f>'20-1'!Q14+'20-2'!Q14</f>
        <v>1238</v>
      </c>
      <c r="R14" s="387">
        <f>'20-1'!R14+'20-2'!R14</f>
        <v>1586</v>
      </c>
      <c r="S14" s="386">
        <f t="shared" si="0"/>
        <v>1586</v>
      </c>
      <c r="T14" s="419" t="s">
        <v>65</v>
      </c>
      <c r="U14" s="658"/>
    </row>
    <row r="15" spans="1:21" ht="60" customHeight="1">
      <c r="A15" s="420" t="s">
        <v>68</v>
      </c>
      <c r="B15" s="286">
        <f>'20-1'!B15+'20-2'!B15</f>
        <v>29338</v>
      </c>
      <c r="C15" s="286">
        <f>'20-1'!C15+'20-2'!C15</f>
        <v>32380</v>
      </c>
      <c r="D15" s="286">
        <f>'20-1'!D15+'20-2'!D15</f>
        <v>28375</v>
      </c>
      <c r="E15" s="286">
        <f>'20-1'!E15+'20-2'!E15</f>
        <v>24444</v>
      </c>
      <c r="F15" s="286">
        <f>'20-1'!F15+'20-2'!F15</f>
        <v>19591</v>
      </c>
      <c r="G15" s="286">
        <f>'20-1'!G15+'20-2'!G15</f>
        <v>36353</v>
      </c>
      <c r="H15" s="286">
        <f>'20-1'!H15+'20-2'!H15</f>
        <v>17667</v>
      </c>
      <c r="I15" s="286">
        <f>'20-1'!I15+'20-2'!I15</f>
        <v>18754</v>
      </c>
      <c r="J15" s="286">
        <f>'20-1'!J15+'20-2'!J15</f>
        <v>16670</v>
      </c>
      <c r="K15" s="286">
        <f>'20-1'!K15+'20-2'!K15</f>
        <v>13806</v>
      </c>
      <c r="L15" s="286">
        <f>'20-1'!L15+'20-2'!L15</f>
        <v>62542</v>
      </c>
      <c r="M15" s="286">
        <f>'20-1'!M15+'20-2'!M15</f>
        <v>48190</v>
      </c>
      <c r="N15" s="286">
        <f>'20-1'!N15+'20-2'!N15</f>
        <v>21812</v>
      </c>
      <c r="O15" s="286">
        <f>'20-1'!O15+'20-2'!O15</f>
        <v>11382</v>
      </c>
      <c r="P15" s="286">
        <f>'20-1'!P15+'20-2'!P15</f>
        <v>4553</v>
      </c>
      <c r="Q15" s="286">
        <f>'20-1'!Q15+'20-2'!Q15</f>
        <v>2890</v>
      </c>
      <c r="R15" s="387">
        <f>'20-1'!R15+'20-2'!R15</f>
        <v>560</v>
      </c>
      <c r="S15" s="386">
        <f t="shared" si="0"/>
        <v>560</v>
      </c>
      <c r="T15" s="419" t="s">
        <v>67</v>
      </c>
      <c r="U15" s="658"/>
    </row>
    <row r="16" spans="1:21" ht="60" customHeight="1">
      <c r="A16" s="420" t="s">
        <v>70</v>
      </c>
      <c r="B16" s="286">
        <f>'20-1'!B16+'20-2'!B16</f>
        <v>23217</v>
      </c>
      <c r="C16" s="286">
        <f>'20-1'!C16+'20-2'!C16</f>
        <v>23321</v>
      </c>
      <c r="D16" s="286">
        <f>'20-1'!D16+'20-2'!D16</f>
        <v>20333</v>
      </c>
      <c r="E16" s="286">
        <f>'20-1'!E16+'20-2'!E16</f>
        <v>15738</v>
      </c>
      <c r="F16" s="286">
        <f>'20-1'!F16+'20-2'!F16</f>
        <v>12679</v>
      </c>
      <c r="G16" s="286">
        <f>'20-1'!G16+'20-2'!G16</f>
        <v>33894</v>
      </c>
      <c r="H16" s="286">
        <f>'20-1'!H16+'20-2'!H16</f>
        <v>13894</v>
      </c>
      <c r="I16" s="286">
        <f>'20-1'!I16+'20-2'!I16</f>
        <v>16519</v>
      </c>
      <c r="J16" s="286">
        <f>'20-1'!J16+'20-2'!J16</f>
        <v>16193</v>
      </c>
      <c r="K16" s="286">
        <f>'20-1'!K16+'20-2'!K16</f>
        <v>10856</v>
      </c>
      <c r="L16" s="286">
        <f>'20-1'!L16+'20-2'!L16</f>
        <v>37343</v>
      </c>
      <c r="M16" s="286">
        <f>'20-1'!M16+'20-2'!M16</f>
        <v>31613</v>
      </c>
      <c r="N16" s="288">
        <f>'20-1'!N16+'20-2'!N16</f>
        <v>19690</v>
      </c>
      <c r="O16" s="286">
        <f>'20-1'!O16+'20-2'!O16</f>
        <v>8380</v>
      </c>
      <c r="P16" s="286">
        <f>'20-1'!P16+'20-2'!P16</f>
        <v>5124</v>
      </c>
      <c r="Q16" s="286">
        <f>'20-1'!Q16+'20-2'!Q16</f>
        <v>3851</v>
      </c>
      <c r="R16" s="387">
        <f>'20-1'!R16+'20-2'!R16</f>
        <v>2144</v>
      </c>
      <c r="S16" s="386">
        <f t="shared" si="0"/>
        <v>2144</v>
      </c>
      <c r="T16" s="419" t="s">
        <v>69</v>
      </c>
      <c r="U16" s="658"/>
    </row>
    <row r="17" spans="1:21" ht="60" customHeight="1" thickBot="1">
      <c r="A17" s="420" t="s">
        <v>365</v>
      </c>
      <c r="B17" s="286">
        <f>'20-1'!B17+'20-2'!B17</f>
        <v>47932</v>
      </c>
      <c r="C17" s="286">
        <f>'20-1'!C17+'20-2'!C17</f>
        <v>31057</v>
      </c>
      <c r="D17" s="286">
        <f>'20-1'!D17+'20-2'!D17</f>
        <v>42801</v>
      </c>
      <c r="E17" s="286">
        <f>'20-1'!E17+'20-2'!E17</f>
        <v>40992</v>
      </c>
      <c r="F17" s="286">
        <f>'20-1'!F17+'20-2'!F17</f>
        <v>22325</v>
      </c>
      <c r="G17" s="286">
        <f>'20-1'!G17+'20-2'!G17</f>
        <v>80065</v>
      </c>
      <c r="H17" s="286">
        <f>'20-1'!H17+'20-2'!H17</f>
        <v>26536</v>
      </c>
      <c r="I17" s="286">
        <f>'20-1'!I17+'20-2'!I17</f>
        <v>25295</v>
      </c>
      <c r="J17" s="286">
        <f>'20-1'!J17+'20-2'!J17</f>
        <v>17562</v>
      </c>
      <c r="K17" s="286">
        <f>'20-1'!K17+'20-2'!K17</f>
        <v>20071</v>
      </c>
      <c r="L17" s="286">
        <f>'20-1'!L17+'20-2'!L17</f>
        <v>81174</v>
      </c>
      <c r="M17" s="286">
        <f>'20-1'!M17+'20-2'!M17</f>
        <v>66916</v>
      </c>
      <c r="N17" s="288">
        <f>'20-1'!N17+'20-2'!N17</f>
        <v>28751</v>
      </c>
      <c r="O17" s="286">
        <f>'20-1'!O17+'20-2'!O17</f>
        <v>29450</v>
      </c>
      <c r="P17" s="286">
        <f>'20-1'!P17+'20-2'!P17</f>
        <v>12871</v>
      </c>
      <c r="Q17" s="286">
        <f>'20-1'!Q17+'20-2'!Q17</f>
        <v>15834</v>
      </c>
      <c r="R17" s="387">
        <f>'20-1'!R17+'20-2'!R17</f>
        <v>13840</v>
      </c>
      <c r="S17" s="386">
        <f t="shared" si="0"/>
        <v>13840</v>
      </c>
      <c r="T17" s="419" t="s">
        <v>221</v>
      </c>
      <c r="U17" s="658"/>
    </row>
    <row r="18" spans="1:21" ht="60" customHeight="1" thickBot="1">
      <c r="A18" s="114" t="s">
        <v>16</v>
      </c>
      <c r="B18" s="426">
        <f aca="true" t="shared" si="1" ref="B18:I18">SUM(B7:B17)</f>
        <v>322425</v>
      </c>
      <c r="C18" s="426">
        <f t="shared" si="1"/>
        <v>351224</v>
      </c>
      <c r="D18" s="426">
        <f t="shared" si="1"/>
        <v>409877</v>
      </c>
      <c r="E18" s="426">
        <f t="shared" si="1"/>
        <v>417983</v>
      </c>
      <c r="F18" s="426">
        <f t="shared" si="1"/>
        <v>421894</v>
      </c>
      <c r="G18" s="426">
        <f t="shared" si="1"/>
        <v>661266</v>
      </c>
      <c r="H18" s="426">
        <f t="shared" si="1"/>
        <v>651061</v>
      </c>
      <c r="I18" s="426">
        <f t="shared" si="1"/>
        <v>510610</v>
      </c>
      <c r="J18" s="426">
        <f>SUM(J8:J17)</f>
        <v>515360</v>
      </c>
      <c r="K18" s="426">
        <f aca="true" t="shared" si="2" ref="K18:R18">SUM(K7:K17)</f>
        <v>469201</v>
      </c>
      <c r="L18" s="426">
        <f t="shared" si="2"/>
        <v>1197057</v>
      </c>
      <c r="M18" s="426">
        <f t="shared" si="2"/>
        <v>627068</v>
      </c>
      <c r="N18" s="426">
        <f t="shared" si="2"/>
        <v>242605</v>
      </c>
      <c r="O18" s="426">
        <f t="shared" si="2"/>
        <v>119972</v>
      </c>
      <c r="P18" s="426">
        <f t="shared" si="2"/>
        <v>42157</v>
      </c>
      <c r="Q18" s="426">
        <f t="shared" si="2"/>
        <v>34006</v>
      </c>
      <c r="R18" s="425">
        <f t="shared" si="2"/>
        <v>19199</v>
      </c>
      <c r="S18" s="424">
        <f t="shared" si="0"/>
        <v>19199</v>
      </c>
      <c r="T18" s="423" t="s">
        <v>29</v>
      </c>
      <c r="U18" s="658"/>
    </row>
    <row r="19" ht="13.5" thickTop="1"/>
    <row r="20" spans="2:19" ht="12.75">
      <c r="B20" s="394">
        <f>B18-'21.'!B19</f>
        <v>0</v>
      </c>
      <c r="C20" s="394">
        <f>C18-'21.'!C19</f>
        <v>0</v>
      </c>
      <c r="D20" s="394">
        <f>D18-'21.'!D19</f>
        <v>0</v>
      </c>
      <c r="E20" s="394">
        <f>E18-'21.'!E19</f>
        <v>0</v>
      </c>
      <c r="F20" s="394">
        <f>F18-'21.'!F19</f>
        <v>0</v>
      </c>
      <c r="G20" s="394">
        <f>G18-'21.'!G19</f>
        <v>0</v>
      </c>
      <c r="H20" s="394">
        <f>H18-'21.'!H19</f>
        <v>0</v>
      </c>
      <c r="I20" s="394">
        <f>I18-'21.'!I19</f>
        <v>0</v>
      </c>
      <c r="J20" s="394">
        <f>J18-'21.'!J19</f>
        <v>0</v>
      </c>
      <c r="K20" s="394">
        <f>K18-'21.'!K19</f>
        <v>0</v>
      </c>
      <c r="L20" s="394">
        <f>L18-'21.'!L19</f>
        <v>0</v>
      </c>
      <c r="M20" s="394">
        <f>M18-'21.'!M19</f>
        <v>0</v>
      </c>
      <c r="N20" s="394">
        <f>N18-'21.'!N19</f>
        <v>0</v>
      </c>
      <c r="O20" s="394">
        <f>O18-'21.'!O19</f>
        <v>0</v>
      </c>
      <c r="P20" s="394">
        <f>P18-'21.'!P19</f>
        <v>0</v>
      </c>
      <c r="Q20" s="394">
        <f>Q18-'21.'!Q19</f>
        <v>0</v>
      </c>
      <c r="R20" s="394">
        <f>R18-'21.'!R19</f>
        <v>0</v>
      </c>
      <c r="S20" s="394">
        <f>S18-'21.'!S19</f>
        <v>-6993766</v>
      </c>
    </row>
  </sheetData>
  <sheetProtection/>
  <protectedRanges>
    <protectedRange sqref="A5:A18" name="نطاق1_6"/>
    <protectedRange sqref="T5:T17" name="نطاق1_5_1"/>
    <protectedRange sqref="T18" name="نطاق1_1_2_1"/>
  </protectedRanges>
  <mergeCells count="6">
    <mergeCell ref="U1:U18"/>
    <mergeCell ref="B5:S5"/>
    <mergeCell ref="A2:T2"/>
    <mergeCell ref="A3:T3"/>
    <mergeCell ref="T5:T6"/>
    <mergeCell ref="A5:A6"/>
  </mergeCells>
  <hyperlinks>
    <hyperlink ref="V1" location="الفهرس!A1" display="R"/>
  </hyperlinks>
  <printOptions horizontalCentered="1" verticalCentered="1"/>
  <pageMargins left="0.1968503937007874" right="0.5905511811023623" top="0.1968503937007874" bottom="0.1968503937007874" header="0" footer="0.1968503937007874"/>
  <pageSetup horizontalDpi="600" verticalDpi="600" orientation="landscape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8"/>
  <sheetViews>
    <sheetView rightToLeft="1" zoomScale="70" zoomScaleNormal="70" zoomScaleSheetLayoutView="65" zoomScalePageLayoutView="0" workbookViewId="0" topLeftCell="A1">
      <selection activeCell="V1" sqref="V1"/>
    </sheetView>
  </sheetViews>
  <sheetFormatPr defaultColWidth="9.140625" defaultRowHeight="12.75"/>
  <cols>
    <col min="1" max="18" width="11.7109375" style="0" customWidth="1"/>
    <col min="19" max="20" width="13.8515625" style="0" customWidth="1"/>
  </cols>
  <sheetData>
    <row r="1" spans="1:22" ht="54.75" customHeight="1">
      <c r="A1" s="381" t="s">
        <v>534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431"/>
      <c r="T1" s="431" t="s">
        <v>433</v>
      </c>
      <c r="U1" s="658">
        <v>81</v>
      </c>
      <c r="V1" s="584" t="s">
        <v>667</v>
      </c>
    </row>
    <row r="2" spans="1:21" ht="54.75" customHeight="1">
      <c r="A2" s="662" t="s">
        <v>461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58"/>
    </row>
    <row r="3" spans="1:21" ht="54.75" customHeight="1">
      <c r="A3" s="663" t="s">
        <v>464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58"/>
    </row>
    <row r="4" spans="1:21" ht="19.5" customHeight="1" thickBot="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658"/>
    </row>
    <row r="5" spans="1:21" ht="60" customHeight="1">
      <c r="A5" s="671" t="s">
        <v>42</v>
      </c>
      <c r="B5" s="668" t="s">
        <v>279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70"/>
      <c r="T5" s="673" t="s">
        <v>41</v>
      </c>
      <c r="U5" s="658"/>
    </row>
    <row r="6" spans="1:21" ht="60" customHeight="1" thickBot="1">
      <c r="A6" s="672"/>
      <c r="B6" s="385" t="s">
        <v>187</v>
      </c>
      <c r="C6" s="292" t="s">
        <v>188</v>
      </c>
      <c r="D6" s="292" t="s">
        <v>189</v>
      </c>
      <c r="E6" s="292" t="s">
        <v>190</v>
      </c>
      <c r="F6" s="292" t="s">
        <v>191</v>
      </c>
      <c r="G6" s="292" t="s">
        <v>192</v>
      </c>
      <c r="H6" s="292" t="s">
        <v>193</v>
      </c>
      <c r="I6" s="292" t="s">
        <v>194</v>
      </c>
      <c r="J6" s="292" t="s">
        <v>195</v>
      </c>
      <c r="K6" s="292" t="s">
        <v>196</v>
      </c>
      <c r="L6" s="292" t="s">
        <v>286</v>
      </c>
      <c r="M6" s="292" t="s">
        <v>285</v>
      </c>
      <c r="N6" s="292" t="s">
        <v>284</v>
      </c>
      <c r="O6" s="292" t="s">
        <v>283</v>
      </c>
      <c r="P6" s="384" t="s">
        <v>282</v>
      </c>
      <c r="Q6" s="383" t="s">
        <v>281</v>
      </c>
      <c r="R6" s="382" t="s">
        <v>280</v>
      </c>
      <c r="S6" s="291" t="s">
        <v>145</v>
      </c>
      <c r="T6" s="674"/>
      <c r="U6" s="658"/>
    </row>
    <row r="7" spans="1:21" ht="60" customHeight="1">
      <c r="A7" s="388" t="s">
        <v>52</v>
      </c>
      <c r="B7" s="286">
        <v>461</v>
      </c>
      <c r="C7" s="286">
        <v>538</v>
      </c>
      <c r="D7" s="286">
        <v>920</v>
      </c>
      <c r="E7" s="286">
        <v>436</v>
      </c>
      <c r="F7" s="286">
        <v>229</v>
      </c>
      <c r="G7" s="286">
        <v>0</v>
      </c>
      <c r="H7" s="286">
        <v>0</v>
      </c>
      <c r="I7" s="286">
        <v>0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286">
        <v>0</v>
      </c>
      <c r="P7" s="286">
        <v>0</v>
      </c>
      <c r="Q7" s="286">
        <v>0</v>
      </c>
      <c r="R7" s="387">
        <v>0</v>
      </c>
      <c r="S7" s="386">
        <f aca="true" t="shared" si="0" ref="S7:S18">SUM(R7:T7)</f>
        <v>0</v>
      </c>
      <c r="T7" s="202" t="s">
        <v>51</v>
      </c>
      <c r="U7" s="658"/>
    </row>
    <row r="8" spans="1:21" ht="60" customHeight="1">
      <c r="A8" s="388" t="s">
        <v>54</v>
      </c>
      <c r="B8" s="286">
        <v>0</v>
      </c>
      <c r="C8" s="286">
        <v>1182</v>
      </c>
      <c r="D8" s="286">
        <v>3128</v>
      </c>
      <c r="E8" s="286">
        <v>5231</v>
      </c>
      <c r="F8" s="286">
        <v>12087</v>
      </c>
      <c r="G8" s="286">
        <v>24108</v>
      </c>
      <c r="H8" s="286">
        <v>40880</v>
      </c>
      <c r="I8" s="286">
        <v>10937</v>
      </c>
      <c r="J8" s="286">
        <v>7424</v>
      </c>
      <c r="K8" s="286">
        <v>6101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387">
        <v>0</v>
      </c>
      <c r="S8" s="386">
        <f t="shared" si="0"/>
        <v>0</v>
      </c>
      <c r="T8" s="202" t="s">
        <v>53</v>
      </c>
      <c r="U8" s="658"/>
    </row>
    <row r="9" spans="1:21" ht="60" customHeight="1">
      <c r="A9" s="388" t="s">
        <v>56</v>
      </c>
      <c r="B9" s="286">
        <v>277</v>
      </c>
      <c r="C9" s="286">
        <v>798</v>
      </c>
      <c r="D9" s="286">
        <v>1584</v>
      </c>
      <c r="E9" s="286">
        <v>2951</v>
      </c>
      <c r="F9" s="286">
        <v>7444</v>
      </c>
      <c r="G9" s="286">
        <v>13316</v>
      </c>
      <c r="H9" s="286">
        <v>17555</v>
      </c>
      <c r="I9" s="286">
        <v>55058</v>
      </c>
      <c r="J9" s="286">
        <v>79210</v>
      </c>
      <c r="K9" s="286">
        <v>87670</v>
      </c>
      <c r="L9" s="286">
        <v>169463</v>
      </c>
      <c r="M9" s="286">
        <v>19210</v>
      </c>
      <c r="N9" s="286">
        <v>0</v>
      </c>
      <c r="O9" s="286">
        <v>0</v>
      </c>
      <c r="P9" s="286">
        <v>0</v>
      </c>
      <c r="Q9" s="286">
        <v>0</v>
      </c>
      <c r="R9" s="387">
        <v>0</v>
      </c>
      <c r="S9" s="386">
        <f t="shared" si="0"/>
        <v>0</v>
      </c>
      <c r="T9" s="202" t="s">
        <v>55</v>
      </c>
      <c r="U9" s="658"/>
    </row>
    <row r="10" spans="1:21" ht="60" customHeight="1">
      <c r="A10" s="388" t="s">
        <v>58</v>
      </c>
      <c r="B10" s="286">
        <v>1314</v>
      </c>
      <c r="C10" s="286">
        <v>1616</v>
      </c>
      <c r="D10" s="286">
        <v>3200</v>
      </c>
      <c r="E10" s="286">
        <v>6964</v>
      </c>
      <c r="F10" s="286">
        <v>14309</v>
      </c>
      <c r="G10" s="286">
        <v>42072</v>
      </c>
      <c r="H10" s="286">
        <v>36176</v>
      </c>
      <c r="I10" s="286">
        <v>42141</v>
      </c>
      <c r="J10" s="286">
        <v>49286</v>
      </c>
      <c r="K10" s="286">
        <v>44781</v>
      </c>
      <c r="L10" s="286">
        <v>167559</v>
      </c>
      <c r="M10" s="286">
        <v>120827</v>
      </c>
      <c r="N10" s="286">
        <v>29367</v>
      </c>
      <c r="O10" s="286">
        <v>2530</v>
      </c>
      <c r="P10" s="286">
        <v>0</v>
      </c>
      <c r="Q10" s="286">
        <v>0</v>
      </c>
      <c r="R10" s="387">
        <v>0</v>
      </c>
      <c r="S10" s="386">
        <f t="shared" si="0"/>
        <v>0</v>
      </c>
      <c r="T10" s="202" t="s">
        <v>57</v>
      </c>
      <c r="U10" s="658"/>
    </row>
    <row r="11" spans="1:21" ht="60" customHeight="1">
      <c r="A11" s="388" t="s">
        <v>60</v>
      </c>
      <c r="B11" s="286">
        <v>1964</v>
      </c>
      <c r="C11" s="286">
        <v>2639</v>
      </c>
      <c r="D11" s="286">
        <v>3665</v>
      </c>
      <c r="E11" s="286">
        <v>10555</v>
      </c>
      <c r="F11" s="286">
        <v>13974</v>
      </c>
      <c r="G11" s="286">
        <v>20909</v>
      </c>
      <c r="H11" s="286">
        <v>29811</v>
      </c>
      <c r="I11" s="286">
        <v>33058</v>
      </c>
      <c r="J11" s="286">
        <v>47161</v>
      </c>
      <c r="K11" s="286">
        <v>40496</v>
      </c>
      <c r="L11" s="286">
        <v>139971</v>
      </c>
      <c r="M11" s="286">
        <v>93997</v>
      </c>
      <c r="N11" s="286">
        <v>37212</v>
      </c>
      <c r="O11" s="286">
        <v>19637</v>
      </c>
      <c r="P11" s="286">
        <v>1909</v>
      </c>
      <c r="Q11" s="286">
        <v>0</v>
      </c>
      <c r="R11" s="387">
        <v>0</v>
      </c>
      <c r="S11" s="386">
        <f t="shared" si="0"/>
        <v>0</v>
      </c>
      <c r="T11" s="202" t="s">
        <v>59</v>
      </c>
      <c r="U11" s="658"/>
    </row>
    <row r="12" spans="1:21" ht="60" customHeight="1">
      <c r="A12" s="388" t="s">
        <v>62</v>
      </c>
      <c r="B12" s="286">
        <v>3324</v>
      </c>
      <c r="C12" s="286">
        <v>3981</v>
      </c>
      <c r="D12" s="286">
        <v>6750</v>
      </c>
      <c r="E12" s="286">
        <v>12590</v>
      </c>
      <c r="F12" s="286">
        <v>15760</v>
      </c>
      <c r="G12" s="286">
        <v>29764</v>
      </c>
      <c r="H12" s="286">
        <v>23095</v>
      </c>
      <c r="I12" s="286">
        <v>31912</v>
      </c>
      <c r="J12" s="286">
        <v>41147</v>
      </c>
      <c r="K12" s="286">
        <v>41910</v>
      </c>
      <c r="L12" s="286">
        <v>102492</v>
      </c>
      <c r="M12" s="286">
        <v>61497</v>
      </c>
      <c r="N12" s="286">
        <v>30202</v>
      </c>
      <c r="O12" s="286">
        <v>11280</v>
      </c>
      <c r="P12" s="286">
        <v>6192</v>
      </c>
      <c r="Q12" s="286">
        <v>3213</v>
      </c>
      <c r="R12" s="387">
        <v>0</v>
      </c>
      <c r="S12" s="386">
        <f t="shared" si="0"/>
        <v>0</v>
      </c>
      <c r="T12" s="202" t="s">
        <v>61</v>
      </c>
      <c r="U12" s="658"/>
    </row>
    <row r="13" spans="1:22" s="204" customFormat="1" ht="60" customHeight="1">
      <c r="A13" s="391" t="s">
        <v>64</v>
      </c>
      <c r="B13" s="287">
        <v>907</v>
      </c>
      <c r="C13" s="287">
        <v>4160</v>
      </c>
      <c r="D13" s="287">
        <v>4416</v>
      </c>
      <c r="E13" s="287">
        <v>10333</v>
      </c>
      <c r="F13" s="287">
        <v>16523</v>
      </c>
      <c r="G13" s="287">
        <v>28954</v>
      </c>
      <c r="H13" s="287">
        <v>27189</v>
      </c>
      <c r="I13" s="287">
        <v>26035</v>
      </c>
      <c r="J13" s="286">
        <v>28063</v>
      </c>
      <c r="K13" s="287">
        <v>24511</v>
      </c>
      <c r="L13" s="287">
        <v>80879</v>
      </c>
      <c r="M13" s="287">
        <v>53721</v>
      </c>
      <c r="N13" s="287">
        <v>19538</v>
      </c>
      <c r="O13" s="287">
        <v>11695</v>
      </c>
      <c r="P13" s="287">
        <v>3256</v>
      </c>
      <c r="Q13" s="287">
        <v>3922</v>
      </c>
      <c r="R13" s="390">
        <v>1069</v>
      </c>
      <c r="S13" s="389">
        <f t="shared" si="0"/>
        <v>1069</v>
      </c>
      <c r="T13" s="203" t="s">
        <v>63</v>
      </c>
      <c r="U13" s="658"/>
      <c r="V13"/>
    </row>
    <row r="14" spans="1:21" ht="60" customHeight="1">
      <c r="A14" s="388" t="s">
        <v>66</v>
      </c>
      <c r="B14" s="286">
        <v>1277</v>
      </c>
      <c r="C14" s="286">
        <v>2081</v>
      </c>
      <c r="D14" s="286">
        <v>3289</v>
      </c>
      <c r="E14" s="286">
        <v>9186</v>
      </c>
      <c r="F14" s="286">
        <v>9192</v>
      </c>
      <c r="G14" s="286">
        <v>18973</v>
      </c>
      <c r="H14" s="286">
        <v>16733</v>
      </c>
      <c r="I14" s="286">
        <v>19920</v>
      </c>
      <c r="J14" s="287">
        <v>28479</v>
      </c>
      <c r="K14" s="286">
        <v>26594</v>
      </c>
      <c r="L14" s="286">
        <v>62766</v>
      </c>
      <c r="M14" s="286">
        <v>37894</v>
      </c>
      <c r="N14" s="286">
        <v>19037</v>
      </c>
      <c r="O14" s="286">
        <v>9440</v>
      </c>
      <c r="P14" s="286">
        <v>2882</v>
      </c>
      <c r="Q14" s="286">
        <v>494</v>
      </c>
      <c r="R14" s="387">
        <v>1266</v>
      </c>
      <c r="S14" s="386">
        <f t="shared" si="0"/>
        <v>1266</v>
      </c>
      <c r="T14" s="202" t="s">
        <v>65</v>
      </c>
      <c r="U14" s="658"/>
    </row>
    <row r="15" spans="1:21" ht="60" customHeight="1">
      <c r="A15" s="388" t="s">
        <v>68</v>
      </c>
      <c r="B15" s="286">
        <v>1722</v>
      </c>
      <c r="C15" s="286">
        <v>1333</v>
      </c>
      <c r="D15" s="286">
        <v>3390</v>
      </c>
      <c r="E15" s="286">
        <v>5867</v>
      </c>
      <c r="F15" s="286">
        <v>6380</v>
      </c>
      <c r="G15" s="286">
        <v>16803</v>
      </c>
      <c r="H15" s="286">
        <v>9145</v>
      </c>
      <c r="I15" s="286">
        <v>10916</v>
      </c>
      <c r="J15" s="286">
        <v>9482</v>
      </c>
      <c r="K15" s="286">
        <v>9124</v>
      </c>
      <c r="L15" s="286">
        <v>50294</v>
      </c>
      <c r="M15" s="286">
        <v>43132</v>
      </c>
      <c r="N15" s="286">
        <v>17847</v>
      </c>
      <c r="O15" s="286">
        <v>8324</v>
      </c>
      <c r="P15" s="286">
        <v>3407</v>
      </c>
      <c r="Q15" s="286">
        <v>2268</v>
      </c>
      <c r="R15" s="387">
        <v>560</v>
      </c>
      <c r="S15" s="386">
        <f t="shared" si="0"/>
        <v>560</v>
      </c>
      <c r="T15" s="202" t="s">
        <v>67</v>
      </c>
      <c r="U15" s="658"/>
    </row>
    <row r="16" spans="1:21" ht="60" customHeight="1">
      <c r="A16" s="388" t="s">
        <v>70</v>
      </c>
      <c r="B16" s="286">
        <v>740</v>
      </c>
      <c r="C16" s="286">
        <v>1930</v>
      </c>
      <c r="D16" s="286">
        <v>1750</v>
      </c>
      <c r="E16" s="286">
        <v>4099</v>
      </c>
      <c r="F16" s="286">
        <v>3284</v>
      </c>
      <c r="G16" s="286">
        <v>15899</v>
      </c>
      <c r="H16" s="286">
        <v>7088</v>
      </c>
      <c r="I16" s="286">
        <v>9012</v>
      </c>
      <c r="J16" s="286">
        <v>11295</v>
      </c>
      <c r="K16" s="286">
        <v>7234</v>
      </c>
      <c r="L16" s="286">
        <v>25971</v>
      </c>
      <c r="M16" s="286">
        <v>27283</v>
      </c>
      <c r="N16" s="288">
        <v>17704</v>
      </c>
      <c r="O16" s="286">
        <v>7499</v>
      </c>
      <c r="P16" s="286">
        <v>4210</v>
      </c>
      <c r="Q16" s="286">
        <v>1894</v>
      </c>
      <c r="R16" s="387">
        <v>1278</v>
      </c>
      <c r="S16" s="386">
        <f t="shared" si="0"/>
        <v>1278</v>
      </c>
      <c r="T16" s="202" t="s">
        <v>69</v>
      </c>
      <c r="U16" s="658"/>
    </row>
    <row r="17" spans="1:21" ht="60" customHeight="1" thickBot="1">
      <c r="A17" s="388" t="s">
        <v>365</v>
      </c>
      <c r="B17" s="286">
        <v>3116</v>
      </c>
      <c r="C17" s="286">
        <v>2559</v>
      </c>
      <c r="D17" s="286">
        <v>5767</v>
      </c>
      <c r="E17" s="286">
        <v>10065</v>
      </c>
      <c r="F17" s="286">
        <v>7367</v>
      </c>
      <c r="G17" s="286">
        <v>34971</v>
      </c>
      <c r="H17" s="286">
        <v>14120</v>
      </c>
      <c r="I17" s="286">
        <v>13313</v>
      </c>
      <c r="J17" s="286">
        <v>10870</v>
      </c>
      <c r="K17" s="286">
        <v>12935</v>
      </c>
      <c r="L17" s="286">
        <v>56346</v>
      </c>
      <c r="M17" s="286">
        <v>52060</v>
      </c>
      <c r="N17" s="288">
        <v>22476</v>
      </c>
      <c r="O17" s="286">
        <v>26067</v>
      </c>
      <c r="P17" s="286">
        <v>9520</v>
      </c>
      <c r="Q17" s="286">
        <v>14552</v>
      </c>
      <c r="R17" s="387">
        <v>8709</v>
      </c>
      <c r="S17" s="386">
        <f t="shared" si="0"/>
        <v>8709</v>
      </c>
      <c r="T17" s="202" t="s">
        <v>221</v>
      </c>
      <c r="U17" s="658"/>
    </row>
    <row r="18" spans="1:21" ht="60" customHeight="1" thickBot="1">
      <c r="A18" s="206" t="s">
        <v>16</v>
      </c>
      <c r="B18" s="289">
        <f aca="true" t="shared" si="1" ref="B18:I18">SUM(B7:B17)</f>
        <v>15102</v>
      </c>
      <c r="C18" s="289">
        <f t="shared" si="1"/>
        <v>22817</v>
      </c>
      <c r="D18" s="289">
        <f t="shared" si="1"/>
        <v>37859</v>
      </c>
      <c r="E18" s="289">
        <f t="shared" si="1"/>
        <v>78277</v>
      </c>
      <c r="F18" s="289">
        <f t="shared" si="1"/>
        <v>106549</v>
      </c>
      <c r="G18" s="289">
        <f t="shared" si="1"/>
        <v>245769</v>
      </c>
      <c r="H18" s="289">
        <f t="shared" si="1"/>
        <v>221792</v>
      </c>
      <c r="I18" s="289">
        <f t="shared" si="1"/>
        <v>252302</v>
      </c>
      <c r="J18" s="289">
        <f>SUM(J8:J17)</f>
        <v>312417</v>
      </c>
      <c r="K18" s="289">
        <f aca="true" t="shared" si="2" ref="K18:R18">SUM(K7:K17)</f>
        <v>301356</v>
      </c>
      <c r="L18" s="289">
        <f t="shared" si="2"/>
        <v>855741</v>
      </c>
      <c r="M18" s="289">
        <f t="shared" si="2"/>
        <v>509621</v>
      </c>
      <c r="N18" s="289">
        <f t="shared" si="2"/>
        <v>193383</v>
      </c>
      <c r="O18" s="289">
        <f t="shared" si="2"/>
        <v>96472</v>
      </c>
      <c r="P18" s="289">
        <f t="shared" si="2"/>
        <v>31376</v>
      </c>
      <c r="Q18" s="289">
        <f t="shared" si="2"/>
        <v>26343</v>
      </c>
      <c r="R18" s="393">
        <f t="shared" si="2"/>
        <v>12882</v>
      </c>
      <c r="S18" s="392">
        <f t="shared" si="0"/>
        <v>12882</v>
      </c>
      <c r="T18" s="205" t="s">
        <v>29</v>
      </c>
      <c r="U18" s="658"/>
    </row>
  </sheetData>
  <sheetProtection/>
  <protectedRanges>
    <protectedRange sqref="A5:A16 A18" name="نطاق1_6"/>
    <protectedRange sqref="T5:T17" name="نطاق1_5_1"/>
    <protectedRange sqref="T18" name="نطاق1_1_2_1"/>
    <protectedRange sqref="A17" name="نطاق1_6_1"/>
  </protectedRanges>
  <mergeCells count="6">
    <mergeCell ref="B5:S5"/>
    <mergeCell ref="A5:A6"/>
    <mergeCell ref="T5:T6"/>
    <mergeCell ref="A3:T3"/>
    <mergeCell ref="A2:T2"/>
    <mergeCell ref="U1:U18"/>
  </mergeCells>
  <hyperlinks>
    <hyperlink ref="V1" location="الفهرس!A1" display="R"/>
  </hyperlinks>
  <printOptions horizontalCentered="1" verticalCentered="1"/>
  <pageMargins left="0.1968503937007874" right="0.5905511811023623" top="0.1968503937007874" bottom="0.1968503937007874" header="0" footer="0.1968503937007874"/>
  <pageSetup horizontalDpi="600" verticalDpi="600" orientation="landscape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rightToLeft="1" zoomScale="70" zoomScaleNormal="70" zoomScaleSheetLayoutView="65" zoomScalePageLayoutView="0" workbookViewId="0" topLeftCell="A1">
      <selection activeCell="V1" sqref="V1"/>
    </sheetView>
  </sheetViews>
  <sheetFormatPr defaultColWidth="9.140625" defaultRowHeight="12.75"/>
  <cols>
    <col min="1" max="1" width="15.7109375" style="0" customWidth="1"/>
    <col min="2" max="18" width="11.7109375" style="0" customWidth="1"/>
    <col min="19" max="19" width="14.28125" style="0" customWidth="1"/>
    <col min="20" max="20" width="13.8515625" style="0" customWidth="1"/>
    <col min="22" max="22" width="16.57421875" style="0" bestFit="1" customWidth="1"/>
  </cols>
  <sheetData>
    <row r="1" spans="1:22" ht="54.75" customHeight="1">
      <c r="A1" s="381" t="s">
        <v>535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431"/>
      <c r="T1" s="431" t="s">
        <v>434</v>
      </c>
      <c r="U1" s="658">
        <v>82</v>
      </c>
      <c r="V1" s="584" t="s">
        <v>667</v>
      </c>
    </row>
    <row r="2" spans="1:21" ht="54.75" customHeight="1">
      <c r="A2" s="662" t="s">
        <v>462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58"/>
    </row>
    <row r="3" spans="1:21" ht="54.75" customHeight="1">
      <c r="A3" s="663" t="s">
        <v>539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58"/>
    </row>
    <row r="4" spans="1:21" ht="19.5" customHeight="1" thickBo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658"/>
    </row>
    <row r="5" spans="1:21" ht="60" customHeight="1">
      <c r="A5" s="671" t="s">
        <v>42</v>
      </c>
      <c r="B5" s="668" t="s">
        <v>279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70"/>
      <c r="T5" s="673" t="s">
        <v>41</v>
      </c>
      <c r="U5" s="658"/>
    </row>
    <row r="6" spans="1:21" ht="60" customHeight="1" thickBot="1">
      <c r="A6" s="672"/>
      <c r="B6" s="385" t="s">
        <v>187</v>
      </c>
      <c r="C6" s="292" t="s">
        <v>188</v>
      </c>
      <c r="D6" s="292" t="s">
        <v>189</v>
      </c>
      <c r="E6" s="292" t="s">
        <v>190</v>
      </c>
      <c r="F6" s="292" t="s">
        <v>191</v>
      </c>
      <c r="G6" s="292" t="s">
        <v>192</v>
      </c>
      <c r="H6" s="292" t="s">
        <v>193</v>
      </c>
      <c r="I6" s="292" t="s">
        <v>194</v>
      </c>
      <c r="J6" s="292" t="s">
        <v>195</v>
      </c>
      <c r="K6" s="292" t="s">
        <v>196</v>
      </c>
      <c r="L6" s="292" t="s">
        <v>286</v>
      </c>
      <c r="M6" s="292" t="s">
        <v>285</v>
      </c>
      <c r="N6" s="292" t="s">
        <v>284</v>
      </c>
      <c r="O6" s="292" t="s">
        <v>283</v>
      </c>
      <c r="P6" s="384" t="s">
        <v>282</v>
      </c>
      <c r="Q6" s="383" t="s">
        <v>281</v>
      </c>
      <c r="R6" s="382" t="s">
        <v>280</v>
      </c>
      <c r="S6" s="291" t="s">
        <v>145</v>
      </c>
      <c r="T6" s="674"/>
      <c r="U6" s="658"/>
    </row>
    <row r="7" spans="1:21" ht="60" customHeight="1">
      <c r="A7" s="388" t="s">
        <v>52</v>
      </c>
      <c r="B7" s="286">
        <v>5339</v>
      </c>
      <c r="C7" s="286">
        <v>8637</v>
      </c>
      <c r="D7" s="286">
        <v>7368</v>
      </c>
      <c r="E7" s="286">
        <v>6333</v>
      </c>
      <c r="F7" s="286">
        <v>10840</v>
      </c>
      <c r="G7" s="286">
        <v>0</v>
      </c>
      <c r="H7" s="286">
        <v>0</v>
      </c>
      <c r="I7" s="286">
        <v>0</v>
      </c>
      <c r="J7" s="286">
        <v>0</v>
      </c>
      <c r="K7" s="286">
        <v>0</v>
      </c>
      <c r="L7" s="286">
        <v>0</v>
      </c>
      <c r="M7" s="286">
        <v>0</v>
      </c>
      <c r="N7" s="286">
        <v>0</v>
      </c>
      <c r="O7" s="286">
        <v>0</v>
      </c>
      <c r="P7" s="286">
        <v>0</v>
      </c>
      <c r="Q7" s="286">
        <v>0</v>
      </c>
      <c r="R7" s="387">
        <v>0</v>
      </c>
      <c r="S7" s="386">
        <f aca="true" t="shared" si="0" ref="S7:S18">SUM(R7:T7)</f>
        <v>0</v>
      </c>
      <c r="T7" s="294" t="s">
        <v>51</v>
      </c>
      <c r="U7" s="658"/>
    </row>
    <row r="8" spans="1:21" ht="60" customHeight="1">
      <c r="A8" s="388" t="s">
        <v>54</v>
      </c>
      <c r="B8" s="286">
        <v>12825</v>
      </c>
      <c r="C8" s="286">
        <v>17044</v>
      </c>
      <c r="D8" s="286">
        <v>39969</v>
      </c>
      <c r="E8" s="286">
        <v>42861</v>
      </c>
      <c r="F8" s="286">
        <v>51071</v>
      </c>
      <c r="G8" s="286">
        <v>65944</v>
      </c>
      <c r="H8" s="286">
        <v>80602</v>
      </c>
      <c r="I8" s="286">
        <v>23200</v>
      </c>
      <c r="J8" s="286">
        <v>12296</v>
      </c>
      <c r="K8" s="286">
        <v>7048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387">
        <v>0</v>
      </c>
      <c r="S8" s="386">
        <f t="shared" si="0"/>
        <v>0</v>
      </c>
      <c r="T8" s="294" t="s">
        <v>53</v>
      </c>
      <c r="U8" s="658"/>
    </row>
    <row r="9" spans="1:21" ht="60" customHeight="1">
      <c r="A9" s="388" t="s">
        <v>56</v>
      </c>
      <c r="B9" s="286">
        <v>19418</v>
      </c>
      <c r="C9" s="286">
        <v>23570</v>
      </c>
      <c r="D9" s="286">
        <v>29310</v>
      </c>
      <c r="E9" s="286">
        <v>38216</v>
      </c>
      <c r="F9" s="286">
        <v>40150</v>
      </c>
      <c r="G9" s="286">
        <v>35852</v>
      </c>
      <c r="H9" s="286">
        <v>67248</v>
      </c>
      <c r="I9" s="286">
        <v>78747</v>
      </c>
      <c r="J9" s="286">
        <v>66053</v>
      </c>
      <c r="K9" s="286">
        <v>63345</v>
      </c>
      <c r="L9" s="286">
        <v>99423</v>
      </c>
      <c r="M9" s="286">
        <v>3778</v>
      </c>
      <c r="N9" s="286">
        <v>0</v>
      </c>
      <c r="O9" s="286">
        <v>0</v>
      </c>
      <c r="P9" s="286">
        <v>0</v>
      </c>
      <c r="Q9" s="286">
        <v>0</v>
      </c>
      <c r="R9" s="387">
        <v>0</v>
      </c>
      <c r="S9" s="386">
        <f t="shared" si="0"/>
        <v>0</v>
      </c>
      <c r="T9" s="294" t="s">
        <v>55</v>
      </c>
      <c r="U9" s="658"/>
    </row>
    <row r="10" spans="1:21" ht="60" customHeight="1">
      <c r="A10" s="388" t="s">
        <v>58</v>
      </c>
      <c r="B10" s="286">
        <v>33896</v>
      </c>
      <c r="C10" s="286">
        <v>35552</v>
      </c>
      <c r="D10" s="286">
        <v>42511</v>
      </c>
      <c r="E10" s="286">
        <v>44939</v>
      </c>
      <c r="F10" s="286">
        <v>47698</v>
      </c>
      <c r="G10" s="286">
        <v>81230</v>
      </c>
      <c r="H10" s="286">
        <v>79081</v>
      </c>
      <c r="I10" s="286">
        <v>44992</v>
      </c>
      <c r="J10" s="286">
        <v>39401</v>
      </c>
      <c r="K10" s="286">
        <v>33891</v>
      </c>
      <c r="L10" s="286">
        <v>65295</v>
      </c>
      <c r="M10" s="286">
        <v>27935</v>
      </c>
      <c r="N10" s="286">
        <v>7380</v>
      </c>
      <c r="O10" s="286">
        <v>254</v>
      </c>
      <c r="P10" s="286">
        <v>0</v>
      </c>
      <c r="Q10" s="286">
        <v>0</v>
      </c>
      <c r="R10" s="387">
        <v>0</v>
      </c>
      <c r="S10" s="386">
        <f t="shared" si="0"/>
        <v>0</v>
      </c>
      <c r="T10" s="294" t="s">
        <v>57</v>
      </c>
      <c r="U10" s="658"/>
    </row>
    <row r="11" spans="1:21" ht="60" customHeight="1">
      <c r="A11" s="388" t="s">
        <v>60</v>
      </c>
      <c r="B11" s="286">
        <v>33047</v>
      </c>
      <c r="C11" s="286">
        <v>41248</v>
      </c>
      <c r="D11" s="286">
        <v>40257</v>
      </c>
      <c r="E11" s="286">
        <v>46925</v>
      </c>
      <c r="F11" s="286">
        <v>44140</v>
      </c>
      <c r="G11" s="286">
        <v>46773</v>
      </c>
      <c r="H11" s="286">
        <v>82498</v>
      </c>
      <c r="I11" s="286">
        <v>29599</v>
      </c>
      <c r="J11" s="286">
        <v>22723</v>
      </c>
      <c r="K11" s="286">
        <v>15542</v>
      </c>
      <c r="L11" s="286">
        <v>65203</v>
      </c>
      <c r="M11" s="286">
        <v>22853</v>
      </c>
      <c r="N11" s="286">
        <v>10975</v>
      </c>
      <c r="O11" s="286">
        <v>6302</v>
      </c>
      <c r="P11" s="286">
        <v>400</v>
      </c>
      <c r="Q11" s="286">
        <v>0</v>
      </c>
      <c r="R11" s="387">
        <v>0</v>
      </c>
      <c r="S11" s="386">
        <f t="shared" si="0"/>
        <v>0</v>
      </c>
      <c r="T11" s="294" t="s">
        <v>59</v>
      </c>
      <c r="U11" s="658"/>
    </row>
    <row r="12" spans="1:23" ht="60" customHeight="1">
      <c r="A12" s="388" t="s">
        <v>62</v>
      </c>
      <c r="B12" s="286">
        <v>42684</v>
      </c>
      <c r="C12" s="286">
        <v>48271</v>
      </c>
      <c r="D12" s="286">
        <v>52664</v>
      </c>
      <c r="E12" s="286">
        <v>35269</v>
      </c>
      <c r="F12" s="286">
        <v>30734</v>
      </c>
      <c r="G12" s="286">
        <v>37689</v>
      </c>
      <c r="H12" s="286">
        <v>47874</v>
      </c>
      <c r="I12" s="286">
        <v>21101</v>
      </c>
      <c r="J12" s="286">
        <v>19507</v>
      </c>
      <c r="K12" s="286">
        <v>14836</v>
      </c>
      <c r="L12" s="286">
        <v>26689</v>
      </c>
      <c r="M12" s="286">
        <v>19406</v>
      </c>
      <c r="N12" s="286">
        <v>11246</v>
      </c>
      <c r="O12" s="286">
        <v>5315</v>
      </c>
      <c r="P12" s="286">
        <v>1757</v>
      </c>
      <c r="Q12" s="286">
        <v>1325</v>
      </c>
      <c r="R12" s="387">
        <v>0</v>
      </c>
      <c r="S12" s="386">
        <f t="shared" si="0"/>
        <v>0</v>
      </c>
      <c r="T12" s="294" t="s">
        <v>61</v>
      </c>
      <c r="U12" s="658"/>
      <c r="V12" s="395"/>
      <c r="W12" s="396"/>
    </row>
    <row r="13" spans="1:24" s="204" customFormat="1" ht="60" customHeight="1">
      <c r="A13" s="391" t="s">
        <v>64</v>
      </c>
      <c r="B13" s="287">
        <v>30891</v>
      </c>
      <c r="C13" s="287">
        <v>35383</v>
      </c>
      <c r="D13" s="287">
        <v>48515</v>
      </c>
      <c r="E13" s="287">
        <v>39216</v>
      </c>
      <c r="F13" s="287">
        <v>30663</v>
      </c>
      <c r="G13" s="287">
        <v>33559</v>
      </c>
      <c r="H13" s="287">
        <v>30122</v>
      </c>
      <c r="I13" s="287">
        <v>16417</v>
      </c>
      <c r="J13" s="287">
        <v>11170</v>
      </c>
      <c r="K13" s="287">
        <v>9541</v>
      </c>
      <c r="L13" s="287">
        <v>20628</v>
      </c>
      <c r="M13" s="287">
        <v>10752</v>
      </c>
      <c r="N13" s="287">
        <v>4544</v>
      </c>
      <c r="O13" s="287">
        <v>3054</v>
      </c>
      <c r="P13" s="287">
        <v>3000</v>
      </c>
      <c r="Q13" s="287">
        <v>1733</v>
      </c>
      <c r="R13" s="390">
        <v>0</v>
      </c>
      <c r="S13" s="389">
        <f t="shared" si="0"/>
        <v>0</v>
      </c>
      <c r="T13" s="295" t="s">
        <v>63</v>
      </c>
      <c r="U13" s="658"/>
      <c r="V13" s="395"/>
      <c r="W13" s="396"/>
      <c r="X13"/>
    </row>
    <row r="14" spans="1:23" ht="60" customHeight="1">
      <c r="A14" s="388" t="s">
        <v>66</v>
      </c>
      <c r="B14" s="286">
        <v>34314</v>
      </c>
      <c r="C14" s="286">
        <v>37766</v>
      </c>
      <c r="D14" s="286">
        <v>30822</v>
      </c>
      <c r="E14" s="286">
        <v>24804</v>
      </c>
      <c r="F14" s="286">
        <v>22485</v>
      </c>
      <c r="G14" s="286">
        <v>31811</v>
      </c>
      <c r="H14" s="286">
        <v>14100</v>
      </c>
      <c r="I14" s="286">
        <v>16925</v>
      </c>
      <c r="J14" s="286">
        <v>13015</v>
      </c>
      <c r="K14" s="286">
        <v>8202</v>
      </c>
      <c r="L14" s="286">
        <v>15630</v>
      </c>
      <c r="M14" s="286">
        <v>8479</v>
      </c>
      <c r="N14" s="286">
        <v>2851</v>
      </c>
      <c r="O14" s="286">
        <v>1253</v>
      </c>
      <c r="P14" s="286">
        <v>213</v>
      </c>
      <c r="Q14" s="286">
        <v>744</v>
      </c>
      <c r="R14" s="387">
        <v>320</v>
      </c>
      <c r="S14" s="386">
        <f t="shared" si="0"/>
        <v>320</v>
      </c>
      <c r="T14" s="294" t="s">
        <v>65</v>
      </c>
      <c r="U14" s="658"/>
      <c r="V14" s="395"/>
      <c r="W14" s="396"/>
    </row>
    <row r="15" spans="1:23" ht="60" customHeight="1">
      <c r="A15" s="388" t="s">
        <v>68</v>
      </c>
      <c r="B15" s="286">
        <v>27616</v>
      </c>
      <c r="C15" s="286">
        <v>31047</v>
      </c>
      <c r="D15" s="286">
        <v>24985</v>
      </c>
      <c r="E15" s="286">
        <v>18577</v>
      </c>
      <c r="F15" s="286">
        <v>13211</v>
      </c>
      <c r="G15" s="286">
        <v>19550</v>
      </c>
      <c r="H15" s="286">
        <v>8522</v>
      </c>
      <c r="I15" s="286">
        <v>7838</v>
      </c>
      <c r="J15" s="286">
        <v>7188</v>
      </c>
      <c r="K15" s="286">
        <v>4682</v>
      </c>
      <c r="L15" s="286">
        <v>12248</v>
      </c>
      <c r="M15" s="286">
        <v>5058</v>
      </c>
      <c r="N15" s="286">
        <v>3965</v>
      </c>
      <c r="O15" s="286">
        <v>3058</v>
      </c>
      <c r="P15" s="286">
        <v>1146</v>
      </c>
      <c r="Q15" s="286">
        <v>622</v>
      </c>
      <c r="R15" s="387">
        <v>0</v>
      </c>
      <c r="S15" s="386">
        <f t="shared" si="0"/>
        <v>0</v>
      </c>
      <c r="T15" s="294" t="s">
        <v>67</v>
      </c>
      <c r="U15" s="658"/>
      <c r="V15" s="395"/>
      <c r="W15" s="396"/>
    </row>
    <row r="16" spans="1:23" ht="60" customHeight="1">
      <c r="A16" s="388" t="s">
        <v>70</v>
      </c>
      <c r="B16" s="286">
        <v>22477</v>
      </c>
      <c r="C16" s="286">
        <v>21391</v>
      </c>
      <c r="D16" s="286">
        <v>18583</v>
      </c>
      <c r="E16" s="286">
        <v>11639</v>
      </c>
      <c r="F16" s="286">
        <v>9395</v>
      </c>
      <c r="G16" s="286">
        <v>17995</v>
      </c>
      <c r="H16" s="286">
        <v>6806</v>
      </c>
      <c r="I16" s="286">
        <v>7507</v>
      </c>
      <c r="J16" s="286">
        <v>4898</v>
      </c>
      <c r="K16" s="286">
        <v>3622</v>
      </c>
      <c r="L16" s="286">
        <v>11372</v>
      </c>
      <c r="M16" s="286">
        <v>4330</v>
      </c>
      <c r="N16" s="288">
        <v>1986</v>
      </c>
      <c r="O16" s="286">
        <v>881</v>
      </c>
      <c r="P16" s="286">
        <v>914</v>
      </c>
      <c r="Q16" s="286">
        <v>1957</v>
      </c>
      <c r="R16" s="387">
        <v>866</v>
      </c>
      <c r="S16" s="386">
        <f t="shared" si="0"/>
        <v>866</v>
      </c>
      <c r="T16" s="294" t="s">
        <v>69</v>
      </c>
      <c r="U16" s="658"/>
      <c r="V16" s="395"/>
      <c r="W16" s="396"/>
    </row>
    <row r="17" spans="1:23" ht="60" customHeight="1" thickBot="1">
      <c r="A17" s="388" t="s">
        <v>365</v>
      </c>
      <c r="B17" s="286">
        <v>44816</v>
      </c>
      <c r="C17" s="286">
        <v>28498</v>
      </c>
      <c r="D17" s="286">
        <v>37034</v>
      </c>
      <c r="E17" s="286">
        <v>30927</v>
      </c>
      <c r="F17" s="286">
        <v>14958</v>
      </c>
      <c r="G17" s="286">
        <v>45094</v>
      </c>
      <c r="H17" s="286">
        <v>12416</v>
      </c>
      <c r="I17" s="286">
        <v>11982</v>
      </c>
      <c r="J17" s="286">
        <v>6692</v>
      </c>
      <c r="K17" s="286">
        <v>7136</v>
      </c>
      <c r="L17" s="286">
        <v>24828</v>
      </c>
      <c r="M17" s="286">
        <v>14856</v>
      </c>
      <c r="N17" s="288">
        <v>6275</v>
      </c>
      <c r="O17" s="286">
        <v>3383</v>
      </c>
      <c r="P17" s="286">
        <v>3351</v>
      </c>
      <c r="Q17" s="286">
        <v>1282</v>
      </c>
      <c r="R17" s="387">
        <v>5131</v>
      </c>
      <c r="S17" s="386">
        <f t="shared" si="0"/>
        <v>5131</v>
      </c>
      <c r="T17" s="294" t="s">
        <v>221</v>
      </c>
      <c r="U17" s="658"/>
      <c r="V17" s="395"/>
      <c r="W17" s="396"/>
    </row>
    <row r="18" spans="1:23" ht="60" customHeight="1" thickBot="1">
      <c r="A18" s="293" t="s">
        <v>16</v>
      </c>
      <c r="B18" s="289">
        <f aca="true" t="shared" si="1" ref="B18:R18">SUM(B7:B17)</f>
        <v>307323</v>
      </c>
      <c r="C18" s="289">
        <f t="shared" si="1"/>
        <v>328407</v>
      </c>
      <c r="D18" s="289">
        <f t="shared" si="1"/>
        <v>372018</v>
      </c>
      <c r="E18" s="289">
        <f t="shared" si="1"/>
        <v>339706</v>
      </c>
      <c r="F18" s="289">
        <f t="shared" si="1"/>
        <v>315345</v>
      </c>
      <c r="G18" s="289">
        <f t="shared" si="1"/>
        <v>415497</v>
      </c>
      <c r="H18" s="289">
        <f t="shared" si="1"/>
        <v>429269</v>
      </c>
      <c r="I18" s="289">
        <f t="shared" si="1"/>
        <v>258308</v>
      </c>
      <c r="J18" s="289">
        <f t="shared" si="1"/>
        <v>202943</v>
      </c>
      <c r="K18" s="289">
        <f t="shared" si="1"/>
        <v>167845</v>
      </c>
      <c r="L18" s="289">
        <f t="shared" si="1"/>
        <v>341316</v>
      </c>
      <c r="M18" s="289">
        <f t="shared" si="1"/>
        <v>117447</v>
      </c>
      <c r="N18" s="289">
        <f t="shared" si="1"/>
        <v>49222</v>
      </c>
      <c r="O18" s="289">
        <f t="shared" si="1"/>
        <v>23500</v>
      </c>
      <c r="P18" s="289">
        <f t="shared" si="1"/>
        <v>10781</v>
      </c>
      <c r="Q18" s="289">
        <f t="shared" si="1"/>
        <v>7663</v>
      </c>
      <c r="R18" s="393">
        <f t="shared" si="1"/>
        <v>6317</v>
      </c>
      <c r="S18" s="392">
        <f t="shared" si="0"/>
        <v>6317</v>
      </c>
      <c r="T18" s="296" t="s">
        <v>29</v>
      </c>
      <c r="U18" s="658"/>
      <c r="V18" s="395"/>
      <c r="W18" s="396"/>
    </row>
  </sheetData>
  <sheetProtection/>
  <protectedRanges>
    <protectedRange sqref="A5:A16 A18" name="نطاق1_6"/>
    <protectedRange sqref="T5:T17" name="نطاق1_5_1"/>
    <protectedRange sqref="T18" name="نطاق1_1_2_1"/>
    <protectedRange sqref="A17" name="نطاق1_6_1"/>
  </protectedRanges>
  <mergeCells count="6">
    <mergeCell ref="U1:U18"/>
    <mergeCell ref="A2:T2"/>
    <mergeCell ref="B5:S5"/>
    <mergeCell ref="A5:A6"/>
    <mergeCell ref="A3:T3"/>
    <mergeCell ref="T5:T6"/>
  </mergeCells>
  <hyperlinks>
    <hyperlink ref="V1" location="الفهرس!A1" display="R"/>
  </hyperlinks>
  <printOptions horizontalCentered="1" verticalCentered="1"/>
  <pageMargins left="0.1968503937007874" right="0.5905511811023623" top="0.1968503937007874" bottom="0.1968503937007874" header="0" footer="0.1968503937007874"/>
  <pageSetup fitToHeight="1" fitToWidth="1"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W22"/>
  <sheetViews>
    <sheetView rightToLeft="1" zoomScale="75" zoomScaleNormal="75" zoomScaleSheetLayoutView="65" zoomScalePageLayoutView="0" workbookViewId="0" topLeftCell="A1">
      <selection activeCell="V1" sqref="V1"/>
    </sheetView>
  </sheetViews>
  <sheetFormatPr defaultColWidth="9.140625" defaultRowHeight="12.75"/>
  <cols>
    <col min="1" max="1" width="14.7109375" style="37" customWidth="1"/>
    <col min="2" max="11" width="10.7109375" style="22" customWidth="1"/>
    <col min="12" max="12" width="12.57421875" style="22" bestFit="1" customWidth="1"/>
    <col min="13" max="18" width="10.7109375" style="22" customWidth="1"/>
    <col min="19" max="19" width="13.8515625" style="22" customWidth="1"/>
    <col min="20" max="20" width="30.7109375" style="37" customWidth="1"/>
    <col min="21" max="16384" width="9.140625" style="22" customWidth="1"/>
  </cols>
  <sheetData>
    <row r="1" spans="1:22" s="119" customFormat="1" ht="49.5" customHeight="1">
      <c r="A1" s="378" t="s">
        <v>536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99" t="s">
        <v>435</v>
      </c>
      <c r="U1" s="596">
        <v>83</v>
      </c>
      <c r="V1" s="584" t="s">
        <v>667</v>
      </c>
    </row>
    <row r="2" spans="1:21" s="121" customFormat="1" ht="49.5" customHeight="1">
      <c r="A2" s="662" t="s">
        <v>510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596"/>
    </row>
    <row r="3" spans="1:21" s="121" customFormat="1" ht="49.5" customHeight="1" thickBot="1">
      <c r="A3" s="675" t="s">
        <v>511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596"/>
    </row>
    <row r="4" spans="1:21" s="16" customFormat="1" ht="54.75" customHeight="1" thickTop="1">
      <c r="A4" s="681" t="s">
        <v>142</v>
      </c>
      <c r="B4" s="678" t="s">
        <v>279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80"/>
      <c r="T4" s="676" t="s">
        <v>30</v>
      </c>
      <c r="U4" s="596"/>
    </row>
    <row r="5" spans="1:21" s="17" customFormat="1" ht="54.75" customHeight="1" thickBot="1">
      <c r="A5" s="682"/>
      <c r="B5" s="302" t="s">
        <v>187</v>
      </c>
      <c r="C5" s="302" t="s">
        <v>188</v>
      </c>
      <c r="D5" s="302" t="s">
        <v>189</v>
      </c>
      <c r="E5" s="302" t="s">
        <v>190</v>
      </c>
      <c r="F5" s="302" t="s">
        <v>191</v>
      </c>
      <c r="G5" s="302" t="s">
        <v>192</v>
      </c>
      <c r="H5" s="302" t="s">
        <v>193</v>
      </c>
      <c r="I5" s="302" t="s">
        <v>194</v>
      </c>
      <c r="J5" s="302" t="s">
        <v>195</v>
      </c>
      <c r="K5" s="302" t="s">
        <v>196</v>
      </c>
      <c r="L5" s="302" t="s">
        <v>286</v>
      </c>
      <c r="M5" s="302" t="s">
        <v>285</v>
      </c>
      <c r="N5" s="302" t="s">
        <v>284</v>
      </c>
      <c r="O5" s="302" t="s">
        <v>283</v>
      </c>
      <c r="P5" s="320" t="s">
        <v>282</v>
      </c>
      <c r="Q5" s="397" t="s">
        <v>281</v>
      </c>
      <c r="R5" s="318" t="s">
        <v>280</v>
      </c>
      <c r="S5" s="301" t="s">
        <v>145</v>
      </c>
      <c r="T5" s="677"/>
      <c r="U5" s="596"/>
    </row>
    <row r="6" spans="1:23" ht="54.75" customHeight="1">
      <c r="A6" s="303" t="s">
        <v>150</v>
      </c>
      <c r="B6" s="308">
        <f>'21-1'!B7+'21-2'!B7</f>
        <v>80219</v>
      </c>
      <c r="C6" s="308">
        <f>'21-1'!C7+'21-2'!C7</f>
        <v>75787</v>
      </c>
      <c r="D6" s="308">
        <f>'21-1'!D7+'21-2'!D7</f>
        <v>94212</v>
      </c>
      <c r="E6" s="308">
        <f>'21-1'!E7+'21-2'!E7</f>
        <v>97251</v>
      </c>
      <c r="F6" s="308">
        <f>'21-1'!F7+'21-2'!F7</f>
        <v>97989</v>
      </c>
      <c r="G6" s="308">
        <f>'21-1'!G7+'21-2'!G7</f>
        <v>146708</v>
      </c>
      <c r="H6" s="308">
        <f>'21-1'!H7+'21-2'!H7</f>
        <v>150715</v>
      </c>
      <c r="I6" s="308">
        <f>'21-1'!I7+'21-2'!I7</f>
        <v>114872</v>
      </c>
      <c r="J6" s="308">
        <f>'21-1'!J7+'21-2'!J7</f>
        <v>117784</v>
      </c>
      <c r="K6" s="308">
        <f>'21-1'!K7+'21-2'!K7</f>
        <v>112274</v>
      </c>
      <c r="L6" s="308">
        <f>'21-1'!L7+'21-2'!L7</f>
        <v>282685</v>
      </c>
      <c r="M6" s="308">
        <f>'21-1'!M7+'21-2'!M7</f>
        <v>135107</v>
      </c>
      <c r="N6" s="308">
        <f>'21-1'!N7+'21-2'!N7</f>
        <v>51480</v>
      </c>
      <c r="O6" s="308">
        <f>'21-1'!O7+'21-2'!O7</f>
        <v>25399</v>
      </c>
      <c r="P6" s="308">
        <f>'21-1'!P7+'21-2'!P7</f>
        <v>9753</v>
      </c>
      <c r="Q6" s="399">
        <f>'21-1'!Q7+'21-2'!Q7</f>
        <v>7825</v>
      </c>
      <c r="R6" s="398">
        <f>'21-1'!R7+'21-2'!R7</f>
        <v>2297</v>
      </c>
      <c r="S6" s="307">
        <f aca="true" t="shared" si="0" ref="S6:S18">SUM(R6:T6)</f>
        <v>2297</v>
      </c>
      <c r="T6" s="506" t="s">
        <v>17</v>
      </c>
      <c r="U6" s="596"/>
      <c r="W6" s="260"/>
    </row>
    <row r="7" spans="1:21" ht="54.75" customHeight="1">
      <c r="A7" s="304" t="s">
        <v>151</v>
      </c>
      <c r="B7" s="310">
        <f>'21-1'!B8+'21-2'!B8</f>
        <v>68517</v>
      </c>
      <c r="C7" s="310">
        <f>'21-1'!C8+'21-2'!C8</f>
        <v>82479</v>
      </c>
      <c r="D7" s="310">
        <f>'21-1'!D8+'21-2'!D8</f>
        <v>83160</v>
      </c>
      <c r="E7" s="310">
        <f>'21-1'!E8+'21-2'!E8</f>
        <v>87964</v>
      </c>
      <c r="F7" s="310">
        <f>'21-1'!F8+'21-2'!F8</f>
        <v>84277</v>
      </c>
      <c r="G7" s="310">
        <f>'21-1'!G8+'21-2'!G8</f>
        <v>155116</v>
      </c>
      <c r="H7" s="310">
        <f>'21-1'!H8+'21-2'!H8</f>
        <v>139630</v>
      </c>
      <c r="I7" s="310">
        <f>'21-1'!I8+'21-2'!I8</f>
        <v>113663</v>
      </c>
      <c r="J7" s="310">
        <f>'21-1'!J8+'21-2'!J8</f>
        <v>115006</v>
      </c>
      <c r="K7" s="310">
        <f>'21-1'!K8+'21-2'!K8</f>
        <v>95442</v>
      </c>
      <c r="L7" s="310">
        <f>'21-1'!L8+'21-2'!L8</f>
        <v>276723</v>
      </c>
      <c r="M7" s="310">
        <f>'21-1'!M8+'21-2'!M8</f>
        <v>165266</v>
      </c>
      <c r="N7" s="310">
        <f>'21-1'!N8+'21-2'!N8</f>
        <v>64426</v>
      </c>
      <c r="O7" s="310">
        <f>'21-1'!O8+'21-2'!O8</f>
        <v>29710</v>
      </c>
      <c r="P7" s="310">
        <f>'21-1'!P8+'21-2'!P8</f>
        <v>12227</v>
      </c>
      <c r="Q7" s="401">
        <f>'21-1'!Q8+'21-2'!Q8</f>
        <v>9517</v>
      </c>
      <c r="R7" s="400">
        <f>'21-1'!R8+'21-2'!R8</f>
        <v>8378</v>
      </c>
      <c r="S7" s="309">
        <f t="shared" si="0"/>
        <v>8378</v>
      </c>
      <c r="T7" s="507" t="s">
        <v>31</v>
      </c>
      <c r="U7" s="596"/>
    </row>
    <row r="8" spans="1:21" ht="54.75" customHeight="1">
      <c r="A8" s="304" t="s">
        <v>6</v>
      </c>
      <c r="B8" s="310">
        <f>'21-1'!B9+'21-2'!B9</f>
        <v>22474</v>
      </c>
      <c r="C8" s="310">
        <f>'21-1'!C9+'21-2'!C9</f>
        <v>27533</v>
      </c>
      <c r="D8" s="310">
        <f>'21-1'!D9+'21-2'!D9</f>
        <v>33126</v>
      </c>
      <c r="E8" s="310">
        <f>'21-1'!E9+'21-2'!E9</f>
        <v>26938</v>
      </c>
      <c r="F8" s="310">
        <f>'21-1'!F9+'21-2'!F9</f>
        <v>26173</v>
      </c>
      <c r="G8" s="310">
        <f>'21-1'!G9+'21-2'!G9</f>
        <v>42940</v>
      </c>
      <c r="H8" s="310">
        <f>'21-1'!H9+'21-2'!H9</f>
        <v>42944</v>
      </c>
      <c r="I8" s="310">
        <f>'21-1'!I9+'21-2'!I9</f>
        <v>31419</v>
      </c>
      <c r="J8" s="310">
        <f>'21-1'!J9+'21-2'!J9</f>
        <v>39045</v>
      </c>
      <c r="K8" s="310">
        <f>'21-1'!K9+'21-2'!K9</f>
        <v>33160</v>
      </c>
      <c r="L8" s="310">
        <f>'21-1'!L9+'21-2'!L9</f>
        <v>82103</v>
      </c>
      <c r="M8" s="310">
        <f>'21-1'!M9+'21-2'!M9</f>
        <v>43202</v>
      </c>
      <c r="N8" s="310">
        <f>'21-1'!N9+'21-2'!N9</f>
        <v>16265</v>
      </c>
      <c r="O8" s="310">
        <f>'21-1'!O9+'21-2'!O9</f>
        <v>7457</v>
      </c>
      <c r="P8" s="310">
        <f>'21-1'!P9+'21-2'!P9</f>
        <v>2972</v>
      </c>
      <c r="Q8" s="401">
        <f>'21-1'!Q9+'21-2'!Q9</f>
        <v>1453</v>
      </c>
      <c r="R8" s="400">
        <f>'21-1'!R9+'21-2'!R9</f>
        <v>704</v>
      </c>
      <c r="S8" s="309">
        <f t="shared" si="0"/>
        <v>704</v>
      </c>
      <c r="T8" s="507" t="s">
        <v>18</v>
      </c>
      <c r="U8" s="596"/>
    </row>
    <row r="9" spans="1:21" ht="54.75" customHeight="1">
      <c r="A9" s="304" t="s">
        <v>152</v>
      </c>
      <c r="B9" s="310">
        <f>'21-1'!B10+'21-2'!B10</f>
        <v>14258</v>
      </c>
      <c r="C9" s="310">
        <f>'21-1'!C10+'21-2'!C10</f>
        <v>13958</v>
      </c>
      <c r="D9" s="310">
        <f>'21-1'!D10+'21-2'!D10</f>
        <v>23749</v>
      </c>
      <c r="E9" s="310">
        <f>'21-1'!E10+'21-2'!E10</f>
        <v>23256</v>
      </c>
      <c r="F9" s="310">
        <f>'21-1'!F10+'21-2'!F10</f>
        <v>17229</v>
      </c>
      <c r="G9" s="310">
        <f>'21-1'!G10+'21-2'!G10</f>
        <v>33450</v>
      </c>
      <c r="H9" s="310">
        <f>'21-1'!H10+'21-2'!H10</f>
        <v>29417</v>
      </c>
      <c r="I9" s="310">
        <f>'21-1'!I10+'21-2'!I10</f>
        <v>33202</v>
      </c>
      <c r="J9" s="310">
        <f>'21-1'!J10+'21-2'!J10</f>
        <v>28359</v>
      </c>
      <c r="K9" s="310">
        <f>'21-1'!K10+'21-2'!K10</f>
        <v>17420</v>
      </c>
      <c r="L9" s="310">
        <f>'21-1'!L10+'21-2'!L10</f>
        <v>58239</v>
      </c>
      <c r="M9" s="310">
        <f>'21-1'!M10+'21-2'!M10</f>
        <v>26825</v>
      </c>
      <c r="N9" s="310">
        <f>'21-1'!N10+'21-2'!N10</f>
        <v>10853</v>
      </c>
      <c r="O9" s="310">
        <f>'21-1'!O10+'21-2'!O10</f>
        <v>5173</v>
      </c>
      <c r="P9" s="310">
        <f>'21-1'!P10+'21-2'!P10</f>
        <v>1649</v>
      </c>
      <c r="Q9" s="401">
        <f>'21-1'!Q10+'21-2'!Q10</f>
        <v>2197</v>
      </c>
      <c r="R9" s="400">
        <f>'21-1'!R10+'21-2'!R10</f>
        <v>736</v>
      </c>
      <c r="S9" s="309">
        <f t="shared" si="0"/>
        <v>736</v>
      </c>
      <c r="T9" s="507" t="s">
        <v>19</v>
      </c>
      <c r="U9" s="596"/>
    </row>
    <row r="10" spans="1:21" ht="54.75" customHeight="1">
      <c r="A10" s="304" t="s">
        <v>153</v>
      </c>
      <c r="B10" s="310">
        <f>'21-1'!B11+'21-2'!B11</f>
        <v>50058</v>
      </c>
      <c r="C10" s="310">
        <f>'21-1'!C11+'21-2'!C11</f>
        <v>52878</v>
      </c>
      <c r="D10" s="310">
        <f>'21-1'!D11+'21-2'!D11</f>
        <v>57484</v>
      </c>
      <c r="E10" s="310">
        <f>'21-1'!E11+'21-2'!E11</f>
        <v>68372</v>
      </c>
      <c r="F10" s="310">
        <f>'21-1'!F11+'21-2'!F11</f>
        <v>69687</v>
      </c>
      <c r="G10" s="310">
        <f>'21-1'!G11+'21-2'!G11</f>
        <v>101846</v>
      </c>
      <c r="H10" s="310">
        <f>'21-1'!H11+'21-2'!H11</f>
        <v>107760</v>
      </c>
      <c r="I10" s="310">
        <f>'21-1'!I11+'21-2'!I11</f>
        <v>80185</v>
      </c>
      <c r="J10" s="310">
        <f>'21-1'!J11+'21-2'!J11</f>
        <v>83250</v>
      </c>
      <c r="K10" s="310">
        <f>'21-1'!K11+'21-2'!K11</f>
        <v>74514</v>
      </c>
      <c r="L10" s="310">
        <f>'21-1'!L11+'21-2'!L11</f>
        <v>190153</v>
      </c>
      <c r="M10" s="310">
        <f>'21-1'!M11+'21-2'!M11</f>
        <v>92440</v>
      </c>
      <c r="N10" s="310">
        <f>'21-1'!N11+'21-2'!N11</f>
        <v>38501</v>
      </c>
      <c r="O10" s="310">
        <f>'21-1'!O11+'21-2'!O11</f>
        <v>18220</v>
      </c>
      <c r="P10" s="310">
        <f>'21-1'!P11+'21-2'!P11</f>
        <v>3496</v>
      </c>
      <c r="Q10" s="401">
        <f>'21-1'!Q11+'21-2'!Q11</f>
        <v>2947</v>
      </c>
      <c r="R10" s="400">
        <f>'21-1'!R11+'21-2'!R11</f>
        <v>1757</v>
      </c>
      <c r="S10" s="309">
        <f t="shared" si="0"/>
        <v>1757</v>
      </c>
      <c r="T10" s="507" t="s">
        <v>20</v>
      </c>
      <c r="U10" s="596"/>
    </row>
    <row r="11" spans="1:21" ht="54.75" customHeight="1">
      <c r="A11" s="304" t="s">
        <v>154</v>
      </c>
      <c r="B11" s="310">
        <f>'21-1'!B12+'21-2'!B12</f>
        <v>23737</v>
      </c>
      <c r="C11" s="310">
        <f>'21-1'!C12+'21-2'!C12</f>
        <v>31862</v>
      </c>
      <c r="D11" s="310">
        <f>'21-1'!D12+'21-2'!D12</f>
        <v>38927</v>
      </c>
      <c r="E11" s="310">
        <f>'21-1'!E12+'21-2'!E12</f>
        <v>35873</v>
      </c>
      <c r="F11" s="310">
        <f>'21-1'!F12+'21-2'!F12</f>
        <v>46332</v>
      </c>
      <c r="G11" s="310">
        <f>'21-1'!G12+'21-2'!G12</f>
        <v>62044</v>
      </c>
      <c r="H11" s="310">
        <f>'21-1'!H12+'21-2'!H12</f>
        <v>52811</v>
      </c>
      <c r="I11" s="310">
        <f>'21-1'!I12+'21-2'!I12</f>
        <v>41122</v>
      </c>
      <c r="J11" s="310">
        <f>'21-1'!J12+'21-2'!J12</f>
        <v>47525</v>
      </c>
      <c r="K11" s="310">
        <f>'21-1'!K12+'21-2'!K12</f>
        <v>49322</v>
      </c>
      <c r="L11" s="310">
        <f>'21-1'!L12+'21-2'!L12</f>
        <v>92766</v>
      </c>
      <c r="M11" s="310">
        <f>'21-1'!M12+'21-2'!M12</f>
        <v>50507</v>
      </c>
      <c r="N11" s="310">
        <f>'21-1'!N12+'21-2'!N12</f>
        <v>14766</v>
      </c>
      <c r="O11" s="310">
        <f>'21-1'!O12+'21-2'!O12</f>
        <v>10667</v>
      </c>
      <c r="P11" s="310">
        <f>'21-1'!P12+'21-2'!P12</f>
        <v>2383</v>
      </c>
      <c r="Q11" s="401">
        <f>'21-1'!Q12+'21-2'!Q12</f>
        <v>2922</v>
      </c>
      <c r="R11" s="400">
        <f>'21-1'!R12+'21-2'!R12</f>
        <v>1467</v>
      </c>
      <c r="S11" s="309">
        <f t="shared" si="0"/>
        <v>1467</v>
      </c>
      <c r="T11" s="507" t="s">
        <v>21</v>
      </c>
      <c r="U11" s="596"/>
    </row>
    <row r="12" spans="1:21" ht="54.75" customHeight="1">
      <c r="A12" s="304" t="s">
        <v>155</v>
      </c>
      <c r="B12" s="310">
        <f>'21-1'!B13+'21-2'!B13</f>
        <v>11052</v>
      </c>
      <c r="C12" s="310">
        <f>'21-1'!C13+'21-2'!C13</f>
        <v>12493</v>
      </c>
      <c r="D12" s="310">
        <f>'21-1'!D13+'21-2'!D13</f>
        <v>10826</v>
      </c>
      <c r="E12" s="310">
        <f>'21-1'!E13+'21-2'!E13</f>
        <v>14394</v>
      </c>
      <c r="F12" s="310">
        <f>'21-1'!F13+'21-2'!F13</f>
        <v>12599</v>
      </c>
      <c r="G12" s="310">
        <f>'21-1'!G13+'21-2'!G13</f>
        <v>18889</v>
      </c>
      <c r="H12" s="310">
        <f>'21-1'!H13+'21-2'!H13</f>
        <v>22062</v>
      </c>
      <c r="I12" s="310">
        <f>'21-1'!I13+'21-2'!I13</f>
        <v>16318</v>
      </c>
      <c r="J12" s="310">
        <f>'21-1'!J13+'21-2'!J13</f>
        <v>16029</v>
      </c>
      <c r="K12" s="310">
        <f>'21-1'!K13+'21-2'!K13</f>
        <v>19180</v>
      </c>
      <c r="L12" s="310">
        <f>'21-1'!L13+'21-2'!L13</f>
        <v>41716</v>
      </c>
      <c r="M12" s="310">
        <f>'21-1'!M13+'21-2'!M13</f>
        <v>21513</v>
      </c>
      <c r="N12" s="310">
        <f>'21-1'!N13+'21-2'!N13</f>
        <v>9186</v>
      </c>
      <c r="O12" s="310">
        <f>'21-1'!O13+'21-2'!O13</f>
        <v>3663</v>
      </c>
      <c r="P12" s="310">
        <f>'21-1'!P13+'21-2'!P13</f>
        <v>2023</v>
      </c>
      <c r="Q12" s="401">
        <f>'21-1'!Q13+'21-2'!Q13</f>
        <v>768</v>
      </c>
      <c r="R12" s="400">
        <f>'21-1'!R13+'21-2'!R13</f>
        <v>190</v>
      </c>
      <c r="S12" s="309">
        <f t="shared" si="0"/>
        <v>190</v>
      </c>
      <c r="T12" s="507" t="s">
        <v>22</v>
      </c>
      <c r="U12" s="596"/>
    </row>
    <row r="13" spans="1:21" ht="54.75" customHeight="1">
      <c r="A13" s="304" t="s">
        <v>156</v>
      </c>
      <c r="B13" s="310">
        <f>'21-1'!B14+'21-2'!B14</f>
        <v>7205</v>
      </c>
      <c r="C13" s="310">
        <f>'21-1'!C14+'21-2'!C14</f>
        <v>8641</v>
      </c>
      <c r="D13" s="310">
        <f>'21-1'!D14+'21-2'!D14</f>
        <v>10189</v>
      </c>
      <c r="E13" s="310">
        <f>'21-1'!E14+'21-2'!E14</f>
        <v>10908</v>
      </c>
      <c r="F13" s="310">
        <f>'21-1'!F14+'21-2'!F14</f>
        <v>9162</v>
      </c>
      <c r="G13" s="310">
        <f>'21-1'!G14+'21-2'!G14</f>
        <v>14585</v>
      </c>
      <c r="H13" s="310">
        <f>'21-1'!H14+'21-2'!H14</f>
        <v>15216</v>
      </c>
      <c r="I13" s="310">
        <f>'21-1'!I14+'21-2'!I14</f>
        <v>10837</v>
      </c>
      <c r="J13" s="310">
        <f>'21-1'!J14+'21-2'!J14</f>
        <v>11535</v>
      </c>
      <c r="K13" s="310">
        <f>'21-1'!K14+'21-2'!K14</f>
        <v>13192</v>
      </c>
      <c r="L13" s="310">
        <f>'21-1'!L14+'21-2'!L14</f>
        <v>34386</v>
      </c>
      <c r="M13" s="310">
        <f>'21-1'!M14+'21-2'!M14</f>
        <v>22972</v>
      </c>
      <c r="N13" s="310">
        <f>'21-1'!N14+'21-2'!N14</f>
        <v>10408</v>
      </c>
      <c r="O13" s="310">
        <f>'21-1'!O14+'21-2'!O14</f>
        <v>5402</v>
      </c>
      <c r="P13" s="310">
        <f>'21-1'!P14+'21-2'!P14</f>
        <v>2706</v>
      </c>
      <c r="Q13" s="401">
        <f>'21-1'!Q14+'21-2'!Q14</f>
        <v>1673</v>
      </c>
      <c r="R13" s="400">
        <f>'21-1'!R14+'21-2'!R14</f>
        <v>1381</v>
      </c>
      <c r="S13" s="309">
        <f t="shared" si="0"/>
        <v>1381</v>
      </c>
      <c r="T13" s="507" t="s">
        <v>23</v>
      </c>
      <c r="U13" s="596"/>
    </row>
    <row r="14" spans="1:21" ht="54.75" customHeight="1">
      <c r="A14" s="304" t="s">
        <v>11</v>
      </c>
      <c r="B14" s="310">
        <f>'21-1'!B15+'21-2'!B15</f>
        <v>3094</v>
      </c>
      <c r="C14" s="310">
        <f>'21-1'!C15+'21-2'!C15</f>
        <v>4033</v>
      </c>
      <c r="D14" s="310">
        <f>'21-1'!D15+'21-2'!D15</f>
        <v>4653</v>
      </c>
      <c r="E14" s="310">
        <f>'21-1'!E15+'21-2'!E15</f>
        <v>4166</v>
      </c>
      <c r="F14" s="310">
        <f>'21-1'!F15+'21-2'!F15</f>
        <v>5618</v>
      </c>
      <c r="G14" s="310">
        <f>'21-1'!G15+'21-2'!G15</f>
        <v>8220</v>
      </c>
      <c r="H14" s="310">
        <f>'21-1'!H15+'21-2'!H15</f>
        <v>8483</v>
      </c>
      <c r="I14" s="310">
        <f>'21-1'!I15+'21-2'!I15</f>
        <v>6240</v>
      </c>
      <c r="J14" s="310">
        <f>'21-1'!J15+'21-2'!J15</f>
        <v>6630</v>
      </c>
      <c r="K14" s="310">
        <f>'21-1'!K15+'21-2'!K15</f>
        <v>6459</v>
      </c>
      <c r="L14" s="310">
        <f>'21-1'!L15+'21-2'!L15</f>
        <v>14346</v>
      </c>
      <c r="M14" s="310">
        <f>'21-1'!M15+'21-2'!M15</f>
        <v>8318</v>
      </c>
      <c r="N14" s="310">
        <f>'21-1'!N15+'21-2'!N15</f>
        <v>2932</v>
      </c>
      <c r="O14" s="310">
        <f>'21-1'!O15+'21-2'!O15</f>
        <v>1851</v>
      </c>
      <c r="P14" s="310">
        <f>'21-1'!P15+'21-2'!P15</f>
        <v>772</v>
      </c>
      <c r="Q14" s="401">
        <f>'21-1'!Q15+'21-2'!Q15</f>
        <v>854</v>
      </c>
      <c r="R14" s="400">
        <f>'21-1'!R15+'21-2'!R15</f>
        <v>493</v>
      </c>
      <c r="S14" s="309">
        <f t="shared" si="0"/>
        <v>493</v>
      </c>
      <c r="T14" s="507" t="s">
        <v>24</v>
      </c>
      <c r="U14" s="596"/>
    </row>
    <row r="15" spans="1:21" ht="54.75" customHeight="1">
      <c r="A15" s="304" t="s">
        <v>157</v>
      </c>
      <c r="B15" s="310">
        <f>'21-1'!B16+'21-2'!B16</f>
        <v>18945</v>
      </c>
      <c r="C15" s="310">
        <f>'21-1'!C16+'21-2'!C16</f>
        <v>19000</v>
      </c>
      <c r="D15" s="310">
        <f>'21-1'!D16+'21-2'!D16</f>
        <v>28305</v>
      </c>
      <c r="E15" s="310">
        <f>'21-1'!E16+'21-2'!E16</f>
        <v>25104</v>
      </c>
      <c r="F15" s="310">
        <f>'21-1'!F16+'21-2'!F16</f>
        <v>30350</v>
      </c>
      <c r="G15" s="310">
        <f>'21-1'!G16+'21-2'!G16</f>
        <v>40522</v>
      </c>
      <c r="H15" s="310">
        <f>'21-1'!H16+'21-2'!H16</f>
        <v>45107</v>
      </c>
      <c r="I15" s="310">
        <f>'21-1'!I16+'21-2'!I16</f>
        <v>33278</v>
      </c>
      <c r="J15" s="310">
        <f>'21-1'!J16+'21-2'!J16</f>
        <v>24634</v>
      </c>
      <c r="K15" s="310">
        <f>'21-1'!K16+'21-2'!K16</f>
        <v>21178</v>
      </c>
      <c r="L15" s="310">
        <f>'21-1'!L16+'21-2'!L16</f>
        <v>57938</v>
      </c>
      <c r="M15" s="310">
        <f>'21-1'!M16+'21-2'!M16</f>
        <v>27082</v>
      </c>
      <c r="N15" s="310">
        <f>'21-1'!N16+'21-2'!N16</f>
        <v>11275</v>
      </c>
      <c r="O15" s="310">
        <f>'21-1'!O16+'21-2'!O16</f>
        <v>6793</v>
      </c>
      <c r="P15" s="310">
        <f>'21-1'!P16+'21-2'!P16</f>
        <v>2062</v>
      </c>
      <c r="Q15" s="401">
        <f>'21-1'!Q16+'21-2'!Q16</f>
        <v>1801</v>
      </c>
      <c r="R15" s="400">
        <f>'21-1'!R16+'21-2'!R16</f>
        <v>831</v>
      </c>
      <c r="S15" s="309">
        <f t="shared" si="0"/>
        <v>831</v>
      </c>
      <c r="T15" s="507" t="s">
        <v>25</v>
      </c>
      <c r="U15" s="596"/>
    </row>
    <row r="16" spans="1:21" ht="54.75" customHeight="1">
      <c r="A16" s="304" t="s">
        <v>158</v>
      </c>
      <c r="B16" s="310">
        <f>'21-1'!B17+'21-2'!B17</f>
        <v>9902</v>
      </c>
      <c r="C16" s="310">
        <f>'21-1'!C17+'21-2'!C17</f>
        <v>9024</v>
      </c>
      <c r="D16" s="310">
        <f>'21-1'!D17+'21-2'!D17</f>
        <v>10113</v>
      </c>
      <c r="E16" s="310">
        <f>'21-1'!E17+'21-2'!E17</f>
        <v>9315</v>
      </c>
      <c r="F16" s="310">
        <f>'21-1'!F17+'21-2'!F17</f>
        <v>10020</v>
      </c>
      <c r="G16" s="310">
        <f>'21-1'!G17+'21-2'!G17</f>
        <v>14983</v>
      </c>
      <c r="H16" s="310">
        <f>'21-1'!H17+'21-2'!H17</f>
        <v>13179</v>
      </c>
      <c r="I16" s="310">
        <f>'21-1'!I17+'21-2'!I17</f>
        <v>8686</v>
      </c>
      <c r="J16" s="310">
        <f>'21-1'!J17+'21-2'!J17</f>
        <v>9790</v>
      </c>
      <c r="K16" s="310">
        <f>'21-1'!K17+'21-2'!K17</f>
        <v>9829</v>
      </c>
      <c r="L16" s="310">
        <f>'21-1'!L17+'21-2'!L17</f>
        <v>20057</v>
      </c>
      <c r="M16" s="310">
        <f>'21-1'!M17+'21-2'!M17</f>
        <v>10660</v>
      </c>
      <c r="N16" s="310">
        <f>'21-1'!N17+'21-2'!N17</f>
        <v>3910</v>
      </c>
      <c r="O16" s="310">
        <f>'21-1'!O17+'21-2'!O17</f>
        <v>2005</v>
      </c>
      <c r="P16" s="310">
        <f>'21-1'!P17+'21-2'!P17</f>
        <v>838</v>
      </c>
      <c r="Q16" s="401">
        <f>'21-1'!Q17+'21-2'!Q17</f>
        <v>681</v>
      </c>
      <c r="R16" s="400">
        <f>'21-1'!R17+'21-2'!R17</f>
        <v>190</v>
      </c>
      <c r="S16" s="309">
        <f t="shared" si="0"/>
        <v>190</v>
      </c>
      <c r="T16" s="507" t="s">
        <v>26</v>
      </c>
      <c r="U16" s="596"/>
    </row>
    <row r="17" spans="1:21" ht="54.75" customHeight="1">
      <c r="A17" s="304" t="s">
        <v>159</v>
      </c>
      <c r="B17" s="310">
        <f>'21-1'!B18+'21-2'!B18</f>
        <v>7988</v>
      </c>
      <c r="C17" s="310">
        <f>'21-1'!C18+'21-2'!C18</f>
        <v>7364</v>
      </c>
      <c r="D17" s="310">
        <f>'21-1'!D18+'21-2'!D18</f>
        <v>9150</v>
      </c>
      <c r="E17" s="310">
        <f>'21-1'!E18+'21-2'!E18</f>
        <v>8626</v>
      </c>
      <c r="F17" s="310">
        <f>'21-1'!F18+'21-2'!F18</f>
        <v>6691</v>
      </c>
      <c r="G17" s="310">
        <f>'21-1'!G18+'21-2'!G18</f>
        <v>12524</v>
      </c>
      <c r="H17" s="310">
        <f>'21-1'!H18+'21-2'!H18</f>
        <v>13097</v>
      </c>
      <c r="I17" s="310">
        <f>'21-1'!I18+'21-2'!I18</f>
        <v>12119</v>
      </c>
      <c r="J17" s="310">
        <f>'21-1'!J18+'21-2'!J18</f>
        <v>8189</v>
      </c>
      <c r="K17" s="310">
        <f>'21-1'!K18+'21-2'!K18</f>
        <v>8246</v>
      </c>
      <c r="L17" s="310">
        <f>'21-1'!L18+'21-2'!L18</f>
        <v>24611</v>
      </c>
      <c r="M17" s="310">
        <f>'21-1'!M18+'21-2'!M18</f>
        <v>11826</v>
      </c>
      <c r="N17" s="310">
        <f>'21-1'!N18+'21-2'!N18</f>
        <v>4383</v>
      </c>
      <c r="O17" s="310">
        <f>'21-1'!O18+'21-2'!O18</f>
        <v>1493</v>
      </c>
      <c r="P17" s="310">
        <f>'21-1'!P18+'21-2'!P18</f>
        <v>473</v>
      </c>
      <c r="Q17" s="401">
        <f>'21-1'!Q18+'21-2'!Q18</f>
        <v>775</v>
      </c>
      <c r="R17" s="400">
        <f>'21-1'!R18+'21-2'!R18</f>
        <v>417</v>
      </c>
      <c r="S17" s="309">
        <f t="shared" si="0"/>
        <v>417</v>
      </c>
      <c r="T17" s="507" t="s">
        <v>27</v>
      </c>
      <c r="U17" s="596"/>
    </row>
    <row r="18" spans="1:21" ht="54.75" customHeight="1" thickBot="1">
      <c r="A18" s="305" t="s">
        <v>160</v>
      </c>
      <c r="B18" s="312">
        <f>'21-1'!B19+'21-2'!B19</f>
        <v>4976</v>
      </c>
      <c r="C18" s="312">
        <f>'21-1'!C19+'21-2'!C19</f>
        <v>6172</v>
      </c>
      <c r="D18" s="312">
        <f>'21-1'!D19+'21-2'!D19</f>
        <v>5983</v>
      </c>
      <c r="E18" s="312">
        <f>'21-1'!E19+'21-2'!E19</f>
        <v>5816</v>
      </c>
      <c r="F18" s="312">
        <f>'21-1'!F19+'21-2'!F19</f>
        <v>5767</v>
      </c>
      <c r="G18" s="312">
        <f>'21-1'!G19+'21-2'!G19</f>
        <v>9439</v>
      </c>
      <c r="H18" s="312">
        <f>'21-1'!H19+'21-2'!H19</f>
        <v>10640</v>
      </c>
      <c r="I18" s="312">
        <f>'21-1'!I19+'21-2'!I19</f>
        <v>8669</v>
      </c>
      <c r="J18" s="312">
        <f>'21-1'!J19+'21-2'!J19</f>
        <v>7584</v>
      </c>
      <c r="K18" s="312">
        <f>'21-1'!K19+'21-2'!K19</f>
        <v>8985</v>
      </c>
      <c r="L18" s="312">
        <f>'21-1'!L19+'21-2'!L19</f>
        <v>21334</v>
      </c>
      <c r="M18" s="312">
        <f>'21-1'!M19+'21-2'!M19</f>
        <v>11350</v>
      </c>
      <c r="N18" s="312">
        <f>'21-1'!N19+'21-2'!N19</f>
        <v>4220</v>
      </c>
      <c r="O18" s="312">
        <f>'21-1'!O19+'21-2'!O19</f>
        <v>2139</v>
      </c>
      <c r="P18" s="312">
        <f>'21-1'!P19+'21-2'!P19</f>
        <v>803</v>
      </c>
      <c r="Q18" s="403">
        <f>'21-1'!Q19+'21-2'!Q19</f>
        <v>593</v>
      </c>
      <c r="R18" s="402">
        <f>'21-1'!R19+'21-2'!R19</f>
        <v>358</v>
      </c>
      <c r="S18" s="311">
        <f t="shared" si="0"/>
        <v>358</v>
      </c>
      <c r="T18" s="507" t="s">
        <v>28</v>
      </c>
      <c r="U18" s="596"/>
    </row>
    <row r="19" spans="1:21" s="36" customFormat="1" ht="54.75" customHeight="1" thickBot="1">
      <c r="A19" s="306" t="s">
        <v>121</v>
      </c>
      <c r="B19" s="315">
        <f aca="true" t="shared" si="1" ref="B19:S19">SUM(B6:B18)</f>
        <v>322425</v>
      </c>
      <c r="C19" s="315">
        <f t="shared" si="1"/>
        <v>351224</v>
      </c>
      <c r="D19" s="315">
        <f t="shared" si="1"/>
        <v>409877</v>
      </c>
      <c r="E19" s="315">
        <f t="shared" si="1"/>
        <v>417983</v>
      </c>
      <c r="F19" s="315">
        <f t="shared" si="1"/>
        <v>421894</v>
      </c>
      <c r="G19" s="315">
        <f t="shared" si="1"/>
        <v>661266</v>
      </c>
      <c r="H19" s="315">
        <f t="shared" si="1"/>
        <v>651061</v>
      </c>
      <c r="I19" s="315">
        <f t="shared" si="1"/>
        <v>510610</v>
      </c>
      <c r="J19" s="315">
        <f t="shared" si="1"/>
        <v>515360</v>
      </c>
      <c r="K19" s="315">
        <f t="shared" si="1"/>
        <v>469201</v>
      </c>
      <c r="L19" s="315">
        <f t="shared" si="1"/>
        <v>1197057</v>
      </c>
      <c r="M19" s="315">
        <f t="shared" si="1"/>
        <v>627068</v>
      </c>
      <c r="N19" s="316">
        <f t="shared" si="1"/>
        <v>242605</v>
      </c>
      <c r="O19" s="315">
        <f t="shared" si="1"/>
        <v>119972</v>
      </c>
      <c r="P19" s="315">
        <f t="shared" si="1"/>
        <v>42157</v>
      </c>
      <c r="Q19" s="404">
        <f t="shared" si="1"/>
        <v>34006</v>
      </c>
      <c r="R19" s="314">
        <f t="shared" si="1"/>
        <v>19199</v>
      </c>
      <c r="S19" s="313">
        <f t="shared" si="1"/>
        <v>19199</v>
      </c>
      <c r="T19" s="508" t="s">
        <v>29</v>
      </c>
      <c r="U19" s="596"/>
    </row>
    <row r="20" ht="21" thickTop="1"/>
    <row r="22" spans="2:19" ht="20.25">
      <c r="B22" s="260">
        <f>B19-'20.'!B18</f>
        <v>0</v>
      </c>
      <c r="C22" s="22">
        <f>C19-'20.'!C18</f>
        <v>0</v>
      </c>
      <c r="D22" s="22">
        <f>D19-'20.'!D18</f>
        <v>0</v>
      </c>
      <c r="E22" s="22">
        <f>E19-'20.'!E18</f>
        <v>0</v>
      </c>
      <c r="F22" s="22">
        <f>F19-'20.'!F18</f>
        <v>0</v>
      </c>
      <c r="G22" s="22">
        <f>G19-'20.'!G18</f>
        <v>0</v>
      </c>
      <c r="H22" s="22">
        <f>H19-'20.'!H18</f>
        <v>0</v>
      </c>
      <c r="I22" s="22">
        <f>I19-'20.'!I18</f>
        <v>0</v>
      </c>
      <c r="J22" s="22">
        <f>J19-'20.'!J18</f>
        <v>0</v>
      </c>
      <c r="K22" s="22">
        <f>K19-'20.'!K18</f>
        <v>0</v>
      </c>
      <c r="L22" s="22">
        <f>L19-'20.'!L18</f>
        <v>0</v>
      </c>
      <c r="M22" s="22">
        <f>M19-'20.'!M18</f>
        <v>0</v>
      </c>
      <c r="N22" s="22">
        <f>N19-'20.'!N18</f>
        <v>0</v>
      </c>
      <c r="O22" s="22">
        <f>O19-'20.'!O18</f>
        <v>0</v>
      </c>
      <c r="P22" s="22">
        <f>P19-'20.'!P18</f>
        <v>0</v>
      </c>
      <c r="Q22" s="22">
        <f>Q19-'20.'!Q18</f>
        <v>0</v>
      </c>
      <c r="R22" s="22">
        <f>R19-'20.'!R18</f>
        <v>0</v>
      </c>
      <c r="S22" s="22">
        <f>S19-'20.'!S18</f>
        <v>6993766</v>
      </c>
    </row>
  </sheetData>
  <sheetProtection/>
  <protectedRanges>
    <protectedRange sqref="T1" name="نطاق1_2_1"/>
  </protectedRanges>
  <mergeCells count="6">
    <mergeCell ref="A2:T2"/>
    <mergeCell ref="A3:T3"/>
    <mergeCell ref="T4:T5"/>
    <mergeCell ref="B4:S4"/>
    <mergeCell ref="A4:A5"/>
    <mergeCell ref="U1:U19"/>
  </mergeCells>
  <hyperlinks>
    <hyperlink ref="V1" location="الفهرس!A1" display="R"/>
  </hyperlinks>
  <printOptions horizontalCentered="1" verticalCentered="1"/>
  <pageMargins left="0.1968503937007874" right="0.5905511811023623" top="0.1968503937007874" bottom="0.1968503937007874" header="0" footer="0.1968503937007874"/>
  <pageSetup fitToHeight="0" horizontalDpi="300" verticalDpi="300" orientation="landscape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W21"/>
  <sheetViews>
    <sheetView rightToLeft="1" zoomScale="50" zoomScaleNormal="50" zoomScaleSheetLayoutView="65" zoomScalePageLayoutView="0" workbookViewId="0" topLeftCell="A1">
      <selection activeCell="W1" sqref="W1"/>
    </sheetView>
  </sheetViews>
  <sheetFormatPr defaultColWidth="9.140625" defaultRowHeight="12.75"/>
  <cols>
    <col min="1" max="1" width="14.7109375" style="37" customWidth="1"/>
    <col min="2" max="18" width="10.7109375" style="22" customWidth="1"/>
    <col min="19" max="19" width="14.140625" style="22" customWidth="1"/>
    <col min="20" max="20" width="30.7109375" style="37" customWidth="1"/>
    <col min="21" max="21" width="9.00390625" style="22" customWidth="1"/>
    <col min="22" max="22" width="9.140625" style="22" hidden="1" customWidth="1"/>
    <col min="23" max="16384" width="9.140625" style="22" customWidth="1"/>
  </cols>
  <sheetData>
    <row r="1" spans="1:23" s="119" customFormat="1" ht="49.5" customHeight="1">
      <c r="A1" s="378" t="s">
        <v>537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431"/>
      <c r="T1" s="431" t="s">
        <v>436</v>
      </c>
      <c r="U1" s="685">
        <v>84</v>
      </c>
      <c r="W1" s="584" t="s">
        <v>667</v>
      </c>
    </row>
    <row r="2" spans="1:21" s="121" customFormat="1" ht="49.5" customHeight="1">
      <c r="A2" s="662" t="s">
        <v>512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85"/>
    </row>
    <row r="3" spans="1:21" s="121" customFormat="1" ht="49.5" customHeight="1">
      <c r="A3" s="663" t="s">
        <v>513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85"/>
    </row>
    <row r="4" spans="1:21" s="121" customFormat="1" ht="19.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685"/>
    </row>
    <row r="5" spans="1:21" s="16" customFormat="1" ht="54.75" customHeight="1" thickTop="1">
      <c r="A5" s="683" t="s">
        <v>142</v>
      </c>
      <c r="B5" s="678" t="s">
        <v>279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80"/>
      <c r="T5" s="676" t="s">
        <v>30</v>
      </c>
      <c r="U5" s="685"/>
    </row>
    <row r="6" spans="1:21" s="17" customFormat="1" ht="54.75" customHeight="1" thickBot="1">
      <c r="A6" s="684"/>
      <c r="B6" s="405" t="s">
        <v>187</v>
      </c>
      <c r="C6" s="302" t="s">
        <v>188</v>
      </c>
      <c r="D6" s="302" t="s">
        <v>189</v>
      </c>
      <c r="E6" s="302" t="s">
        <v>190</v>
      </c>
      <c r="F6" s="302" t="s">
        <v>191</v>
      </c>
      <c r="G6" s="302" t="s">
        <v>192</v>
      </c>
      <c r="H6" s="302" t="s">
        <v>193</v>
      </c>
      <c r="I6" s="302" t="s">
        <v>194</v>
      </c>
      <c r="J6" s="302" t="s">
        <v>195</v>
      </c>
      <c r="K6" s="302" t="s">
        <v>196</v>
      </c>
      <c r="L6" s="302" t="s">
        <v>286</v>
      </c>
      <c r="M6" s="302" t="s">
        <v>285</v>
      </c>
      <c r="N6" s="302" t="s">
        <v>284</v>
      </c>
      <c r="O6" s="302" t="s">
        <v>283</v>
      </c>
      <c r="P6" s="320" t="s">
        <v>282</v>
      </c>
      <c r="Q6" s="319" t="s">
        <v>281</v>
      </c>
      <c r="R6" s="318" t="s">
        <v>280</v>
      </c>
      <c r="S6" s="301" t="s">
        <v>145</v>
      </c>
      <c r="T6" s="677"/>
      <c r="U6" s="685"/>
    </row>
    <row r="7" spans="1:21" ht="54.75" customHeight="1">
      <c r="A7" s="303" t="s">
        <v>150</v>
      </c>
      <c r="B7" s="325">
        <v>4856</v>
      </c>
      <c r="C7" s="324">
        <v>5555</v>
      </c>
      <c r="D7" s="324">
        <v>8510</v>
      </c>
      <c r="E7" s="324">
        <v>16530</v>
      </c>
      <c r="F7" s="324">
        <v>25911</v>
      </c>
      <c r="G7" s="324">
        <v>55138</v>
      </c>
      <c r="H7" s="324">
        <v>50171</v>
      </c>
      <c r="I7" s="324">
        <v>56485</v>
      </c>
      <c r="J7" s="324">
        <v>74243</v>
      </c>
      <c r="K7" s="324">
        <v>70131</v>
      </c>
      <c r="L7" s="324">
        <v>206416</v>
      </c>
      <c r="M7" s="324">
        <v>107826</v>
      </c>
      <c r="N7" s="324">
        <v>43734</v>
      </c>
      <c r="O7" s="324">
        <v>20266</v>
      </c>
      <c r="P7" s="324">
        <v>7181</v>
      </c>
      <c r="Q7" s="323">
        <v>6222</v>
      </c>
      <c r="R7" s="322">
        <v>1901</v>
      </c>
      <c r="S7" s="321">
        <f aca="true" t="shared" si="0" ref="S7:S20">SUM(R7:T7)</f>
        <v>1901</v>
      </c>
      <c r="T7" s="509" t="s">
        <v>17</v>
      </c>
      <c r="U7" s="685"/>
    </row>
    <row r="8" spans="1:21" ht="54.75" customHeight="1">
      <c r="A8" s="304" t="s">
        <v>151</v>
      </c>
      <c r="B8" s="330">
        <v>2526</v>
      </c>
      <c r="C8" s="329">
        <v>5774</v>
      </c>
      <c r="D8" s="329">
        <v>8316</v>
      </c>
      <c r="E8" s="329">
        <v>16390</v>
      </c>
      <c r="F8" s="329">
        <v>23810</v>
      </c>
      <c r="G8" s="329">
        <v>55763</v>
      </c>
      <c r="H8" s="329">
        <v>47027</v>
      </c>
      <c r="I8" s="329">
        <v>52546</v>
      </c>
      <c r="J8" s="329">
        <v>68029</v>
      </c>
      <c r="K8" s="329">
        <v>60350</v>
      </c>
      <c r="L8" s="329">
        <v>191929</v>
      </c>
      <c r="M8" s="329">
        <v>136060</v>
      </c>
      <c r="N8" s="329">
        <v>50672</v>
      </c>
      <c r="O8" s="329">
        <v>22190</v>
      </c>
      <c r="P8" s="329">
        <v>8156</v>
      </c>
      <c r="Q8" s="328">
        <v>6817</v>
      </c>
      <c r="R8" s="327">
        <v>3853</v>
      </c>
      <c r="S8" s="326">
        <f t="shared" si="0"/>
        <v>3853</v>
      </c>
      <c r="T8" s="510" t="s">
        <v>31</v>
      </c>
      <c r="U8" s="685"/>
    </row>
    <row r="9" spans="1:21" ht="54.75" customHeight="1">
      <c r="A9" s="304" t="s">
        <v>6</v>
      </c>
      <c r="B9" s="330">
        <v>0</v>
      </c>
      <c r="C9" s="329">
        <v>554</v>
      </c>
      <c r="D9" s="329">
        <v>1352</v>
      </c>
      <c r="E9" s="329">
        <v>3294</v>
      </c>
      <c r="F9" s="329">
        <v>5248</v>
      </c>
      <c r="G9" s="329">
        <v>13570</v>
      </c>
      <c r="H9" s="329">
        <v>16825</v>
      </c>
      <c r="I9" s="329">
        <v>13085</v>
      </c>
      <c r="J9" s="329">
        <v>24522</v>
      </c>
      <c r="K9" s="329">
        <v>22702</v>
      </c>
      <c r="L9" s="329">
        <v>63513</v>
      </c>
      <c r="M9" s="329">
        <v>36343</v>
      </c>
      <c r="N9" s="329">
        <v>13142</v>
      </c>
      <c r="O9" s="329">
        <v>6679</v>
      </c>
      <c r="P9" s="329">
        <v>2219</v>
      </c>
      <c r="Q9" s="328">
        <v>1100</v>
      </c>
      <c r="R9" s="327">
        <v>704</v>
      </c>
      <c r="S9" s="326">
        <f t="shared" si="0"/>
        <v>704</v>
      </c>
      <c r="T9" s="510" t="s">
        <v>18</v>
      </c>
      <c r="U9" s="685"/>
    </row>
    <row r="10" spans="1:21" ht="54.75" customHeight="1">
      <c r="A10" s="304" t="s">
        <v>152</v>
      </c>
      <c r="B10" s="330">
        <v>580</v>
      </c>
      <c r="C10" s="329">
        <v>488</v>
      </c>
      <c r="D10" s="329">
        <v>1749</v>
      </c>
      <c r="E10" s="329">
        <v>3553</v>
      </c>
      <c r="F10" s="329">
        <v>2649</v>
      </c>
      <c r="G10" s="329">
        <v>11782</v>
      </c>
      <c r="H10" s="329">
        <v>9706</v>
      </c>
      <c r="I10" s="329">
        <v>16503</v>
      </c>
      <c r="J10" s="329">
        <v>18370</v>
      </c>
      <c r="K10" s="329">
        <v>11733</v>
      </c>
      <c r="L10" s="329">
        <v>41167</v>
      </c>
      <c r="M10" s="329">
        <v>23575</v>
      </c>
      <c r="N10" s="329">
        <v>9875</v>
      </c>
      <c r="O10" s="329">
        <v>4686</v>
      </c>
      <c r="P10" s="329">
        <v>1649</v>
      </c>
      <c r="Q10" s="328">
        <v>1743</v>
      </c>
      <c r="R10" s="327">
        <v>662</v>
      </c>
      <c r="S10" s="326">
        <f t="shared" si="0"/>
        <v>662</v>
      </c>
      <c r="T10" s="510" t="s">
        <v>19</v>
      </c>
      <c r="U10" s="685"/>
    </row>
    <row r="11" spans="1:21" ht="54.75" customHeight="1">
      <c r="A11" s="304" t="s">
        <v>153</v>
      </c>
      <c r="B11" s="330">
        <v>2313</v>
      </c>
      <c r="C11" s="329">
        <v>3407</v>
      </c>
      <c r="D11" s="329">
        <v>5841</v>
      </c>
      <c r="E11" s="329">
        <v>16567</v>
      </c>
      <c r="F11" s="329">
        <v>17777</v>
      </c>
      <c r="G11" s="329">
        <v>41420</v>
      </c>
      <c r="H11" s="329">
        <v>36451</v>
      </c>
      <c r="I11" s="329">
        <v>41593</v>
      </c>
      <c r="J11" s="329">
        <v>46212</v>
      </c>
      <c r="K11" s="329">
        <v>49032</v>
      </c>
      <c r="L11" s="329">
        <v>136865</v>
      </c>
      <c r="M11" s="329">
        <v>75826</v>
      </c>
      <c r="N11" s="329">
        <v>29628</v>
      </c>
      <c r="O11" s="329">
        <v>15461</v>
      </c>
      <c r="P11" s="329">
        <v>2316</v>
      </c>
      <c r="Q11" s="328">
        <v>2375</v>
      </c>
      <c r="R11" s="327">
        <v>1484</v>
      </c>
      <c r="S11" s="326">
        <f t="shared" si="0"/>
        <v>1484</v>
      </c>
      <c r="T11" s="510" t="s">
        <v>20</v>
      </c>
      <c r="U11" s="685"/>
    </row>
    <row r="12" spans="1:21" ht="54.75" customHeight="1">
      <c r="A12" s="304" t="s">
        <v>154</v>
      </c>
      <c r="B12" s="330">
        <v>686</v>
      </c>
      <c r="C12" s="329">
        <v>1284</v>
      </c>
      <c r="D12" s="329">
        <v>3873</v>
      </c>
      <c r="E12" s="329">
        <v>4727</v>
      </c>
      <c r="F12" s="329">
        <v>8679</v>
      </c>
      <c r="G12" s="329">
        <v>23482</v>
      </c>
      <c r="H12" s="329">
        <v>16554</v>
      </c>
      <c r="I12" s="329">
        <v>21931</v>
      </c>
      <c r="J12" s="329">
        <v>32964</v>
      </c>
      <c r="K12" s="329">
        <v>31034</v>
      </c>
      <c r="L12" s="329">
        <v>68809</v>
      </c>
      <c r="M12" s="329">
        <v>39767</v>
      </c>
      <c r="N12" s="329">
        <v>10716</v>
      </c>
      <c r="O12" s="329">
        <v>8657</v>
      </c>
      <c r="P12" s="329">
        <v>2004</v>
      </c>
      <c r="Q12" s="328">
        <v>2735</v>
      </c>
      <c r="R12" s="327">
        <v>1467</v>
      </c>
      <c r="S12" s="326">
        <f t="shared" si="0"/>
        <v>1467</v>
      </c>
      <c r="T12" s="510" t="s">
        <v>21</v>
      </c>
      <c r="U12" s="685"/>
    </row>
    <row r="13" spans="1:21" ht="54.75" customHeight="1">
      <c r="A13" s="304" t="s">
        <v>155</v>
      </c>
      <c r="B13" s="330">
        <v>161</v>
      </c>
      <c r="C13" s="329">
        <v>791</v>
      </c>
      <c r="D13" s="329">
        <v>1380</v>
      </c>
      <c r="E13" s="329">
        <v>2118</v>
      </c>
      <c r="F13" s="329">
        <v>2566</v>
      </c>
      <c r="G13" s="329">
        <v>6335</v>
      </c>
      <c r="H13" s="329">
        <v>8460</v>
      </c>
      <c r="I13" s="329">
        <v>7070</v>
      </c>
      <c r="J13" s="329">
        <v>9000</v>
      </c>
      <c r="K13" s="329">
        <v>12718</v>
      </c>
      <c r="L13" s="329">
        <v>29843</v>
      </c>
      <c r="M13" s="329">
        <v>16895</v>
      </c>
      <c r="N13" s="329">
        <v>7872</v>
      </c>
      <c r="O13" s="329">
        <v>3117</v>
      </c>
      <c r="P13" s="329">
        <v>1660</v>
      </c>
      <c r="Q13" s="328">
        <v>689</v>
      </c>
      <c r="R13" s="327">
        <v>72</v>
      </c>
      <c r="S13" s="326">
        <f t="shared" si="0"/>
        <v>72</v>
      </c>
      <c r="T13" s="510" t="s">
        <v>22</v>
      </c>
      <c r="U13" s="685"/>
    </row>
    <row r="14" spans="1:21" ht="54.75" customHeight="1">
      <c r="A14" s="304" t="s">
        <v>156</v>
      </c>
      <c r="B14" s="330">
        <v>505</v>
      </c>
      <c r="C14" s="329">
        <v>237</v>
      </c>
      <c r="D14" s="329">
        <v>1093</v>
      </c>
      <c r="E14" s="329">
        <v>1430</v>
      </c>
      <c r="F14" s="329">
        <v>1828</v>
      </c>
      <c r="G14" s="329">
        <v>3674</v>
      </c>
      <c r="H14" s="329">
        <v>4262</v>
      </c>
      <c r="I14" s="329">
        <v>5030</v>
      </c>
      <c r="J14" s="329">
        <v>5975</v>
      </c>
      <c r="K14" s="329">
        <v>8648</v>
      </c>
      <c r="L14" s="329">
        <v>21842</v>
      </c>
      <c r="M14" s="329">
        <v>17089</v>
      </c>
      <c r="N14" s="329">
        <v>7559</v>
      </c>
      <c r="O14" s="329">
        <v>3992</v>
      </c>
      <c r="P14" s="329">
        <v>1955</v>
      </c>
      <c r="Q14" s="328">
        <v>1673</v>
      </c>
      <c r="R14" s="327">
        <v>1305</v>
      </c>
      <c r="S14" s="326">
        <f t="shared" si="0"/>
        <v>1305</v>
      </c>
      <c r="T14" s="510" t="s">
        <v>23</v>
      </c>
      <c r="U14" s="685"/>
    </row>
    <row r="15" spans="1:21" ht="54.75" customHeight="1">
      <c r="A15" s="304" t="s">
        <v>11</v>
      </c>
      <c r="B15" s="330">
        <v>124</v>
      </c>
      <c r="C15" s="329">
        <v>252</v>
      </c>
      <c r="D15" s="329">
        <v>644</v>
      </c>
      <c r="E15" s="329">
        <v>866</v>
      </c>
      <c r="F15" s="329">
        <v>1515</v>
      </c>
      <c r="G15" s="329">
        <v>3012</v>
      </c>
      <c r="H15" s="329">
        <v>3284</v>
      </c>
      <c r="I15" s="329">
        <v>3048</v>
      </c>
      <c r="J15" s="329">
        <v>3975</v>
      </c>
      <c r="K15" s="329">
        <v>3863</v>
      </c>
      <c r="L15" s="329">
        <v>9490</v>
      </c>
      <c r="M15" s="329">
        <v>6302</v>
      </c>
      <c r="N15" s="329">
        <v>2150</v>
      </c>
      <c r="O15" s="329">
        <v>1480</v>
      </c>
      <c r="P15" s="329">
        <v>582</v>
      </c>
      <c r="Q15" s="328">
        <v>683</v>
      </c>
      <c r="R15" s="327">
        <v>458</v>
      </c>
      <c r="S15" s="326">
        <f t="shared" si="0"/>
        <v>458</v>
      </c>
      <c r="T15" s="510" t="s">
        <v>24</v>
      </c>
      <c r="U15" s="685"/>
    </row>
    <row r="16" spans="1:21" ht="54.75" customHeight="1">
      <c r="A16" s="304" t="s">
        <v>157</v>
      </c>
      <c r="B16" s="330">
        <v>1799</v>
      </c>
      <c r="C16" s="329">
        <v>2468</v>
      </c>
      <c r="D16" s="329">
        <v>2157</v>
      </c>
      <c r="E16" s="329">
        <v>7104</v>
      </c>
      <c r="F16" s="329">
        <v>10570</v>
      </c>
      <c r="G16" s="329">
        <v>16328</v>
      </c>
      <c r="H16" s="329">
        <v>15214</v>
      </c>
      <c r="I16" s="329">
        <v>18703</v>
      </c>
      <c r="J16" s="329">
        <v>13645</v>
      </c>
      <c r="K16" s="329">
        <v>13935</v>
      </c>
      <c r="L16" s="329">
        <v>37844</v>
      </c>
      <c r="M16" s="329">
        <v>23780</v>
      </c>
      <c r="N16" s="329">
        <v>8877</v>
      </c>
      <c r="O16" s="329">
        <v>5747</v>
      </c>
      <c r="P16" s="329">
        <v>2062</v>
      </c>
      <c r="Q16" s="328">
        <v>1026</v>
      </c>
      <c r="R16" s="327">
        <v>343</v>
      </c>
      <c r="S16" s="326">
        <f t="shared" si="0"/>
        <v>343</v>
      </c>
      <c r="T16" s="510" t="s">
        <v>25</v>
      </c>
      <c r="U16" s="685"/>
    </row>
    <row r="17" spans="1:21" ht="54.75" customHeight="1">
      <c r="A17" s="304" t="s">
        <v>158</v>
      </c>
      <c r="B17" s="330">
        <v>587</v>
      </c>
      <c r="C17" s="329">
        <v>835</v>
      </c>
      <c r="D17" s="329">
        <v>1504</v>
      </c>
      <c r="E17" s="329">
        <v>2471</v>
      </c>
      <c r="F17" s="329">
        <v>2850</v>
      </c>
      <c r="G17" s="329">
        <v>6556</v>
      </c>
      <c r="H17" s="329">
        <v>4053</v>
      </c>
      <c r="I17" s="329">
        <v>5640</v>
      </c>
      <c r="J17" s="329">
        <v>5756</v>
      </c>
      <c r="K17" s="329">
        <v>6441</v>
      </c>
      <c r="L17" s="329">
        <v>15072</v>
      </c>
      <c r="M17" s="329">
        <v>8811</v>
      </c>
      <c r="N17" s="329">
        <v>3455</v>
      </c>
      <c r="O17" s="329">
        <v>1645</v>
      </c>
      <c r="P17" s="329">
        <v>634</v>
      </c>
      <c r="Q17" s="328">
        <v>522</v>
      </c>
      <c r="R17" s="327">
        <v>190</v>
      </c>
      <c r="S17" s="326">
        <f t="shared" si="0"/>
        <v>190</v>
      </c>
      <c r="T17" s="510" t="s">
        <v>26</v>
      </c>
      <c r="U17" s="685"/>
    </row>
    <row r="18" spans="1:21" ht="54.75" customHeight="1">
      <c r="A18" s="304" t="s">
        <v>159</v>
      </c>
      <c r="B18" s="330">
        <v>835</v>
      </c>
      <c r="C18" s="329">
        <v>1089</v>
      </c>
      <c r="D18" s="329">
        <v>894</v>
      </c>
      <c r="E18" s="329">
        <v>1938</v>
      </c>
      <c r="F18" s="329">
        <v>2023</v>
      </c>
      <c r="G18" s="329">
        <v>5241</v>
      </c>
      <c r="H18" s="329">
        <v>5714</v>
      </c>
      <c r="I18" s="329">
        <v>6786</v>
      </c>
      <c r="J18" s="329">
        <v>5451</v>
      </c>
      <c r="K18" s="329">
        <v>5127</v>
      </c>
      <c r="L18" s="329">
        <v>17540</v>
      </c>
      <c r="M18" s="329">
        <v>8704</v>
      </c>
      <c r="N18" s="329">
        <v>2619</v>
      </c>
      <c r="O18" s="329">
        <v>697</v>
      </c>
      <c r="P18" s="329">
        <v>200</v>
      </c>
      <c r="Q18" s="328">
        <v>199</v>
      </c>
      <c r="R18" s="327">
        <v>203</v>
      </c>
      <c r="S18" s="326">
        <f t="shared" si="0"/>
        <v>203</v>
      </c>
      <c r="T18" s="510" t="s">
        <v>27</v>
      </c>
      <c r="U18" s="685"/>
    </row>
    <row r="19" spans="1:21" ht="54.75" customHeight="1" thickBot="1">
      <c r="A19" s="305" t="s">
        <v>160</v>
      </c>
      <c r="B19" s="335">
        <v>130</v>
      </c>
      <c r="C19" s="334">
        <v>83</v>
      </c>
      <c r="D19" s="334">
        <v>546</v>
      </c>
      <c r="E19" s="334">
        <v>1289</v>
      </c>
      <c r="F19" s="334">
        <v>1123</v>
      </c>
      <c r="G19" s="334">
        <v>3468</v>
      </c>
      <c r="H19" s="334">
        <v>4071</v>
      </c>
      <c r="I19" s="334">
        <v>3882</v>
      </c>
      <c r="J19" s="334">
        <v>4275</v>
      </c>
      <c r="K19" s="334">
        <v>5642</v>
      </c>
      <c r="L19" s="334">
        <v>15411</v>
      </c>
      <c r="M19" s="334">
        <v>8643</v>
      </c>
      <c r="N19" s="334">
        <v>3084</v>
      </c>
      <c r="O19" s="334">
        <v>1855</v>
      </c>
      <c r="P19" s="334">
        <v>758</v>
      </c>
      <c r="Q19" s="333">
        <v>559</v>
      </c>
      <c r="R19" s="332">
        <v>240</v>
      </c>
      <c r="S19" s="331">
        <f t="shared" si="0"/>
        <v>240</v>
      </c>
      <c r="T19" s="510" t="s">
        <v>28</v>
      </c>
      <c r="U19" s="685"/>
    </row>
    <row r="20" spans="1:21" s="36" customFormat="1" ht="54.75" customHeight="1" thickBot="1">
      <c r="A20" s="306" t="s">
        <v>121</v>
      </c>
      <c r="B20" s="341">
        <f aca="true" t="shared" si="1" ref="B20:R20">SUM(B7:B19)</f>
        <v>15102</v>
      </c>
      <c r="C20" s="339">
        <f t="shared" si="1"/>
        <v>22817</v>
      </c>
      <c r="D20" s="339">
        <f t="shared" si="1"/>
        <v>37859</v>
      </c>
      <c r="E20" s="339">
        <f t="shared" si="1"/>
        <v>78277</v>
      </c>
      <c r="F20" s="339">
        <f t="shared" si="1"/>
        <v>106549</v>
      </c>
      <c r="G20" s="339">
        <f t="shared" si="1"/>
        <v>245769</v>
      </c>
      <c r="H20" s="339">
        <f t="shared" si="1"/>
        <v>221792</v>
      </c>
      <c r="I20" s="339">
        <f t="shared" si="1"/>
        <v>252302</v>
      </c>
      <c r="J20" s="339">
        <f t="shared" si="1"/>
        <v>312417</v>
      </c>
      <c r="K20" s="339">
        <f t="shared" si="1"/>
        <v>301356</v>
      </c>
      <c r="L20" s="339">
        <f t="shared" si="1"/>
        <v>855741</v>
      </c>
      <c r="M20" s="339">
        <f t="shared" si="1"/>
        <v>509621</v>
      </c>
      <c r="N20" s="340">
        <f t="shared" si="1"/>
        <v>193383</v>
      </c>
      <c r="O20" s="339">
        <f t="shared" si="1"/>
        <v>96472</v>
      </c>
      <c r="P20" s="339">
        <f t="shared" si="1"/>
        <v>31376</v>
      </c>
      <c r="Q20" s="338">
        <f t="shared" si="1"/>
        <v>26343</v>
      </c>
      <c r="R20" s="337">
        <f t="shared" si="1"/>
        <v>12882</v>
      </c>
      <c r="S20" s="336">
        <f t="shared" si="0"/>
        <v>12882</v>
      </c>
      <c r="T20" s="511" t="s">
        <v>29</v>
      </c>
      <c r="U20" s="685"/>
    </row>
    <row r="21" spans="2:19" ht="19.5" customHeight="1" thickTop="1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</row>
    <row r="22" ht="20.25" customHeight="1" hidden="1"/>
  </sheetData>
  <sheetProtection/>
  <mergeCells count="6">
    <mergeCell ref="A2:T2"/>
    <mergeCell ref="A3:T3"/>
    <mergeCell ref="T5:T6"/>
    <mergeCell ref="B5:S5"/>
    <mergeCell ref="A5:A6"/>
    <mergeCell ref="U1:U20"/>
  </mergeCells>
  <hyperlinks>
    <hyperlink ref="W1" location="الفهرس!A1" display="R"/>
  </hyperlinks>
  <printOptions horizontalCentered="1" verticalCentered="1"/>
  <pageMargins left="0.1968503937007874" right="0.5905511811023623" top="0.1968503937007874" bottom="0.1968503937007874" header="0" footer="0.1968503937007874"/>
  <pageSetup fitToHeight="0" horizontalDpi="300" verticalDpi="300" orientation="landscape" paperSize="9" scale="5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AC24"/>
  <sheetViews>
    <sheetView rightToLeft="1" zoomScale="50" zoomScaleNormal="50" zoomScaleSheetLayoutView="65" zoomScalePageLayoutView="0" workbookViewId="0" topLeftCell="A1">
      <selection activeCell="AC1" sqref="AC1"/>
    </sheetView>
  </sheetViews>
  <sheetFormatPr defaultColWidth="9.140625" defaultRowHeight="12.75"/>
  <cols>
    <col min="1" max="1" width="14.7109375" style="37" customWidth="1"/>
    <col min="2" max="18" width="10.7109375" style="22" customWidth="1"/>
    <col min="19" max="19" width="12.57421875" style="22" customWidth="1"/>
    <col min="20" max="20" width="30.7109375" style="37" customWidth="1"/>
    <col min="21" max="21" width="9.140625" style="22" customWidth="1"/>
    <col min="22" max="28" width="0" style="22" hidden="1" customWidth="1"/>
    <col min="29" max="16384" width="9.140625" style="22" customWidth="1"/>
  </cols>
  <sheetData>
    <row r="1" spans="1:29" s="119" customFormat="1" ht="49.5" customHeight="1">
      <c r="A1" s="381" t="s">
        <v>538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431"/>
      <c r="T1" s="431" t="s">
        <v>437</v>
      </c>
      <c r="U1" s="685">
        <v>85</v>
      </c>
      <c r="AC1" s="584" t="s">
        <v>667</v>
      </c>
    </row>
    <row r="2" spans="1:21" s="121" customFormat="1" ht="49.5" customHeight="1">
      <c r="A2" s="662" t="s">
        <v>514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85"/>
    </row>
    <row r="3" spans="1:21" s="121" customFormat="1" ht="49.5" customHeight="1">
      <c r="A3" s="663" t="s">
        <v>515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85"/>
    </row>
    <row r="4" spans="1:21" s="121" customFormat="1" ht="19.5" customHeight="1" thickBo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685"/>
    </row>
    <row r="5" spans="1:21" s="16" customFormat="1" ht="54.75" customHeight="1" thickTop="1">
      <c r="A5" s="681" t="s">
        <v>142</v>
      </c>
      <c r="B5" s="678" t="s">
        <v>279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80"/>
      <c r="T5" s="676" t="s">
        <v>30</v>
      </c>
      <c r="U5" s="685"/>
    </row>
    <row r="6" spans="1:21" s="17" customFormat="1" ht="54.75" customHeight="1" thickBot="1">
      <c r="A6" s="682"/>
      <c r="B6" s="302" t="s">
        <v>187</v>
      </c>
      <c r="C6" s="302" t="s">
        <v>188</v>
      </c>
      <c r="D6" s="302" t="s">
        <v>189</v>
      </c>
      <c r="E6" s="302" t="s">
        <v>190</v>
      </c>
      <c r="F6" s="302" t="s">
        <v>191</v>
      </c>
      <c r="G6" s="302" t="s">
        <v>192</v>
      </c>
      <c r="H6" s="302" t="s">
        <v>193</v>
      </c>
      <c r="I6" s="302" t="s">
        <v>194</v>
      </c>
      <c r="J6" s="302" t="s">
        <v>195</v>
      </c>
      <c r="K6" s="302" t="s">
        <v>196</v>
      </c>
      <c r="L6" s="302" t="s">
        <v>286</v>
      </c>
      <c r="M6" s="302" t="s">
        <v>285</v>
      </c>
      <c r="N6" s="302" t="s">
        <v>284</v>
      </c>
      <c r="O6" s="302" t="s">
        <v>283</v>
      </c>
      <c r="P6" s="320" t="s">
        <v>282</v>
      </c>
      <c r="Q6" s="319" t="s">
        <v>281</v>
      </c>
      <c r="R6" s="318" t="s">
        <v>280</v>
      </c>
      <c r="S6" s="301" t="s">
        <v>145</v>
      </c>
      <c r="T6" s="677"/>
      <c r="U6" s="685"/>
    </row>
    <row r="7" spans="1:21" s="208" customFormat="1" ht="54.75" customHeight="1">
      <c r="A7" s="342" t="s">
        <v>150</v>
      </c>
      <c r="B7" s="349">
        <v>75363</v>
      </c>
      <c r="C7" s="349">
        <v>70232</v>
      </c>
      <c r="D7" s="349">
        <v>85702</v>
      </c>
      <c r="E7" s="349">
        <v>80721</v>
      </c>
      <c r="F7" s="349">
        <v>72078</v>
      </c>
      <c r="G7" s="349">
        <v>91570</v>
      </c>
      <c r="H7" s="350">
        <v>100544</v>
      </c>
      <c r="I7" s="349">
        <v>58387</v>
      </c>
      <c r="J7" s="349">
        <v>43541</v>
      </c>
      <c r="K7" s="349">
        <v>42143</v>
      </c>
      <c r="L7" s="349">
        <v>76269</v>
      </c>
      <c r="M7" s="349">
        <v>27281</v>
      </c>
      <c r="N7" s="349">
        <v>7746</v>
      </c>
      <c r="O7" s="349">
        <v>5133</v>
      </c>
      <c r="P7" s="349">
        <v>2572</v>
      </c>
      <c r="Q7" s="348">
        <v>1603</v>
      </c>
      <c r="R7" s="347">
        <v>396</v>
      </c>
      <c r="S7" s="346">
        <f aca="true" t="shared" si="0" ref="S7:S19">SUM(R7:T7)</f>
        <v>396</v>
      </c>
      <c r="T7" s="512" t="s">
        <v>17</v>
      </c>
      <c r="U7" s="685"/>
    </row>
    <row r="8" spans="1:21" s="208" customFormat="1" ht="54.75" customHeight="1">
      <c r="A8" s="343" t="s">
        <v>151</v>
      </c>
      <c r="B8" s="354">
        <v>65991</v>
      </c>
      <c r="C8" s="354">
        <v>76705</v>
      </c>
      <c r="D8" s="354">
        <v>74844</v>
      </c>
      <c r="E8" s="354">
        <v>71574</v>
      </c>
      <c r="F8" s="354">
        <v>60467</v>
      </c>
      <c r="G8" s="354">
        <v>99353</v>
      </c>
      <c r="H8" s="355">
        <v>92603</v>
      </c>
      <c r="I8" s="354">
        <v>61117</v>
      </c>
      <c r="J8" s="354">
        <v>46977</v>
      </c>
      <c r="K8" s="354">
        <v>35092</v>
      </c>
      <c r="L8" s="354">
        <v>84794</v>
      </c>
      <c r="M8" s="354">
        <v>29206</v>
      </c>
      <c r="N8" s="354">
        <v>13754</v>
      </c>
      <c r="O8" s="354">
        <v>7520</v>
      </c>
      <c r="P8" s="354">
        <v>4071</v>
      </c>
      <c r="Q8" s="353">
        <v>2700</v>
      </c>
      <c r="R8" s="352">
        <v>4525</v>
      </c>
      <c r="S8" s="351">
        <f t="shared" si="0"/>
        <v>4525</v>
      </c>
      <c r="T8" s="513" t="s">
        <v>31</v>
      </c>
      <c r="U8" s="685"/>
    </row>
    <row r="9" spans="1:21" s="208" customFormat="1" ht="54.75" customHeight="1">
      <c r="A9" s="343" t="s">
        <v>6</v>
      </c>
      <c r="B9" s="354">
        <v>22474</v>
      </c>
      <c r="C9" s="354">
        <v>26979</v>
      </c>
      <c r="D9" s="354">
        <v>31774</v>
      </c>
      <c r="E9" s="354">
        <v>23644</v>
      </c>
      <c r="F9" s="354">
        <v>20925</v>
      </c>
      <c r="G9" s="354">
        <v>29370</v>
      </c>
      <c r="H9" s="355">
        <v>26119</v>
      </c>
      <c r="I9" s="354">
        <v>18334</v>
      </c>
      <c r="J9" s="354">
        <v>14523</v>
      </c>
      <c r="K9" s="354">
        <v>10458</v>
      </c>
      <c r="L9" s="354">
        <v>18590</v>
      </c>
      <c r="M9" s="354">
        <v>6859</v>
      </c>
      <c r="N9" s="354">
        <v>3123</v>
      </c>
      <c r="O9" s="354">
        <v>778</v>
      </c>
      <c r="P9" s="354">
        <v>753</v>
      </c>
      <c r="Q9" s="353">
        <v>353</v>
      </c>
      <c r="R9" s="352">
        <v>0</v>
      </c>
      <c r="S9" s="351">
        <f t="shared" si="0"/>
        <v>0</v>
      </c>
      <c r="T9" s="513" t="s">
        <v>18</v>
      </c>
      <c r="U9" s="685"/>
    </row>
    <row r="10" spans="1:21" s="208" customFormat="1" ht="54.75" customHeight="1">
      <c r="A10" s="343" t="s">
        <v>152</v>
      </c>
      <c r="B10" s="354">
        <v>13678</v>
      </c>
      <c r="C10" s="354">
        <v>13470</v>
      </c>
      <c r="D10" s="354">
        <v>22000</v>
      </c>
      <c r="E10" s="354">
        <v>19703</v>
      </c>
      <c r="F10" s="354">
        <v>14580</v>
      </c>
      <c r="G10" s="354">
        <v>21668</v>
      </c>
      <c r="H10" s="355">
        <v>19711</v>
      </c>
      <c r="I10" s="354">
        <v>16699</v>
      </c>
      <c r="J10" s="354">
        <v>9989</v>
      </c>
      <c r="K10" s="354">
        <v>5687</v>
      </c>
      <c r="L10" s="354">
        <v>17072</v>
      </c>
      <c r="M10" s="354">
        <v>3250</v>
      </c>
      <c r="N10" s="354">
        <v>978</v>
      </c>
      <c r="O10" s="354">
        <v>487</v>
      </c>
      <c r="P10" s="354">
        <v>0</v>
      </c>
      <c r="Q10" s="353">
        <v>454</v>
      </c>
      <c r="R10" s="352">
        <v>74</v>
      </c>
      <c r="S10" s="351">
        <f t="shared" si="0"/>
        <v>74</v>
      </c>
      <c r="T10" s="513" t="s">
        <v>19</v>
      </c>
      <c r="U10" s="685"/>
    </row>
    <row r="11" spans="1:21" s="208" customFormat="1" ht="54.75" customHeight="1">
      <c r="A11" s="343" t="s">
        <v>153</v>
      </c>
      <c r="B11" s="354">
        <v>47745</v>
      </c>
      <c r="C11" s="354">
        <v>49471</v>
      </c>
      <c r="D11" s="354">
        <v>51643</v>
      </c>
      <c r="E11" s="354">
        <v>51805</v>
      </c>
      <c r="F11" s="354">
        <v>51910</v>
      </c>
      <c r="G11" s="354">
        <v>60426</v>
      </c>
      <c r="H11" s="355">
        <v>71309</v>
      </c>
      <c r="I11" s="354">
        <v>38592</v>
      </c>
      <c r="J11" s="354">
        <v>37038</v>
      </c>
      <c r="K11" s="354">
        <v>25482</v>
      </c>
      <c r="L11" s="354">
        <v>53288</v>
      </c>
      <c r="M11" s="354">
        <v>16614</v>
      </c>
      <c r="N11" s="354">
        <v>8873</v>
      </c>
      <c r="O11" s="354">
        <v>2759</v>
      </c>
      <c r="P11" s="354">
        <v>1180</v>
      </c>
      <c r="Q11" s="353">
        <v>572</v>
      </c>
      <c r="R11" s="352">
        <v>273</v>
      </c>
      <c r="S11" s="351">
        <f t="shared" si="0"/>
        <v>273</v>
      </c>
      <c r="T11" s="513" t="s">
        <v>20</v>
      </c>
      <c r="U11" s="685"/>
    </row>
    <row r="12" spans="1:21" s="208" customFormat="1" ht="54.75" customHeight="1">
      <c r="A12" s="343" t="s">
        <v>154</v>
      </c>
      <c r="B12" s="354">
        <v>23051</v>
      </c>
      <c r="C12" s="354">
        <v>30578</v>
      </c>
      <c r="D12" s="354">
        <v>35054</v>
      </c>
      <c r="E12" s="354">
        <v>31146</v>
      </c>
      <c r="F12" s="354">
        <v>37653</v>
      </c>
      <c r="G12" s="354">
        <v>38562</v>
      </c>
      <c r="H12" s="355">
        <v>36257</v>
      </c>
      <c r="I12" s="354">
        <v>19191</v>
      </c>
      <c r="J12" s="354">
        <v>14561</v>
      </c>
      <c r="K12" s="354">
        <v>18288</v>
      </c>
      <c r="L12" s="354">
        <v>23957</v>
      </c>
      <c r="M12" s="354">
        <v>10740</v>
      </c>
      <c r="N12" s="354">
        <v>4050</v>
      </c>
      <c r="O12" s="354">
        <v>2010</v>
      </c>
      <c r="P12" s="354">
        <v>379</v>
      </c>
      <c r="Q12" s="353">
        <v>187</v>
      </c>
      <c r="R12" s="352">
        <v>0</v>
      </c>
      <c r="S12" s="351">
        <f t="shared" si="0"/>
        <v>0</v>
      </c>
      <c r="T12" s="513" t="s">
        <v>21</v>
      </c>
      <c r="U12" s="685"/>
    </row>
    <row r="13" spans="1:21" s="208" customFormat="1" ht="54.75" customHeight="1">
      <c r="A13" s="343" t="s">
        <v>155</v>
      </c>
      <c r="B13" s="354">
        <v>10891</v>
      </c>
      <c r="C13" s="354">
        <v>11702</v>
      </c>
      <c r="D13" s="354">
        <v>9446</v>
      </c>
      <c r="E13" s="354">
        <v>12276</v>
      </c>
      <c r="F13" s="354">
        <v>10033</v>
      </c>
      <c r="G13" s="354">
        <v>12554</v>
      </c>
      <c r="H13" s="355">
        <v>13602</v>
      </c>
      <c r="I13" s="354">
        <v>9248</v>
      </c>
      <c r="J13" s="354">
        <v>7029</v>
      </c>
      <c r="K13" s="354">
        <v>6462</v>
      </c>
      <c r="L13" s="354">
        <v>11873</v>
      </c>
      <c r="M13" s="354">
        <v>4618</v>
      </c>
      <c r="N13" s="354">
        <v>1314</v>
      </c>
      <c r="O13" s="354">
        <v>546</v>
      </c>
      <c r="P13" s="354">
        <v>363</v>
      </c>
      <c r="Q13" s="353">
        <v>79</v>
      </c>
      <c r="R13" s="352">
        <v>118</v>
      </c>
      <c r="S13" s="351">
        <f t="shared" si="0"/>
        <v>118</v>
      </c>
      <c r="T13" s="513" t="s">
        <v>22</v>
      </c>
      <c r="U13" s="685"/>
    </row>
    <row r="14" spans="1:21" s="208" customFormat="1" ht="54.75" customHeight="1">
      <c r="A14" s="343" t="s">
        <v>156</v>
      </c>
      <c r="B14" s="354">
        <v>6700</v>
      </c>
      <c r="C14" s="354">
        <v>8404</v>
      </c>
      <c r="D14" s="354">
        <v>9096</v>
      </c>
      <c r="E14" s="354">
        <v>9478</v>
      </c>
      <c r="F14" s="354">
        <v>7334</v>
      </c>
      <c r="G14" s="354">
        <v>10911</v>
      </c>
      <c r="H14" s="355">
        <v>10954</v>
      </c>
      <c r="I14" s="354">
        <v>5807</v>
      </c>
      <c r="J14" s="354">
        <v>5560</v>
      </c>
      <c r="K14" s="354">
        <v>4544</v>
      </c>
      <c r="L14" s="354">
        <v>12544</v>
      </c>
      <c r="M14" s="354">
        <v>5883</v>
      </c>
      <c r="N14" s="354">
        <v>2849</v>
      </c>
      <c r="O14" s="354">
        <v>1410</v>
      </c>
      <c r="P14" s="354">
        <v>751</v>
      </c>
      <c r="Q14" s="353">
        <v>0</v>
      </c>
      <c r="R14" s="352">
        <v>76</v>
      </c>
      <c r="S14" s="351">
        <f t="shared" si="0"/>
        <v>76</v>
      </c>
      <c r="T14" s="513" t="s">
        <v>23</v>
      </c>
      <c r="U14" s="685"/>
    </row>
    <row r="15" spans="1:21" s="208" customFormat="1" ht="54.75" customHeight="1">
      <c r="A15" s="343" t="s">
        <v>11</v>
      </c>
      <c r="B15" s="354">
        <v>2970</v>
      </c>
      <c r="C15" s="354">
        <v>3781</v>
      </c>
      <c r="D15" s="354">
        <v>4009</v>
      </c>
      <c r="E15" s="354">
        <v>3300</v>
      </c>
      <c r="F15" s="354">
        <v>4103</v>
      </c>
      <c r="G15" s="354">
        <v>5208</v>
      </c>
      <c r="H15" s="355">
        <v>5199</v>
      </c>
      <c r="I15" s="354">
        <v>3192</v>
      </c>
      <c r="J15" s="354">
        <v>2655</v>
      </c>
      <c r="K15" s="354">
        <v>2596</v>
      </c>
      <c r="L15" s="354">
        <v>4856</v>
      </c>
      <c r="M15" s="354">
        <v>2016</v>
      </c>
      <c r="N15" s="354">
        <v>782</v>
      </c>
      <c r="O15" s="354">
        <v>371</v>
      </c>
      <c r="P15" s="354">
        <v>190</v>
      </c>
      <c r="Q15" s="353">
        <v>171</v>
      </c>
      <c r="R15" s="352">
        <v>35</v>
      </c>
      <c r="S15" s="351">
        <f t="shared" si="0"/>
        <v>35</v>
      </c>
      <c r="T15" s="513" t="s">
        <v>24</v>
      </c>
      <c r="U15" s="685"/>
    </row>
    <row r="16" spans="1:21" s="208" customFormat="1" ht="54.75" customHeight="1">
      <c r="A16" s="343" t="s">
        <v>157</v>
      </c>
      <c r="B16" s="354">
        <v>17146</v>
      </c>
      <c r="C16" s="354">
        <v>16532</v>
      </c>
      <c r="D16" s="354">
        <v>26148</v>
      </c>
      <c r="E16" s="354">
        <v>18000</v>
      </c>
      <c r="F16" s="354">
        <v>19780</v>
      </c>
      <c r="G16" s="354">
        <v>24194</v>
      </c>
      <c r="H16" s="355">
        <v>29893</v>
      </c>
      <c r="I16" s="354">
        <v>14575</v>
      </c>
      <c r="J16" s="354">
        <v>10989</v>
      </c>
      <c r="K16" s="354">
        <v>7243</v>
      </c>
      <c r="L16" s="354">
        <v>20094</v>
      </c>
      <c r="M16" s="354">
        <v>3302</v>
      </c>
      <c r="N16" s="354">
        <v>2398</v>
      </c>
      <c r="O16" s="354">
        <v>1046</v>
      </c>
      <c r="P16" s="354">
        <v>0</v>
      </c>
      <c r="Q16" s="353">
        <v>775</v>
      </c>
      <c r="R16" s="352">
        <v>488</v>
      </c>
      <c r="S16" s="351">
        <f t="shared" si="0"/>
        <v>488</v>
      </c>
      <c r="T16" s="513" t="s">
        <v>25</v>
      </c>
      <c r="U16" s="685"/>
    </row>
    <row r="17" spans="1:21" s="208" customFormat="1" ht="54.75" customHeight="1">
      <c r="A17" s="343" t="s">
        <v>158</v>
      </c>
      <c r="B17" s="354">
        <v>9315</v>
      </c>
      <c r="C17" s="354">
        <v>8189</v>
      </c>
      <c r="D17" s="354">
        <v>8609</v>
      </c>
      <c r="E17" s="354">
        <v>6844</v>
      </c>
      <c r="F17" s="354">
        <v>7170</v>
      </c>
      <c r="G17" s="354">
        <v>8427</v>
      </c>
      <c r="H17" s="355">
        <v>9126</v>
      </c>
      <c r="I17" s="354">
        <v>3046</v>
      </c>
      <c r="J17" s="354">
        <v>4034</v>
      </c>
      <c r="K17" s="354">
        <v>3388</v>
      </c>
      <c r="L17" s="354">
        <v>4985</v>
      </c>
      <c r="M17" s="354">
        <v>1849</v>
      </c>
      <c r="N17" s="354">
        <v>455</v>
      </c>
      <c r="O17" s="354">
        <v>360</v>
      </c>
      <c r="P17" s="354">
        <v>204</v>
      </c>
      <c r="Q17" s="353">
        <v>159</v>
      </c>
      <c r="R17" s="352">
        <v>0</v>
      </c>
      <c r="S17" s="351">
        <f t="shared" si="0"/>
        <v>0</v>
      </c>
      <c r="T17" s="513" t="s">
        <v>26</v>
      </c>
      <c r="U17" s="685"/>
    </row>
    <row r="18" spans="1:21" s="208" customFormat="1" ht="54.75" customHeight="1">
      <c r="A18" s="343" t="s">
        <v>159</v>
      </c>
      <c r="B18" s="354">
        <v>7153</v>
      </c>
      <c r="C18" s="354">
        <v>6275</v>
      </c>
      <c r="D18" s="354">
        <v>8256</v>
      </c>
      <c r="E18" s="354">
        <v>6688</v>
      </c>
      <c r="F18" s="354">
        <v>4668</v>
      </c>
      <c r="G18" s="354">
        <v>7283</v>
      </c>
      <c r="H18" s="355">
        <v>7383</v>
      </c>
      <c r="I18" s="354">
        <v>5333</v>
      </c>
      <c r="J18" s="354">
        <v>2738</v>
      </c>
      <c r="K18" s="354">
        <v>3119</v>
      </c>
      <c r="L18" s="354">
        <v>7071</v>
      </c>
      <c r="M18" s="354">
        <v>3122</v>
      </c>
      <c r="N18" s="354">
        <v>1764</v>
      </c>
      <c r="O18" s="354">
        <v>796</v>
      </c>
      <c r="P18" s="354">
        <v>273</v>
      </c>
      <c r="Q18" s="353">
        <v>576</v>
      </c>
      <c r="R18" s="352">
        <v>214</v>
      </c>
      <c r="S18" s="351">
        <f t="shared" si="0"/>
        <v>214</v>
      </c>
      <c r="T18" s="513" t="s">
        <v>27</v>
      </c>
      <c r="U18" s="685"/>
    </row>
    <row r="19" spans="1:21" s="208" customFormat="1" ht="54.75" customHeight="1" thickBot="1">
      <c r="A19" s="344" t="s">
        <v>160</v>
      </c>
      <c r="B19" s="358">
        <v>4846</v>
      </c>
      <c r="C19" s="358">
        <v>6089</v>
      </c>
      <c r="D19" s="358">
        <v>5437</v>
      </c>
      <c r="E19" s="358">
        <v>4527</v>
      </c>
      <c r="F19" s="358">
        <v>4644</v>
      </c>
      <c r="G19" s="358">
        <v>5971</v>
      </c>
      <c r="H19" s="359">
        <v>6569</v>
      </c>
      <c r="I19" s="358">
        <v>4787</v>
      </c>
      <c r="J19" s="358">
        <v>3309</v>
      </c>
      <c r="K19" s="358">
        <v>3343</v>
      </c>
      <c r="L19" s="358">
        <v>5923</v>
      </c>
      <c r="M19" s="358">
        <v>2707</v>
      </c>
      <c r="N19" s="358">
        <v>1136</v>
      </c>
      <c r="O19" s="358">
        <v>284</v>
      </c>
      <c r="P19" s="358">
        <v>45</v>
      </c>
      <c r="Q19" s="357">
        <v>34</v>
      </c>
      <c r="R19" s="356">
        <v>118</v>
      </c>
      <c r="S19" s="351">
        <f t="shared" si="0"/>
        <v>118</v>
      </c>
      <c r="T19" s="513" t="s">
        <v>28</v>
      </c>
      <c r="U19" s="685"/>
    </row>
    <row r="20" spans="1:21" s="209" customFormat="1" ht="54.75" customHeight="1" thickBot="1">
      <c r="A20" s="345" t="s">
        <v>121</v>
      </c>
      <c r="B20" s="362">
        <f aca="true" t="shared" si="1" ref="B20:S20">SUM(B7:B19)</f>
        <v>307323</v>
      </c>
      <c r="C20" s="362">
        <f t="shared" si="1"/>
        <v>328407</v>
      </c>
      <c r="D20" s="362">
        <f t="shared" si="1"/>
        <v>372018</v>
      </c>
      <c r="E20" s="362">
        <f t="shared" si="1"/>
        <v>339706</v>
      </c>
      <c r="F20" s="362">
        <f t="shared" si="1"/>
        <v>315345</v>
      </c>
      <c r="G20" s="362">
        <f t="shared" si="1"/>
        <v>415497</v>
      </c>
      <c r="H20" s="362">
        <f t="shared" si="1"/>
        <v>429269</v>
      </c>
      <c r="I20" s="362">
        <f t="shared" si="1"/>
        <v>258308</v>
      </c>
      <c r="J20" s="362">
        <f t="shared" si="1"/>
        <v>202943</v>
      </c>
      <c r="K20" s="362">
        <f t="shared" si="1"/>
        <v>167845</v>
      </c>
      <c r="L20" s="362">
        <f t="shared" si="1"/>
        <v>341316</v>
      </c>
      <c r="M20" s="362">
        <f t="shared" si="1"/>
        <v>117447</v>
      </c>
      <c r="N20" s="363">
        <f t="shared" si="1"/>
        <v>49222</v>
      </c>
      <c r="O20" s="362">
        <f t="shared" si="1"/>
        <v>23500</v>
      </c>
      <c r="P20" s="362">
        <f t="shared" si="1"/>
        <v>10781</v>
      </c>
      <c r="Q20" s="361">
        <f t="shared" si="1"/>
        <v>7663</v>
      </c>
      <c r="R20" s="360">
        <f t="shared" si="1"/>
        <v>6317</v>
      </c>
      <c r="S20" s="406">
        <f t="shared" si="1"/>
        <v>6317</v>
      </c>
      <c r="T20" s="514" t="s">
        <v>29</v>
      </c>
      <c r="U20" s="685"/>
    </row>
    <row r="21" spans="1:20" s="208" customFormat="1" ht="21.75" customHeight="1" hidden="1" thickTop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407">
        <f>SUM(R20:T20)</f>
        <v>6317</v>
      </c>
      <c r="T21" s="210"/>
    </row>
    <row r="22" ht="21" thickTop="1"/>
    <row r="23" spans="2:19" ht="20.25" customHeight="1" hidden="1"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</row>
    <row r="24" spans="2:19" ht="20.25" customHeight="1" hidden="1"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</row>
  </sheetData>
  <sheetProtection/>
  <mergeCells count="6">
    <mergeCell ref="A2:T2"/>
    <mergeCell ref="A3:T3"/>
    <mergeCell ref="B5:S5"/>
    <mergeCell ref="T5:T6"/>
    <mergeCell ref="A5:A6"/>
    <mergeCell ref="U1:U20"/>
  </mergeCells>
  <hyperlinks>
    <hyperlink ref="AC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7"/>
  </sheetPr>
  <dimension ref="A1:M52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2:13" ht="54.75" customHeight="1">
      <c r="L1" s="596">
        <v>86</v>
      </c>
      <c r="M1" s="584" t="s">
        <v>667</v>
      </c>
    </row>
    <row r="2" spans="1:12" s="445" customFormat="1" ht="24" customHeight="1">
      <c r="A2" s="442" t="s">
        <v>438</v>
      </c>
      <c r="B2" s="443"/>
      <c r="C2" s="443"/>
      <c r="D2" s="443"/>
      <c r="E2" s="443"/>
      <c r="F2" s="443"/>
      <c r="G2" s="443"/>
      <c r="H2" s="444"/>
      <c r="I2" s="443"/>
      <c r="J2" s="444"/>
      <c r="K2" s="269" t="s">
        <v>439</v>
      </c>
      <c r="L2" s="596"/>
    </row>
    <row r="3" spans="1:12" s="446" customFormat="1" ht="37.5" customHeight="1">
      <c r="A3" s="588" t="s">
        <v>495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96"/>
    </row>
    <row r="4" spans="1:12" s="446" customFormat="1" ht="37.5" customHeight="1">
      <c r="A4" s="657" t="s">
        <v>581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596"/>
    </row>
    <row r="5" spans="1:12" s="446" customFormat="1" ht="37.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596"/>
    </row>
    <row r="6" spans="1:12" ht="29.25" customHeight="1" thickTop="1">
      <c r="A6" s="600" t="s">
        <v>42</v>
      </c>
      <c r="B6" s="470" t="s">
        <v>3</v>
      </c>
      <c r="C6" s="518"/>
      <c r="D6" s="471" t="s">
        <v>36</v>
      </c>
      <c r="E6" s="472" t="s">
        <v>2</v>
      </c>
      <c r="F6" s="519"/>
      <c r="G6" s="473" t="s">
        <v>35</v>
      </c>
      <c r="H6" s="472" t="s">
        <v>1</v>
      </c>
      <c r="I6" s="519"/>
      <c r="J6" s="213" t="s">
        <v>287</v>
      </c>
      <c r="K6" s="607" t="s">
        <v>41</v>
      </c>
      <c r="L6" s="596"/>
    </row>
    <row r="7" spans="1:12" ht="25.5" customHeight="1">
      <c r="A7" s="601"/>
      <c r="B7" s="520" t="s">
        <v>288</v>
      </c>
      <c r="C7" s="516"/>
      <c r="D7" s="517" t="s">
        <v>540</v>
      </c>
      <c r="E7" s="515" t="s">
        <v>288</v>
      </c>
      <c r="F7" s="521"/>
      <c r="G7" s="214" t="s">
        <v>540</v>
      </c>
      <c r="H7" s="505" t="s">
        <v>288</v>
      </c>
      <c r="I7" s="433"/>
      <c r="J7" s="432" t="s">
        <v>540</v>
      </c>
      <c r="K7" s="608"/>
      <c r="L7" s="596"/>
    </row>
    <row r="8" spans="1:12" ht="25.5" customHeight="1" thickBot="1">
      <c r="A8" s="602"/>
      <c r="B8" s="522">
        <v>1</v>
      </c>
      <c r="C8" s="522">
        <v>2</v>
      </c>
      <c r="D8" s="522" t="s">
        <v>468</v>
      </c>
      <c r="E8" s="523">
        <v>1</v>
      </c>
      <c r="F8" s="522">
        <v>2</v>
      </c>
      <c r="G8" s="522" t="s">
        <v>468</v>
      </c>
      <c r="H8" s="523">
        <v>1</v>
      </c>
      <c r="I8" s="522">
        <v>2</v>
      </c>
      <c r="J8" s="522" t="s">
        <v>468</v>
      </c>
      <c r="K8" s="609"/>
      <c r="L8" s="596"/>
    </row>
    <row r="9" spans="1:12" ht="30" customHeight="1">
      <c r="A9" s="477" t="s">
        <v>52</v>
      </c>
      <c r="B9" s="84">
        <v>2584</v>
      </c>
      <c r="C9" s="103">
        <v>0</v>
      </c>
      <c r="D9" s="524">
        <v>0</v>
      </c>
      <c r="E9" s="84">
        <v>38187</v>
      </c>
      <c r="F9" s="103">
        <v>330</v>
      </c>
      <c r="G9" s="82">
        <v>0</v>
      </c>
      <c r="H9" s="149">
        <f aca="true" t="shared" si="0" ref="H9:H22">B9+E9</f>
        <v>40771</v>
      </c>
      <c r="I9" s="525">
        <f aca="true" t="shared" si="1" ref="I9:I22">C9+F9</f>
        <v>330</v>
      </c>
      <c r="J9" s="456">
        <f aca="true" t="shared" si="2" ref="J9:J22">D9+G9</f>
        <v>0</v>
      </c>
      <c r="K9" s="483" t="s">
        <v>51</v>
      </c>
      <c r="L9" s="596"/>
    </row>
    <row r="10" spans="1:12" ht="30" customHeight="1">
      <c r="A10" s="477" t="s">
        <v>54</v>
      </c>
      <c r="B10" s="84">
        <v>109918</v>
      </c>
      <c r="C10" s="103">
        <v>873</v>
      </c>
      <c r="D10" s="524">
        <v>287</v>
      </c>
      <c r="E10" s="84">
        <v>350781</v>
      </c>
      <c r="F10" s="103">
        <v>2079</v>
      </c>
      <c r="G10" s="82">
        <v>0</v>
      </c>
      <c r="H10" s="149">
        <f t="shared" si="0"/>
        <v>460699</v>
      </c>
      <c r="I10" s="525">
        <f t="shared" si="1"/>
        <v>2952</v>
      </c>
      <c r="J10" s="456">
        <f t="shared" si="2"/>
        <v>287</v>
      </c>
      <c r="K10" s="483" t="s">
        <v>53</v>
      </c>
      <c r="L10" s="596"/>
    </row>
    <row r="11" spans="1:12" ht="30" customHeight="1">
      <c r="A11" s="477" t="s">
        <v>56</v>
      </c>
      <c r="B11" s="84">
        <v>449047</v>
      </c>
      <c r="C11" s="103">
        <v>5161</v>
      </c>
      <c r="D11" s="524">
        <v>328</v>
      </c>
      <c r="E11" s="84">
        <v>558766</v>
      </c>
      <c r="F11" s="103">
        <v>5701</v>
      </c>
      <c r="G11" s="82">
        <v>643</v>
      </c>
      <c r="H11" s="149">
        <f t="shared" si="0"/>
        <v>1007813</v>
      </c>
      <c r="I11" s="525">
        <f t="shared" si="1"/>
        <v>10862</v>
      </c>
      <c r="J11" s="456">
        <f t="shared" si="2"/>
        <v>971</v>
      </c>
      <c r="K11" s="483" t="s">
        <v>55</v>
      </c>
      <c r="L11" s="596"/>
    </row>
    <row r="12" spans="1:12" ht="30" customHeight="1">
      <c r="A12" s="477" t="s">
        <v>58</v>
      </c>
      <c r="B12" s="84">
        <v>535923</v>
      </c>
      <c r="C12" s="103">
        <v>23519</v>
      </c>
      <c r="D12" s="524">
        <v>2700</v>
      </c>
      <c r="E12" s="84">
        <v>571158</v>
      </c>
      <c r="F12" s="103">
        <v>12233</v>
      </c>
      <c r="G12" s="82">
        <v>664</v>
      </c>
      <c r="H12" s="149">
        <f t="shared" si="0"/>
        <v>1107081</v>
      </c>
      <c r="I12" s="525">
        <f t="shared" si="1"/>
        <v>35752</v>
      </c>
      <c r="J12" s="456">
        <f t="shared" si="2"/>
        <v>3364</v>
      </c>
      <c r="K12" s="483" t="s">
        <v>57</v>
      </c>
      <c r="L12" s="596"/>
    </row>
    <row r="13" spans="1:12" ht="30" customHeight="1">
      <c r="A13" s="477" t="s">
        <v>60</v>
      </c>
      <c r="B13" s="84">
        <v>453620</v>
      </c>
      <c r="C13" s="103">
        <v>40305</v>
      </c>
      <c r="D13" s="524">
        <v>3033</v>
      </c>
      <c r="E13" s="84">
        <v>489362</v>
      </c>
      <c r="F13" s="103">
        <v>17807</v>
      </c>
      <c r="G13" s="82">
        <v>1316</v>
      </c>
      <c r="H13" s="149">
        <f t="shared" si="0"/>
        <v>942982</v>
      </c>
      <c r="I13" s="525">
        <f t="shared" si="1"/>
        <v>58112</v>
      </c>
      <c r="J13" s="456">
        <f t="shared" si="2"/>
        <v>4349</v>
      </c>
      <c r="K13" s="483" t="s">
        <v>59</v>
      </c>
      <c r="L13" s="596"/>
    </row>
    <row r="14" spans="1:12" ht="30" customHeight="1">
      <c r="A14" s="477" t="s">
        <v>62</v>
      </c>
      <c r="B14" s="84">
        <v>359493</v>
      </c>
      <c r="C14" s="103">
        <v>56586</v>
      </c>
      <c r="D14" s="524">
        <v>9030</v>
      </c>
      <c r="E14" s="84">
        <v>397336</v>
      </c>
      <c r="F14" s="103">
        <v>16949</v>
      </c>
      <c r="G14" s="82">
        <v>2082</v>
      </c>
      <c r="H14" s="149">
        <f t="shared" si="0"/>
        <v>756829</v>
      </c>
      <c r="I14" s="525">
        <f t="shared" si="1"/>
        <v>73535</v>
      </c>
      <c r="J14" s="456">
        <f t="shared" si="2"/>
        <v>11112</v>
      </c>
      <c r="K14" s="483" t="s">
        <v>61</v>
      </c>
      <c r="L14" s="596"/>
    </row>
    <row r="15" spans="1:12" ht="30" customHeight="1">
      <c r="A15" s="477" t="s">
        <v>64</v>
      </c>
      <c r="B15" s="84">
        <v>273463</v>
      </c>
      <c r="C15" s="103">
        <v>57295</v>
      </c>
      <c r="D15" s="524">
        <v>14413</v>
      </c>
      <c r="E15" s="84">
        <v>312665</v>
      </c>
      <c r="F15" s="103">
        <v>14539</v>
      </c>
      <c r="G15" s="82">
        <v>1984</v>
      </c>
      <c r="H15" s="149">
        <f t="shared" si="0"/>
        <v>586128</v>
      </c>
      <c r="I15" s="525">
        <f t="shared" si="1"/>
        <v>71834</v>
      </c>
      <c r="J15" s="456">
        <f t="shared" si="2"/>
        <v>16397</v>
      </c>
      <c r="K15" s="483" t="s">
        <v>63</v>
      </c>
      <c r="L15" s="596"/>
    </row>
    <row r="16" spans="1:12" ht="30" customHeight="1">
      <c r="A16" s="477" t="s">
        <v>66</v>
      </c>
      <c r="B16" s="84">
        <v>190174</v>
      </c>
      <c r="C16" s="103">
        <v>64020</v>
      </c>
      <c r="D16" s="524">
        <v>15309</v>
      </c>
      <c r="E16" s="84">
        <v>249748</v>
      </c>
      <c r="F16" s="103">
        <v>12950</v>
      </c>
      <c r="G16" s="82">
        <v>1036</v>
      </c>
      <c r="H16" s="149">
        <f t="shared" si="0"/>
        <v>439922</v>
      </c>
      <c r="I16" s="525">
        <f t="shared" si="1"/>
        <v>76970</v>
      </c>
      <c r="J16" s="456">
        <f t="shared" si="2"/>
        <v>16345</v>
      </c>
      <c r="K16" s="483" t="s">
        <v>65</v>
      </c>
      <c r="L16" s="596"/>
    </row>
    <row r="17" spans="1:12" ht="30" customHeight="1">
      <c r="A17" s="477" t="s">
        <v>68</v>
      </c>
      <c r="B17" s="84">
        <v>130559</v>
      </c>
      <c r="C17" s="103">
        <v>54134</v>
      </c>
      <c r="D17" s="524">
        <v>15301</v>
      </c>
      <c r="E17" s="84">
        <v>177436</v>
      </c>
      <c r="F17" s="103">
        <v>9561</v>
      </c>
      <c r="G17" s="82">
        <v>2316</v>
      </c>
      <c r="H17" s="149">
        <f t="shared" si="0"/>
        <v>307995</v>
      </c>
      <c r="I17" s="525">
        <f t="shared" si="1"/>
        <v>63695</v>
      </c>
      <c r="J17" s="456">
        <f t="shared" si="2"/>
        <v>17617</v>
      </c>
      <c r="K17" s="483" t="s">
        <v>67</v>
      </c>
      <c r="L17" s="596"/>
    </row>
    <row r="18" spans="1:12" ht="30" customHeight="1">
      <c r="A18" s="477" t="s">
        <v>70</v>
      </c>
      <c r="B18" s="84">
        <v>93912</v>
      </c>
      <c r="C18" s="103">
        <v>35636</v>
      </c>
      <c r="D18" s="524">
        <v>18622</v>
      </c>
      <c r="E18" s="84">
        <v>132199</v>
      </c>
      <c r="F18" s="103">
        <v>11648</v>
      </c>
      <c r="G18" s="82">
        <v>2772</v>
      </c>
      <c r="H18" s="149">
        <f t="shared" si="0"/>
        <v>226111</v>
      </c>
      <c r="I18" s="525">
        <f t="shared" si="1"/>
        <v>47284</v>
      </c>
      <c r="J18" s="456">
        <f t="shared" si="2"/>
        <v>21394</v>
      </c>
      <c r="K18" s="483" t="s">
        <v>69</v>
      </c>
      <c r="L18" s="596"/>
    </row>
    <row r="19" spans="1:12" ht="30" customHeight="1">
      <c r="A19" s="477" t="s">
        <v>72</v>
      </c>
      <c r="B19" s="84">
        <v>49843</v>
      </c>
      <c r="C19" s="103">
        <v>36925</v>
      </c>
      <c r="D19" s="524">
        <v>16004</v>
      </c>
      <c r="E19" s="84">
        <v>96958</v>
      </c>
      <c r="F19" s="103">
        <v>9479</v>
      </c>
      <c r="G19" s="82">
        <v>693</v>
      </c>
      <c r="H19" s="149">
        <f t="shared" si="0"/>
        <v>146801</v>
      </c>
      <c r="I19" s="525">
        <f t="shared" si="1"/>
        <v>46404</v>
      </c>
      <c r="J19" s="456">
        <f t="shared" si="2"/>
        <v>16697</v>
      </c>
      <c r="K19" s="483" t="s">
        <v>71</v>
      </c>
      <c r="L19" s="596"/>
    </row>
    <row r="20" spans="1:12" ht="30" customHeight="1">
      <c r="A20" s="477" t="s">
        <v>74</v>
      </c>
      <c r="B20" s="84">
        <v>47907</v>
      </c>
      <c r="C20" s="103">
        <v>27159</v>
      </c>
      <c r="D20" s="524">
        <v>13362</v>
      </c>
      <c r="E20" s="84">
        <v>67047</v>
      </c>
      <c r="F20" s="103">
        <v>7530</v>
      </c>
      <c r="G20" s="82">
        <v>2580</v>
      </c>
      <c r="H20" s="149">
        <f t="shared" si="0"/>
        <v>114954</v>
      </c>
      <c r="I20" s="525">
        <f t="shared" si="1"/>
        <v>34689</v>
      </c>
      <c r="J20" s="456">
        <f t="shared" si="2"/>
        <v>15942</v>
      </c>
      <c r="K20" s="483" t="s">
        <v>73</v>
      </c>
      <c r="L20" s="596"/>
    </row>
    <row r="21" spans="1:12" ht="30" customHeight="1">
      <c r="A21" s="477" t="s">
        <v>76</v>
      </c>
      <c r="B21" s="84">
        <v>27015</v>
      </c>
      <c r="C21" s="103">
        <v>15193</v>
      </c>
      <c r="D21" s="524">
        <v>8818</v>
      </c>
      <c r="E21" s="84">
        <v>40834</v>
      </c>
      <c r="F21" s="103">
        <v>4734</v>
      </c>
      <c r="G21" s="82">
        <v>628</v>
      </c>
      <c r="H21" s="149">
        <f t="shared" si="0"/>
        <v>67849</v>
      </c>
      <c r="I21" s="525">
        <f t="shared" si="1"/>
        <v>19927</v>
      </c>
      <c r="J21" s="456">
        <f t="shared" si="2"/>
        <v>9446</v>
      </c>
      <c r="K21" s="483" t="s">
        <v>75</v>
      </c>
      <c r="L21" s="596"/>
    </row>
    <row r="22" spans="1:12" ht="30" customHeight="1" thickBot="1">
      <c r="A22" s="478" t="s">
        <v>78</v>
      </c>
      <c r="B22" s="84">
        <v>27194</v>
      </c>
      <c r="C22" s="103">
        <v>22806</v>
      </c>
      <c r="D22" s="524">
        <v>12587</v>
      </c>
      <c r="E22" s="88">
        <v>56184</v>
      </c>
      <c r="F22" s="107">
        <v>9276</v>
      </c>
      <c r="G22" s="86">
        <v>2716</v>
      </c>
      <c r="H22" s="149">
        <f t="shared" si="0"/>
        <v>83378</v>
      </c>
      <c r="I22" s="525">
        <f t="shared" si="1"/>
        <v>32082</v>
      </c>
      <c r="J22" s="456">
        <f t="shared" si="2"/>
        <v>15303</v>
      </c>
      <c r="K22" s="484" t="s">
        <v>77</v>
      </c>
      <c r="L22" s="596"/>
    </row>
    <row r="23" spans="1:12" s="466" customFormat="1" ht="49.5" customHeight="1" thickBot="1">
      <c r="A23" s="480" t="s">
        <v>16</v>
      </c>
      <c r="B23" s="460">
        <f aca="true" t="shared" si="3" ref="B23:J23">SUM(B9:B22)</f>
        <v>2750652</v>
      </c>
      <c r="C23" s="461">
        <f t="shared" si="3"/>
        <v>439612</v>
      </c>
      <c r="D23" s="462">
        <f t="shared" si="3"/>
        <v>129794</v>
      </c>
      <c r="E23" s="460">
        <f t="shared" si="3"/>
        <v>3538661</v>
      </c>
      <c r="F23" s="461">
        <f t="shared" si="3"/>
        <v>134816</v>
      </c>
      <c r="G23" s="463">
        <f t="shared" si="3"/>
        <v>19430</v>
      </c>
      <c r="H23" s="464">
        <f t="shared" si="3"/>
        <v>6289313</v>
      </c>
      <c r="I23" s="461">
        <f t="shared" si="3"/>
        <v>574428</v>
      </c>
      <c r="J23" s="463">
        <f t="shared" si="3"/>
        <v>149224</v>
      </c>
      <c r="K23" s="485" t="s">
        <v>29</v>
      </c>
      <c r="L23" s="596"/>
    </row>
    <row r="24" ht="16.5" thickTop="1">
      <c r="L24" s="596"/>
    </row>
    <row r="25" ht="15.75">
      <c r="L25" s="377"/>
    </row>
    <row r="26" spans="3:4" ht="15.75">
      <c r="C26" s="468"/>
      <c r="D26" s="526"/>
    </row>
    <row r="31" spans="2:11" ht="18" customHeight="1">
      <c r="B31" s="285"/>
      <c r="C31" s="196"/>
      <c r="D31" s="196"/>
      <c r="E31" s="196"/>
      <c r="F31" s="481"/>
      <c r="G31" s="481"/>
      <c r="H31" s="481"/>
      <c r="I31" s="481"/>
      <c r="J31" s="481"/>
      <c r="K31" s="481"/>
    </row>
    <row r="32" spans="2:11" ht="18" customHeight="1">
      <c r="B32" s="285"/>
      <c r="C32" s="481"/>
      <c r="D32" s="481"/>
      <c r="E32" s="481"/>
      <c r="F32" s="481"/>
      <c r="G32" s="481"/>
      <c r="H32" s="481"/>
      <c r="I32" s="196"/>
      <c r="J32" s="481"/>
      <c r="K32" s="481"/>
    </row>
    <row r="33" spans="2:11" ht="18" customHeight="1">
      <c r="B33" s="285"/>
      <c r="C33" s="196"/>
      <c r="D33" s="481"/>
      <c r="E33" s="481"/>
      <c r="F33" s="196"/>
      <c r="G33" s="481"/>
      <c r="H33" s="481"/>
      <c r="I33" s="196"/>
      <c r="J33" s="481"/>
      <c r="K33" s="481"/>
    </row>
    <row r="34" spans="2:11" ht="18">
      <c r="B34" s="196"/>
      <c r="C34" s="192"/>
      <c r="D34" s="192"/>
      <c r="E34" s="184"/>
      <c r="F34" s="192"/>
      <c r="G34" s="192"/>
      <c r="H34" s="184"/>
      <c r="I34" s="192"/>
      <c r="J34" s="192"/>
      <c r="K34" s="184"/>
    </row>
    <row r="35" spans="2:11" ht="18">
      <c r="B35" s="195"/>
      <c r="C35" s="192"/>
      <c r="D35" s="192"/>
      <c r="E35" s="184"/>
      <c r="F35" s="192"/>
      <c r="G35" s="192"/>
      <c r="H35" s="184"/>
      <c r="I35" s="192"/>
      <c r="J35" s="192"/>
      <c r="K35" s="184"/>
    </row>
    <row r="36" spans="2:11" ht="18">
      <c r="B36" s="481"/>
      <c r="C36" s="192"/>
      <c r="D36" s="192"/>
      <c r="E36" s="184"/>
      <c r="F36" s="192"/>
      <c r="G36" s="192"/>
      <c r="H36" s="184"/>
      <c r="I36" s="192"/>
      <c r="J36" s="192"/>
      <c r="K36" s="184"/>
    </row>
    <row r="37" spans="2:11" ht="18">
      <c r="B37" s="481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481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196"/>
      <c r="C52" s="184"/>
      <c r="D52" s="184"/>
      <c r="E52" s="184"/>
      <c r="F52" s="184"/>
      <c r="G52" s="184"/>
      <c r="H52" s="184"/>
      <c r="I52" s="184"/>
      <c r="J52" s="184"/>
      <c r="K52" s="184"/>
    </row>
  </sheetData>
  <sheetProtection/>
  <protectedRanges>
    <protectedRange sqref="B6:D6 C31:D31 E31" name="نطاق1_2"/>
    <protectedRange sqref="K6:K22" name="نطاق1_5"/>
    <protectedRange sqref="K23" name="نطاق1_1_2"/>
    <protectedRange sqref="B31:B52 A6:A23" name="نطاق1_6"/>
    <protectedRange sqref="B3:J5 A3 A4:A5 K5" name="نطاق1_7"/>
    <protectedRange sqref="K2 I2 A2:F2 G2" name="نطاق1_2_1"/>
  </protectedRanges>
  <mergeCells count="5">
    <mergeCell ref="A4:K4"/>
    <mergeCell ref="K6:K8"/>
    <mergeCell ref="A6:A8"/>
    <mergeCell ref="A3:K3"/>
    <mergeCell ref="L1:L24"/>
  </mergeCells>
  <hyperlinks>
    <hyperlink ref="M1" location="الفهرس!A1" display="R"/>
  </hyperlinks>
  <printOptions horizontalCentered="1"/>
  <pageMargins left="0.1968503937007874" right="0.1968503937007874" top="0.5905511811023623" bottom="0.1968503937007874" header="0" footer="0.1968503937007874"/>
  <pageSetup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1"/>
  <sheetViews>
    <sheetView rightToLeft="1" zoomScale="65" zoomScaleNormal="65" zoomScaleSheetLayoutView="65" zoomScalePageLayoutView="0" workbookViewId="0" topLeftCell="A1">
      <selection activeCell="P1" sqref="P1"/>
    </sheetView>
  </sheetViews>
  <sheetFormatPr defaultColWidth="9.140625" defaultRowHeight="12.75"/>
  <cols>
    <col min="1" max="1" width="18.7109375" style="22" customWidth="1"/>
    <col min="2" max="11" width="13.28125" style="22" customWidth="1"/>
    <col min="12" max="12" width="17.421875" style="22" customWidth="1"/>
    <col min="13" max="13" width="15.8515625" style="22" customWidth="1"/>
    <col min="14" max="14" width="18.7109375" style="22" customWidth="1"/>
    <col min="15" max="15" width="10.7109375" style="54" customWidth="1"/>
    <col min="16" max="16384" width="9.140625" style="22" customWidth="1"/>
  </cols>
  <sheetData>
    <row r="1" spans="1:16" s="119" customFormat="1" ht="39.75" customHeight="1">
      <c r="A1" s="279" t="s">
        <v>392</v>
      </c>
      <c r="B1" s="15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6" t="s">
        <v>393</v>
      </c>
      <c r="O1" s="596">
        <f>'22.'!L1:L24+1</f>
        <v>87</v>
      </c>
      <c r="P1" s="584" t="s">
        <v>667</v>
      </c>
    </row>
    <row r="2" spans="1:15" s="121" customFormat="1" ht="39.75" customHeight="1">
      <c r="A2" s="624" t="s">
        <v>381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596"/>
    </row>
    <row r="3" spans="1:15" s="121" customFormat="1" ht="39.75" customHeight="1" thickBot="1">
      <c r="A3" s="603" t="s">
        <v>598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596"/>
    </row>
    <row r="4" spans="1:15" s="15" customFormat="1" ht="45" customHeight="1" thickTop="1">
      <c r="A4" s="688" t="s">
        <v>42</v>
      </c>
      <c r="B4" s="589" t="s">
        <v>541</v>
      </c>
      <c r="C4" s="590"/>
      <c r="D4" s="590"/>
      <c r="E4" s="590"/>
      <c r="F4" s="590"/>
      <c r="G4" s="590"/>
      <c r="H4" s="590"/>
      <c r="I4" s="590"/>
      <c r="J4" s="590"/>
      <c r="K4" s="591"/>
      <c r="L4" s="692" t="s">
        <v>592</v>
      </c>
      <c r="M4" s="690" t="s">
        <v>599</v>
      </c>
      <c r="N4" s="686" t="s">
        <v>41</v>
      </c>
      <c r="O4" s="596"/>
    </row>
    <row r="5" spans="1:15" s="17" customFormat="1" ht="49.5" customHeight="1" thickBot="1">
      <c r="A5" s="689"/>
      <c r="B5" s="256">
        <v>0</v>
      </c>
      <c r="C5" s="255">
        <v>1</v>
      </c>
      <c r="D5" s="255">
        <v>2</v>
      </c>
      <c r="E5" s="255">
        <v>3</v>
      </c>
      <c r="F5" s="255">
        <v>4</v>
      </c>
      <c r="G5" s="255">
        <v>5</v>
      </c>
      <c r="H5" s="255">
        <v>6</v>
      </c>
      <c r="I5" s="255">
        <v>7</v>
      </c>
      <c r="J5" s="255">
        <v>8</v>
      </c>
      <c r="K5" s="255" t="s">
        <v>382</v>
      </c>
      <c r="L5" s="693"/>
      <c r="M5" s="691"/>
      <c r="N5" s="687"/>
      <c r="O5" s="596"/>
    </row>
    <row r="6" spans="1:15" ht="42.75" customHeight="1">
      <c r="A6" s="48" t="s">
        <v>130</v>
      </c>
      <c r="B6" s="21">
        <v>26889</v>
      </c>
      <c r="C6" s="20">
        <v>8215</v>
      </c>
      <c r="D6" s="20">
        <v>2955</v>
      </c>
      <c r="E6" s="20">
        <v>458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7">
        <v>38517</v>
      </c>
      <c r="M6" s="46">
        <f>'23 - 1'!M6+'23 - 2'!M6</f>
        <v>15500</v>
      </c>
      <c r="N6" s="257" t="s">
        <v>51</v>
      </c>
      <c r="O6" s="596"/>
    </row>
    <row r="7" spans="1:15" ht="42.75" customHeight="1">
      <c r="A7" s="48" t="s">
        <v>131</v>
      </c>
      <c r="B7" s="26">
        <v>167706</v>
      </c>
      <c r="C7" s="25">
        <v>71995</v>
      </c>
      <c r="D7" s="25">
        <v>86595</v>
      </c>
      <c r="E7" s="25">
        <v>26564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50">
        <v>352860</v>
      </c>
      <c r="M7" s="5">
        <f>'23 - 1'!M7+'23 - 2'!M7</f>
        <v>324877</v>
      </c>
      <c r="N7" s="49" t="s">
        <v>53</v>
      </c>
      <c r="O7" s="596"/>
    </row>
    <row r="8" spans="1:15" ht="42.75" customHeight="1">
      <c r="A8" s="48" t="s">
        <v>132</v>
      </c>
      <c r="B8" s="26">
        <v>122506</v>
      </c>
      <c r="C8" s="25">
        <v>101895</v>
      </c>
      <c r="D8" s="25">
        <v>82341</v>
      </c>
      <c r="E8" s="25">
        <v>76584</v>
      </c>
      <c r="F8" s="25">
        <v>164256</v>
      </c>
      <c r="G8" s="25">
        <v>17528</v>
      </c>
      <c r="H8" s="25">
        <v>0</v>
      </c>
      <c r="I8" s="25">
        <v>0</v>
      </c>
      <c r="J8" s="25">
        <v>0</v>
      </c>
      <c r="K8" s="25">
        <v>0</v>
      </c>
      <c r="L8" s="50">
        <v>565110</v>
      </c>
      <c r="M8" s="5">
        <f>'23 - 1'!M8+'23 - 2'!M8</f>
        <v>1240992</v>
      </c>
      <c r="N8" s="49" t="s">
        <v>55</v>
      </c>
      <c r="O8" s="596"/>
    </row>
    <row r="9" spans="1:15" ht="42.75" customHeight="1">
      <c r="A9" s="48" t="s">
        <v>133</v>
      </c>
      <c r="B9" s="26">
        <v>101989</v>
      </c>
      <c r="C9" s="25">
        <v>40927</v>
      </c>
      <c r="D9" s="25">
        <v>64258</v>
      </c>
      <c r="E9" s="25">
        <v>69255</v>
      </c>
      <c r="F9" s="25">
        <v>139658</v>
      </c>
      <c r="G9" s="25">
        <v>95485</v>
      </c>
      <c r="H9" s="25">
        <v>39915</v>
      </c>
      <c r="I9" s="25">
        <v>32568</v>
      </c>
      <c r="J9" s="25">
        <v>0</v>
      </c>
      <c r="K9" s="25">
        <v>0</v>
      </c>
      <c r="L9" s="50">
        <v>584055</v>
      </c>
      <c r="M9" s="5">
        <f>'23 - 1'!M9+'23 - 2'!M9</f>
        <v>1880731</v>
      </c>
      <c r="N9" s="49" t="s">
        <v>57</v>
      </c>
      <c r="O9" s="596"/>
    </row>
    <row r="10" spans="1:15" ht="42.75" customHeight="1">
      <c r="A10" s="48" t="s">
        <v>134</v>
      </c>
      <c r="B10" s="26">
        <v>60534</v>
      </c>
      <c r="C10" s="25">
        <v>26406</v>
      </c>
      <c r="D10" s="25">
        <v>37709</v>
      </c>
      <c r="E10" s="25">
        <v>85406</v>
      </c>
      <c r="F10" s="25">
        <v>59520</v>
      </c>
      <c r="G10" s="25">
        <v>70554</v>
      </c>
      <c r="H10" s="25">
        <v>75084</v>
      </c>
      <c r="I10" s="25">
        <v>69588</v>
      </c>
      <c r="J10" s="25">
        <v>23684</v>
      </c>
      <c r="K10" s="25">
        <v>0</v>
      </c>
      <c r="L10" s="50">
        <v>508485</v>
      </c>
      <c r="M10" s="5">
        <f>'23 - 1'!M10+'23 - 2'!M10</f>
        <v>2075984</v>
      </c>
      <c r="N10" s="49" t="s">
        <v>59</v>
      </c>
      <c r="O10" s="596"/>
    </row>
    <row r="11" spans="1:15" ht="42.75" customHeight="1">
      <c r="A11" s="48" t="s">
        <v>135</v>
      </c>
      <c r="B11" s="26">
        <v>46860</v>
      </c>
      <c r="C11" s="25">
        <v>10229</v>
      </c>
      <c r="D11" s="25">
        <v>14220</v>
      </c>
      <c r="E11" s="25">
        <v>40229</v>
      </c>
      <c r="F11" s="25">
        <v>58410</v>
      </c>
      <c r="G11" s="25">
        <v>65890</v>
      </c>
      <c r="H11" s="25">
        <v>62420</v>
      </c>
      <c r="I11" s="25">
        <v>59851</v>
      </c>
      <c r="J11" s="25">
        <v>29664</v>
      </c>
      <c r="K11" s="25">
        <v>28594</v>
      </c>
      <c r="L11" s="50">
        <v>416367</v>
      </c>
      <c r="M11" s="5">
        <f>'23 - 1'!M11+'23 - 2'!M11</f>
        <v>2039175</v>
      </c>
      <c r="N11" s="49" t="s">
        <v>61</v>
      </c>
      <c r="O11" s="596"/>
    </row>
    <row r="12" spans="1:15" ht="42.75" customHeight="1">
      <c r="A12" s="48" t="s">
        <v>136</v>
      </c>
      <c r="B12" s="26">
        <v>32617</v>
      </c>
      <c r="C12" s="25">
        <v>7997</v>
      </c>
      <c r="D12" s="25">
        <v>9852</v>
      </c>
      <c r="E12" s="25">
        <v>19587</v>
      </c>
      <c r="F12" s="25">
        <v>43594</v>
      </c>
      <c r="G12" s="25">
        <v>26548</v>
      </c>
      <c r="H12" s="25">
        <v>24176</v>
      </c>
      <c r="I12" s="25">
        <v>64825</v>
      </c>
      <c r="J12" s="25">
        <v>47852</v>
      </c>
      <c r="K12" s="25">
        <v>52140</v>
      </c>
      <c r="L12" s="50">
        <v>329188</v>
      </c>
      <c r="M12" s="5">
        <f>'23 - 1'!M12+'23 - 2'!M12</f>
        <v>1854914</v>
      </c>
      <c r="N12" s="49" t="s">
        <v>63</v>
      </c>
      <c r="O12" s="596"/>
    </row>
    <row r="13" spans="1:15" ht="42.75" customHeight="1">
      <c r="A13" s="48" t="s">
        <v>66</v>
      </c>
      <c r="B13" s="26">
        <v>25892</v>
      </c>
      <c r="C13" s="25">
        <v>7959</v>
      </c>
      <c r="D13" s="25">
        <v>7854</v>
      </c>
      <c r="E13" s="25">
        <v>16216</v>
      </c>
      <c r="F13" s="25">
        <v>42590</v>
      </c>
      <c r="G13" s="25">
        <v>12962</v>
      </c>
      <c r="H13" s="25">
        <v>22687</v>
      </c>
      <c r="I13" s="25">
        <v>28555</v>
      </c>
      <c r="J13" s="25">
        <v>45782</v>
      </c>
      <c r="K13" s="25">
        <v>53237</v>
      </c>
      <c r="L13" s="50">
        <v>263734</v>
      </c>
      <c r="M13" s="5">
        <f>'23 - 1'!M13+'23 - 2'!M13</f>
        <v>1504852</v>
      </c>
      <c r="N13" s="49" t="s">
        <v>65</v>
      </c>
      <c r="O13" s="596"/>
    </row>
    <row r="14" spans="1:15" ht="42.75" customHeight="1">
      <c r="A14" s="48" t="s">
        <v>68</v>
      </c>
      <c r="B14" s="26">
        <v>15872</v>
      </c>
      <c r="C14" s="25">
        <v>7651</v>
      </c>
      <c r="D14" s="25">
        <v>5808</v>
      </c>
      <c r="E14" s="25">
        <v>15487</v>
      </c>
      <c r="F14" s="25">
        <v>30464</v>
      </c>
      <c r="G14" s="25">
        <v>11950</v>
      </c>
      <c r="H14" s="25">
        <v>13782</v>
      </c>
      <c r="I14" s="25">
        <v>17890</v>
      </c>
      <c r="J14" s="25">
        <v>31958</v>
      </c>
      <c r="K14" s="25">
        <v>38451</v>
      </c>
      <c r="L14" s="50">
        <v>189313</v>
      </c>
      <c r="M14" s="5">
        <f>'23 - 1'!M14+'23 - 2'!M14</f>
        <v>1066591</v>
      </c>
      <c r="N14" s="49" t="s">
        <v>67</v>
      </c>
      <c r="O14" s="596"/>
    </row>
    <row r="15" spans="1:15" ht="42.75" customHeight="1">
      <c r="A15" s="48" t="s">
        <v>70</v>
      </c>
      <c r="B15" s="26">
        <v>13728</v>
      </c>
      <c r="C15" s="25">
        <v>3368</v>
      </c>
      <c r="D15" s="25">
        <v>3589</v>
      </c>
      <c r="E15" s="25">
        <v>7125</v>
      </c>
      <c r="F15" s="25">
        <v>27589</v>
      </c>
      <c r="G15" s="25">
        <v>10082</v>
      </c>
      <c r="H15" s="25">
        <v>9957</v>
      </c>
      <c r="I15" s="25">
        <v>17900</v>
      </c>
      <c r="J15" s="25">
        <v>21694</v>
      </c>
      <c r="K15" s="25">
        <v>31587</v>
      </c>
      <c r="L15" s="50">
        <v>146619</v>
      </c>
      <c r="M15" s="5">
        <f>'23 - 1'!M15+'23 - 2'!M15</f>
        <v>845043</v>
      </c>
      <c r="N15" s="49" t="s">
        <v>69</v>
      </c>
      <c r="O15" s="596"/>
    </row>
    <row r="16" spans="1:15" ht="42.75" customHeight="1" thickBot="1">
      <c r="A16" s="41" t="s">
        <v>365</v>
      </c>
      <c r="B16" s="26">
        <v>23368</v>
      </c>
      <c r="C16" s="25">
        <v>8244</v>
      </c>
      <c r="D16" s="25">
        <v>7032</v>
      </c>
      <c r="E16" s="25">
        <v>16520</v>
      </c>
      <c r="F16" s="25">
        <v>60254</v>
      </c>
      <c r="G16" s="25">
        <v>31163</v>
      </c>
      <c r="H16" s="25">
        <v>22353</v>
      </c>
      <c r="I16" s="25">
        <v>35480</v>
      </c>
      <c r="J16" s="25">
        <v>35580</v>
      </c>
      <c r="K16" s="25">
        <v>58665</v>
      </c>
      <c r="L16" s="50">
        <v>298659</v>
      </c>
      <c r="M16" s="5">
        <f>'23 - 1'!M16+'23 - 2'!M16</f>
        <v>1687264</v>
      </c>
      <c r="N16" s="39" t="s">
        <v>221</v>
      </c>
      <c r="O16" s="596"/>
    </row>
    <row r="17" spans="1:15" ht="39.75" customHeight="1" thickBot="1">
      <c r="A17" s="259" t="s">
        <v>128</v>
      </c>
      <c r="B17" s="258">
        <f aca="true" t="shared" si="0" ref="B17:M17">SUM(B6:B16)</f>
        <v>637961</v>
      </c>
      <c r="C17" s="43">
        <f t="shared" si="0"/>
        <v>294886</v>
      </c>
      <c r="D17" s="43">
        <f t="shared" si="0"/>
        <v>322213</v>
      </c>
      <c r="E17" s="43">
        <f t="shared" si="0"/>
        <v>373431</v>
      </c>
      <c r="F17" s="43">
        <f t="shared" si="0"/>
        <v>626335</v>
      </c>
      <c r="G17" s="43">
        <f t="shared" si="0"/>
        <v>342162</v>
      </c>
      <c r="H17" s="43">
        <f t="shared" si="0"/>
        <v>270374</v>
      </c>
      <c r="I17" s="43">
        <f t="shared" si="0"/>
        <v>326657</v>
      </c>
      <c r="J17" s="43">
        <f t="shared" si="0"/>
        <v>236214</v>
      </c>
      <c r="K17" s="43">
        <f t="shared" si="0"/>
        <v>262674</v>
      </c>
      <c r="L17" s="43">
        <f t="shared" si="0"/>
        <v>3692907</v>
      </c>
      <c r="M17" s="53">
        <f t="shared" si="0"/>
        <v>14535923</v>
      </c>
      <c r="N17" s="42" t="s">
        <v>29</v>
      </c>
      <c r="O17" s="596"/>
    </row>
    <row r="18" ht="13.5" thickTop="1"/>
    <row r="21" spans="3:13" ht="18">
      <c r="C21" s="373"/>
      <c r="M21" s="260"/>
    </row>
    <row r="22" ht="12.75">
      <c r="M22" s="260"/>
    </row>
    <row r="23" ht="12.75">
      <c r="M23" s="260"/>
    </row>
    <row r="24" ht="12.75">
      <c r="M24" s="260"/>
    </row>
    <row r="25" ht="12.75">
      <c r="M25" s="260"/>
    </row>
    <row r="26" ht="12.75">
      <c r="M26" s="260"/>
    </row>
    <row r="27" ht="12.75">
      <c r="M27" s="260"/>
    </row>
    <row r="28" ht="12.75">
      <c r="M28" s="260"/>
    </row>
    <row r="29" ht="12.75">
      <c r="M29" s="260"/>
    </row>
    <row r="30" ht="12.75">
      <c r="M30" s="260"/>
    </row>
    <row r="31" ht="12.75">
      <c r="M31" s="260"/>
    </row>
  </sheetData>
  <sheetProtection/>
  <protectedRanges>
    <protectedRange sqref="A1 C1:M1 N1" name="نطاق1"/>
    <protectedRange sqref="N6:N17 L4 B5:K5 B4:J4" name="نطاق1_2"/>
    <protectedRange sqref="N4:N5" name="نطاق1_1_1"/>
    <protectedRange sqref="A17 A4:A15" name="نطاق1_2_2"/>
    <protectedRange sqref="A3 B2:M3 A2" name="نطاق1_1"/>
    <protectedRange sqref="A16" name="نطاق1_2_2_1"/>
    <protectedRange sqref="M4" name="نطاق1_3_1_1"/>
  </protectedRanges>
  <mergeCells count="8">
    <mergeCell ref="O1:O17"/>
    <mergeCell ref="A2:N2"/>
    <mergeCell ref="A3:N3"/>
    <mergeCell ref="N4:N5"/>
    <mergeCell ref="A4:A5"/>
    <mergeCell ref="B4:K4"/>
    <mergeCell ref="M4:M5"/>
    <mergeCell ref="L4:L5"/>
  </mergeCells>
  <hyperlinks>
    <hyperlink ref="P1" location="الفهرس!A1" display="R"/>
  </hyperlinks>
  <printOptions horizontalCentered="1" verticalCentered="1"/>
  <pageMargins left="0.1968503937007874" right="0" top="0" bottom="0" header="0.3937007874015748" footer="0.1968503937007874"/>
  <pageSetup fitToHeight="0" horizontalDpi="300" verticalDpi="300" orientation="landscape" paperSize="9" scale="65" r:id="rId1"/>
  <colBreaks count="1" manualBreakCount="1">
    <brk id="15" max="2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P17"/>
  <sheetViews>
    <sheetView rightToLeft="1" zoomScale="50" zoomScaleNormal="50" zoomScaleSheetLayoutView="65" zoomScalePageLayoutView="0" workbookViewId="0" topLeftCell="A1">
      <selection activeCell="P1" sqref="P1"/>
    </sheetView>
  </sheetViews>
  <sheetFormatPr defaultColWidth="9.140625" defaultRowHeight="12.75"/>
  <cols>
    <col min="1" max="1" width="18.7109375" style="22" customWidth="1"/>
    <col min="2" max="11" width="13.28125" style="22" customWidth="1"/>
    <col min="12" max="12" width="18.8515625" style="22" customWidth="1"/>
    <col min="13" max="13" width="15.8515625" style="22" customWidth="1"/>
    <col min="14" max="14" width="18.7109375" style="22" customWidth="1"/>
    <col min="15" max="15" width="12.28125" style="264" customWidth="1"/>
    <col min="16" max="16" width="14.140625" style="263" customWidth="1"/>
    <col min="17" max="16384" width="9.140625" style="22" customWidth="1"/>
  </cols>
  <sheetData>
    <row r="1" spans="1:16" s="119" customFormat="1" ht="39.75" customHeight="1">
      <c r="A1" s="280"/>
      <c r="B1" s="280" t="s">
        <v>394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434"/>
      <c r="N1" s="434" t="s">
        <v>395</v>
      </c>
      <c r="O1" s="685">
        <f>'23.'!O1:O17+1</f>
        <v>88</v>
      </c>
      <c r="P1" s="584" t="s">
        <v>667</v>
      </c>
    </row>
    <row r="2" spans="1:16" s="121" customFormat="1" ht="39.75" customHeight="1">
      <c r="A2" s="624" t="s">
        <v>383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85"/>
      <c r="P2" s="261"/>
    </row>
    <row r="3" spans="1:16" s="121" customFormat="1" ht="39.75" customHeight="1" thickBot="1">
      <c r="A3" s="603" t="s">
        <v>597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85"/>
      <c r="P3" s="261"/>
    </row>
    <row r="4" spans="1:16" s="15" customFormat="1" ht="39.75" customHeight="1" thickTop="1">
      <c r="A4" s="688" t="s">
        <v>42</v>
      </c>
      <c r="B4" s="589" t="s">
        <v>542</v>
      </c>
      <c r="C4" s="590"/>
      <c r="D4" s="590"/>
      <c r="E4" s="590"/>
      <c r="F4" s="590"/>
      <c r="G4" s="590"/>
      <c r="H4" s="590"/>
      <c r="I4" s="590"/>
      <c r="J4" s="590"/>
      <c r="K4" s="591"/>
      <c r="L4" s="692" t="s">
        <v>592</v>
      </c>
      <c r="M4" s="690" t="s">
        <v>599</v>
      </c>
      <c r="N4" s="686" t="s">
        <v>41</v>
      </c>
      <c r="O4" s="685"/>
      <c r="P4" s="262"/>
    </row>
    <row r="5" spans="1:16" s="17" customFormat="1" ht="39.75" customHeight="1" thickBot="1">
      <c r="A5" s="689"/>
      <c r="B5" s="256">
        <v>0</v>
      </c>
      <c r="C5" s="255">
        <v>1</v>
      </c>
      <c r="D5" s="255">
        <v>2</v>
      </c>
      <c r="E5" s="255">
        <v>3</v>
      </c>
      <c r="F5" s="255">
        <v>4</v>
      </c>
      <c r="G5" s="255">
        <v>5</v>
      </c>
      <c r="H5" s="255">
        <v>6</v>
      </c>
      <c r="I5" s="255">
        <v>7</v>
      </c>
      <c r="J5" s="255">
        <v>8</v>
      </c>
      <c r="K5" s="255" t="s">
        <v>384</v>
      </c>
      <c r="L5" s="693"/>
      <c r="M5" s="691"/>
      <c r="N5" s="687"/>
      <c r="O5" s="685"/>
      <c r="P5" s="263"/>
    </row>
    <row r="6" spans="1:15" ht="42.75" customHeight="1">
      <c r="A6" s="48" t="s">
        <v>130</v>
      </c>
      <c r="B6" s="21">
        <v>31665</v>
      </c>
      <c r="C6" s="20">
        <v>6412</v>
      </c>
      <c r="D6" s="20">
        <v>325</v>
      </c>
      <c r="E6" s="20">
        <v>115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7">
        <v>38517</v>
      </c>
      <c r="M6" s="46">
        <v>7407</v>
      </c>
      <c r="N6" s="257" t="s">
        <v>51</v>
      </c>
      <c r="O6" s="685"/>
    </row>
    <row r="7" spans="1:15" ht="42.75" customHeight="1">
      <c r="A7" s="48" t="s">
        <v>131</v>
      </c>
      <c r="B7" s="26">
        <v>224251</v>
      </c>
      <c r="C7" s="25">
        <v>95585</v>
      </c>
      <c r="D7" s="25">
        <v>29050</v>
      </c>
      <c r="E7" s="25">
        <v>3974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50">
        <v>352860</v>
      </c>
      <c r="M7" s="5">
        <v>165607</v>
      </c>
      <c r="N7" s="49" t="s">
        <v>53</v>
      </c>
      <c r="O7" s="685"/>
    </row>
    <row r="8" spans="1:15" ht="42.75" customHeight="1">
      <c r="A8" s="48" t="s">
        <v>132</v>
      </c>
      <c r="B8" s="26">
        <v>184381</v>
      </c>
      <c r="C8" s="25">
        <v>175891</v>
      </c>
      <c r="D8" s="25">
        <v>152558</v>
      </c>
      <c r="E8" s="25">
        <v>37820</v>
      </c>
      <c r="F8" s="25">
        <v>13206</v>
      </c>
      <c r="G8" s="25">
        <v>1254</v>
      </c>
      <c r="H8" s="25">
        <v>0</v>
      </c>
      <c r="I8" s="25">
        <v>0</v>
      </c>
      <c r="J8" s="25">
        <v>0</v>
      </c>
      <c r="K8" s="25">
        <v>0</v>
      </c>
      <c r="L8" s="50">
        <v>565110</v>
      </c>
      <c r="M8" s="5">
        <v>653561</v>
      </c>
      <c r="N8" s="49" t="s">
        <v>55</v>
      </c>
      <c r="O8" s="685"/>
    </row>
    <row r="9" spans="1:15" ht="42.75" customHeight="1">
      <c r="A9" s="48" t="s">
        <v>133</v>
      </c>
      <c r="B9" s="26">
        <v>157517</v>
      </c>
      <c r="C9" s="25">
        <v>131688</v>
      </c>
      <c r="D9" s="25">
        <v>141243</v>
      </c>
      <c r="E9" s="25">
        <v>86534</v>
      </c>
      <c r="F9" s="25">
        <v>40062</v>
      </c>
      <c r="G9" s="25">
        <v>20537</v>
      </c>
      <c r="H9" s="25">
        <v>5042</v>
      </c>
      <c r="I9" s="25">
        <v>1320</v>
      </c>
      <c r="J9" s="25">
        <v>112</v>
      </c>
      <c r="K9" s="25">
        <v>0</v>
      </c>
      <c r="L9" s="50">
        <v>584055</v>
      </c>
      <c r="M9" s="5">
        <v>977097</v>
      </c>
      <c r="N9" s="49" t="s">
        <v>57</v>
      </c>
      <c r="O9" s="685"/>
    </row>
    <row r="10" spans="1:15" ht="42.75" customHeight="1">
      <c r="A10" s="48" t="s">
        <v>134</v>
      </c>
      <c r="B10" s="26">
        <v>118417</v>
      </c>
      <c r="C10" s="25">
        <v>75004</v>
      </c>
      <c r="D10" s="25">
        <v>124525</v>
      </c>
      <c r="E10" s="25">
        <v>87259</v>
      </c>
      <c r="F10" s="25">
        <v>68161</v>
      </c>
      <c r="G10" s="25">
        <v>18578</v>
      </c>
      <c r="H10" s="25">
        <v>8584</v>
      </c>
      <c r="I10" s="25">
        <v>5985</v>
      </c>
      <c r="J10" s="25">
        <v>1972</v>
      </c>
      <c r="K10" s="25">
        <v>0</v>
      </c>
      <c r="L10" s="50">
        <v>508485</v>
      </c>
      <c r="M10" s="5">
        <v>1060540</v>
      </c>
      <c r="N10" s="49" t="s">
        <v>59</v>
      </c>
      <c r="O10" s="685"/>
    </row>
    <row r="11" spans="1:15" ht="42.75" customHeight="1">
      <c r="A11" s="48" t="s">
        <v>135</v>
      </c>
      <c r="B11" s="26">
        <v>84499</v>
      </c>
      <c r="C11" s="25">
        <v>68259</v>
      </c>
      <c r="D11" s="25">
        <v>83589</v>
      </c>
      <c r="E11" s="25">
        <v>84883</v>
      </c>
      <c r="F11" s="25">
        <v>44585</v>
      </c>
      <c r="G11" s="25">
        <v>35857</v>
      </c>
      <c r="H11" s="25">
        <v>10258</v>
      </c>
      <c r="I11" s="25">
        <v>3258</v>
      </c>
      <c r="J11" s="25">
        <v>598</v>
      </c>
      <c r="K11" s="25">
        <v>581</v>
      </c>
      <c r="L11" s="50">
        <v>416367</v>
      </c>
      <c r="M11" s="5">
        <v>942158</v>
      </c>
      <c r="N11" s="49" t="s">
        <v>61</v>
      </c>
      <c r="O11" s="685"/>
    </row>
    <row r="12" spans="1:15" ht="42.75" customHeight="1">
      <c r="A12" s="48" t="s">
        <v>136</v>
      </c>
      <c r="B12" s="26">
        <v>30627</v>
      </c>
      <c r="C12" s="25">
        <v>35854</v>
      </c>
      <c r="D12" s="25">
        <v>75254</v>
      </c>
      <c r="E12" s="25">
        <v>78548</v>
      </c>
      <c r="F12" s="25">
        <v>45885</v>
      </c>
      <c r="G12" s="25">
        <v>40258</v>
      </c>
      <c r="H12" s="25">
        <v>10258</v>
      </c>
      <c r="I12" s="25">
        <v>6589</v>
      </c>
      <c r="J12" s="25">
        <v>3257</v>
      </c>
      <c r="K12" s="25">
        <v>2658</v>
      </c>
      <c r="L12" s="50">
        <v>329188</v>
      </c>
      <c r="M12" s="5">
        <v>964625</v>
      </c>
      <c r="N12" s="49" t="s">
        <v>63</v>
      </c>
      <c r="O12" s="685"/>
    </row>
    <row r="13" spans="1:15" ht="42.75" customHeight="1">
      <c r="A13" s="48" t="s">
        <v>66</v>
      </c>
      <c r="B13" s="26">
        <v>38100</v>
      </c>
      <c r="C13" s="25">
        <v>28139</v>
      </c>
      <c r="D13" s="25">
        <v>52485</v>
      </c>
      <c r="E13" s="25">
        <v>49458</v>
      </c>
      <c r="F13" s="25">
        <v>45125</v>
      </c>
      <c r="G13" s="25">
        <v>22385</v>
      </c>
      <c r="H13" s="25">
        <v>13258</v>
      </c>
      <c r="I13" s="25">
        <v>8542</v>
      </c>
      <c r="J13" s="25">
        <v>3658</v>
      </c>
      <c r="K13" s="25">
        <v>2584</v>
      </c>
      <c r="L13" s="50">
        <v>263734</v>
      </c>
      <c r="M13" s="5">
        <v>765997</v>
      </c>
      <c r="N13" s="49" t="s">
        <v>65</v>
      </c>
      <c r="O13" s="685"/>
    </row>
    <row r="14" spans="1:15" ht="42.75" customHeight="1">
      <c r="A14" s="48" t="s">
        <v>68</v>
      </c>
      <c r="B14" s="26">
        <v>31995</v>
      </c>
      <c r="C14" s="25">
        <v>16343</v>
      </c>
      <c r="D14" s="25">
        <v>40258</v>
      </c>
      <c r="E14" s="25">
        <v>33254</v>
      </c>
      <c r="F14" s="25">
        <v>28975</v>
      </c>
      <c r="G14" s="25">
        <v>16528</v>
      </c>
      <c r="H14" s="25">
        <v>10258</v>
      </c>
      <c r="I14" s="25">
        <v>6587</v>
      </c>
      <c r="J14" s="25">
        <v>3258</v>
      </c>
      <c r="K14" s="25">
        <v>1857</v>
      </c>
      <c r="L14" s="50">
        <v>189313</v>
      </c>
      <c r="M14" s="5">
        <v>546102</v>
      </c>
      <c r="N14" s="49" t="s">
        <v>67</v>
      </c>
      <c r="O14" s="685"/>
    </row>
    <row r="15" spans="1:15" ht="42.75" customHeight="1">
      <c r="A15" s="48" t="s">
        <v>70</v>
      </c>
      <c r="B15" s="26">
        <v>21372</v>
      </c>
      <c r="C15" s="25">
        <v>12534</v>
      </c>
      <c r="D15" s="25">
        <v>38950</v>
      </c>
      <c r="E15" s="25">
        <v>20289</v>
      </c>
      <c r="F15" s="25">
        <v>24589</v>
      </c>
      <c r="G15" s="25">
        <v>12596</v>
      </c>
      <c r="H15" s="25">
        <v>8421</v>
      </c>
      <c r="I15" s="25">
        <v>4521</v>
      </c>
      <c r="J15" s="25">
        <v>2022</v>
      </c>
      <c r="K15" s="25">
        <v>1325</v>
      </c>
      <c r="L15" s="50">
        <v>146619</v>
      </c>
      <c r="M15" s="5">
        <v>424954</v>
      </c>
      <c r="N15" s="49" t="s">
        <v>69</v>
      </c>
      <c r="O15" s="685"/>
    </row>
    <row r="16" spans="1:15" ht="42.75" customHeight="1" thickBot="1">
      <c r="A16" s="41" t="s">
        <v>365</v>
      </c>
      <c r="B16" s="26">
        <v>56004</v>
      </c>
      <c r="C16" s="25">
        <v>31352</v>
      </c>
      <c r="D16" s="25">
        <v>44609</v>
      </c>
      <c r="E16" s="25">
        <v>54951</v>
      </c>
      <c r="F16" s="25">
        <v>45483</v>
      </c>
      <c r="G16" s="25">
        <v>36086</v>
      </c>
      <c r="H16" s="25">
        <v>15356</v>
      </c>
      <c r="I16" s="25">
        <v>8543</v>
      </c>
      <c r="J16" s="25">
        <v>3689</v>
      </c>
      <c r="K16" s="25">
        <v>2586</v>
      </c>
      <c r="L16" s="50">
        <v>298659</v>
      </c>
      <c r="M16" s="5">
        <v>853694</v>
      </c>
      <c r="N16" s="39" t="s">
        <v>221</v>
      </c>
      <c r="O16" s="685"/>
    </row>
    <row r="17" spans="1:15" ht="39.75" customHeight="1" thickBot="1">
      <c r="A17" s="259" t="s">
        <v>128</v>
      </c>
      <c r="B17" s="258">
        <f aca="true" t="shared" si="0" ref="B17:M17">SUM(B6:B16)</f>
        <v>978828</v>
      </c>
      <c r="C17" s="43">
        <f t="shared" si="0"/>
        <v>677061</v>
      </c>
      <c r="D17" s="43">
        <f t="shared" si="0"/>
        <v>782846</v>
      </c>
      <c r="E17" s="43">
        <f t="shared" si="0"/>
        <v>537085</v>
      </c>
      <c r="F17" s="43">
        <f t="shared" si="0"/>
        <v>356071</v>
      </c>
      <c r="G17" s="43">
        <f t="shared" si="0"/>
        <v>204079</v>
      </c>
      <c r="H17" s="43">
        <f t="shared" si="0"/>
        <v>81435</v>
      </c>
      <c r="I17" s="43">
        <f t="shared" si="0"/>
        <v>45345</v>
      </c>
      <c r="J17" s="43">
        <f t="shared" si="0"/>
        <v>18566</v>
      </c>
      <c r="K17" s="43">
        <f t="shared" si="0"/>
        <v>11591</v>
      </c>
      <c r="L17" s="43">
        <f t="shared" si="0"/>
        <v>3692907</v>
      </c>
      <c r="M17" s="53">
        <f t="shared" si="0"/>
        <v>7361742</v>
      </c>
      <c r="N17" s="42" t="s">
        <v>29</v>
      </c>
      <c r="O17" s="685"/>
    </row>
    <row r="18" ht="21" thickTop="1"/>
  </sheetData>
  <sheetProtection/>
  <protectedRanges>
    <protectedRange sqref="B1:M1 N1" name="نطاق1"/>
    <protectedRange sqref="N6:N17 K5 B4:J5" name="نطاق1_2"/>
    <protectedRange sqref="N4:N5" name="نطاق1_1_1"/>
    <protectedRange sqref="A4:A17" name="نطاق1_2_2"/>
    <protectedRange sqref="A2 B2:M2" name="نطاق1_1"/>
    <protectedRange sqref="A3 B3:M3" name="نطاق1_1_2"/>
    <protectedRange sqref="L4" name="نطاق1_2_1"/>
    <protectedRange sqref="M4" name="نطاق1_3_1_1"/>
  </protectedRanges>
  <mergeCells count="8">
    <mergeCell ref="O1:O17"/>
    <mergeCell ref="A2:N2"/>
    <mergeCell ref="A3:N3"/>
    <mergeCell ref="B4:K4"/>
    <mergeCell ref="L4:L5"/>
    <mergeCell ref="M4:M5"/>
    <mergeCell ref="N4:N5"/>
    <mergeCell ref="A4:A5"/>
  </mergeCells>
  <hyperlinks>
    <hyperlink ref="P1" location="الفهرس!A1" display="R"/>
  </hyperlinks>
  <printOptions horizontalCentered="1" verticalCentered="1"/>
  <pageMargins left="0.1968503937007874" right="0" top="0" bottom="0" header="0.3937007874015748" footer="0.1968503937007874"/>
  <pageSetup fitToHeight="0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M54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34.5" customHeight="1">
      <c r="A1" s="474" t="s">
        <v>40</v>
      </c>
      <c r="B1" s="443"/>
      <c r="C1" s="443"/>
      <c r="D1" s="443"/>
      <c r="E1" s="443"/>
      <c r="F1" s="443"/>
      <c r="G1" s="443"/>
      <c r="H1" s="444"/>
      <c r="I1" s="443"/>
      <c r="J1" s="444"/>
      <c r="K1" s="474" t="s">
        <v>255</v>
      </c>
      <c r="L1" s="596">
        <f>1!L1:L27+1</f>
        <v>62</v>
      </c>
      <c r="M1" s="584" t="s">
        <v>667</v>
      </c>
    </row>
    <row r="2" spans="1:12" s="446" customFormat="1" ht="34.5" customHeight="1">
      <c r="A2" s="588" t="s">
        <v>380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4.5" customHeight="1" thickBot="1">
      <c r="A3" s="603" t="s">
        <v>564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4.5" customHeight="1">
      <c r="A7" s="475" t="s">
        <v>44</v>
      </c>
      <c r="B7" s="101">
        <v>217852</v>
      </c>
      <c r="C7" s="100">
        <v>213681</v>
      </c>
      <c r="D7" s="455">
        <v>431533</v>
      </c>
      <c r="E7" s="101">
        <v>43509</v>
      </c>
      <c r="F7" s="100">
        <v>42074</v>
      </c>
      <c r="G7" s="456">
        <v>85583</v>
      </c>
      <c r="H7" s="457">
        <v>261361</v>
      </c>
      <c r="I7" s="103">
        <v>255755</v>
      </c>
      <c r="J7" s="456">
        <v>517116</v>
      </c>
      <c r="K7" s="482" t="s">
        <v>43</v>
      </c>
      <c r="L7" s="596"/>
    </row>
    <row r="8" spans="1:12" ht="34.5" customHeight="1">
      <c r="A8" s="476" t="s">
        <v>46</v>
      </c>
      <c r="B8" s="84">
        <v>938978</v>
      </c>
      <c r="C8" s="103">
        <v>909702</v>
      </c>
      <c r="D8" s="455">
        <v>1848680</v>
      </c>
      <c r="E8" s="84">
        <v>193525</v>
      </c>
      <c r="F8" s="103">
        <v>190744</v>
      </c>
      <c r="G8" s="456">
        <v>384269</v>
      </c>
      <c r="H8" s="457">
        <v>1132503</v>
      </c>
      <c r="I8" s="103">
        <v>1100446</v>
      </c>
      <c r="J8" s="456">
        <v>2232949</v>
      </c>
      <c r="K8" s="483" t="s">
        <v>45</v>
      </c>
      <c r="L8" s="596"/>
    </row>
    <row r="9" spans="1:12" ht="34.5" customHeight="1">
      <c r="A9" s="477" t="s">
        <v>48</v>
      </c>
      <c r="B9" s="84">
        <v>1085018</v>
      </c>
      <c r="C9" s="103">
        <v>1072622</v>
      </c>
      <c r="D9" s="455">
        <v>2157640</v>
      </c>
      <c r="E9" s="84">
        <v>226211</v>
      </c>
      <c r="F9" s="103">
        <v>211640</v>
      </c>
      <c r="G9" s="456">
        <v>437851</v>
      </c>
      <c r="H9" s="457">
        <v>1311229</v>
      </c>
      <c r="I9" s="103">
        <v>1284262</v>
      </c>
      <c r="J9" s="456">
        <v>2595491</v>
      </c>
      <c r="K9" s="483" t="s">
        <v>47</v>
      </c>
      <c r="L9" s="596"/>
    </row>
    <row r="10" spans="1:12" ht="34.5" customHeight="1">
      <c r="A10" s="477" t="s">
        <v>50</v>
      </c>
      <c r="B10" s="84">
        <v>1036749</v>
      </c>
      <c r="C10" s="103">
        <v>1037494</v>
      </c>
      <c r="D10" s="455">
        <v>2074243</v>
      </c>
      <c r="E10" s="84">
        <v>185078</v>
      </c>
      <c r="F10" s="103">
        <v>178119</v>
      </c>
      <c r="G10" s="456">
        <v>363197</v>
      </c>
      <c r="H10" s="457">
        <v>1221827</v>
      </c>
      <c r="I10" s="103">
        <v>1215613</v>
      </c>
      <c r="J10" s="456">
        <v>2437440</v>
      </c>
      <c r="K10" s="483" t="s">
        <v>49</v>
      </c>
      <c r="L10" s="596"/>
    </row>
    <row r="11" spans="1:12" ht="34.5" customHeight="1">
      <c r="A11" s="477" t="s">
        <v>52</v>
      </c>
      <c r="B11" s="84">
        <v>971800</v>
      </c>
      <c r="C11" s="103">
        <v>952298</v>
      </c>
      <c r="D11" s="455">
        <v>1924098</v>
      </c>
      <c r="E11" s="84">
        <v>141749</v>
      </c>
      <c r="F11" s="103">
        <v>139168</v>
      </c>
      <c r="G11" s="456">
        <v>280917</v>
      </c>
      <c r="H11" s="457">
        <v>1113549</v>
      </c>
      <c r="I11" s="103">
        <v>1091466</v>
      </c>
      <c r="J11" s="456">
        <v>2205015</v>
      </c>
      <c r="K11" s="483" t="s">
        <v>51</v>
      </c>
      <c r="L11" s="596"/>
    </row>
    <row r="12" spans="1:12" ht="34.5" customHeight="1">
      <c r="A12" s="477" t="s">
        <v>54</v>
      </c>
      <c r="B12" s="84">
        <v>905027</v>
      </c>
      <c r="C12" s="103">
        <v>879874</v>
      </c>
      <c r="D12" s="455">
        <v>1784901</v>
      </c>
      <c r="E12" s="84">
        <v>208059</v>
      </c>
      <c r="F12" s="103">
        <v>149968</v>
      </c>
      <c r="G12" s="456">
        <v>358027</v>
      </c>
      <c r="H12" s="457">
        <v>1113086</v>
      </c>
      <c r="I12" s="103">
        <v>1029842</v>
      </c>
      <c r="J12" s="456">
        <v>2142928</v>
      </c>
      <c r="K12" s="483" t="s">
        <v>53</v>
      </c>
      <c r="L12" s="596"/>
    </row>
    <row r="13" spans="1:12" ht="34.5" customHeight="1">
      <c r="A13" s="477" t="s">
        <v>56</v>
      </c>
      <c r="B13" s="84">
        <v>763820</v>
      </c>
      <c r="C13" s="103">
        <v>761580</v>
      </c>
      <c r="D13" s="455">
        <v>1525400</v>
      </c>
      <c r="E13" s="84">
        <v>552876</v>
      </c>
      <c r="F13" s="103">
        <v>226871</v>
      </c>
      <c r="G13" s="456">
        <v>779747</v>
      </c>
      <c r="H13" s="457">
        <v>1316696</v>
      </c>
      <c r="I13" s="103">
        <v>988451</v>
      </c>
      <c r="J13" s="456">
        <v>2305147</v>
      </c>
      <c r="K13" s="483" t="s">
        <v>55</v>
      </c>
      <c r="L13" s="596"/>
    </row>
    <row r="14" spans="1:12" ht="34.5" customHeight="1">
      <c r="A14" s="477" t="s">
        <v>58</v>
      </c>
      <c r="B14" s="84">
        <v>647697</v>
      </c>
      <c r="C14" s="103">
        <v>645973</v>
      </c>
      <c r="D14" s="455">
        <v>1293670</v>
      </c>
      <c r="E14" s="84">
        <v>779134</v>
      </c>
      <c r="F14" s="103">
        <v>301120</v>
      </c>
      <c r="G14" s="456">
        <v>1080254</v>
      </c>
      <c r="H14" s="457">
        <v>1426831</v>
      </c>
      <c r="I14" s="103">
        <v>947093</v>
      </c>
      <c r="J14" s="456">
        <v>2373924</v>
      </c>
      <c r="K14" s="483" t="s">
        <v>57</v>
      </c>
      <c r="L14" s="596"/>
    </row>
    <row r="15" spans="1:12" ht="34.5" customHeight="1">
      <c r="A15" s="477" t="s">
        <v>60</v>
      </c>
      <c r="B15" s="84">
        <v>528670</v>
      </c>
      <c r="C15" s="103">
        <v>531588</v>
      </c>
      <c r="D15" s="455">
        <v>1060258</v>
      </c>
      <c r="E15" s="84">
        <v>789179</v>
      </c>
      <c r="F15" s="103">
        <v>246317</v>
      </c>
      <c r="G15" s="456">
        <v>1035496</v>
      </c>
      <c r="H15" s="457">
        <v>1317849</v>
      </c>
      <c r="I15" s="103">
        <v>777905</v>
      </c>
      <c r="J15" s="456">
        <v>2095754</v>
      </c>
      <c r="K15" s="483" t="s">
        <v>59</v>
      </c>
      <c r="L15" s="596"/>
    </row>
    <row r="16" spans="1:12" ht="34.5" customHeight="1">
      <c r="A16" s="477" t="s">
        <v>62</v>
      </c>
      <c r="B16" s="84">
        <v>438783</v>
      </c>
      <c r="C16" s="103">
        <v>426304</v>
      </c>
      <c r="D16" s="455">
        <v>865087</v>
      </c>
      <c r="E16" s="84">
        <v>566723</v>
      </c>
      <c r="F16" s="103">
        <v>134489</v>
      </c>
      <c r="G16" s="456">
        <v>701212</v>
      </c>
      <c r="H16" s="457">
        <v>1005506</v>
      </c>
      <c r="I16" s="103">
        <v>560793</v>
      </c>
      <c r="J16" s="456">
        <v>1566299</v>
      </c>
      <c r="K16" s="483" t="s">
        <v>61</v>
      </c>
      <c r="L16" s="596"/>
    </row>
    <row r="17" spans="1:12" ht="34.5" customHeight="1">
      <c r="A17" s="477" t="s">
        <v>64</v>
      </c>
      <c r="B17" s="84">
        <v>351698</v>
      </c>
      <c r="C17" s="103">
        <v>334441</v>
      </c>
      <c r="D17" s="455">
        <v>686139</v>
      </c>
      <c r="E17" s="84">
        <v>376980</v>
      </c>
      <c r="F17" s="103">
        <v>73975</v>
      </c>
      <c r="G17" s="456">
        <v>450955</v>
      </c>
      <c r="H17" s="457">
        <v>728678</v>
      </c>
      <c r="I17" s="103">
        <v>408416</v>
      </c>
      <c r="J17" s="456">
        <v>1137094</v>
      </c>
      <c r="K17" s="483" t="s">
        <v>63</v>
      </c>
      <c r="L17" s="596"/>
    </row>
    <row r="18" spans="1:12" ht="34.5" customHeight="1">
      <c r="A18" s="477" t="s">
        <v>66</v>
      </c>
      <c r="B18" s="84">
        <v>274447</v>
      </c>
      <c r="C18" s="103">
        <v>266932</v>
      </c>
      <c r="D18" s="455">
        <v>541379</v>
      </c>
      <c r="E18" s="84">
        <v>224563</v>
      </c>
      <c r="F18" s="103">
        <v>46724</v>
      </c>
      <c r="G18" s="456">
        <v>271287</v>
      </c>
      <c r="H18" s="457">
        <v>499010</v>
      </c>
      <c r="I18" s="103">
        <v>313656</v>
      </c>
      <c r="J18" s="456">
        <v>812666</v>
      </c>
      <c r="K18" s="483" t="s">
        <v>65</v>
      </c>
      <c r="L18" s="596"/>
    </row>
    <row r="19" spans="1:12" ht="34.5" customHeight="1">
      <c r="A19" s="477" t="s">
        <v>68</v>
      </c>
      <c r="B19" s="84">
        <v>201939</v>
      </c>
      <c r="C19" s="103">
        <v>190868</v>
      </c>
      <c r="D19" s="455">
        <v>392807</v>
      </c>
      <c r="E19" s="84">
        <v>108546</v>
      </c>
      <c r="F19" s="103">
        <v>26346</v>
      </c>
      <c r="G19" s="456">
        <v>134892</v>
      </c>
      <c r="H19" s="457">
        <v>310485</v>
      </c>
      <c r="I19" s="103">
        <v>217214</v>
      </c>
      <c r="J19" s="456">
        <v>527699</v>
      </c>
      <c r="K19" s="483" t="s">
        <v>67</v>
      </c>
      <c r="L19" s="596"/>
    </row>
    <row r="20" spans="1:12" ht="34.5" customHeight="1">
      <c r="A20" s="477" t="s">
        <v>70</v>
      </c>
      <c r="B20" s="84">
        <v>150464</v>
      </c>
      <c r="C20" s="103">
        <v>147492</v>
      </c>
      <c r="D20" s="455">
        <v>297956</v>
      </c>
      <c r="E20" s="84">
        <v>42841</v>
      </c>
      <c r="F20" s="103">
        <v>14600</v>
      </c>
      <c r="G20" s="456">
        <v>57441</v>
      </c>
      <c r="H20" s="457">
        <v>193305</v>
      </c>
      <c r="I20" s="103">
        <v>162092</v>
      </c>
      <c r="J20" s="456">
        <v>355397</v>
      </c>
      <c r="K20" s="483" t="s">
        <v>69</v>
      </c>
      <c r="L20" s="596"/>
    </row>
    <row r="21" spans="1:12" ht="34.5" customHeight="1">
      <c r="A21" s="477" t="s">
        <v>72</v>
      </c>
      <c r="B21" s="84">
        <v>103314</v>
      </c>
      <c r="C21" s="103">
        <v>107859</v>
      </c>
      <c r="D21" s="455">
        <v>211173</v>
      </c>
      <c r="E21" s="84">
        <v>17508</v>
      </c>
      <c r="F21" s="103">
        <v>9063</v>
      </c>
      <c r="G21" s="456">
        <v>26571</v>
      </c>
      <c r="H21" s="457">
        <v>120822</v>
      </c>
      <c r="I21" s="103">
        <v>116922</v>
      </c>
      <c r="J21" s="456">
        <v>237744</v>
      </c>
      <c r="K21" s="483" t="s">
        <v>71</v>
      </c>
      <c r="L21" s="596"/>
    </row>
    <row r="22" spans="1:12" ht="34.5" customHeight="1">
      <c r="A22" s="477" t="s">
        <v>74</v>
      </c>
      <c r="B22" s="84">
        <v>88901</v>
      </c>
      <c r="C22" s="103">
        <v>77643</v>
      </c>
      <c r="D22" s="455">
        <v>166544</v>
      </c>
      <c r="E22" s="84">
        <v>10844</v>
      </c>
      <c r="F22" s="103">
        <v>8521</v>
      </c>
      <c r="G22" s="456">
        <v>19365</v>
      </c>
      <c r="H22" s="457">
        <v>99745</v>
      </c>
      <c r="I22" s="103">
        <v>86164</v>
      </c>
      <c r="J22" s="456">
        <v>185909</v>
      </c>
      <c r="K22" s="483" t="s">
        <v>73</v>
      </c>
      <c r="L22" s="596"/>
    </row>
    <row r="23" spans="1:12" ht="34.5" customHeight="1">
      <c r="A23" s="477" t="s">
        <v>76</v>
      </c>
      <c r="B23" s="84">
        <v>52531</v>
      </c>
      <c r="C23" s="103">
        <v>46883</v>
      </c>
      <c r="D23" s="455">
        <v>99414</v>
      </c>
      <c r="E23" s="84">
        <v>6099</v>
      </c>
      <c r="F23" s="103">
        <v>3582</v>
      </c>
      <c r="G23" s="456">
        <v>9681</v>
      </c>
      <c r="H23" s="457">
        <v>58630</v>
      </c>
      <c r="I23" s="103">
        <v>50465</v>
      </c>
      <c r="J23" s="456">
        <v>109095</v>
      </c>
      <c r="K23" s="483" t="s">
        <v>75</v>
      </c>
      <c r="L23" s="596"/>
    </row>
    <row r="24" spans="1:12" ht="34.5" customHeight="1" thickBot="1">
      <c r="A24" s="478" t="s">
        <v>78</v>
      </c>
      <c r="B24" s="84">
        <v>63593</v>
      </c>
      <c r="C24" s="103">
        <v>68849</v>
      </c>
      <c r="D24" s="455">
        <v>132442</v>
      </c>
      <c r="E24" s="88">
        <v>6464</v>
      </c>
      <c r="F24" s="107">
        <v>4261</v>
      </c>
      <c r="G24" s="479">
        <v>10725</v>
      </c>
      <c r="H24" s="457">
        <v>70057</v>
      </c>
      <c r="I24" s="103">
        <v>73110</v>
      </c>
      <c r="J24" s="456">
        <v>143167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8821281</v>
      </c>
      <c r="C25" s="461">
        <v>8672083</v>
      </c>
      <c r="D25" s="462">
        <v>17493364</v>
      </c>
      <c r="E25" s="460">
        <v>4479888</v>
      </c>
      <c r="F25" s="461">
        <v>2007582</v>
      </c>
      <c r="G25" s="463">
        <v>6487470</v>
      </c>
      <c r="H25" s="464">
        <v>13301169</v>
      </c>
      <c r="I25" s="461">
        <v>10679665</v>
      </c>
      <c r="J25" s="463">
        <v>23980834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3" spans="2:11" ht="18" customHeight="1">
      <c r="B33" s="285"/>
      <c r="C33" s="196"/>
      <c r="D33" s="196"/>
      <c r="E33" s="196"/>
      <c r="F33" s="481"/>
      <c r="G33" s="481"/>
      <c r="H33" s="481"/>
      <c r="I33" s="481"/>
      <c r="J33" s="481"/>
      <c r="K33" s="481"/>
    </row>
    <row r="34" spans="2:11" ht="18" customHeight="1">
      <c r="B34" s="285"/>
      <c r="C34" s="481"/>
      <c r="D34" s="481"/>
      <c r="E34" s="481"/>
      <c r="F34" s="481"/>
      <c r="G34" s="481"/>
      <c r="H34" s="481"/>
      <c r="I34" s="196"/>
      <c r="J34" s="481"/>
      <c r="K34" s="481"/>
    </row>
    <row r="35" spans="2:11" ht="18" customHeight="1">
      <c r="B35" s="285"/>
      <c r="C35" s="196"/>
      <c r="D35" s="481"/>
      <c r="E35" s="481"/>
      <c r="F35" s="196"/>
      <c r="G35" s="481"/>
      <c r="H35" s="481"/>
      <c r="I35" s="196"/>
      <c r="J35" s="481"/>
      <c r="K35" s="481"/>
    </row>
    <row r="36" spans="2:11" ht="18">
      <c r="B36" s="196"/>
      <c r="C36" s="192"/>
      <c r="D36" s="192"/>
      <c r="E36" s="184"/>
      <c r="F36" s="192"/>
      <c r="G36" s="192"/>
      <c r="H36" s="184"/>
      <c r="I36" s="192"/>
      <c r="J36" s="192"/>
      <c r="K36" s="184"/>
    </row>
    <row r="37" spans="2:11" ht="18">
      <c r="B37" s="195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481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196"/>
      <c r="C54" s="184"/>
      <c r="D54" s="184"/>
      <c r="E54" s="184"/>
      <c r="F54" s="184"/>
      <c r="G54" s="184"/>
      <c r="H54" s="184"/>
      <c r="I54" s="184"/>
      <c r="J54" s="184"/>
      <c r="K54" s="184"/>
    </row>
  </sheetData>
  <sheetProtection/>
  <protectedRanges>
    <protectedRange sqref="C33:E33 B4:C4" name="نطاق1_2"/>
    <protectedRange sqref="K4:K24" name="نطاق1_5"/>
    <protectedRange sqref="K25" name="نطاق1_1_2"/>
    <protectedRange sqref="A4:A25 B33:B54" name="نطاق1_6"/>
    <protectedRange sqref="A2 B2:J3 A3" name="نطاق1_7"/>
    <protectedRange sqref="K1 I1 A1:F1 G1" name="نطاق1_2_1"/>
  </protectedRanges>
  <mergeCells count="8">
    <mergeCell ref="L1:L27"/>
    <mergeCell ref="A3:K3"/>
    <mergeCell ref="A2:K2"/>
    <mergeCell ref="A4:A6"/>
    <mergeCell ref="K4:K6"/>
    <mergeCell ref="B4:D4"/>
    <mergeCell ref="E4:G4"/>
    <mergeCell ref="H4:J4"/>
  </mergeCells>
  <hyperlinks>
    <hyperlink ref="M1" location="الفهرس!A1" display="R"/>
  </hyperlinks>
  <printOptions horizontalCentered="1" verticalCentered="1"/>
  <pageMargins left="0.5905511811023623" right="0.1968503937007874" top="0.5905511811023623" bottom="0.5905511811023623" header="0.1968503937007874" footer="0.1968503937007874"/>
  <pageSetup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8"/>
  <sheetViews>
    <sheetView rightToLeft="1" zoomScale="65" zoomScaleNormal="65" zoomScaleSheetLayoutView="75" zoomScalePageLayoutView="0" workbookViewId="0" topLeftCell="A1">
      <selection activeCell="P1" sqref="P1"/>
    </sheetView>
  </sheetViews>
  <sheetFormatPr defaultColWidth="9.140625" defaultRowHeight="12.75"/>
  <cols>
    <col min="1" max="1" width="18.7109375" style="22" customWidth="1"/>
    <col min="2" max="11" width="13.28125" style="22" customWidth="1"/>
    <col min="12" max="13" width="15.7109375" style="22" customWidth="1"/>
    <col min="14" max="14" width="18.7109375" style="22" customWidth="1"/>
    <col min="15" max="15" width="11.8515625" style="268" customWidth="1"/>
    <col min="16" max="16" width="17.140625" style="267" customWidth="1"/>
    <col min="17" max="16384" width="9.140625" style="22" customWidth="1"/>
  </cols>
  <sheetData>
    <row r="1" spans="1:16" s="119" customFormat="1" ht="39.75" customHeight="1">
      <c r="A1" s="279" t="s">
        <v>396</v>
      </c>
      <c r="B1" s="15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434"/>
      <c r="N1" s="434" t="s">
        <v>397</v>
      </c>
      <c r="O1" s="685">
        <f>'23 - 1'!O1:O17+1</f>
        <v>89</v>
      </c>
      <c r="P1" s="584" t="s">
        <v>667</v>
      </c>
    </row>
    <row r="2" spans="1:16" s="121" customFormat="1" ht="39.75" customHeight="1">
      <c r="A2" s="624" t="s">
        <v>385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85"/>
      <c r="P2" s="265"/>
    </row>
    <row r="3" spans="1:16" s="121" customFormat="1" ht="39.75" customHeight="1" thickBot="1">
      <c r="A3" s="603" t="s">
        <v>596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85"/>
      <c r="P3" s="265"/>
    </row>
    <row r="4" spans="1:16" s="15" customFormat="1" ht="39.75" customHeight="1" thickTop="1">
      <c r="A4" s="688" t="s">
        <v>42</v>
      </c>
      <c r="B4" s="589" t="s">
        <v>543</v>
      </c>
      <c r="C4" s="590"/>
      <c r="D4" s="590"/>
      <c r="E4" s="590"/>
      <c r="F4" s="590"/>
      <c r="G4" s="590"/>
      <c r="H4" s="590"/>
      <c r="I4" s="590"/>
      <c r="J4" s="590"/>
      <c r="K4" s="591"/>
      <c r="L4" s="692" t="s">
        <v>592</v>
      </c>
      <c r="M4" s="690" t="s">
        <v>599</v>
      </c>
      <c r="N4" s="686" t="s">
        <v>41</v>
      </c>
      <c r="O4" s="685"/>
      <c r="P4" s="266"/>
    </row>
    <row r="5" spans="1:16" s="17" customFormat="1" ht="39.75" customHeight="1" thickBot="1">
      <c r="A5" s="689"/>
      <c r="B5" s="256">
        <v>0</v>
      </c>
      <c r="C5" s="255">
        <v>1</v>
      </c>
      <c r="D5" s="255">
        <v>2</v>
      </c>
      <c r="E5" s="255">
        <v>3</v>
      </c>
      <c r="F5" s="255">
        <v>4</v>
      </c>
      <c r="G5" s="255">
        <v>5</v>
      </c>
      <c r="H5" s="255">
        <v>6</v>
      </c>
      <c r="I5" s="255">
        <v>7</v>
      </c>
      <c r="J5" s="255">
        <v>8</v>
      </c>
      <c r="K5" s="255" t="s">
        <v>384</v>
      </c>
      <c r="L5" s="693"/>
      <c r="M5" s="691"/>
      <c r="N5" s="687"/>
      <c r="O5" s="685"/>
      <c r="P5" s="248"/>
    </row>
    <row r="6" spans="1:15" ht="42.75" customHeight="1">
      <c r="A6" s="48" t="s">
        <v>130</v>
      </c>
      <c r="B6" s="21">
        <v>31178</v>
      </c>
      <c r="C6" s="20">
        <v>6585</v>
      </c>
      <c r="D6" s="20">
        <v>754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47">
        <v>38517</v>
      </c>
      <c r="M6" s="46">
        <v>8093</v>
      </c>
      <c r="N6" s="257" t="s">
        <v>51</v>
      </c>
      <c r="O6" s="685"/>
    </row>
    <row r="7" spans="1:15" ht="42.75" customHeight="1">
      <c r="A7" s="48" t="s">
        <v>131</v>
      </c>
      <c r="B7" s="26">
        <v>224249</v>
      </c>
      <c r="C7" s="25">
        <v>102865</v>
      </c>
      <c r="D7" s="25">
        <v>20833</v>
      </c>
      <c r="E7" s="25">
        <v>4913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50">
        <v>352860</v>
      </c>
      <c r="M7" s="5">
        <v>159270</v>
      </c>
      <c r="N7" s="49" t="s">
        <v>53</v>
      </c>
      <c r="O7" s="685"/>
    </row>
    <row r="8" spans="1:15" ht="42.75" customHeight="1">
      <c r="A8" s="48" t="s">
        <v>132</v>
      </c>
      <c r="B8" s="26">
        <v>205469</v>
      </c>
      <c r="C8" s="25">
        <v>190254</v>
      </c>
      <c r="D8" s="25">
        <v>125009</v>
      </c>
      <c r="E8" s="25">
        <v>32209</v>
      </c>
      <c r="F8" s="25">
        <v>10313</v>
      </c>
      <c r="G8" s="25">
        <v>1856</v>
      </c>
      <c r="H8" s="25">
        <v>0</v>
      </c>
      <c r="I8" s="25">
        <v>0</v>
      </c>
      <c r="J8" s="25">
        <v>0</v>
      </c>
      <c r="K8" s="25">
        <v>0</v>
      </c>
      <c r="L8" s="50">
        <v>565110</v>
      </c>
      <c r="M8" s="5">
        <v>587431</v>
      </c>
      <c r="N8" s="49" t="s">
        <v>55</v>
      </c>
      <c r="O8" s="685"/>
    </row>
    <row r="9" spans="1:15" ht="42.75" customHeight="1">
      <c r="A9" s="48" t="s">
        <v>133</v>
      </c>
      <c r="B9" s="26">
        <v>141070</v>
      </c>
      <c r="C9" s="25">
        <v>155255</v>
      </c>
      <c r="D9" s="25">
        <v>168952</v>
      </c>
      <c r="E9" s="25">
        <v>78284</v>
      </c>
      <c r="F9" s="25">
        <v>28848</v>
      </c>
      <c r="G9" s="25">
        <v>9903</v>
      </c>
      <c r="H9" s="25">
        <v>1485</v>
      </c>
      <c r="I9" s="25">
        <v>258</v>
      </c>
      <c r="J9" s="25">
        <v>0</v>
      </c>
      <c r="K9" s="25">
        <v>0</v>
      </c>
      <c r="L9" s="50">
        <v>584055</v>
      </c>
      <c r="M9" s="5">
        <v>903634</v>
      </c>
      <c r="N9" s="49" t="s">
        <v>57</v>
      </c>
      <c r="O9" s="685"/>
    </row>
    <row r="10" spans="1:15" ht="42.75" customHeight="1">
      <c r="A10" s="48" t="s">
        <v>134</v>
      </c>
      <c r="B10" s="26">
        <v>117198</v>
      </c>
      <c r="C10" s="25">
        <v>88457</v>
      </c>
      <c r="D10" s="25">
        <v>110384</v>
      </c>
      <c r="E10" s="25">
        <v>98245</v>
      </c>
      <c r="F10" s="25">
        <v>68222</v>
      </c>
      <c r="G10" s="25">
        <v>18701</v>
      </c>
      <c r="H10" s="25">
        <v>5964</v>
      </c>
      <c r="I10" s="25">
        <v>1205</v>
      </c>
      <c r="J10" s="25">
        <v>109</v>
      </c>
      <c r="K10" s="25">
        <v>0</v>
      </c>
      <c r="L10" s="50">
        <v>508485</v>
      </c>
      <c r="M10" s="5">
        <v>1015444</v>
      </c>
      <c r="N10" s="49" t="s">
        <v>59</v>
      </c>
      <c r="O10" s="685"/>
    </row>
    <row r="11" spans="1:15" ht="42.75" customHeight="1">
      <c r="A11" s="48" t="s">
        <v>135</v>
      </c>
      <c r="B11" s="26">
        <v>69010</v>
      </c>
      <c r="C11" s="25">
        <v>51173</v>
      </c>
      <c r="D11" s="25">
        <v>81350</v>
      </c>
      <c r="E11" s="25">
        <v>77235</v>
      </c>
      <c r="F11" s="25">
        <v>66913</v>
      </c>
      <c r="G11" s="25">
        <v>44871</v>
      </c>
      <c r="H11" s="25">
        <v>21854</v>
      </c>
      <c r="I11" s="25">
        <v>3380</v>
      </c>
      <c r="J11" s="25">
        <v>581</v>
      </c>
      <c r="K11" s="25">
        <v>0</v>
      </c>
      <c r="L11" s="50">
        <v>416367</v>
      </c>
      <c r="M11" s="5">
        <v>1097017</v>
      </c>
      <c r="N11" s="49" t="s">
        <v>61</v>
      </c>
      <c r="O11" s="685"/>
    </row>
    <row r="12" spans="1:15" ht="42.75" customHeight="1">
      <c r="A12" s="48" t="s">
        <v>136</v>
      </c>
      <c r="B12" s="26">
        <v>77653</v>
      </c>
      <c r="C12" s="25">
        <v>35106</v>
      </c>
      <c r="D12" s="25">
        <v>53999</v>
      </c>
      <c r="E12" s="25">
        <v>37595</v>
      </c>
      <c r="F12" s="25">
        <v>61131</v>
      </c>
      <c r="G12" s="25">
        <v>26681</v>
      </c>
      <c r="H12" s="25">
        <v>22416</v>
      </c>
      <c r="I12" s="25">
        <v>8004</v>
      </c>
      <c r="J12" s="25">
        <v>3294</v>
      </c>
      <c r="K12" s="25">
        <v>3309</v>
      </c>
      <c r="L12" s="50">
        <v>329188</v>
      </c>
      <c r="M12" s="5">
        <v>890289</v>
      </c>
      <c r="N12" s="49" t="s">
        <v>63</v>
      </c>
      <c r="O12" s="685"/>
    </row>
    <row r="13" spans="1:15" ht="42.75" customHeight="1">
      <c r="A13" s="48" t="s">
        <v>66</v>
      </c>
      <c r="B13" s="26">
        <v>51897</v>
      </c>
      <c r="C13" s="25">
        <v>24363</v>
      </c>
      <c r="D13" s="25">
        <v>45280</v>
      </c>
      <c r="E13" s="25">
        <v>47197</v>
      </c>
      <c r="F13" s="25">
        <v>45941</v>
      </c>
      <c r="G13" s="25">
        <v>21029</v>
      </c>
      <c r="H13" s="25">
        <v>14406</v>
      </c>
      <c r="I13" s="25">
        <v>8419</v>
      </c>
      <c r="J13" s="25">
        <v>2348</v>
      </c>
      <c r="K13" s="25">
        <v>2854</v>
      </c>
      <c r="L13" s="50">
        <v>263734</v>
      </c>
      <c r="M13" s="5">
        <v>738855</v>
      </c>
      <c r="N13" s="49" t="s">
        <v>65</v>
      </c>
      <c r="O13" s="685"/>
    </row>
    <row r="14" spans="1:15" ht="42.75" customHeight="1">
      <c r="A14" s="48" t="s">
        <v>68</v>
      </c>
      <c r="B14" s="26">
        <v>39689</v>
      </c>
      <c r="C14" s="25">
        <v>29554</v>
      </c>
      <c r="D14" s="25">
        <v>17549</v>
      </c>
      <c r="E14" s="25">
        <v>38588</v>
      </c>
      <c r="F14" s="25">
        <v>26584</v>
      </c>
      <c r="G14" s="25">
        <v>14952</v>
      </c>
      <c r="H14" s="25">
        <v>12587</v>
      </c>
      <c r="I14" s="25">
        <v>5001</v>
      </c>
      <c r="J14" s="25">
        <v>2723</v>
      </c>
      <c r="K14" s="25">
        <v>2086</v>
      </c>
      <c r="L14" s="50">
        <v>189313</v>
      </c>
      <c r="M14" s="5">
        <v>520489</v>
      </c>
      <c r="N14" s="49" t="s">
        <v>67</v>
      </c>
      <c r="O14" s="685"/>
    </row>
    <row r="15" spans="1:15" ht="42.75" customHeight="1">
      <c r="A15" s="48" t="s">
        <v>70</v>
      </c>
      <c r="B15" s="26">
        <v>23535</v>
      </c>
      <c r="C15" s="25">
        <v>16002</v>
      </c>
      <c r="D15" s="25">
        <v>31024</v>
      </c>
      <c r="E15" s="25">
        <v>22326</v>
      </c>
      <c r="F15" s="25">
        <v>26199</v>
      </c>
      <c r="G15" s="25">
        <v>12250</v>
      </c>
      <c r="H15" s="25">
        <v>7580</v>
      </c>
      <c r="I15" s="25">
        <v>4009</v>
      </c>
      <c r="J15" s="25">
        <v>1854</v>
      </c>
      <c r="K15" s="25">
        <v>1840</v>
      </c>
      <c r="L15" s="50">
        <v>146619</v>
      </c>
      <c r="M15" s="5">
        <v>420089</v>
      </c>
      <c r="N15" s="49" t="s">
        <v>69</v>
      </c>
      <c r="O15" s="685"/>
    </row>
    <row r="16" spans="1:15" ht="42.75" customHeight="1" thickBot="1">
      <c r="A16" s="41" t="s">
        <v>365</v>
      </c>
      <c r="B16" s="26">
        <v>58862</v>
      </c>
      <c r="C16" s="25">
        <v>32319</v>
      </c>
      <c r="D16" s="25">
        <v>47269</v>
      </c>
      <c r="E16" s="25">
        <v>49752</v>
      </c>
      <c r="F16" s="25">
        <v>47197</v>
      </c>
      <c r="G16" s="25">
        <v>35457</v>
      </c>
      <c r="H16" s="25">
        <v>15571</v>
      </c>
      <c r="I16" s="25">
        <v>6257</v>
      </c>
      <c r="J16" s="25">
        <v>3072</v>
      </c>
      <c r="K16" s="25">
        <v>2903</v>
      </c>
      <c r="L16" s="50">
        <v>298659</v>
      </c>
      <c r="M16" s="5">
        <v>833570</v>
      </c>
      <c r="N16" s="39" t="s">
        <v>221</v>
      </c>
      <c r="O16" s="685"/>
    </row>
    <row r="17" spans="1:15" ht="39.75" customHeight="1" thickBot="1">
      <c r="A17" s="259" t="s">
        <v>128</v>
      </c>
      <c r="B17" s="258">
        <f aca="true" t="shared" si="0" ref="B17:M17">SUM(B6:B16)</f>
        <v>1039810</v>
      </c>
      <c r="C17" s="43">
        <f t="shared" si="0"/>
        <v>731933</v>
      </c>
      <c r="D17" s="43">
        <f t="shared" si="0"/>
        <v>702403</v>
      </c>
      <c r="E17" s="43">
        <f t="shared" si="0"/>
        <v>486344</v>
      </c>
      <c r="F17" s="43">
        <f t="shared" si="0"/>
        <v>381348</v>
      </c>
      <c r="G17" s="43">
        <f t="shared" si="0"/>
        <v>185700</v>
      </c>
      <c r="H17" s="43">
        <f t="shared" si="0"/>
        <v>101863</v>
      </c>
      <c r="I17" s="43">
        <f t="shared" si="0"/>
        <v>36533</v>
      </c>
      <c r="J17" s="43">
        <f t="shared" si="0"/>
        <v>13981</v>
      </c>
      <c r="K17" s="43">
        <f t="shared" si="0"/>
        <v>12992</v>
      </c>
      <c r="L17" s="43">
        <f t="shared" si="0"/>
        <v>3692907</v>
      </c>
      <c r="M17" s="53">
        <f t="shared" si="0"/>
        <v>7174181</v>
      </c>
      <c r="N17" s="42" t="s">
        <v>29</v>
      </c>
      <c r="O17" s="685"/>
    </row>
    <row r="18" ht="14.25" customHeight="1" thickTop="1">
      <c r="O18" s="685"/>
    </row>
  </sheetData>
  <sheetProtection/>
  <protectedRanges>
    <protectedRange sqref="A3 C1 B2:C3 D1:L3 M2:M3 A1:A2" name="نطاق1"/>
    <protectedRange sqref="N6:N17 K5 B4:J5" name="نطاق1_2"/>
    <protectedRange sqref="N4:N5" name="نطاق1_1_1"/>
    <protectedRange sqref="A17 A4:A15" name="نطاق1_2_2"/>
    <protectedRange sqref="M1 N1" name="نطاق1_3"/>
    <protectedRange sqref="M4" name="نطاق1_3_1"/>
    <protectedRange sqref="L4" name="نطاق1_2_3"/>
  </protectedRanges>
  <mergeCells count="8">
    <mergeCell ref="O1:O18"/>
    <mergeCell ref="A2:N2"/>
    <mergeCell ref="A3:N3"/>
    <mergeCell ref="M4:M5"/>
    <mergeCell ref="L4:L5"/>
    <mergeCell ref="B4:K4"/>
    <mergeCell ref="A4:A5"/>
    <mergeCell ref="N4:N5"/>
  </mergeCells>
  <hyperlinks>
    <hyperlink ref="P1" location="الفهرس!A1" display="R"/>
  </hyperlinks>
  <printOptions horizontalCentered="1" verticalCentered="1"/>
  <pageMargins left="0.1968503937007874" right="0" top="0" bottom="0" header="0.3937007874015748" footer="0.1968503937007874"/>
  <pageSetup fitToHeight="0" horizontalDpi="300" verticalDpi="3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rightToLeft="1" zoomScale="85" zoomScaleNormal="85" zoomScaleSheetLayoutView="65" zoomScalePageLayoutView="0" workbookViewId="0" topLeftCell="A1">
      <selection activeCell="I1" sqref="I1"/>
    </sheetView>
  </sheetViews>
  <sheetFormatPr defaultColWidth="9.140625" defaultRowHeight="12.75"/>
  <cols>
    <col min="1" max="2" width="18.7109375" style="22" customWidth="1"/>
    <col min="3" max="3" width="25.7109375" style="22" customWidth="1"/>
    <col min="4" max="4" width="25.28125" style="22" customWidth="1"/>
    <col min="5" max="5" width="30.7109375" style="22" customWidth="1"/>
    <col min="6" max="6" width="32.7109375" style="22" customWidth="1"/>
    <col min="7" max="7" width="25.7109375" style="22" customWidth="1"/>
    <col min="8" max="8" width="10.7109375" style="6" customWidth="1"/>
    <col min="9" max="16384" width="9.140625" style="22" customWidth="1"/>
  </cols>
  <sheetData>
    <row r="1" spans="1:9" ht="24.75" customHeight="1">
      <c r="A1" s="275" t="s">
        <v>366</v>
      </c>
      <c r="G1" s="281" t="s">
        <v>367</v>
      </c>
      <c r="H1" s="596">
        <f>'23 - 2'!O1:O18+1</f>
        <v>90</v>
      </c>
      <c r="I1" s="584" t="s">
        <v>667</v>
      </c>
    </row>
    <row r="2" spans="2:8" s="119" customFormat="1" ht="54.75" customHeight="1">
      <c r="B2" s="275"/>
      <c r="C2" s="275"/>
      <c r="D2" s="275"/>
      <c r="E2" s="275"/>
      <c r="F2" s="275"/>
      <c r="H2" s="596"/>
    </row>
    <row r="3" spans="1:8" s="121" customFormat="1" ht="34.5" customHeight="1">
      <c r="A3" s="700" t="s">
        <v>610</v>
      </c>
      <c r="B3" s="700"/>
      <c r="C3" s="700"/>
      <c r="D3" s="700"/>
      <c r="E3" s="700"/>
      <c r="F3" s="700"/>
      <c r="G3" s="700"/>
      <c r="H3" s="596"/>
    </row>
    <row r="4" spans="1:8" s="121" customFormat="1" ht="29.25" customHeight="1">
      <c r="A4" s="700" t="s">
        <v>613</v>
      </c>
      <c r="B4" s="700"/>
      <c r="C4" s="700"/>
      <c r="D4" s="700"/>
      <c r="E4" s="700"/>
      <c r="F4" s="700"/>
      <c r="G4" s="700"/>
      <c r="H4" s="596"/>
    </row>
    <row r="5" spans="1:8" s="121" customFormat="1" ht="34.5" customHeight="1" thickBot="1">
      <c r="A5" s="436"/>
      <c r="B5" s="436"/>
      <c r="C5" s="436"/>
      <c r="D5" s="436"/>
      <c r="E5" s="436"/>
      <c r="F5" s="436"/>
      <c r="G5" s="437"/>
      <c r="H5" s="596"/>
    </row>
    <row r="6" spans="1:8" s="17" customFormat="1" ht="49.5" customHeight="1" thickBot="1" thickTop="1">
      <c r="A6" s="604" t="s">
        <v>234</v>
      </c>
      <c r="B6" s="694" t="s">
        <v>591</v>
      </c>
      <c r="C6" s="529" t="s">
        <v>528</v>
      </c>
      <c r="D6" s="530" t="s">
        <v>529</v>
      </c>
      <c r="E6" s="532" t="s">
        <v>472</v>
      </c>
      <c r="F6" s="531" t="s">
        <v>544</v>
      </c>
      <c r="G6" s="697" t="s">
        <v>235</v>
      </c>
      <c r="H6" s="596"/>
    </row>
    <row r="7" spans="1:8" s="17" customFormat="1" ht="40.5" customHeight="1">
      <c r="A7" s="605"/>
      <c r="B7" s="695"/>
      <c r="C7" s="409" t="s">
        <v>293</v>
      </c>
      <c r="D7" s="171" t="s">
        <v>292</v>
      </c>
      <c r="E7" s="215" t="s">
        <v>293</v>
      </c>
      <c r="F7" s="212" t="s">
        <v>292</v>
      </c>
      <c r="G7" s="698"/>
      <c r="H7" s="596"/>
    </row>
    <row r="8" spans="1:8" s="17" customFormat="1" ht="39" customHeight="1" thickBot="1">
      <c r="A8" s="606"/>
      <c r="B8" s="696"/>
      <c r="C8" s="527" t="s">
        <v>296</v>
      </c>
      <c r="D8" s="527" t="s">
        <v>294</v>
      </c>
      <c r="E8" s="528" t="s">
        <v>295</v>
      </c>
      <c r="F8" s="226" t="s">
        <v>294</v>
      </c>
      <c r="G8" s="699"/>
      <c r="H8" s="596"/>
    </row>
    <row r="9" spans="1:8" ht="30" customHeight="1">
      <c r="A9" s="148" t="s">
        <v>269</v>
      </c>
      <c r="B9" s="365">
        <v>38517</v>
      </c>
      <c r="C9" s="229">
        <v>3895</v>
      </c>
      <c r="D9" s="25">
        <v>3132</v>
      </c>
      <c r="E9" s="25">
        <v>3734</v>
      </c>
      <c r="F9" s="25">
        <v>3031</v>
      </c>
      <c r="G9" s="238" t="s">
        <v>51</v>
      </c>
      <c r="H9" s="596"/>
    </row>
    <row r="10" spans="1:8" ht="30" customHeight="1">
      <c r="A10" s="41" t="s">
        <v>270</v>
      </c>
      <c r="B10" s="365">
        <v>352860</v>
      </c>
      <c r="C10" s="229">
        <v>27590</v>
      </c>
      <c r="D10" s="25">
        <v>27269</v>
      </c>
      <c r="E10" s="25">
        <v>27003</v>
      </c>
      <c r="F10" s="25">
        <v>26691</v>
      </c>
      <c r="G10" s="39" t="s">
        <v>53</v>
      </c>
      <c r="H10" s="596"/>
    </row>
    <row r="11" spans="1:8" ht="30" customHeight="1">
      <c r="A11" s="41" t="s">
        <v>55</v>
      </c>
      <c r="B11" s="365">
        <v>565110</v>
      </c>
      <c r="C11" s="229">
        <v>103064</v>
      </c>
      <c r="D11" s="25">
        <v>100042</v>
      </c>
      <c r="E11" s="25">
        <v>101697</v>
      </c>
      <c r="F11" s="25">
        <v>98524</v>
      </c>
      <c r="G11" s="39" t="s">
        <v>55</v>
      </c>
      <c r="H11" s="596"/>
    </row>
    <row r="12" spans="1:8" ht="30" customHeight="1">
      <c r="A12" s="41" t="s">
        <v>57</v>
      </c>
      <c r="B12" s="365">
        <v>584055</v>
      </c>
      <c r="C12" s="229">
        <v>40575</v>
      </c>
      <c r="D12" s="25">
        <v>40452</v>
      </c>
      <c r="E12" s="25">
        <v>40039</v>
      </c>
      <c r="F12" s="25">
        <v>39930</v>
      </c>
      <c r="G12" s="39" t="s">
        <v>57</v>
      </c>
      <c r="H12" s="596"/>
    </row>
    <row r="13" spans="1:8" ht="30" customHeight="1">
      <c r="A13" s="41" t="s">
        <v>59</v>
      </c>
      <c r="B13" s="365">
        <v>508485</v>
      </c>
      <c r="C13" s="229">
        <v>30254</v>
      </c>
      <c r="D13" s="25">
        <v>31135</v>
      </c>
      <c r="E13" s="25">
        <v>29891</v>
      </c>
      <c r="F13" s="25">
        <v>30799</v>
      </c>
      <c r="G13" s="39" t="s">
        <v>59</v>
      </c>
      <c r="H13" s="596"/>
    </row>
    <row r="14" spans="1:8" ht="30" customHeight="1">
      <c r="A14" s="41" t="s">
        <v>61</v>
      </c>
      <c r="B14" s="365">
        <v>416367</v>
      </c>
      <c r="C14" s="229">
        <v>11128</v>
      </c>
      <c r="D14" s="25">
        <v>10169</v>
      </c>
      <c r="E14" s="25">
        <v>10917</v>
      </c>
      <c r="F14" s="25">
        <v>9992</v>
      </c>
      <c r="G14" s="39" t="s">
        <v>61</v>
      </c>
      <c r="H14" s="596"/>
    </row>
    <row r="15" spans="1:8" ht="30" customHeight="1" thickBot="1">
      <c r="A15" s="41" t="s">
        <v>136</v>
      </c>
      <c r="B15" s="365">
        <v>329188</v>
      </c>
      <c r="C15" s="229">
        <v>4638</v>
      </c>
      <c r="D15" s="25">
        <v>4832</v>
      </c>
      <c r="E15" s="25">
        <v>4571</v>
      </c>
      <c r="F15" s="25">
        <v>4714</v>
      </c>
      <c r="G15" s="39" t="s">
        <v>63</v>
      </c>
      <c r="H15" s="596"/>
    </row>
    <row r="16" spans="1:8" s="36" customFormat="1" ht="60" customHeight="1" thickBot="1">
      <c r="A16" s="45" t="s">
        <v>121</v>
      </c>
      <c r="B16" s="132">
        <f>SUM(B9:B15)</f>
        <v>2794582</v>
      </c>
      <c r="C16" s="258">
        <f>SUM(C9:C15)</f>
        <v>221144</v>
      </c>
      <c r="D16" s="43">
        <f>SUM(D9:D15)</f>
        <v>217031</v>
      </c>
      <c r="E16" s="43">
        <f>SUM(E9:E15)</f>
        <v>217852</v>
      </c>
      <c r="F16" s="43">
        <f>SUM(F9:F15)</f>
        <v>213681</v>
      </c>
      <c r="G16" s="42" t="s">
        <v>29</v>
      </c>
      <c r="H16" s="596"/>
    </row>
    <row r="17" ht="13.5" thickTop="1"/>
  </sheetData>
  <sheetProtection/>
  <mergeCells count="6">
    <mergeCell ref="A6:A8"/>
    <mergeCell ref="B6:B8"/>
    <mergeCell ref="G6:G8"/>
    <mergeCell ref="A4:G4"/>
    <mergeCell ref="A3:G3"/>
    <mergeCell ref="H1:H16"/>
  </mergeCells>
  <hyperlinks>
    <hyperlink ref="I1" location="الفهرس!A1" display="R"/>
  </hyperlinks>
  <printOptions horizontalCentered="1" verticalCentered="1"/>
  <pageMargins left="0.1968503937007874" right="0.1968503937007874" top="0.7874015748031497" bottom="0.1968503937007874" header="0.1968503937007874" footer="0.1968503937007874"/>
  <pageSetup fitToHeight="0" horizontalDpi="300" verticalDpi="3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rightToLeft="1" zoomScale="50" zoomScaleNormal="50" zoomScaleSheetLayoutView="65" zoomScalePageLayoutView="0" workbookViewId="0" topLeftCell="A1">
      <selection activeCell="I1" sqref="I1"/>
    </sheetView>
  </sheetViews>
  <sheetFormatPr defaultColWidth="9.140625" defaultRowHeight="12.75"/>
  <cols>
    <col min="1" max="2" width="18.7109375" style="22" customWidth="1"/>
    <col min="3" max="3" width="25.7109375" style="22" customWidth="1"/>
    <col min="4" max="4" width="25.28125" style="22" customWidth="1"/>
    <col min="5" max="5" width="30.7109375" style="22" customWidth="1"/>
    <col min="6" max="6" width="32.7109375" style="22" customWidth="1"/>
    <col min="7" max="7" width="25.7109375" style="22" customWidth="1"/>
    <col min="8" max="8" width="10.7109375" style="6" customWidth="1"/>
    <col min="9" max="16384" width="9.140625" style="22" customWidth="1"/>
  </cols>
  <sheetData>
    <row r="1" spans="1:9" ht="24.75" customHeight="1">
      <c r="A1" s="275" t="s">
        <v>368</v>
      </c>
      <c r="G1" s="281" t="s">
        <v>398</v>
      </c>
      <c r="H1" s="596">
        <f>'24'!H1:H16+1</f>
        <v>91</v>
      </c>
      <c r="I1" s="584" t="s">
        <v>667</v>
      </c>
    </row>
    <row r="2" spans="2:8" s="119" customFormat="1" ht="54.75" customHeight="1">
      <c r="B2" s="275"/>
      <c r="C2" s="275"/>
      <c r="D2" s="275"/>
      <c r="E2" s="275"/>
      <c r="F2" s="275"/>
      <c r="H2" s="596"/>
    </row>
    <row r="3" spans="1:8" s="121" customFormat="1" ht="34.5" customHeight="1">
      <c r="A3" s="700" t="s">
        <v>609</v>
      </c>
      <c r="B3" s="700"/>
      <c r="C3" s="700"/>
      <c r="D3" s="700"/>
      <c r="E3" s="700"/>
      <c r="F3" s="700"/>
      <c r="G3" s="700"/>
      <c r="H3" s="596"/>
    </row>
    <row r="4" spans="1:8" s="121" customFormat="1" ht="34.5" customHeight="1">
      <c r="A4" s="700" t="s">
        <v>614</v>
      </c>
      <c r="B4" s="700"/>
      <c r="C4" s="700"/>
      <c r="D4" s="700"/>
      <c r="E4" s="700"/>
      <c r="F4" s="700"/>
      <c r="G4" s="700"/>
      <c r="H4" s="596"/>
    </row>
    <row r="5" spans="1:8" s="121" customFormat="1" ht="34.5" customHeight="1" thickBot="1">
      <c r="A5" s="436"/>
      <c r="B5" s="436"/>
      <c r="C5" s="436"/>
      <c r="D5" s="436"/>
      <c r="E5" s="436"/>
      <c r="F5" s="436"/>
      <c r="G5" s="437"/>
      <c r="H5" s="596"/>
    </row>
    <row r="6" spans="1:8" s="17" customFormat="1" ht="49.5" customHeight="1" thickBot="1" thickTop="1">
      <c r="A6" s="600" t="s">
        <v>0</v>
      </c>
      <c r="B6" s="694" t="s">
        <v>591</v>
      </c>
      <c r="C6" s="529" t="s">
        <v>530</v>
      </c>
      <c r="D6" s="530" t="s">
        <v>529</v>
      </c>
      <c r="E6" s="532" t="s">
        <v>472</v>
      </c>
      <c r="F6" s="531" t="s">
        <v>544</v>
      </c>
      <c r="G6" s="694" t="s">
        <v>30</v>
      </c>
      <c r="H6" s="596"/>
    </row>
    <row r="7" spans="1:8" s="17" customFormat="1" ht="40.5" customHeight="1">
      <c r="A7" s="601"/>
      <c r="B7" s="695"/>
      <c r="C7" s="215" t="s">
        <v>293</v>
      </c>
      <c r="D7" s="171" t="s">
        <v>292</v>
      </c>
      <c r="E7" s="215" t="s">
        <v>293</v>
      </c>
      <c r="F7" s="212" t="s">
        <v>292</v>
      </c>
      <c r="G7" s="695"/>
      <c r="H7" s="596"/>
    </row>
    <row r="8" spans="1:8" s="17" customFormat="1" ht="39" customHeight="1" thickBot="1">
      <c r="A8" s="602"/>
      <c r="B8" s="696"/>
      <c r="C8" s="528" t="s">
        <v>296</v>
      </c>
      <c r="D8" s="533" t="s">
        <v>294</v>
      </c>
      <c r="E8" s="528" t="s">
        <v>295</v>
      </c>
      <c r="F8" s="527" t="s">
        <v>294</v>
      </c>
      <c r="G8" s="696"/>
      <c r="H8" s="596"/>
    </row>
    <row r="9" spans="1:8" ht="30" customHeight="1">
      <c r="A9" s="40" t="s">
        <v>4</v>
      </c>
      <c r="B9" s="26">
        <v>659346</v>
      </c>
      <c r="C9" s="25">
        <v>48443</v>
      </c>
      <c r="D9" s="5">
        <v>47997</v>
      </c>
      <c r="E9" s="26">
        <v>47648</v>
      </c>
      <c r="F9" s="25">
        <v>47161</v>
      </c>
      <c r="G9" s="39" t="s">
        <v>17</v>
      </c>
      <c r="H9" s="596"/>
    </row>
    <row r="10" spans="1:8" ht="30" customHeight="1">
      <c r="A10" s="40" t="s">
        <v>5</v>
      </c>
      <c r="B10" s="26">
        <v>621712</v>
      </c>
      <c r="C10" s="25">
        <v>46483</v>
      </c>
      <c r="D10" s="5">
        <v>44954</v>
      </c>
      <c r="E10" s="26">
        <v>45742</v>
      </c>
      <c r="F10" s="25">
        <v>44268</v>
      </c>
      <c r="G10" s="172" t="s">
        <v>31</v>
      </c>
      <c r="H10" s="596"/>
    </row>
    <row r="11" spans="1:8" ht="30" customHeight="1">
      <c r="A11" s="40" t="s">
        <v>6</v>
      </c>
      <c r="B11" s="26">
        <v>182583</v>
      </c>
      <c r="C11" s="25">
        <v>15670</v>
      </c>
      <c r="D11" s="5">
        <v>15622</v>
      </c>
      <c r="E11" s="26">
        <v>15474</v>
      </c>
      <c r="F11" s="25">
        <v>15451</v>
      </c>
      <c r="G11" s="172" t="s">
        <v>18</v>
      </c>
      <c r="H11" s="596"/>
    </row>
    <row r="12" spans="1:8" ht="30" customHeight="1">
      <c r="A12" s="40" t="s">
        <v>7</v>
      </c>
      <c r="B12" s="26">
        <v>134193</v>
      </c>
      <c r="C12" s="25">
        <v>9967</v>
      </c>
      <c r="D12" s="5">
        <v>9498</v>
      </c>
      <c r="E12" s="26">
        <v>9809</v>
      </c>
      <c r="F12" s="25">
        <v>9348</v>
      </c>
      <c r="G12" s="39" t="s">
        <v>19</v>
      </c>
      <c r="H12" s="596"/>
    </row>
    <row r="13" spans="1:8" ht="30" customHeight="1">
      <c r="A13" s="40" t="s">
        <v>8</v>
      </c>
      <c r="B13" s="26">
        <v>453167</v>
      </c>
      <c r="C13" s="25">
        <v>35870</v>
      </c>
      <c r="D13" s="5">
        <v>35517</v>
      </c>
      <c r="E13" s="26">
        <v>35425</v>
      </c>
      <c r="F13" s="25">
        <v>35043</v>
      </c>
      <c r="G13" s="173" t="s">
        <v>20</v>
      </c>
      <c r="H13" s="596"/>
    </row>
    <row r="14" spans="1:8" ht="30" customHeight="1">
      <c r="A14" s="40" t="s">
        <v>33</v>
      </c>
      <c r="B14" s="26">
        <v>234509</v>
      </c>
      <c r="C14" s="25">
        <v>21412</v>
      </c>
      <c r="D14" s="5">
        <v>21056</v>
      </c>
      <c r="E14" s="26">
        <v>21068</v>
      </c>
      <c r="F14" s="25">
        <v>20712</v>
      </c>
      <c r="G14" s="39" t="s">
        <v>21</v>
      </c>
      <c r="H14" s="596"/>
    </row>
    <row r="15" spans="1:8" ht="30" customHeight="1">
      <c r="A15" s="40" t="s">
        <v>9</v>
      </c>
      <c r="B15" s="26">
        <v>99255</v>
      </c>
      <c r="C15" s="25">
        <v>10239</v>
      </c>
      <c r="D15" s="5">
        <v>9907</v>
      </c>
      <c r="E15" s="26">
        <v>10125</v>
      </c>
      <c r="F15" s="25">
        <v>9783</v>
      </c>
      <c r="G15" s="39" t="s">
        <v>22</v>
      </c>
      <c r="H15" s="596"/>
    </row>
    <row r="16" spans="1:8" ht="30" customHeight="1">
      <c r="A16" s="40" t="s">
        <v>10</v>
      </c>
      <c r="B16" s="26">
        <v>70541</v>
      </c>
      <c r="C16" s="25">
        <v>4807</v>
      </c>
      <c r="D16" s="5">
        <v>4715</v>
      </c>
      <c r="E16" s="26">
        <v>4723</v>
      </c>
      <c r="F16" s="25">
        <v>4632</v>
      </c>
      <c r="G16" s="39" t="s">
        <v>23</v>
      </c>
      <c r="H16" s="596"/>
    </row>
    <row r="17" spans="1:8" ht="30" customHeight="1">
      <c r="A17" s="40" t="s">
        <v>11</v>
      </c>
      <c r="B17" s="26">
        <v>34303</v>
      </c>
      <c r="C17" s="25">
        <v>3056</v>
      </c>
      <c r="D17" s="5">
        <v>2935</v>
      </c>
      <c r="E17" s="26">
        <v>3016</v>
      </c>
      <c r="F17" s="25">
        <v>2876</v>
      </c>
      <c r="G17" s="173" t="s">
        <v>24</v>
      </c>
      <c r="H17" s="596"/>
    </row>
    <row r="18" spans="1:8" ht="30" customHeight="1">
      <c r="A18" s="40" t="s">
        <v>12</v>
      </c>
      <c r="B18" s="26">
        <v>152646</v>
      </c>
      <c r="C18" s="25">
        <v>12607</v>
      </c>
      <c r="D18" s="5">
        <v>12399</v>
      </c>
      <c r="E18" s="26">
        <v>12428</v>
      </c>
      <c r="F18" s="25">
        <v>12226</v>
      </c>
      <c r="G18" s="39" t="s">
        <v>25</v>
      </c>
      <c r="H18" s="596"/>
    </row>
    <row r="19" spans="1:8" ht="30" customHeight="1">
      <c r="A19" s="40" t="s">
        <v>13</v>
      </c>
      <c r="B19" s="26">
        <v>59310</v>
      </c>
      <c r="C19" s="25">
        <v>5050</v>
      </c>
      <c r="D19" s="5">
        <v>4972</v>
      </c>
      <c r="E19" s="26">
        <v>4974</v>
      </c>
      <c r="F19" s="25">
        <v>4882</v>
      </c>
      <c r="G19" s="39" t="s">
        <v>26</v>
      </c>
      <c r="H19" s="596"/>
    </row>
    <row r="20" spans="1:8" ht="30" customHeight="1">
      <c r="A20" s="40" t="s">
        <v>14</v>
      </c>
      <c r="B20" s="26">
        <v>47763</v>
      </c>
      <c r="C20" s="25">
        <v>3766</v>
      </c>
      <c r="D20" s="5">
        <v>3704</v>
      </c>
      <c r="E20" s="26">
        <v>3714</v>
      </c>
      <c r="F20" s="25">
        <v>3632</v>
      </c>
      <c r="G20" s="39" t="s">
        <v>27</v>
      </c>
      <c r="H20" s="596"/>
    </row>
    <row r="21" spans="1:8" ht="30" customHeight="1" thickBot="1">
      <c r="A21" s="41" t="s">
        <v>15</v>
      </c>
      <c r="B21" s="26">
        <v>45254</v>
      </c>
      <c r="C21" s="25">
        <v>3774</v>
      </c>
      <c r="D21" s="5">
        <v>3755</v>
      </c>
      <c r="E21" s="26">
        <v>3706</v>
      </c>
      <c r="F21" s="25">
        <v>3667</v>
      </c>
      <c r="G21" s="39" t="s">
        <v>28</v>
      </c>
      <c r="H21" s="596"/>
    </row>
    <row r="22" spans="1:8" s="36" customFormat="1" ht="45" customHeight="1" thickBot="1">
      <c r="A22" s="45" t="s">
        <v>121</v>
      </c>
      <c r="B22" s="44">
        <f>SUM(B9:B21)</f>
        <v>2794582</v>
      </c>
      <c r="C22" s="43">
        <f>SUM(C9:C21)</f>
        <v>221144</v>
      </c>
      <c r="D22" s="167">
        <f>SUM(D9:D21)</f>
        <v>217031</v>
      </c>
      <c r="E22" s="44">
        <f>SUM(E9:E21)</f>
        <v>217852</v>
      </c>
      <c r="F22" s="43">
        <f>SUM(F9:F21)</f>
        <v>213681</v>
      </c>
      <c r="G22" s="42" t="s">
        <v>29</v>
      </c>
      <c r="H22" s="596"/>
    </row>
    <row r="23" ht="13.5" thickTop="1">
      <c r="H23" s="596"/>
    </row>
  </sheetData>
  <sheetProtection/>
  <mergeCells count="6">
    <mergeCell ref="A3:G3"/>
    <mergeCell ref="A4:G4"/>
    <mergeCell ref="G6:G8"/>
    <mergeCell ref="B6:B8"/>
    <mergeCell ref="A6:A8"/>
    <mergeCell ref="H1:H23"/>
  </mergeCells>
  <hyperlinks>
    <hyperlink ref="I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J16"/>
  <sheetViews>
    <sheetView rightToLeft="1" zoomScale="50" zoomScaleNormal="50" zoomScaleSheetLayoutView="65" zoomScalePageLayoutView="0" workbookViewId="0" topLeftCell="A1">
      <selection activeCell="H1" sqref="H1"/>
    </sheetView>
  </sheetViews>
  <sheetFormatPr defaultColWidth="9.140625" defaultRowHeight="12.75"/>
  <cols>
    <col min="1" max="6" width="35.7109375" style="22" customWidth="1"/>
    <col min="7" max="7" width="10.7109375" style="6" customWidth="1"/>
    <col min="8" max="8" width="9.140625" style="22" customWidth="1"/>
    <col min="9" max="9" width="13.8515625" style="22" bestFit="1" customWidth="1"/>
    <col min="10" max="10" width="17.7109375" style="22" customWidth="1"/>
    <col min="11" max="16384" width="9.140625" style="22" customWidth="1"/>
  </cols>
  <sheetData>
    <row r="1" spans="1:8" ht="24.75" customHeight="1">
      <c r="A1" s="275" t="s">
        <v>369</v>
      </c>
      <c r="F1" s="276" t="s">
        <v>399</v>
      </c>
      <c r="G1" s="685">
        <f>'25.'!H1:H23+1</f>
        <v>92</v>
      </c>
      <c r="H1" s="584" t="s">
        <v>667</v>
      </c>
    </row>
    <row r="2" spans="2:7" s="119" customFormat="1" ht="54.75" customHeight="1">
      <c r="B2" s="275"/>
      <c r="C2" s="275"/>
      <c r="D2" s="275"/>
      <c r="E2" s="275"/>
      <c r="G2" s="685"/>
    </row>
    <row r="3" spans="1:7" s="121" customFormat="1" ht="34.5" customHeight="1">
      <c r="A3" s="707" t="s">
        <v>545</v>
      </c>
      <c r="B3" s="707"/>
      <c r="C3" s="707"/>
      <c r="D3" s="707"/>
      <c r="E3" s="707"/>
      <c r="F3" s="707"/>
      <c r="G3" s="685"/>
    </row>
    <row r="4" spans="1:7" s="121" customFormat="1" ht="34.5" customHeight="1" thickBot="1">
      <c r="A4" s="708" t="s">
        <v>611</v>
      </c>
      <c r="B4" s="708"/>
      <c r="C4" s="708"/>
      <c r="D4" s="708"/>
      <c r="E4" s="708"/>
      <c r="F4" s="708"/>
      <c r="G4" s="685"/>
    </row>
    <row r="5" spans="1:7" s="17" customFormat="1" ht="49.5" customHeight="1" thickBot="1" thickTop="1">
      <c r="A5" s="600" t="s">
        <v>234</v>
      </c>
      <c r="B5" s="703" t="s">
        <v>612</v>
      </c>
      <c r="C5" s="704"/>
      <c r="D5" s="704"/>
      <c r="E5" s="705"/>
      <c r="F5" s="694" t="s">
        <v>235</v>
      </c>
      <c r="G5" s="685"/>
    </row>
    <row r="6" spans="1:7" s="17" customFormat="1" ht="49.5" customHeight="1" thickBot="1">
      <c r="A6" s="601"/>
      <c r="B6" s="706" t="s">
        <v>473</v>
      </c>
      <c r="C6" s="534" t="s">
        <v>546</v>
      </c>
      <c r="D6" s="701" t="s">
        <v>377</v>
      </c>
      <c r="E6" s="702"/>
      <c r="F6" s="695"/>
      <c r="G6" s="685"/>
    </row>
    <row r="7" spans="1:7" s="17" customFormat="1" ht="45" customHeight="1" thickBot="1">
      <c r="A7" s="602"/>
      <c r="B7" s="696"/>
      <c r="C7" s="410" t="s">
        <v>547</v>
      </c>
      <c r="D7" s="535" t="s">
        <v>379</v>
      </c>
      <c r="E7" s="535" t="s">
        <v>378</v>
      </c>
      <c r="F7" s="696"/>
      <c r="G7" s="685"/>
    </row>
    <row r="8" spans="1:10" ht="60" customHeight="1">
      <c r="A8" s="41" t="s">
        <v>269</v>
      </c>
      <c r="B8" s="365">
        <f aca="true" t="shared" si="0" ref="B8:B14">SUM(E8:F8)</f>
        <v>25545</v>
      </c>
      <c r="C8" s="365">
        <v>8725</v>
      </c>
      <c r="D8" s="365">
        <v>2809</v>
      </c>
      <c r="E8" s="365">
        <v>25545</v>
      </c>
      <c r="F8" s="39" t="s">
        <v>51</v>
      </c>
      <c r="G8" s="685"/>
      <c r="I8" s="37"/>
      <c r="J8" s="37"/>
    </row>
    <row r="9" spans="1:10" ht="60" customHeight="1">
      <c r="A9" s="41" t="s">
        <v>270</v>
      </c>
      <c r="B9" s="365">
        <f t="shared" si="0"/>
        <v>217648</v>
      </c>
      <c r="C9" s="365">
        <v>60779</v>
      </c>
      <c r="D9" s="365">
        <v>66917</v>
      </c>
      <c r="E9" s="365">
        <v>217648</v>
      </c>
      <c r="F9" s="39" t="s">
        <v>53</v>
      </c>
      <c r="G9" s="685"/>
      <c r="I9" s="37"/>
      <c r="J9" s="37"/>
    </row>
    <row r="10" spans="1:10" ht="60" customHeight="1">
      <c r="A10" s="41" t="s">
        <v>55</v>
      </c>
      <c r="B10" s="365">
        <f t="shared" si="0"/>
        <v>335417</v>
      </c>
      <c r="C10" s="365">
        <v>78719</v>
      </c>
      <c r="D10" s="365">
        <v>128931</v>
      </c>
      <c r="E10" s="365">
        <v>335417</v>
      </c>
      <c r="F10" s="39" t="s">
        <v>55</v>
      </c>
      <c r="G10" s="685"/>
      <c r="I10" s="37"/>
      <c r="J10" s="37"/>
    </row>
    <row r="11" spans="1:10" ht="60" customHeight="1">
      <c r="A11" s="41" t="s">
        <v>57</v>
      </c>
      <c r="B11" s="365">
        <f t="shared" si="0"/>
        <v>349092</v>
      </c>
      <c r="C11" s="365">
        <v>57723</v>
      </c>
      <c r="D11" s="365">
        <v>144674</v>
      </c>
      <c r="E11" s="365">
        <v>349092</v>
      </c>
      <c r="F11" s="39" t="s">
        <v>57</v>
      </c>
      <c r="G11" s="685"/>
      <c r="I11" s="37"/>
      <c r="J11" s="37"/>
    </row>
    <row r="12" spans="1:10" ht="60" customHeight="1">
      <c r="A12" s="41" t="s">
        <v>59</v>
      </c>
      <c r="B12" s="365">
        <f t="shared" si="0"/>
        <v>302063</v>
      </c>
      <c r="C12" s="365">
        <v>37015</v>
      </c>
      <c r="D12" s="365">
        <v>134128</v>
      </c>
      <c r="E12" s="365">
        <v>302063</v>
      </c>
      <c r="F12" s="39" t="s">
        <v>59</v>
      </c>
      <c r="G12" s="685"/>
      <c r="I12" s="37"/>
      <c r="J12" s="37"/>
    </row>
    <row r="13" spans="1:10" ht="60" customHeight="1">
      <c r="A13" s="41" t="s">
        <v>61</v>
      </c>
      <c r="B13" s="365">
        <f t="shared" si="0"/>
        <v>272617</v>
      </c>
      <c r="C13" s="365">
        <v>14132</v>
      </c>
      <c r="D13" s="365">
        <v>100140</v>
      </c>
      <c r="E13" s="365">
        <v>272617</v>
      </c>
      <c r="F13" s="39" t="s">
        <v>61</v>
      </c>
      <c r="G13" s="685"/>
      <c r="I13" s="37"/>
      <c r="J13" s="37"/>
    </row>
    <row r="14" spans="1:10" ht="60" customHeight="1" thickBot="1">
      <c r="A14" s="41" t="s">
        <v>136</v>
      </c>
      <c r="B14" s="365">
        <f t="shared" si="0"/>
        <v>250236</v>
      </c>
      <c r="C14" s="365">
        <v>3444</v>
      </c>
      <c r="D14" s="365">
        <v>49661</v>
      </c>
      <c r="E14" s="365">
        <v>250236</v>
      </c>
      <c r="F14" s="39" t="s">
        <v>63</v>
      </c>
      <c r="G14" s="685"/>
      <c r="I14" s="37"/>
      <c r="J14" s="37"/>
    </row>
    <row r="15" spans="1:10" s="36" customFormat="1" ht="60" customHeight="1" thickBot="1">
      <c r="A15" s="91" t="s">
        <v>121</v>
      </c>
      <c r="B15" s="132">
        <f>SUM(B8:B14)</f>
        <v>1752618</v>
      </c>
      <c r="C15" s="132">
        <f>SUM(C8:C14)</f>
        <v>260537</v>
      </c>
      <c r="D15" s="132">
        <f>SUM(D8:D14)</f>
        <v>627260</v>
      </c>
      <c r="E15" s="132">
        <f>SUM(E8:E14)</f>
        <v>1752618</v>
      </c>
      <c r="F15" s="42" t="s">
        <v>29</v>
      </c>
      <c r="G15" s="685"/>
      <c r="I15" s="37"/>
      <c r="J15" s="37"/>
    </row>
    <row r="16" ht="13.5" thickTop="1">
      <c r="G16" s="685"/>
    </row>
  </sheetData>
  <sheetProtection/>
  <protectedRanges>
    <protectedRange sqref="F1" name="نطاق1"/>
  </protectedRanges>
  <mergeCells count="8">
    <mergeCell ref="G1:G16"/>
    <mergeCell ref="F5:F7"/>
    <mergeCell ref="D6:E6"/>
    <mergeCell ref="B5:E5"/>
    <mergeCell ref="A5:A7"/>
    <mergeCell ref="B6:B7"/>
    <mergeCell ref="A3:F3"/>
    <mergeCell ref="A4:F4"/>
  </mergeCells>
  <hyperlinks>
    <hyperlink ref="H1" location="الفهرس!A1" display="R"/>
  </hyperlinks>
  <printOptions horizontalCentered="1" verticalCentered="1"/>
  <pageMargins left="0" right="0" top="0" bottom="0" header="0" footer="0.1968503937007874"/>
  <pageSetup fitToHeight="0" horizontalDpi="300" verticalDpi="3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X19"/>
  <sheetViews>
    <sheetView rightToLeft="1" zoomScale="75" zoomScaleNormal="75" zoomScaleSheetLayoutView="65" zoomScalePageLayoutView="0" workbookViewId="0" topLeftCell="A1">
      <selection activeCell="X1" sqref="X1"/>
    </sheetView>
  </sheetViews>
  <sheetFormatPr defaultColWidth="9.140625" defaultRowHeight="12.75"/>
  <cols>
    <col min="1" max="1" width="15.421875" style="37" bestFit="1" customWidth="1"/>
    <col min="2" max="2" width="11.00390625" style="22" bestFit="1" customWidth="1"/>
    <col min="3" max="3" width="6.8515625" style="22" bestFit="1" customWidth="1"/>
    <col min="4" max="4" width="7.57421875" style="22" bestFit="1" customWidth="1"/>
    <col min="5" max="19" width="9.8515625" style="22" bestFit="1" customWidth="1"/>
    <col min="20" max="20" width="7.57421875" style="22" bestFit="1" customWidth="1"/>
    <col min="21" max="21" width="8.00390625" style="22" bestFit="1" customWidth="1"/>
    <col min="22" max="22" width="30.57421875" style="37" bestFit="1" customWidth="1"/>
    <col min="23" max="23" width="5.8515625" style="38" bestFit="1" customWidth="1"/>
    <col min="24" max="16384" width="9.140625" style="22" customWidth="1"/>
  </cols>
  <sheetData>
    <row r="1" spans="1:24" s="119" customFormat="1" ht="24" customHeight="1">
      <c r="A1" s="278" t="s">
        <v>370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82" t="s">
        <v>400</v>
      </c>
      <c r="W1" s="596">
        <f>'26.'!G1:G16+1</f>
        <v>93</v>
      </c>
      <c r="X1" s="584" t="s">
        <v>667</v>
      </c>
    </row>
    <row r="2" spans="1:23" s="121" customFormat="1" ht="39.75" customHeight="1">
      <c r="A2" s="624" t="s">
        <v>516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596"/>
    </row>
    <row r="3" spans="1:23" s="121" customFormat="1" ht="39.75" customHeight="1" thickBot="1">
      <c r="A3" s="603" t="s">
        <v>517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596"/>
    </row>
    <row r="4" spans="1:23" s="16" customFormat="1" ht="39.75" customHeight="1" thickTop="1">
      <c r="A4" s="714" t="s">
        <v>142</v>
      </c>
      <c r="B4" s="711" t="s">
        <v>144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3"/>
      <c r="V4" s="709" t="s">
        <v>30</v>
      </c>
      <c r="W4" s="596"/>
    </row>
    <row r="5" spans="1:23" s="17" customFormat="1" ht="49.5" customHeight="1" thickBot="1">
      <c r="A5" s="715"/>
      <c r="B5" s="537" t="s">
        <v>149</v>
      </c>
      <c r="C5" s="538" t="s">
        <v>148</v>
      </c>
      <c r="D5" s="538" t="s">
        <v>106</v>
      </c>
      <c r="E5" s="538" t="s">
        <v>107</v>
      </c>
      <c r="F5" s="538" t="s">
        <v>108</v>
      </c>
      <c r="G5" s="538" t="s">
        <v>109</v>
      </c>
      <c r="H5" s="538" t="s">
        <v>110</v>
      </c>
      <c r="I5" s="538" t="s">
        <v>111</v>
      </c>
      <c r="J5" s="538" t="s">
        <v>112</v>
      </c>
      <c r="K5" s="538" t="s">
        <v>113</v>
      </c>
      <c r="L5" s="538" t="s">
        <v>114</v>
      </c>
      <c r="M5" s="538" t="s">
        <v>115</v>
      </c>
      <c r="N5" s="538" t="s">
        <v>116</v>
      </c>
      <c r="O5" s="538" t="s">
        <v>117</v>
      </c>
      <c r="P5" s="538" t="s">
        <v>118</v>
      </c>
      <c r="Q5" s="538" t="s">
        <v>119</v>
      </c>
      <c r="R5" s="538" t="s">
        <v>120</v>
      </c>
      <c r="S5" s="538" t="s">
        <v>147</v>
      </c>
      <c r="T5" s="539" t="s">
        <v>146</v>
      </c>
      <c r="U5" s="540" t="s">
        <v>145</v>
      </c>
      <c r="V5" s="710"/>
      <c r="W5" s="596"/>
    </row>
    <row r="6" spans="1:23" ht="40.5" customHeight="1">
      <c r="A6" s="541" t="s">
        <v>150</v>
      </c>
      <c r="B6" s="21">
        <v>2087</v>
      </c>
      <c r="C6" s="20">
        <v>257</v>
      </c>
      <c r="D6" s="20">
        <v>521</v>
      </c>
      <c r="E6" s="20">
        <v>349</v>
      </c>
      <c r="F6" s="20">
        <v>640</v>
      </c>
      <c r="G6" s="20">
        <v>702</v>
      </c>
      <c r="H6" s="20">
        <v>388</v>
      </c>
      <c r="I6" s="20">
        <v>302</v>
      </c>
      <c r="J6" s="20">
        <v>356</v>
      </c>
      <c r="K6" s="20">
        <v>415</v>
      </c>
      <c r="L6" s="20">
        <v>412</v>
      </c>
      <c r="M6" s="20">
        <v>504</v>
      </c>
      <c r="N6" s="20">
        <v>522</v>
      </c>
      <c r="O6" s="20">
        <v>1047</v>
      </c>
      <c r="P6" s="20">
        <v>905</v>
      </c>
      <c r="Q6" s="20">
        <v>3199</v>
      </c>
      <c r="R6" s="20">
        <v>1072</v>
      </c>
      <c r="S6" s="20">
        <v>1282</v>
      </c>
      <c r="T6" s="19">
        <v>1690</v>
      </c>
      <c r="U6" s="18">
        <f aca="true" t="shared" si="0" ref="U6:U18">SUM(T6:V6)</f>
        <v>1690</v>
      </c>
      <c r="V6" s="542" t="s">
        <v>17</v>
      </c>
      <c r="W6" s="596"/>
    </row>
    <row r="7" spans="1:23" ht="40.5" customHeight="1">
      <c r="A7" s="543" t="s">
        <v>151</v>
      </c>
      <c r="B7" s="26">
        <v>1693</v>
      </c>
      <c r="C7" s="25">
        <v>170</v>
      </c>
      <c r="D7" s="25">
        <v>338</v>
      </c>
      <c r="E7" s="25">
        <v>214</v>
      </c>
      <c r="F7" s="25">
        <v>510</v>
      </c>
      <c r="G7" s="25">
        <v>545</v>
      </c>
      <c r="H7" s="25">
        <v>282</v>
      </c>
      <c r="I7" s="25">
        <v>259</v>
      </c>
      <c r="J7" s="25">
        <v>259</v>
      </c>
      <c r="K7" s="25">
        <v>423</v>
      </c>
      <c r="L7" s="25">
        <v>392</v>
      </c>
      <c r="M7" s="25">
        <v>563</v>
      </c>
      <c r="N7" s="25">
        <v>555</v>
      </c>
      <c r="O7" s="25">
        <v>1582</v>
      </c>
      <c r="P7" s="25">
        <v>1188</v>
      </c>
      <c r="Q7" s="25">
        <v>2072</v>
      </c>
      <c r="R7" s="25">
        <v>903</v>
      </c>
      <c r="S7" s="25">
        <v>1430</v>
      </c>
      <c r="T7" s="24">
        <v>1597</v>
      </c>
      <c r="U7" s="23">
        <f t="shared" si="0"/>
        <v>1597</v>
      </c>
      <c r="V7" s="544" t="s">
        <v>31</v>
      </c>
      <c r="W7" s="596"/>
    </row>
    <row r="8" spans="1:23" ht="40.5" customHeight="1">
      <c r="A8" s="543" t="s">
        <v>6</v>
      </c>
      <c r="B8" s="26">
        <v>518</v>
      </c>
      <c r="C8" s="25">
        <v>47</v>
      </c>
      <c r="D8" s="25">
        <v>99</v>
      </c>
      <c r="E8" s="25">
        <v>72</v>
      </c>
      <c r="F8" s="25">
        <v>117</v>
      </c>
      <c r="G8" s="25">
        <v>100</v>
      </c>
      <c r="H8" s="25">
        <v>100</v>
      </c>
      <c r="I8" s="25">
        <v>44</v>
      </c>
      <c r="J8" s="25">
        <v>74</v>
      </c>
      <c r="K8" s="25">
        <v>59</v>
      </c>
      <c r="L8" s="25">
        <v>77</v>
      </c>
      <c r="M8" s="25">
        <v>133</v>
      </c>
      <c r="N8" s="25">
        <v>83</v>
      </c>
      <c r="O8" s="25">
        <v>164</v>
      </c>
      <c r="P8" s="25">
        <v>234</v>
      </c>
      <c r="Q8" s="25">
        <v>363</v>
      </c>
      <c r="R8" s="25">
        <v>313</v>
      </c>
      <c r="S8" s="25">
        <v>326</v>
      </c>
      <c r="T8" s="24">
        <v>402</v>
      </c>
      <c r="U8" s="23">
        <f t="shared" si="0"/>
        <v>402</v>
      </c>
      <c r="V8" s="545" t="s">
        <v>18</v>
      </c>
      <c r="W8" s="596"/>
    </row>
    <row r="9" spans="1:23" ht="40.5" customHeight="1">
      <c r="A9" s="543" t="s">
        <v>152</v>
      </c>
      <c r="B9" s="26">
        <v>400</v>
      </c>
      <c r="C9" s="25">
        <v>85</v>
      </c>
      <c r="D9" s="25">
        <v>79</v>
      </c>
      <c r="E9" s="25">
        <v>65</v>
      </c>
      <c r="F9" s="25">
        <v>134</v>
      </c>
      <c r="G9" s="25">
        <v>114</v>
      </c>
      <c r="H9" s="25">
        <v>58</v>
      </c>
      <c r="I9" s="25">
        <v>48</v>
      </c>
      <c r="J9" s="25">
        <v>48</v>
      </c>
      <c r="K9" s="25">
        <v>71</v>
      </c>
      <c r="L9" s="25">
        <v>82</v>
      </c>
      <c r="M9" s="25">
        <v>98</v>
      </c>
      <c r="N9" s="25">
        <v>59</v>
      </c>
      <c r="O9" s="25">
        <v>148</v>
      </c>
      <c r="P9" s="25">
        <v>128</v>
      </c>
      <c r="Q9" s="25">
        <v>323</v>
      </c>
      <c r="R9" s="25">
        <v>343</v>
      </c>
      <c r="S9" s="25">
        <v>308</v>
      </c>
      <c r="T9" s="24">
        <v>454</v>
      </c>
      <c r="U9" s="23">
        <f t="shared" si="0"/>
        <v>454</v>
      </c>
      <c r="V9" s="544" t="s">
        <v>19</v>
      </c>
      <c r="W9" s="596"/>
    </row>
    <row r="10" spans="1:23" ht="40.5" customHeight="1">
      <c r="A10" s="543" t="s">
        <v>153</v>
      </c>
      <c r="B10" s="26">
        <v>1021</v>
      </c>
      <c r="C10" s="25">
        <v>89</v>
      </c>
      <c r="D10" s="25">
        <v>223</v>
      </c>
      <c r="E10" s="25">
        <v>165</v>
      </c>
      <c r="F10" s="25">
        <v>353</v>
      </c>
      <c r="G10" s="25">
        <v>374</v>
      </c>
      <c r="H10" s="25">
        <v>130</v>
      </c>
      <c r="I10" s="25">
        <v>98</v>
      </c>
      <c r="J10" s="25">
        <v>90</v>
      </c>
      <c r="K10" s="25">
        <v>132</v>
      </c>
      <c r="L10" s="25">
        <v>117</v>
      </c>
      <c r="M10" s="25">
        <v>354</v>
      </c>
      <c r="N10" s="25">
        <v>190</v>
      </c>
      <c r="O10" s="25">
        <v>564</v>
      </c>
      <c r="P10" s="25">
        <v>610</v>
      </c>
      <c r="Q10" s="25">
        <v>1070</v>
      </c>
      <c r="R10" s="25">
        <v>773</v>
      </c>
      <c r="S10" s="25">
        <v>902</v>
      </c>
      <c r="T10" s="24">
        <v>834</v>
      </c>
      <c r="U10" s="23">
        <f t="shared" si="0"/>
        <v>834</v>
      </c>
      <c r="V10" s="544" t="s">
        <v>20</v>
      </c>
      <c r="W10" s="596"/>
    </row>
    <row r="11" spans="1:23" ht="40.5" customHeight="1">
      <c r="A11" s="543" t="s">
        <v>154</v>
      </c>
      <c r="B11" s="26">
        <v>811</v>
      </c>
      <c r="C11" s="25">
        <v>64</v>
      </c>
      <c r="D11" s="25">
        <v>86</v>
      </c>
      <c r="E11" s="25">
        <v>138</v>
      </c>
      <c r="F11" s="25">
        <v>233</v>
      </c>
      <c r="G11" s="25">
        <v>264</v>
      </c>
      <c r="H11" s="25">
        <v>132</v>
      </c>
      <c r="I11" s="25">
        <v>42</v>
      </c>
      <c r="J11" s="25">
        <v>69</v>
      </c>
      <c r="K11" s="25">
        <v>42</v>
      </c>
      <c r="L11" s="25">
        <v>61</v>
      </c>
      <c r="M11" s="25">
        <v>120</v>
      </c>
      <c r="N11" s="25">
        <v>89</v>
      </c>
      <c r="O11" s="25">
        <v>383</v>
      </c>
      <c r="P11" s="25">
        <v>403</v>
      </c>
      <c r="Q11" s="25">
        <v>1040</v>
      </c>
      <c r="R11" s="25">
        <v>256</v>
      </c>
      <c r="S11" s="25">
        <v>1098</v>
      </c>
      <c r="T11" s="24">
        <v>1104</v>
      </c>
      <c r="U11" s="23">
        <f t="shared" si="0"/>
        <v>1104</v>
      </c>
      <c r="V11" s="544" t="s">
        <v>21</v>
      </c>
      <c r="W11" s="596"/>
    </row>
    <row r="12" spans="1:23" ht="40.5" customHeight="1">
      <c r="A12" s="543" t="s">
        <v>155</v>
      </c>
      <c r="B12" s="26">
        <v>319</v>
      </c>
      <c r="C12" s="25">
        <v>39</v>
      </c>
      <c r="D12" s="25">
        <v>103</v>
      </c>
      <c r="E12" s="25">
        <v>106</v>
      </c>
      <c r="F12" s="25">
        <v>68</v>
      </c>
      <c r="G12" s="25">
        <v>149</v>
      </c>
      <c r="H12" s="25">
        <v>59</v>
      </c>
      <c r="I12" s="25">
        <v>29</v>
      </c>
      <c r="J12" s="25">
        <v>36</v>
      </c>
      <c r="K12" s="25">
        <v>48</v>
      </c>
      <c r="L12" s="25">
        <v>51</v>
      </c>
      <c r="M12" s="25">
        <v>59</v>
      </c>
      <c r="N12" s="25">
        <v>74</v>
      </c>
      <c r="O12" s="25">
        <v>134</v>
      </c>
      <c r="P12" s="25">
        <v>91</v>
      </c>
      <c r="Q12" s="25">
        <v>69</v>
      </c>
      <c r="R12" s="25">
        <v>68</v>
      </c>
      <c r="S12" s="25">
        <v>113</v>
      </c>
      <c r="T12" s="24">
        <v>68</v>
      </c>
      <c r="U12" s="23">
        <f t="shared" si="0"/>
        <v>68</v>
      </c>
      <c r="V12" s="544" t="s">
        <v>22</v>
      </c>
      <c r="W12" s="596"/>
    </row>
    <row r="13" spans="1:23" ht="40.5" customHeight="1">
      <c r="A13" s="543" t="s">
        <v>156</v>
      </c>
      <c r="B13" s="26">
        <v>228</v>
      </c>
      <c r="C13" s="25">
        <v>29</v>
      </c>
      <c r="D13" s="25">
        <v>55</v>
      </c>
      <c r="E13" s="25">
        <v>25</v>
      </c>
      <c r="F13" s="25">
        <v>66</v>
      </c>
      <c r="G13" s="25">
        <v>89</v>
      </c>
      <c r="H13" s="25">
        <v>53</v>
      </c>
      <c r="I13" s="25">
        <v>51</v>
      </c>
      <c r="J13" s="25">
        <v>33</v>
      </c>
      <c r="K13" s="25">
        <v>60</v>
      </c>
      <c r="L13" s="25">
        <v>32</v>
      </c>
      <c r="M13" s="25">
        <v>67</v>
      </c>
      <c r="N13" s="25">
        <v>61</v>
      </c>
      <c r="O13" s="25">
        <v>123</v>
      </c>
      <c r="P13" s="25">
        <v>232</v>
      </c>
      <c r="Q13" s="25">
        <v>285</v>
      </c>
      <c r="R13" s="25">
        <v>185</v>
      </c>
      <c r="S13" s="25">
        <v>202</v>
      </c>
      <c r="T13" s="24">
        <v>265</v>
      </c>
      <c r="U13" s="23">
        <f t="shared" si="0"/>
        <v>265</v>
      </c>
      <c r="V13" s="544" t="s">
        <v>23</v>
      </c>
      <c r="W13" s="596"/>
    </row>
    <row r="14" spans="1:23" ht="40.5" customHeight="1">
      <c r="A14" s="543" t="s">
        <v>11</v>
      </c>
      <c r="B14" s="26">
        <v>127</v>
      </c>
      <c r="C14" s="25">
        <v>19</v>
      </c>
      <c r="D14" s="25">
        <v>42</v>
      </c>
      <c r="E14" s="25">
        <v>61</v>
      </c>
      <c r="F14" s="25">
        <v>22</v>
      </c>
      <c r="G14" s="25">
        <v>41</v>
      </c>
      <c r="H14" s="25">
        <v>80</v>
      </c>
      <c r="I14" s="25">
        <v>16</v>
      </c>
      <c r="J14" s="25">
        <v>22</v>
      </c>
      <c r="K14" s="25">
        <v>17</v>
      </c>
      <c r="L14" s="25">
        <v>26</v>
      </c>
      <c r="M14" s="25">
        <v>52</v>
      </c>
      <c r="N14" s="25">
        <v>40</v>
      </c>
      <c r="O14" s="25">
        <v>101</v>
      </c>
      <c r="P14" s="25">
        <v>80</v>
      </c>
      <c r="Q14" s="25">
        <v>137</v>
      </c>
      <c r="R14" s="25">
        <v>79</v>
      </c>
      <c r="S14" s="25">
        <v>35</v>
      </c>
      <c r="T14" s="24">
        <v>135</v>
      </c>
      <c r="U14" s="23">
        <f t="shared" si="0"/>
        <v>135</v>
      </c>
      <c r="V14" s="544" t="s">
        <v>24</v>
      </c>
      <c r="W14" s="596"/>
    </row>
    <row r="15" spans="1:23" ht="40.5" customHeight="1">
      <c r="A15" s="543" t="s">
        <v>157</v>
      </c>
      <c r="B15" s="26">
        <v>422</v>
      </c>
      <c r="C15" s="25">
        <v>56</v>
      </c>
      <c r="D15" s="25">
        <v>66</v>
      </c>
      <c r="E15" s="25">
        <v>64</v>
      </c>
      <c r="F15" s="25">
        <v>135</v>
      </c>
      <c r="G15" s="25">
        <v>176</v>
      </c>
      <c r="H15" s="25">
        <v>73</v>
      </c>
      <c r="I15" s="25">
        <v>45</v>
      </c>
      <c r="J15" s="25">
        <v>39</v>
      </c>
      <c r="K15" s="25">
        <v>51</v>
      </c>
      <c r="L15" s="25">
        <v>44</v>
      </c>
      <c r="M15" s="25">
        <v>98</v>
      </c>
      <c r="N15" s="25">
        <v>97</v>
      </c>
      <c r="O15" s="25">
        <v>352</v>
      </c>
      <c r="P15" s="25">
        <v>152</v>
      </c>
      <c r="Q15" s="25">
        <v>762</v>
      </c>
      <c r="R15" s="25">
        <v>75</v>
      </c>
      <c r="S15" s="25">
        <v>624</v>
      </c>
      <c r="T15" s="24">
        <v>333</v>
      </c>
      <c r="U15" s="23">
        <f t="shared" si="0"/>
        <v>333</v>
      </c>
      <c r="V15" s="544" t="s">
        <v>25</v>
      </c>
      <c r="W15" s="596"/>
    </row>
    <row r="16" spans="1:23" ht="40.5" customHeight="1">
      <c r="A16" s="543" t="s">
        <v>158</v>
      </c>
      <c r="B16" s="26">
        <v>181</v>
      </c>
      <c r="C16" s="25">
        <v>25</v>
      </c>
      <c r="D16" s="25">
        <v>57</v>
      </c>
      <c r="E16" s="25">
        <v>32</v>
      </c>
      <c r="F16" s="25">
        <v>67</v>
      </c>
      <c r="G16" s="25">
        <v>34</v>
      </c>
      <c r="H16" s="25">
        <v>23</v>
      </c>
      <c r="I16" s="25">
        <v>34</v>
      </c>
      <c r="J16" s="25">
        <v>26</v>
      </c>
      <c r="K16" s="25">
        <v>39</v>
      </c>
      <c r="L16" s="25">
        <v>34</v>
      </c>
      <c r="M16" s="25">
        <v>37</v>
      </c>
      <c r="N16" s="25">
        <v>40</v>
      </c>
      <c r="O16" s="25">
        <v>39</v>
      </c>
      <c r="P16" s="25">
        <v>148</v>
      </c>
      <c r="Q16" s="25">
        <v>104</v>
      </c>
      <c r="R16" s="25">
        <v>71</v>
      </c>
      <c r="S16" s="25">
        <v>95</v>
      </c>
      <c r="T16" s="24">
        <v>113</v>
      </c>
      <c r="U16" s="23">
        <f t="shared" si="0"/>
        <v>113</v>
      </c>
      <c r="V16" s="544" t="s">
        <v>26</v>
      </c>
      <c r="W16" s="596"/>
    </row>
    <row r="17" spans="1:23" ht="40.5" customHeight="1">
      <c r="A17" s="543" t="s">
        <v>159</v>
      </c>
      <c r="B17" s="26">
        <v>135</v>
      </c>
      <c r="C17" s="25">
        <v>16</v>
      </c>
      <c r="D17" s="25">
        <v>39</v>
      </c>
      <c r="E17" s="25">
        <v>24</v>
      </c>
      <c r="F17" s="25">
        <v>70</v>
      </c>
      <c r="G17" s="25">
        <v>48</v>
      </c>
      <c r="H17" s="25">
        <v>27</v>
      </c>
      <c r="I17" s="25">
        <v>9</v>
      </c>
      <c r="J17" s="25">
        <v>13</v>
      </c>
      <c r="K17" s="25">
        <v>49</v>
      </c>
      <c r="L17" s="25">
        <v>26</v>
      </c>
      <c r="M17" s="25">
        <v>31</v>
      </c>
      <c r="N17" s="25">
        <v>87</v>
      </c>
      <c r="O17" s="25">
        <v>72</v>
      </c>
      <c r="P17" s="25">
        <v>139</v>
      </c>
      <c r="Q17" s="25">
        <v>212</v>
      </c>
      <c r="R17" s="25">
        <v>147</v>
      </c>
      <c r="S17" s="25">
        <v>168</v>
      </c>
      <c r="T17" s="24">
        <v>347</v>
      </c>
      <c r="U17" s="23">
        <f t="shared" si="0"/>
        <v>347</v>
      </c>
      <c r="V17" s="544" t="s">
        <v>27</v>
      </c>
      <c r="W17" s="596"/>
    </row>
    <row r="18" spans="1:23" ht="40.5" customHeight="1" thickBot="1">
      <c r="A18" s="546" t="s">
        <v>160</v>
      </c>
      <c r="B18" s="30">
        <v>171</v>
      </c>
      <c r="C18" s="29">
        <v>27</v>
      </c>
      <c r="D18" s="29">
        <v>91</v>
      </c>
      <c r="E18" s="29">
        <v>55</v>
      </c>
      <c r="F18" s="29">
        <v>67</v>
      </c>
      <c r="G18" s="29">
        <v>62</v>
      </c>
      <c r="H18" s="29">
        <v>57</v>
      </c>
      <c r="I18" s="29">
        <v>21</v>
      </c>
      <c r="J18" s="29">
        <v>25</v>
      </c>
      <c r="K18" s="29">
        <v>21</v>
      </c>
      <c r="L18" s="29">
        <v>40</v>
      </c>
      <c r="M18" s="29">
        <v>51</v>
      </c>
      <c r="N18" s="29">
        <v>38</v>
      </c>
      <c r="O18" s="29">
        <v>105</v>
      </c>
      <c r="P18" s="29">
        <v>95</v>
      </c>
      <c r="Q18" s="29">
        <v>94</v>
      </c>
      <c r="R18" s="29">
        <v>96</v>
      </c>
      <c r="S18" s="29">
        <v>169</v>
      </c>
      <c r="T18" s="28">
        <v>179</v>
      </c>
      <c r="U18" s="27">
        <f t="shared" si="0"/>
        <v>179</v>
      </c>
      <c r="V18" s="544" t="s">
        <v>28</v>
      </c>
      <c r="W18" s="596"/>
    </row>
    <row r="19" spans="1:23" s="36" customFormat="1" ht="49.5" customHeight="1" thickBot="1">
      <c r="A19" s="35" t="s">
        <v>121</v>
      </c>
      <c r="B19" s="34">
        <f aca="true" t="shared" si="1" ref="B19:U19">SUM(B6:B18)</f>
        <v>8113</v>
      </c>
      <c r="C19" s="33">
        <f t="shared" si="1"/>
        <v>923</v>
      </c>
      <c r="D19" s="33">
        <f t="shared" si="1"/>
        <v>1799</v>
      </c>
      <c r="E19" s="33">
        <f t="shared" si="1"/>
        <v>1370</v>
      </c>
      <c r="F19" s="33">
        <f t="shared" si="1"/>
        <v>2482</v>
      </c>
      <c r="G19" s="33">
        <f t="shared" si="1"/>
        <v>2698</v>
      </c>
      <c r="H19" s="33">
        <f t="shared" si="1"/>
        <v>1462</v>
      </c>
      <c r="I19" s="33">
        <f t="shared" si="1"/>
        <v>998</v>
      </c>
      <c r="J19" s="33">
        <f t="shared" si="1"/>
        <v>1090</v>
      </c>
      <c r="K19" s="33">
        <f t="shared" si="1"/>
        <v>1427</v>
      </c>
      <c r="L19" s="33">
        <f t="shared" si="1"/>
        <v>1394</v>
      </c>
      <c r="M19" s="33">
        <f t="shared" si="1"/>
        <v>2167</v>
      </c>
      <c r="N19" s="33">
        <f t="shared" si="1"/>
        <v>1935</v>
      </c>
      <c r="O19" s="33">
        <f t="shared" si="1"/>
        <v>4814</v>
      </c>
      <c r="P19" s="33">
        <f t="shared" si="1"/>
        <v>4405</v>
      </c>
      <c r="Q19" s="33">
        <f t="shared" si="1"/>
        <v>9730</v>
      </c>
      <c r="R19" s="33">
        <f t="shared" si="1"/>
        <v>4381</v>
      </c>
      <c r="S19" s="33">
        <f t="shared" si="1"/>
        <v>6752</v>
      </c>
      <c r="T19" s="32">
        <f t="shared" si="1"/>
        <v>7521</v>
      </c>
      <c r="U19" s="31">
        <f t="shared" si="1"/>
        <v>7521</v>
      </c>
      <c r="V19" s="536" t="s">
        <v>29</v>
      </c>
      <c r="W19" s="596"/>
    </row>
    <row r="20" ht="21" thickTop="1"/>
  </sheetData>
  <sheetProtection/>
  <mergeCells count="6">
    <mergeCell ref="A3:V3"/>
    <mergeCell ref="A2:V2"/>
    <mergeCell ref="V4:V5"/>
    <mergeCell ref="B4:U4"/>
    <mergeCell ref="A4:A5"/>
    <mergeCell ref="W1:W19"/>
  </mergeCells>
  <hyperlinks>
    <hyperlink ref="X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scale="68" r:id="rId1"/>
  <rowBreaks count="1" manualBreakCount="1">
    <brk id="1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1:X20"/>
  <sheetViews>
    <sheetView rightToLeft="1" zoomScale="50" zoomScaleNormal="50" zoomScaleSheetLayoutView="65" zoomScalePageLayoutView="0" workbookViewId="0" topLeftCell="A1">
      <selection activeCell="X1" sqref="X1"/>
    </sheetView>
  </sheetViews>
  <sheetFormatPr defaultColWidth="9.140625" defaultRowHeight="12.75"/>
  <cols>
    <col min="1" max="1" width="21.8515625" style="37" bestFit="1" customWidth="1"/>
    <col min="2" max="2" width="21.00390625" style="22" bestFit="1" customWidth="1"/>
    <col min="3" max="4" width="7.28125" style="22" customWidth="1"/>
    <col min="5" max="19" width="10.140625" style="22" bestFit="1" customWidth="1"/>
    <col min="20" max="20" width="7.57421875" style="22" bestFit="1" customWidth="1"/>
    <col min="21" max="21" width="8.140625" style="22" bestFit="1" customWidth="1"/>
    <col min="22" max="22" width="32.140625" style="37" bestFit="1" customWidth="1"/>
    <col min="23" max="23" width="6.140625" style="38" bestFit="1" customWidth="1"/>
    <col min="24" max="16384" width="9.140625" style="22" customWidth="1"/>
  </cols>
  <sheetData>
    <row r="1" spans="1:24" s="119" customFormat="1" ht="24" customHeight="1">
      <c r="A1" s="278"/>
      <c r="B1" s="278" t="s">
        <v>401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82" t="s">
        <v>402</v>
      </c>
      <c r="W1" s="596">
        <f>'27.'!W1:W19+1</f>
        <v>94</v>
      </c>
      <c r="X1" s="584" t="s">
        <v>667</v>
      </c>
    </row>
    <row r="2" spans="1:23" s="121" customFormat="1" ht="39.75" customHeight="1">
      <c r="A2" s="624" t="s">
        <v>518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596"/>
    </row>
    <row r="3" spans="1:23" s="121" customFormat="1" ht="39.75" customHeight="1" thickBot="1">
      <c r="A3" s="603" t="s">
        <v>519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596"/>
    </row>
    <row r="4" spans="1:23" s="16" customFormat="1" ht="39.75" customHeight="1" thickTop="1">
      <c r="A4" s="714" t="s">
        <v>142</v>
      </c>
      <c r="B4" s="711" t="s">
        <v>144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3"/>
      <c r="V4" s="709" t="s">
        <v>30</v>
      </c>
      <c r="W4" s="596"/>
    </row>
    <row r="5" spans="1:23" s="17" customFormat="1" ht="49.5" customHeight="1" thickBot="1">
      <c r="A5" s="715"/>
      <c r="B5" s="537" t="s">
        <v>149</v>
      </c>
      <c r="C5" s="538" t="s">
        <v>148</v>
      </c>
      <c r="D5" s="538" t="s">
        <v>106</v>
      </c>
      <c r="E5" s="538" t="s">
        <v>107</v>
      </c>
      <c r="F5" s="538" t="s">
        <v>108</v>
      </c>
      <c r="G5" s="538" t="s">
        <v>109</v>
      </c>
      <c r="H5" s="538" t="s">
        <v>110</v>
      </c>
      <c r="I5" s="538" t="s">
        <v>111</v>
      </c>
      <c r="J5" s="538" t="s">
        <v>112</v>
      </c>
      <c r="K5" s="538" t="s">
        <v>113</v>
      </c>
      <c r="L5" s="538" t="s">
        <v>114</v>
      </c>
      <c r="M5" s="538" t="s">
        <v>115</v>
      </c>
      <c r="N5" s="538" t="s">
        <v>116</v>
      </c>
      <c r="O5" s="538" t="s">
        <v>117</v>
      </c>
      <c r="P5" s="538" t="s">
        <v>118</v>
      </c>
      <c r="Q5" s="538" t="s">
        <v>119</v>
      </c>
      <c r="R5" s="538" t="s">
        <v>120</v>
      </c>
      <c r="S5" s="538" t="s">
        <v>147</v>
      </c>
      <c r="T5" s="539" t="s">
        <v>146</v>
      </c>
      <c r="U5" s="540" t="s">
        <v>145</v>
      </c>
      <c r="V5" s="710"/>
      <c r="W5" s="596"/>
    </row>
    <row r="6" spans="1:23" ht="40.5" customHeight="1">
      <c r="A6" s="541" t="s">
        <v>150</v>
      </c>
      <c r="B6" s="21">
        <v>915</v>
      </c>
      <c r="C6" s="20">
        <v>124</v>
      </c>
      <c r="D6" s="20">
        <v>357</v>
      </c>
      <c r="E6" s="20">
        <v>213</v>
      </c>
      <c r="F6" s="20">
        <v>535</v>
      </c>
      <c r="G6" s="20">
        <v>569</v>
      </c>
      <c r="H6" s="20">
        <v>295</v>
      </c>
      <c r="I6" s="20">
        <v>219</v>
      </c>
      <c r="J6" s="20">
        <v>245</v>
      </c>
      <c r="K6" s="20">
        <v>233</v>
      </c>
      <c r="L6" s="20">
        <v>240</v>
      </c>
      <c r="M6" s="20">
        <v>276</v>
      </c>
      <c r="N6" s="20">
        <v>328</v>
      </c>
      <c r="O6" s="20">
        <v>646</v>
      </c>
      <c r="P6" s="20">
        <v>621</v>
      </c>
      <c r="Q6" s="20">
        <v>1809</v>
      </c>
      <c r="R6" s="20">
        <v>575</v>
      </c>
      <c r="S6" s="20">
        <v>729</v>
      </c>
      <c r="T6" s="19">
        <v>969</v>
      </c>
      <c r="U6" s="18">
        <f aca="true" t="shared" si="0" ref="U6:U18">SUM(T6:V6)</f>
        <v>969</v>
      </c>
      <c r="V6" s="542" t="s">
        <v>17</v>
      </c>
      <c r="W6" s="596"/>
    </row>
    <row r="7" spans="1:23" ht="40.5" customHeight="1">
      <c r="A7" s="543" t="s">
        <v>151</v>
      </c>
      <c r="B7" s="26">
        <v>869</v>
      </c>
      <c r="C7" s="25">
        <v>69</v>
      </c>
      <c r="D7" s="25">
        <v>136</v>
      </c>
      <c r="E7" s="25">
        <v>142</v>
      </c>
      <c r="F7" s="25">
        <v>424</v>
      </c>
      <c r="G7" s="25">
        <v>471</v>
      </c>
      <c r="H7" s="25">
        <v>209</v>
      </c>
      <c r="I7" s="25">
        <v>169</v>
      </c>
      <c r="J7" s="25">
        <v>142</v>
      </c>
      <c r="K7" s="25">
        <v>231</v>
      </c>
      <c r="L7" s="25">
        <v>242</v>
      </c>
      <c r="M7" s="25">
        <v>341</v>
      </c>
      <c r="N7" s="25">
        <v>301</v>
      </c>
      <c r="O7" s="25">
        <v>1000</v>
      </c>
      <c r="P7" s="25">
        <v>884</v>
      </c>
      <c r="Q7" s="25">
        <v>1488</v>
      </c>
      <c r="R7" s="25">
        <v>483</v>
      </c>
      <c r="S7" s="25">
        <v>549</v>
      </c>
      <c r="T7" s="24">
        <v>822</v>
      </c>
      <c r="U7" s="23">
        <f t="shared" si="0"/>
        <v>822</v>
      </c>
      <c r="V7" s="544" t="s">
        <v>31</v>
      </c>
      <c r="W7" s="596"/>
    </row>
    <row r="8" spans="1:23" ht="40.5" customHeight="1">
      <c r="A8" s="543" t="s">
        <v>6</v>
      </c>
      <c r="B8" s="26">
        <v>246</v>
      </c>
      <c r="C8" s="25">
        <v>19</v>
      </c>
      <c r="D8" s="25">
        <v>56</v>
      </c>
      <c r="E8" s="25">
        <v>38</v>
      </c>
      <c r="F8" s="25">
        <v>78</v>
      </c>
      <c r="G8" s="25">
        <v>80</v>
      </c>
      <c r="H8" s="25">
        <v>58</v>
      </c>
      <c r="I8" s="25">
        <v>25</v>
      </c>
      <c r="J8" s="25">
        <v>31</v>
      </c>
      <c r="K8" s="25">
        <v>27</v>
      </c>
      <c r="L8" s="25">
        <v>45</v>
      </c>
      <c r="M8" s="25">
        <v>49</v>
      </c>
      <c r="N8" s="25">
        <v>45</v>
      </c>
      <c r="O8" s="25">
        <v>109</v>
      </c>
      <c r="P8" s="25">
        <v>120</v>
      </c>
      <c r="Q8" s="25">
        <v>299</v>
      </c>
      <c r="R8" s="25">
        <v>246</v>
      </c>
      <c r="S8" s="25">
        <v>175</v>
      </c>
      <c r="T8" s="24">
        <v>226</v>
      </c>
      <c r="U8" s="23">
        <f t="shared" si="0"/>
        <v>226</v>
      </c>
      <c r="V8" s="545" t="s">
        <v>18</v>
      </c>
      <c r="W8" s="596"/>
    </row>
    <row r="9" spans="1:23" ht="40.5" customHeight="1">
      <c r="A9" s="543" t="s">
        <v>152</v>
      </c>
      <c r="B9" s="26">
        <v>207</v>
      </c>
      <c r="C9" s="25">
        <v>27</v>
      </c>
      <c r="D9" s="25">
        <v>52</v>
      </c>
      <c r="E9" s="25">
        <v>39</v>
      </c>
      <c r="F9" s="25">
        <v>116</v>
      </c>
      <c r="G9" s="25">
        <v>98</v>
      </c>
      <c r="H9" s="25">
        <v>53</v>
      </c>
      <c r="I9" s="25">
        <v>37</v>
      </c>
      <c r="J9" s="25">
        <v>27</v>
      </c>
      <c r="K9" s="25">
        <v>34</v>
      </c>
      <c r="L9" s="25">
        <v>51</v>
      </c>
      <c r="M9" s="25">
        <v>41</v>
      </c>
      <c r="N9" s="25">
        <v>35</v>
      </c>
      <c r="O9" s="25">
        <v>89</v>
      </c>
      <c r="P9" s="25">
        <v>94</v>
      </c>
      <c r="Q9" s="25">
        <v>222</v>
      </c>
      <c r="R9" s="25">
        <v>277</v>
      </c>
      <c r="S9" s="25">
        <v>89</v>
      </c>
      <c r="T9" s="24">
        <v>231</v>
      </c>
      <c r="U9" s="23">
        <f t="shared" si="0"/>
        <v>231</v>
      </c>
      <c r="V9" s="544" t="s">
        <v>19</v>
      </c>
      <c r="W9" s="596"/>
    </row>
    <row r="10" spans="1:23" ht="40.5" customHeight="1">
      <c r="A10" s="543" t="s">
        <v>153</v>
      </c>
      <c r="B10" s="26">
        <v>520</v>
      </c>
      <c r="C10" s="25">
        <v>58</v>
      </c>
      <c r="D10" s="25">
        <v>91</v>
      </c>
      <c r="E10" s="25">
        <v>94</v>
      </c>
      <c r="F10" s="25">
        <v>281</v>
      </c>
      <c r="G10" s="25">
        <v>327</v>
      </c>
      <c r="H10" s="25">
        <v>97</v>
      </c>
      <c r="I10" s="25">
        <v>73</v>
      </c>
      <c r="J10" s="25">
        <v>56</v>
      </c>
      <c r="K10" s="25">
        <v>78</v>
      </c>
      <c r="L10" s="25">
        <v>73</v>
      </c>
      <c r="M10" s="25">
        <v>216</v>
      </c>
      <c r="N10" s="25">
        <v>108</v>
      </c>
      <c r="O10" s="25">
        <v>345</v>
      </c>
      <c r="P10" s="25">
        <v>336</v>
      </c>
      <c r="Q10" s="25">
        <v>489</v>
      </c>
      <c r="R10" s="25">
        <v>452</v>
      </c>
      <c r="S10" s="25">
        <v>668</v>
      </c>
      <c r="T10" s="24">
        <v>600</v>
      </c>
      <c r="U10" s="23">
        <f t="shared" si="0"/>
        <v>600</v>
      </c>
      <c r="V10" s="544" t="s">
        <v>20</v>
      </c>
      <c r="W10" s="596"/>
    </row>
    <row r="11" spans="1:23" ht="40.5" customHeight="1">
      <c r="A11" s="543" t="s">
        <v>154</v>
      </c>
      <c r="B11" s="26">
        <v>394</v>
      </c>
      <c r="C11" s="25">
        <v>20</v>
      </c>
      <c r="D11" s="25">
        <v>44</v>
      </c>
      <c r="E11" s="25">
        <v>48</v>
      </c>
      <c r="F11" s="25">
        <v>180</v>
      </c>
      <c r="G11" s="25">
        <v>240</v>
      </c>
      <c r="H11" s="25">
        <v>120</v>
      </c>
      <c r="I11" s="25">
        <v>29</v>
      </c>
      <c r="J11" s="25">
        <v>31</v>
      </c>
      <c r="K11" s="25">
        <v>22</v>
      </c>
      <c r="L11" s="25">
        <v>32</v>
      </c>
      <c r="M11" s="25">
        <v>70</v>
      </c>
      <c r="N11" s="25">
        <v>45</v>
      </c>
      <c r="O11" s="25">
        <v>232</v>
      </c>
      <c r="P11" s="25">
        <v>358</v>
      </c>
      <c r="Q11" s="25">
        <v>804</v>
      </c>
      <c r="R11" s="25">
        <v>190</v>
      </c>
      <c r="S11" s="25">
        <v>522</v>
      </c>
      <c r="T11" s="24">
        <v>480</v>
      </c>
      <c r="U11" s="23">
        <f t="shared" si="0"/>
        <v>480</v>
      </c>
      <c r="V11" s="544" t="s">
        <v>21</v>
      </c>
      <c r="W11" s="596"/>
    </row>
    <row r="12" spans="1:23" ht="40.5" customHeight="1">
      <c r="A12" s="543" t="s">
        <v>155</v>
      </c>
      <c r="B12" s="26">
        <v>140</v>
      </c>
      <c r="C12" s="25">
        <v>21</v>
      </c>
      <c r="D12" s="25">
        <v>45</v>
      </c>
      <c r="E12" s="25">
        <v>37</v>
      </c>
      <c r="F12" s="25">
        <v>50</v>
      </c>
      <c r="G12" s="25">
        <v>118</v>
      </c>
      <c r="H12" s="25">
        <v>38</v>
      </c>
      <c r="I12" s="25">
        <v>8</v>
      </c>
      <c r="J12" s="25">
        <v>21</v>
      </c>
      <c r="K12" s="25">
        <v>25</v>
      </c>
      <c r="L12" s="25">
        <v>36</v>
      </c>
      <c r="M12" s="25">
        <v>31</v>
      </c>
      <c r="N12" s="25">
        <v>35</v>
      </c>
      <c r="O12" s="25">
        <v>90</v>
      </c>
      <c r="P12" s="25">
        <v>40</v>
      </c>
      <c r="Q12" s="25">
        <v>43</v>
      </c>
      <c r="R12" s="25">
        <v>55</v>
      </c>
      <c r="S12" s="25">
        <v>100</v>
      </c>
      <c r="T12" s="24">
        <v>54</v>
      </c>
      <c r="U12" s="23">
        <f t="shared" si="0"/>
        <v>54</v>
      </c>
      <c r="V12" s="544" t="s">
        <v>22</v>
      </c>
      <c r="W12" s="596"/>
    </row>
    <row r="13" spans="1:23" ht="40.5" customHeight="1">
      <c r="A13" s="543" t="s">
        <v>156</v>
      </c>
      <c r="B13" s="26">
        <v>106</v>
      </c>
      <c r="C13" s="25">
        <v>13</v>
      </c>
      <c r="D13" s="25">
        <v>30</v>
      </c>
      <c r="E13" s="25">
        <v>17</v>
      </c>
      <c r="F13" s="25">
        <v>55</v>
      </c>
      <c r="G13" s="25">
        <v>80</v>
      </c>
      <c r="H13" s="25">
        <v>34</v>
      </c>
      <c r="I13" s="25">
        <v>40</v>
      </c>
      <c r="J13" s="25">
        <v>29</v>
      </c>
      <c r="K13" s="25">
        <v>27</v>
      </c>
      <c r="L13" s="25">
        <v>18</v>
      </c>
      <c r="M13" s="25">
        <v>36</v>
      </c>
      <c r="N13" s="25">
        <v>35</v>
      </c>
      <c r="O13" s="25">
        <v>73</v>
      </c>
      <c r="P13" s="25">
        <v>120</v>
      </c>
      <c r="Q13" s="25">
        <v>208</v>
      </c>
      <c r="R13" s="25">
        <v>120</v>
      </c>
      <c r="S13" s="25">
        <v>142</v>
      </c>
      <c r="T13" s="24">
        <v>162</v>
      </c>
      <c r="U13" s="23">
        <f t="shared" si="0"/>
        <v>162</v>
      </c>
      <c r="V13" s="544" t="s">
        <v>23</v>
      </c>
      <c r="W13" s="596"/>
    </row>
    <row r="14" spans="1:23" ht="40.5" customHeight="1">
      <c r="A14" s="543" t="s">
        <v>11</v>
      </c>
      <c r="B14" s="26">
        <v>63</v>
      </c>
      <c r="C14" s="25">
        <v>6</v>
      </c>
      <c r="D14" s="25">
        <v>30</v>
      </c>
      <c r="E14" s="25">
        <v>32</v>
      </c>
      <c r="F14" s="25">
        <v>17</v>
      </c>
      <c r="G14" s="25">
        <v>20</v>
      </c>
      <c r="H14" s="25">
        <v>66</v>
      </c>
      <c r="I14" s="25">
        <v>12</v>
      </c>
      <c r="J14" s="25">
        <v>11</v>
      </c>
      <c r="K14" s="25">
        <v>12</v>
      </c>
      <c r="L14" s="25">
        <v>14</v>
      </c>
      <c r="M14" s="25">
        <v>42</v>
      </c>
      <c r="N14" s="25">
        <v>13</v>
      </c>
      <c r="O14" s="25">
        <v>45</v>
      </c>
      <c r="P14" s="25">
        <v>57</v>
      </c>
      <c r="Q14" s="25">
        <v>94</v>
      </c>
      <c r="R14" s="25">
        <v>51</v>
      </c>
      <c r="S14" s="25">
        <v>14</v>
      </c>
      <c r="T14" s="24">
        <v>73</v>
      </c>
      <c r="U14" s="23">
        <f t="shared" si="0"/>
        <v>73</v>
      </c>
      <c r="V14" s="544" t="s">
        <v>24</v>
      </c>
      <c r="W14" s="596"/>
    </row>
    <row r="15" spans="1:23" ht="40.5" customHeight="1">
      <c r="A15" s="543" t="s">
        <v>157</v>
      </c>
      <c r="B15" s="26">
        <v>205</v>
      </c>
      <c r="C15" s="25">
        <v>25</v>
      </c>
      <c r="D15" s="25">
        <v>37</v>
      </c>
      <c r="E15" s="25">
        <v>33</v>
      </c>
      <c r="F15" s="25">
        <v>115</v>
      </c>
      <c r="G15" s="25">
        <v>154</v>
      </c>
      <c r="H15" s="25">
        <v>60</v>
      </c>
      <c r="I15" s="25">
        <v>34</v>
      </c>
      <c r="J15" s="25">
        <v>24</v>
      </c>
      <c r="K15" s="25">
        <v>24</v>
      </c>
      <c r="L15" s="25">
        <v>33</v>
      </c>
      <c r="M15" s="25">
        <v>43</v>
      </c>
      <c r="N15" s="25">
        <v>76</v>
      </c>
      <c r="O15" s="25">
        <v>120</v>
      </c>
      <c r="P15" s="25">
        <v>106</v>
      </c>
      <c r="Q15" s="25">
        <v>610</v>
      </c>
      <c r="R15" s="25">
        <v>44</v>
      </c>
      <c r="S15" s="25">
        <v>320</v>
      </c>
      <c r="T15" s="24">
        <v>215</v>
      </c>
      <c r="U15" s="23">
        <f t="shared" si="0"/>
        <v>215</v>
      </c>
      <c r="V15" s="544" t="s">
        <v>25</v>
      </c>
      <c r="W15" s="596"/>
    </row>
    <row r="16" spans="1:23" ht="40.5" customHeight="1">
      <c r="A16" s="543" t="s">
        <v>158</v>
      </c>
      <c r="B16" s="26">
        <v>89</v>
      </c>
      <c r="C16" s="25">
        <v>11</v>
      </c>
      <c r="D16" s="25">
        <v>20</v>
      </c>
      <c r="E16" s="25">
        <v>21</v>
      </c>
      <c r="F16" s="25">
        <v>41</v>
      </c>
      <c r="G16" s="25">
        <v>21</v>
      </c>
      <c r="H16" s="25">
        <v>18</v>
      </c>
      <c r="I16" s="25">
        <v>17</v>
      </c>
      <c r="J16" s="25">
        <v>16</v>
      </c>
      <c r="K16" s="25">
        <v>20</v>
      </c>
      <c r="L16" s="25">
        <v>23</v>
      </c>
      <c r="M16" s="25">
        <v>25</v>
      </c>
      <c r="N16" s="25">
        <v>26</v>
      </c>
      <c r="O16" s="25">
        <v>31</v>
      </c>
      <c r="P16" s="25">
        <v>144</v>
      </c>
      <c r="Q16" s="25">
        <v>40</v>
      </c>
      <c r="R16" s="25">
        <v>60</v>
      </c>
      <c r="S16" s="25">
        <v>39</v>
      </c>
      <c r="T16" s="24">
        <v>81</v>
      </c>
      <c r="U16" s="23">
        <f t="shared" si="0"/>
        <v>81</v>
      </c>
      <c r="V16" s="544" t="s">
        <v>26</v>
      </c>
      <c r="W16" s="596"/>
    </row>
    <row r="17" spans="1:23" ht="40.5" customHeight="1">
      <c r="A17" s="543" t="s">
        <v>159</v>
      </c>
      <c r="B17" s="26">
        <v>64</v>
      </c>
      <c r="C17" s="25">
        <v>9</v>
      </c>
      <c r="D17" s="25">
        <v>27</v>
      </c>
      <c r="E17" s="25">
        <v>14</v>
      </c>
      <c r="F17" s="25">
        <v>67</v>
      </c>
      <c r="G17" s="25">
        <v>39</v>
      </c>
      <c r="H17" s="25">
        <v>13</v>
      </c>
      <c r="I17" s="25">
        <v>8</v>
      </c>
      <c r="J17" s="25">
        <v>10</v>
      </c>
      <c r="K17" s="25">
        <v>23</v>
      </c>
      <c r="L17" s="25">
        <v>14</v>
      </c>
      <c r="M17" s="25">
        <v>10</v>
      </c>
      <c r="N17" s="25">
        <v>54</v>
      </c>
      <c r="O17" s="25">
        <v>63</v>
      </c>
      <c r="P17" s="25">
        <v>112</v>
      </c>
      <c r="Q17" s="25">
        <v>95</v>
      </c>
      <c r="R17" s="25">
        <v>103</v>
      </c>
      <c r="S17" s="25">
        <v>66</v>
      </c>
      <c r="T17" s="24">
        <v>210</v>
      </c>
      <c r="U17" s="23">
        <f t="shared" si="0"/>
        <v>210</v>
      </c>
      <c r="V17" s="544" t="s">
        <v>27</v>
      </c>
      <c r="W17" s="596"/>
    </row>
    <row r="18" spans="1:23" ht="40.5" customHeight="1" thickBot="1">
      <c r="A18" s="546" t="s">
        <v>160</v>
      </c>
      <c r="B18" s="30">
        <v>82</v>
      </c>
      <c r="C18" s="29">
        <v>16</v>
      </c>
      <c r="D18" s="29">
        <v>50</v>
      </c>
      <c r="E18" s="29">
        <v>38</v>
      </c>
      <c r="F18" s="29">
        <v>59</v>
      </c>
      <c r="G18" s="29">
        <v>60</v>
      </c>
      <c r="H18" s="29">
        <v>48</v>
      </c>
      <c r="I18" s="29">
        <v>17</v>
      </c>
      <c r="J18" s="29">
        <v>6</v>
      </c>
      <c r="K18" s="29">
        <v>17</v>
      </c>
      <c r="L18" s="29">
        <v>26</v>
      </c>
      <c r="M18" s="29">
        <v>32</v>
      </c>
      <c r="N18" s="29">
        <v>30</v>
      </c>
      <c r="O18" s="29">
        <v>64</v>
      </c>
      <c r="P18" s="29">
        <v>48</v>
      </c>
      <c r="Q18" s="29">
        <v>78</v>
      </c>
      <c r="R18" s="29">
        <v>60</v>
      </c>
      <c r="S18" s="29">
        <v>78</v>
      </c>
      <c r="T18" s="28">
        <v>127</v>
      </c>
      <c r="U18" s="27">
        <f t="shared" si="0"/>
        <v>127</v>
      </c>
      <c r="V18" s="544" t="s">
        <v>28</v>
      </c>
      <c r="W18" s="596"/>
    </row>
    <row r="19" spans="1:23" s="36" customFormat="1" ht="49.5" customHeight="1" thickBot="1">
      <c r="A19" s="35" t="s">
        <v>121</v>
      </c>
      <c r="B19" s="34">
        <f aca="true" t="shared" si="1" ref="B19:U19">SUM(B6:B18)</f>
        <v>3900</v>
      </c>
      <c r="C19" s="33">
        <f t="shared" si="1"/>
        <v>418</v>
      </c>
      <c r="D19" s="33">
        <f t="shared" si="1"/>
        <v>975</v>
      </c>
      <c r="E19" s="33">
        <f t="shared" si="1"/>
        <v>766</v>
      </c>
      <c r="F19" s="33">
        <f t="shared" si="1"/>
        <v>2018</v>
      </c>
      <c r="G19" s="33">
        <f t="shared" si="1"/>
        <v>2277</v>
      </c>
      <c r="H19" s="33">
        <f t="shared" si="1"/>
        <v>1109</v>
      </c>
      <c r="I19" s="33">
        <f t="shared" si="1"/>
        <v>688</v>
      </c>
      <c r="J19" s="33">
        <f t="shared" si="1"/>
        <v>649</v>
      </c>
      <c r="K19" s="33">
        <f t="shared" si="1"/>
        <v>773</v>
      </c>
      <c r="L19" s="33">
        <f t="shared" si="1"/>
        <v>847</v>
      </c>
      <c r="M19" s="33">
        <f t="shared" si="1"/>
        <v>1212</v>
      </c>
      <c r="N19" s="33">
        <f t="shared" si="1"/>
        <v>1131</v>
      </c>
      <c r="O19" s="33">
        <f t="shared" si="1"/>
        <v>2907</v>
      </c>
      <c r="P19" s="33">
        <f t="shared" si="1"/>
        <v>3040</v>
      </c>
      <c r="Q19" s="33">
        <f t="shared" si="1"/>
        <v>6279</v>
      </c>
      <c r="R19" s="33">
        <f t="shared" si="1"/>
        <v>2716</v>
      </c>
      <c r="S19" s="33">
        <f t="shared" si="1"/>
        <v>3491</v>
      </c>
      <c r="T19" s="32">
        <f t="shared" si="1"/>
        <v>4250</v>
      </c>
      <c r="U19" s="31">
        <f t="shared" si="1"/>
        <v>4250</v>
      </c>
      <c r="V19" s="536" t="s">
        <v>29</v>
      </c>
      <c r="W19" s="596"/>
    </row>
    <row r="20" ht="21" thickTop="1">
      <c r="W20" s="596"/>
    </row>
  </sheetData>
  <sheetProtection/>
  <mergeCells count="6">
    <mergeCell ref="B4:U4"/>
    <mergeCell ref="V4:V5"/>
    <mergeCell ref="A4:A5"/>
    <mergeCell ref="A3:V3"/>
    <mergeCell ref="A2:V2"/>
    <mergeCell ref="W1:W20"/>
  </mergeCells>
  <hyperlinks>
    <hyperlink ref="X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1:X21"/>
  <sheetViews>
    <sheetView rightToLeft="1" zoomScale="50" zoomScaleNormal="50" zoomScaleSheetLayoutView="65" zoomScalePageLayoutView="0" workbookViewId="0" topLeftCell="A1">
      <selection activeCell="X1" sqref="X1"/>
    </sheetView>
  </sheetViews>
  <sheetFormatPr defaultColWidth="9.140625" defaultRowHeight="12.75"/>
  <cols>
    <col min="1" max="1" width="21.8515625" style="37" bestFit="1" customWidth="1"/>
    <col min="2" max="2" width="21.00390625" style="22" bestFit="1" customWidth="1"/>
    <col min="3" max="4" width="7.28125" style="22" customWidth="1"/>
    <col min="5" max="19" width="10.140625" style="22" bestFit="1" customWidth="1"/>
    <col min="20" max="20" width="7.57421875" style="22" bestFit="1" customWidth="1"/>
    <col min="21" max="21" width="8.140625" style="22" customWidth="1"/>
    <col min="22" max="22" width="32.140625" style="37" bestFit="1" customWidth="1"/>
    <col min="23" max="23" width="6.140625" style="38" bestFit="1" customWidth="1"/>
    <col min="24" max="16384" width="9.140625" style="22" customWidth="1"/>
  </cols>
  <sheetData>
    <row r="1" spans="1:24" s="119" customFormat="1" ht="28.5" customHeight="1">
      <c r="A1" s="278"/>
      <c r="B1" s="278" t="s">
        <v>403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82" t="s">
        <v>404</v>
      </c>
      <c r="W1" s="596">
        <f>'27 - 1'!W1:W20+1</f>
        <v>95</v>
      </c>
      <c r="X1" s="584" t="s">
        <v>667</v>
      </c>
    </row>
    <row r="2" spans="1:23" s="121" customFormat="1" ht="39.75" customHeight="1">
      <c r="A2" s="624" t="s">
        <v>520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596"/>
    </row>
    <row r="3" spans="1:23" s="121" customFormat="1" ht="39.75" customHeight="1" thickBot="1">
      <c r="A3" s="603" t="s">
        <v>521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596"/>
    </row>
    <row r="4" spans="1:23" s="16" customFormat="1" ht="39.75" customHeight="1" thickTop="1">
      <c r="A4" s="714" t="s">
        <v>142</v>
      </c>
      <c r="B4" s="711" t="s">
        <v>144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3"/>
      <c r="V4" s="709" t="s">
        <v>30</v>
      </c>
      <c r="W4" s="596"/>
    </row>
    <row r="5" spans="1:23" s="17" customFormat="1" ht="49.5" customHeight="1" thickBot="1">
      <c r="A5" s="715"/>
      <c r="B5" s="537" t="s">
        <v>149</v>
      </c>
      <c r="C5" s="538" t="s">
        <v>148</v>
      </c>
      <c r="D5" s="538" t="s">
        <v>106</v>
      </c>
      <c r="E5" s="538" t="s">
        <v>107</v>
      </c>
      <c r="F5" s="538" t="s">
        <v>108</v>
      </c>
      <c r="G5" s="538" t="s">
        <v>109</v>
      </c>
      <c r="H5" s="538" t="s">
        <v>110</v>
      </c>
      <c r="I5" s="538" t="s">
        <v>111</v>
      </c>
      <c r="J5" s="538" t="s">
        <v>112</v>
      </c>
      <c r="K5" s="538" t="s">
        <v>113</v>
      </c>
      <c r="L5" s="538" t="s">
        <v>114</v>
      </c>
      <c r="M5" s="538" t="s">
        <v>115</v>
      </c>
      <c r="N5" s="538" t="s">
        <v>116</v>
      </c>
      <c r="O5" s="538" t="s">
        <v>117</v>
      </c>
      <c r="P5" s="538" t="s">
        <v>118</v>
      </c>
      <c r="Q5" s="538" t="s">
        <v>119</v>
      </c>
      <c r="R5" s="538" t="s">
        <v>120</v>
      </c>
      <c r="S5" s="538" t="s">
        <v>147</v>
      </c>
      <c r="T5" s="539" t="s">
        <v>146</v>
      </c>
      <c r="U5" s="540" t="s">
        <v>145</v>
      </c>
      <c r="V5" s="710"/>
      <c r="W5" s="596"/>
    </row>
    <row r="6" spans="1:23" ht="40.5" customHeight="1">
      <c r="A6" s="541" t="s">
        <v>150</v>
      </c>
      <c r="B6" s="21">
        <v>1172</v>
      </c>
      <c r="C6" s="20">
        <v>133</v>
      </c>
      <c r="D6" s="20">
        <v>164</v>
      </c>
      <c r="E6" s="20">
        <v>136</v>
      </c>
      <c r="F6" s="20">
        <v>105</v>
      </c>
      <c r="G6" s="20">
        <v>133</v>
      </c>
      <c r="H6" s="20">
        <v>93</v>
      </c>
      <c r="I6" s="20">
        <v>83</v>
      </c>
      <c r="J6" s="20">
        <v>111</v>
      </c>
      <c r="K6" s="20">
        <v>182</v>
      </c>
      <c r="L6" s="20">
        <v>172</v>
      </c>
      <c r="M6" s="20">
        <v>228</v>
      </c>
      <c r="N6" s="20">
        <v>194</v>
      </c>
      <c r="O6" s="20">
        <v>401</v>
      </c>
      <c r="P6" s="20">
        <v>284</v>
      </c>
      <c r="Q6" s="20">
        <v>1390</v>
      </c>
      <c r="R6" s="20">
        <v>497</v>
      </c>
      <c r="S6" s="20">
        <v>553</v>
      </c>
      <c r="T6" s="19">
        <v>721</v>
      </c>
      <c r="U6" s="18">
        <f aca="true" t="shared" si="0" ref="U6:U18">SUM(T6:V6)</f>
        <v>721</v>
      </c>
      <c r="V6" s="542" t="s">
        <v>17</v>
      </c>
      <c r="W6" s="596"/>
    </row>
    <row r="7" spans="1:23" ht="40.5" customHeight="1">
      <c r="A7" s="543" t="s">
        <v>151</v>
      </c>
      <c r="B7" s="26">
        <v>824</v>
      </c>
      <c r="C7" s="25">
        <v>101</v>
      </c>
      <c r="D7" s="25">
        <v>202</v>
      </c>
      <c r="E7" s="25">
        <v>72</v>
      </c>
      <c r="F7" s="25">
        <v>86</v>
      </c>
      <c r="G7" s="25">
        <v>74</v>
      </c>
      <c r="H7" s="25">
        <v>73</v>
      </c>
      <c r="I7" s="25">
        <v>90</v>
      </c>
      <c r="J7" s="25">
        <v>117</v>
      </c>
      <c r="K7" s="25">
        <v>192</v>
      </c>
      <c r="L7" s="25">
        <v>150</v>
      </c>
      <c r="M7" s="25">
        <v>222</v>
      </c>
      <c r="N7" s="25">
        <v>254</v>
      </c>
      <c r="O7" s="25">
        <v>582</v>
      </c>
      <c r="P7" s="25">
        <v>304</v>
      </c>
      <c r="Q7" s="25">
        <v>584</v>
      </c>
      <c r="R7" s="25">
        <v>420</v>
      </c>
      <c r="S7" s="25">
        <v>881</v>
      </c>
      <c r="T7" s="24">
        <v>775</v>
      </c>
      <c r="U7" s="23">
        <f t="shared" si="0"/>
        <v>775</v>
      </c>
      <c r="V7" s="544" t="s">
        <v>31</v>
      </c>
      <c r="W7" s="596"/>
    </row>
    <row r="8" spans="1:23" ht="40.5" customHeight="1">
      <c r="A8" s="543" t="s">
        <v>6</v>
      </c>
      <c r="B8" s="26">
        <v>272</v>
      </c>
      <c r="C8" s="25">
        <v>28</v>
      </c>
      <c r="D8" s="25">
        <v>43</v>
      </c>
      <c r="E8" s="25">
        <v>34</v>
      </c>
      <c r="F8" s="25">
        <v>39</v>
      </c>
      <c r="G8" s="25">
        <v>20</v>
      </c>
      <c r="H8" s="25">
        <v>42</v>
      </c>
      <c r="I8" s="25">
        <v>19</v>
      </c>
      <c r="J8" s="25">
        <v>43</v>
      </c>
      <c r="K8" s="25">
        <v>32</v>
      </c>
      <c r="L8" s="25">
        <v>32</v>
      </c>
      <c r="M8" s="25">
        <v>84</v>
      </c>
      <c r="N8" s="25">
        <v>38</v>
      </c>
      <c r="O8" s="25">
        <v>55</v>
      </c>
      <c r="P8" s="25">
        <v>114</v>
      </c>
      <c r="Q8" s="25">
        <v>64</v>
      </c>
      <c r="R8" s="25">
        <v>67</v>
      </c>
      <c r="S8" s="25">
        <v>151</v>
      </c>
      <c r="T8" s="24">
        <v>176</v>
      </c>
      <c r="U8" s="23">
        <f t="shared" si="0"/>
        <v>176</v>
      </c>
      <c r="V8" s="545" t="s">
        <v>18</v>
      </c>
      <c r="W8" s="596"/>
    </row>
    <row r="9" spans="1:23" ht="40.5" customHeight="1">
      <c r="A9" s="543" t="s">
        <v>152</v>
      </c>
      <c r="B9" s="26">
        <v>193</v>
      </c>
      <c r="C9" s="25">
        <v>58</v>
      </c>
      <c r="D9" s="25">
        <v>27</v>
      </c>
      <c r="E9" s="25">
        <v>26</v>
      </c>
      <c r="F9" s="25">
        <v>18</v>
      </c>
      <c r="G9" s="25">
        <v>16</v>
      </c>
      <c r="H9" s="25">
        <v>5</v>
      </c>
      <c r="I9" s="25">
        <v>11</v>
      </c>
      <c r="J9" s="25">
        <v>21</v>
      </c>
      <c r="K9" s="25">
        <v>37</v>
      </c>
      <c r="L9" s="25">
        <v>31</v>
      </c>
      <c r="M9" s="25">
        <v>57</v>
      </c>
      <c r="N9" s="25">
        <v>24</v>
      </c>
      <c r="O9" s="25">
        <v>59</v>
      </c>
      <c r="P9" s="25">
        <v>34</v>
      </c>
      <c r="Q9" s="25">
        <v>101</v>
      </c>
      <c r="R9" s="25">
        <v>66</v>
      </c>
      <c r="S9" s="25">
        <v>219</v>
      </c>
      <c r="T9" s="24">
        <v>223</v>
      </c>
      <c r="U9" s="23">
        <f t="shared" si="0"/>
        <v>223</v>
      </c>
      <c r="V9" s="544" t="s">
        <v>19</v>
      </c>
      <c r="W9" s="596"/>
    </row>
    <row r="10" spans="1:23" ht="40.5" customHeight="1">
      <c r="A10" s="543" t="s">
        <v>153</v>
      </c>
      <c r="B10" s="26">
        <v>501</v>
      </c>
      <c r="C10" s="25">
        <v>31</v>
      </c>
      <c r="D10" s="25">
        <v>132</v>
      </c>
      <c r="E10" s="25">
        <v>71</v>
      </c>
      <c r="F10" s="25">
        <v>72</v>
      </c>
      <c r="G10" s="25">
        <v>47</v>
      </c>
      <c r="H10" s="25">
        <v>33</v>
      </c>
      <c r="I10" s="25">
        <v>25</v>
      </c>
      <c r="J10" s="25">
        <v>34</v>
      </c>
      <c r="K10" s="25">
        <v>54</v>
      </c>
      <c r="L10" s="25">
        <v>44</v>
      </c>
      <c r="M10" s="25">
        <v>138</v>
      </c>
      <c r="N10" s="25">
        <v>82</v>
      </c>
      <c r="O10" s="25">
        <v>219</v>
      </c>
      <c r="P10" s="25">
        <v>274</v>
      </c>
      <c r="Q10" s="25">
        <v>581</v>
      </c>
      <c r="R10" s="25">
        <v>321</v>
      </c>
      <c r="S10" s="25">
        <v>234</v>
      </c>
      <c r="T10" s="24">
        <v>234</v>
      </c>
      <c r="U10" s="23">
        <f t="shared" si="0"/>
        <v>234</v>
      </c>
      <c r="V10" s="544" t="s">
        <v>20</v>
      </c>
      <c r="W10" s="596"/>
    </row>
    <row r="11" spans="1:23" ht="40.5" customHeight="1">
      <c r="A11" s="543" t="s">
        <v>154</v>
      </c>
      <c r="B11" s="26">
        <v>417</v>
      </c>
      <c r="C11" s="25">
        <v>44</v>
      </c>
      <c r="D11" s="25">
        <v>42</v>
      </c>
      <c r="E11" s="25">
        <v>90</v>
      </c>
      <c r="F11" s="25">
        <v>53</v>
      </c>
      <c r="G11" s="25">
        <v>24</v>
      </c>
      <c r="H11" s="25">
        <v>12</v>
      </c>
      <c r="I11" s="25">
        <v>13</v>
      </c>
      <c r="J11" s="25">
        <v>38</v>
      </c>
      <c r="K11" s="25">
        <v>20</v>
      </c>
      <c r="L11" s="25">
        <v>29</v>
      </c>
      <c r="M11" s="25">
        <v>50</v>
      </c>
      <c r="N11" s="25">
        <v>44</v>
      </c>
      <c r="O11" s="25">
        <v>151</v>
      </c>
      <c r="P11" s="25">
        <v>45</v>
      </c>
      <c r="Q11" s="25">
        <v>236</v>
      </c>
      <c r="R11" s="25">
        <v>66</v>
      </c>
      <c r="S11" s="25">
        <v>576</v>
      </c>
      <c r="T11" s="24">
        <v>624</v>
      </c>
      <c r="U11" s="23">
        <f t="shared" si="0"/>
        <v>624</v>
      </c>
      <c r="V11" s="544" t="s">
        <v>21</v>
      </c>
      <c r="W11" s="596"/>
    </row>
    <row r="12" spans="1:23" ht="40.5" customHeight="1">
      <c r="A12" s="543" t="s">
        <v>155</v>
      </c>
      <c r="B12" s="26">
        <v>179</v>
      </c>
      <c r="C12" s="25">
        <v>18</v>
      </c>
      <c r="D12" s="25">
        <v>58</v>
      </c>
      <c r="E12" s="25">
        <v>69</v>
      </c>
      <c r="F12" s="25">
        <v>18</v>
      </c>
      <c r="G12" s="25">
        <v>31</v>
      </c>
      <c r="H12" s="25">
        <v>21</v>
      </c>
      <c r="I12" s="25">
        <v>21</v>
      </c>
      <c r="J12" s="25">
        <v>15</v>
      </c>
      <c r="K12" s="25">
        <v>23</v>
      </c>
      <c r="L12" s="25">
        <v>15</v>
      </c>
      <c r="M12" s="25">
        <v>28</v>
      </c>
      <c r="N12" s="25">
        <v>39</v>
      </c>
      <c r="O12" s="25">
        <v>44</v>
      </c>
      <c r="P12" s="25">
        <v>51</v>
      </c>
      <c r="Q12" s="25">
        <v>26</v>
      </c>
      <c r="R12" s="25">
        <v>13</v>
      </c>
      <c r="S12" s="25">
        <v>13</v>
      </c>
      <c r="T12" s="24">
        <v>14</v>
      </c>
      <c r="U12" s="23">
        <f t="shared" si="0"/>
        <v>14</v>
      </c>
      <c r="V12" s="544" t="s">
        <v>22</v>
      </c>
      <c r="W12" s="596"/>
    </row>
    <row r="13" spans="1:23" ht="40.5" customHeight="1">
      <c r="A13" s="543" t="s">
        <v>156</v>
      </c>
      <c r="B13" s="26">
        <v>122</v>
      </c>
      <c r="C13" s="25">
        <v>16</v>
      </c>
      <c r="D13" s="25">
        <v>25</v>
      </c>
      <c r="E13" s="25">
        <v>8</v>
      </c>
      <c r="F13" s="25">
        <v>11</v>
      </c>
      <c r="G13" s="25">
        <v>9</v>
      </c>
      <c r="H13" s="25">
        <v>19</v>
      </c>
      <c r="I13" s="25">
        <v>11</v>
      </c>
      <c r="J13" s="25">
        <v>4</v>
      </c>
      <c r="K13" s="25">
        <v>33</v>
      </c>
      <c r="L13" s="25">
        <v>14</v>
      </c>
      <c r="M13" s="25">
        <v>31</v>
      </c>
      <c r="N13" s="25">
        <v>26</v>
      </c>
      <c r="O13" s="25">
        <v>50</v>
      </c>
      <c r="P13" s="25">
        <v>112</v>
      </c>
      <c r="Q13" s="25">
        <v>77</v>
      </c>
      <c r="R13" s="25">
        <v>65</v>
      </c>
      <c r="S13" s="25">
        <v>60</v>
      </c>
      <c r="T13" s="24">
        <v>103</v>
      </c>
      <c r="U13" s="23">
        <f t="shared" si="0"/>
        <v>103</v>
      </c>
      <c r="V13" s="544" t="s">
        <v>23</v>
      </c>
      <c r="W13" s="596"/>
    </row>
    <row r="14" spans="1:23" ht="40.5" customHeight="1">
      <c r="A14" s="543" t="s">
        <v>11</v>
      </c>
      <c r="B14" s="26">
        <v>64</v>
      </c>
      <c r="C14" s="25">
        <v>13</v>
      </c>
      <c r="D14" s="25">
        <v>12</v>
      </c>
      <c r="E14" s="25">
        <v>29</v>
      </c>
      <c r="F14" s="25">
        <v>5</v>
      </c>
      <c r="G14" s="25">
        <v>21</v>
      </c>
      <c r="H14" s="25">
        <v>14</v>
      </c>
      <c r="I14" s="25">
        <v>4</v>
      </c>
      <c r="J14" s="25">
        <v>11</v>
      </c>
      <c r="K14" s="25">
        <v>5</v>
      </c>
      <c r="L14" s="25">
        <v>12</v>
      </c>
      <c r="M14" s="25">
        <v>10</v>
      </c>
      <c r="N14" s="25">
        <v>27</v>
      </c>
      <c r="O14" s="25">
        <v>56</v>
      </c>
      <c r="P14" s="25">
        <v>23</v>
      </c>
      <c r="Q14" s="25">
        <v>43</v>
      </c>
      <c r="R14" s="25">
        <v>28</v>
      </c>
      <c r="S14" s="25">
        <v>21</v>
      </c>
      <c r="T14" s="24">
        <v>62</v>
      </c>
      <c r="U14" s="23">
        <f t="shared" si="0"/>
        <v>62</v>
      </c>
      <c r="V14" s="544" t="s">
        <v>24</v>
      </c>
      <c r="W14" s="596"/>
    </row>
    <row r="15" spans="1:23" ht="40.5" customHeight="1">
      <c r="A15" s="543" t="s">
        <v>157</v>
      </c>
      <c r="B15" s="26">
        <v>217</v>
      </c>
      <c r="C15" s="25">
        <v>31</v>
      </c>
      <c r="D15" s="25">
        <v>29</v>
      </c>
      <c r="E15" s="25">
        <v>31</v>
      </c>
      <c r="F15" s="25">
        <v>20</v>
      </c>
      <c r="G15" s="25">
        <v>22</v>
      </c>
      <c r="H15" s="25">
        <v>13</v>
      </c>
      <c r="I15" s="25">
        <v>11</v>
      </c>
      <c r="J15" s="25">
        <v>15</v>
      </c>
      <c r="K15" s="25">
        <v>27</v>
      </c>
      <c r="L15" s="25">
        <v>11</v>
      </c>
      <c r="M15" s="25">
        <v>55</v>
      </c>
      <c r="N15" s="25">
        <v>21</v>
      </c>
      <c r="O15" s="25">
        <v>232</v>
      </c>
      <c r="P15" s="25">
        <v>46</v>
      </c>
      <c r="Q15" s="25">
        <v>152</v>
      </c>
      <c r="R15" s="25">
        <v>31</v>
      </c>
      <c r="S15" s="25">
        <v>304</v>
      </c>
      <c r="T15" s="24">
        <v>118</v>
      </c>
      <c r="U15" s="23">
        <f t="shared" si="0"/>
        <v>118</v>
      </c>
      <c r="V15" s="544" t="s">
        <v>25</v>
      </c>
      <c r="W15" s="596"/>
    </row>
    <row r="16" spans="1:23" ht="40.5" customHeight="1">
      <c r="A16" s="543" t="s">
        <v>158</v>
      </c>
      <c r="B16" s="26">
        <v>92</v>
      </c>
      <c r="C16" s="25">
        <v>14</v>
      </c>
      <c r="D16" s="25">
        <v>37</v>
      </c>
      <c r="E16" s="25">
        <v>11</v>
      </c>
      <c r="F16" s="25">
        <v>26</v>
      </c>
      <c r="G16" s="25">
        <v>13</v>
      </c>
      <c r="H16" s="25">
        <v>5</v>
      </c>
      <c r="I16" s="25">
        <v>17</v>
      </c>
      <c r="J16" s="25">
        <v>10</v>
      </c>
      <c r="K16" s="25">
        <v>19</v>
      </c>
      <c r="L16" s="25">
        <v>11</v>
      </c>
      <c r="M16" s="25">
        <v>12</v>
      </c>
      <c r="N16" s="25">
        <v>14</v>
      </c>
      <c r="O16" s="25">
        <v>8</v>
      </c>
      <c r="P16" s="25">
        <v>4</v>
      </c>
      <c r="Q16" s="25">
        <v>64</v>
      </c>
      <c r="R16" s="25">
        <v>11</v>
      </c>
      <c r="S16" s="25">
        <v>56</v>
      </c>
      <c r="T16" s="24">
        <v>32</v>
      </c>
      <c r="U16" s="23">
        <f t="shared" si="0"/>
        <v>32</v>
      </c>
      <c r="V16" s="544" t="s">
        <v>26</v>
      </c>
      <c r="W16" s="596"/>
    </row>
    <row r="17" spans="1:23" ht="40.5" customHeight="1">
      <c r="A17" s="543" t="s">
        <v>159</v>
      </c>
      <c r="B17" s="26">
        <v>71</v>
      </c>
      <c r="C17" s="25">
        <v>7</v>
      </c>
      <c r="D17" s="25">
        <v>12</v>
      </c>
      <c r="E17" s="25">
        <v>10</v>
      </c>
      <c r="F17" s="25">
        <v>3</v>
      </c>
      <c r="G17" s="25">
        <v>9</v>
      </c>
      <c r="H17" s="25">
        <v>14</v>
      </c>
      <c r="I17" s="25">
        <v>1</v>
      </c>
      <c r="J17" s="25">
        <v>3</v>
      </c>
      <c r="K17" s="25">
        <v>26</v>
      </c>
      <c r="L17" s="25">
        <v>12</v>
      </c>
      <c r="M17" s="25">
        <v>21</v>
      </c>
      <c r="N17" s="25">
        <v>33</v>
      </c>
      <c r="O17" s="25">
        <v>9</v>
      </c>
      <c r="P17" s="25">
        <v>27</v>
      </c>
      <c r="Q17" s="25">
        <v>117</v>
      </c>
      <c r="R17" s="25">
        <v>44</v>
      </c>
      <c r="S17" s="25">
        <v>102</v>
      </c>
      <c r="T17" s="24">
        <v>137</v>
      </c>
      <c r="U17" s="23">
        <f t="shared" si="0"/>
        <v>137</v>
      </c>
      <c r="V17" s="544" t="s">
        <v>27</v>
      </c>
      <c r="W17" s="596"/>
    </row>
    <row r="18" spans="1:23" ht="40.5" customHeight="1" thickBot="1">
      <c r="A18" s="546" t="s">
        <v>160</v>
      </c>
      <c r="B18" s="30">
        <v>89</v>
      </c>
      <c r="C18" s="29">
        <v>11</v>
      </c>
      <c r="D18" s="29">
        <v>41</v>
      </c>
      <c r="E18" s="29">
        <v>17</v>
      </c>
      <c r="F18" s="29">
        <v>8</v>
      </c>
      <c r="G18" s="29">
        <v>2</v>
      </c>
      <c r="H18" s="29">
        <v>9</v>
      </c>
      <c r="I18" s="29">
        <v>4</v>
      </c>
      <c r="J18" s="29">
        <v>19</v>
      </c>
      <c r="K18" s="29">
        <v>4</v>
      </c>
      <c r="L18" s="29">
        <v>14</v>
      </c>
      <c r="M18" s="29">
        <v>19</v>
      </c>
      <c r="N18" s="29">
        <v>8</v>
      </c>
      <c r="O18" s="29">
        <v>41</v>
      </c>
      <c r="P18" s="29">
        <v>47</v>
      </c>
      <c r="Q18" s="29">
        <v>16</v>
      </c>
      <c r="R18" s="29">
        <v>36</v>
      </c>
      <c r="S18" s="29">
        <v>91</v>
      </c>
      <c r="T18" s="28">
        <v>52</v>
      </c>
      <c r="U18" s="27">
        <f t="shared" si="0"/>
        <v>52</v>
      </c>
      <c r="V18" s="544" t="s">
        <v>28</v>
      </c>
      <c r="W18" s="596"/>
    </row>
    <row r="19" spans="1:23" s="36" customFormat="1" ht="49.5" customHeight="1" thickBot="1">
      <c r="A19" s="35" t="s">
        <v>121</v>
      </c>
      <c r="B19" s="34">
        <f aca="true" t="shared" si="1" ref="B19:U19">SUM(B6:B18)</f>
        <v>4213</v>
      </c>
      <c r="C19" s="33">
        <f t="shared" si="1"/>
        <v>505</v>
      </c>
      <c r="D19" s="33">
        <f t="shared" si="1"/>
        <v>824</v>
      </c>
      <c r="E19" s="33">
        <f t="shared" si="1"/>
        <v>604</v>
      </c>
      <c r="F19" s="33">
        <f t="shared" si="1"/>
        <v>464</v>
      </c>
      <c r="G19" s="33">
        <f t="shared" si="1"/>
        <v>421</v>
      </c>
      <c r="H19" s="33">
        <f t="shared" si="1"/>
        <v>353</v>
      </c>
      <c r="I19" s="33">
        <f t="shared" si="1"/>
        <v>310</v>
      </c>
      <c r="J19" s="33">
        <f t="shared" si="1"/>
        <v>441</v>
      </c>
      <c r="K19" s="33">
        <f t="shared" si="1"/>
        <v>654</v>
      </c>
      <c r="L19" s="33">
        <f t="shared" si="1"/>
        <v>547</v>
      </c>
      <c r="M19" s="33">
        <f t="shared" si="1"/>
        <v>955</v>
      </c>
      <c r="N19" s="33">
        <f t="shared" si="1"/>
        <v>804</v>
      </c>
      <c r="O19" s="33">
        <f t="shared" si="1"/>
        <v>1907</v>
      </c>
      <c r="P19" s="33">
        <f t="shared" si="1"/>
        <v>1365</v>
      </c>
      <c r="Q19" s="33">
        <f t="shared" si="1"/>
        <v>3451</v>
      </c>
      <c r="R19" s="33">
        <f t="shared" si="1"/>
        <v>1665</v>
      </c>
      <c r="S19" s="33">
        <f t="shared" si="1"/>
        <v>3261</v>
      </c>
      <c r="T19" s="32">
        <f t="shared" si="1"/>
        <v>3271</v>
      </c>
      <c r="U19" s="31">
        <f t="shared" si="1"/>
        <v>3271</v>
      </c>
      <c r="V19" s="536" t="s">
        <v>29</v>
      </c>
      <c r="W19" s="596"/>
    </row>
    <row r="20" ht="21" thickTop="1">
      <c r="W20" s="6"/>
    </row>
    <row r="21" spans="21:23" ht="20.25">
      <c r="U21" s="22" t="s">
        <v>277</v>
      </c>
      <c r="W21" s="6"/>
    </row>
  </sheetData>
  <sheetProtection/>
  <mergeCells count="6">
    <mergeCell ref="A4:A5"/>
    <mergeCell ref="V4:V5"/>
    <mergeCell ref="B4:U4"/>
    <mergeCell ref="A3:V3"/>
    <mergeCell ref="A2:V2"/>
    <mergeCell ref="W1:W19"/>
  </mergeCells>
  <hyperlinks>
    <hyperlink ref="X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300" verticalDpi="300" orientation="landscape" paperSize="9" scale="68" r:id="rId1"/>
  <rowBreaks count="1" manualBreakCount="1">
    <brk id="2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rightToLeft="1" zoomScale="50" zoomScaleNormal="50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14.28125" style="553" customWidth="1"/>
    <col min="2" max="7" width="25.7109375" style="554" customWidth="1"/>
    <col min="8" max="8" width="30.7109375" style="553" customWidth="1"/>
    <col min="9" max="9" width="10.7109375" style="550" customWidth="1"/>
    <col min="10" max="16384" width="9.140625" style="550" customWidth="1"/>
  </cols>
  <sheetData>
    <row r="1" spans="1:10" s="548" customFormat="1" ht="24" customHeight="1">
      <c r="A1" s="278" t="s">
        <v>371</v>
      </c>
      <c r="B1" s="547"/>
      <c r="C1" s="547"/>
      <c r="D1" s="547"/>
      <c r="E1" s="547"/>
      <c r="F1" s="547"/>
      <c r="G1" s="547"/>
      <c r="H1" s="282" t="s">
        <v>405</v>
      </c>
      <c r="I1" s="596">
        <f>'27 - 2'!W1:W19+1</f>
        <v>96</v>
      </c>
      <c r="J1" s="584" t="s">
        <v>667</v>
      </c>
    </row>
    <row r="2" spans="1:9" s="549" customFormat="1" ht="34.5" customHeight="1">
      <c r="A2" s="588" t="s">
        <v>549</v>
      </c>
      <c r="B2" s="588"/>
      <c r="C2" s="588"/>
      <c r="D2" s="588"/>
      <c r="E2" s="588"/>
      <c r="F2" s="588"/>
      <c r="G2" s="588"/>
      <c r="H2" s="588"/>
      <c r="I2" s="596"/>
    </row>
    <row r="3" spans="1:9" s="549" customFormat="1" ht="32.25" customHeight="1" thickBot="1">
      <c r="A3" s="634" t="s">
        <v>595</v>
      </c>
      <c r="B3" s="634"/>
      <c r="C3" s="634"/>
      <c r="D3" s="634"/>
      <c r="E3" s="634"/>
      <c r="F3" s="634"/>
      <c r="G3" s="634"/>
      <c r="H3" s="634"/>
      <c r="I3" s="596"/>
    </row>
    <row r="4" spans="1:9" ht="29.25" customHeight="1" thickBot="1" thickTop="1">
      <c r="A4" s="714" t="s">
        <v>142</v>
      </c>
      <c r="B4" s="717" t="s">
        <v>278</v>
      </c>
      <c r="C4" s="718"/>
      <c r="D4" s="718"/>
      <c r="E4" s="718"/>
      <c r="F4" s="718"/>
      <c r="G4" s="719"/>
      <c r="H4" s="709" t="s">
        <v>30</v>
      </c>
      <c r="I4" s="596"/>
    </row>
    <row r="5" spans="1:9" ht="20.25" customHeight="1">
      <c r="A5" s="720"/>
      <c r="B5" s="187" t="s">
        <v>548</v>
      </c>
      <c r="C5" s="188" t="s">
        <v>604</v>
      </c>
      <c r="D5" s="188" t="s">
        <v>236</v>
      </c>
      <c r="E5" s="188" t="s">
        <v>237</v>
      </c>
      <c r="F5" s="188" t="s">
        <v>238</v>
      </c>
      <c r="G5" s="197" t="s">
        <v>81</v>
      </c>
      <c r="H5" s="716"/>
      <c r="I5" s="596"/>
    </row>
    <row r="6" spans="1:9" ht="20.25" customHeight="1" thickBot="1">
      <c r="A6" s="715"/>
      <c r="B6" s="200" t="s">
        <v>552</v>
      </c>
      <c r="C6" s="199" t="s">
        <v>374</v>
      </c>
      <c r="D6" s="199" t="s">
        <v>375</v>
      </c>
      <c r="E6" s="199" t="s">
        <v>376</v>
      </c>
      <c r="F6" s="199" t="s">
        <v>93</v>
      </c>
      <c r="G6" s="374" t="s">
        <v>29</v>
      </c>
      <c r="H6" s="710"/>
      <c r="I6" s="596"/>
    </row>
    <row r="7" spans="1:9" ht="39" customHeight="1">
      <c r="A7" s="551" t="s">
        <v>4</v>
      </c>
      <c r="B7" s="240">
        <f>'28 - 2'!B7+'28 - 1'!B7</f>
        <v>10933</v>
      </c>
      <c r="C7" s="239">
        <f>'28 - 2'!C7+'28 - 1'!C7</f>
        <v>1802</v>
      </c>
      <c r="D7" s="239">
        <f>'28 - 2'!D7+'28 - 1'!D7</f>
        <v>1551</v>
      </c>
      <c r="E7" s="239">
        <f>'28 - 2'!E7+'28 - 1'!E7</f>
        <v>608</v>
      </c>
      <c r="F7" s="239">
        <f>'28 - 2'!F7+'28 - 1'!F7</f>
        <v>1756</v>
      </c>
      <c r="G7" s="7">
        <f aca="true" t="shared" si="0" ref="G7:G19">SUM(F7:H7)</f>
        <v>1756</v>
      </c>
      <c r="H7" s="555" t="s">
        <v>17</v>
      </c>
      <c r="I7" s="596"/>
    </row>
    <row r="8" spans="1:9" ht="39" customHeight="1">
      <c r="A8" s="552" t="s">
        <v>5</v>
      </c>
      <c r="B8" s="242">
        <f>'28 - 2'!B8+'28 - 1'!B8</f>
        <v>11126</v>
      </c>
      <c r="C8" s="241">
        <f>'28 - 2'!C8+'28 - 1'!C8</f>
        <v>1020.3</v>
      </c>
      <c r="D8" s="241">
        <f>'28 - 2'!D8+'28 - 1'!D8</f>
        <v>1792.9</v>
      </c>
      <c r="E8" s="241">
        <f>'28 - 2'!E8+'28 - 1'!E8</f>
        <v>369.9</v>
      </c>
      <c r="F8" s="241">
        <f>'28 - 2'!F8+'28 - 1'!F8</f>
        <v>665.9</v>
      </c>
      <c r="G8" s="9">
        <f t="shared" si="0"/>
        <v>665.9</v>
      </c>
      <c r="H8" s="556" t="s">
        <v>31</v>
      </c>
      <c r="I8" s="596"/>
    </row>
    <row r="9" spans="1:9" ht="39" customHeight="1">
      <c r="A9" s="552" t="s">
        <v>6</v>
      </c>
      <c r="B9" s="242">
        <f>'28 - 2'!B9+'28 - 1'!B9</f>
        <v>2268</v>
      </c>
      <c r="C9" s="241">
        <f>'28 - 2'!C9+'28 - 1'!C9</f>
        <v>419.6</v>
      </c>
      <c r="D9" s="241">
        <f>'28 - 2'!D9+'28 - 1'!D9</f>
        <v>382.8</v>
      </c>
      <c r="E9" s="241">
        <f>'28 - 2'!E9+'28 - 1'!E9</f>
        <v>101.8</v>
      </c>
      <c r="F9" s="241">
        <f>'28 - 2'!F9+'28 - 1'!F9</f>
        <v>152.8</v>
      </c>
      <c r="G9" s="9">
        <f t="shared" si="0"/>
        <v>152.8</v>
      </c>
      <c r="H9" s="557" t="s">
        <v>18</v>
      </c>
      <c r="I9" s="596"/>
    </row>
    <row r="10" spans="1:9" ht="39" customHeight="1">
      <c r="A10" s="552" t="s">
        <v>7</v>
      </c>
      <c r="B10" s="242">
        <f>'28 - 2'!B10+'28 - 1'!B10</f>
        <v>1973</v>
      </c>
      <c r="C10" s="241">
        <f>'28 - 2'!C10+'28 - 1'!C10</f>
        <v>296.5</v>
      </c>
      <c r="D10" s="241">
        <f>'28 - 2'!D10+'28 - 1'!D10</f>
        <v>501.5</v>
      </c>
      <c r="E10" s="241">
        <f>'28 - 2'!E10+'28 - 1'!E10</f>
        <v>208.5</v>
      </c>
      <c r="F10" s="241">
        <f>'28 - 2'!F10+'28 - 1'!F10</f>
        <v>65.5</v>
      </c>
      <c r="G10" s="9">
        <f t="shared" si="0"/>
        <v>65.5</v>
      </c>
      <c r="H10" s="556" t="s">
        <v>19</v>
      </c>
      <c r="I10" s="596"/>
    </row>
    <row r="11" spans="1:9" ht="39" customHeight="1">
      <c r="A11" s="552" t="s">
        <v>8</v>
      </c>
      <c r="B11" s="242">
        <f>'28 - 2'!B11+'28 - 1'!B11</f>
        <v>5731</v>
      </c>
      <c r="C11" s="241">
        <f>'28 - 2'!C11+'28 - 1'!C11</f>
        <v>563</v>
      </c>
      <c r="D11" s="241">
        <f>'28 - 2'!D11+'28 - 1'!D11</f>
        <v>737</v>
      </c>
      <c r="E11" s="241">
        <f>'28 - 2'!E11+'28 - 1'!E11</f>
        <v>328</v>
      </c>
      <c r="F11" s="241">
        <f>'28 - 2'!F11+'28 - 1'!F11</f>
        <v>730</v>
      </c>
      <c r="G11" s="9">
        <f t="shared" si="0"/>
        <v>730</v>
      </c>
      <c r="H11" s="556" t="s">
        <v>20</v>
      </c>
      <c r="I11" s="596"/>
    </row>
    <row r="12" spans="1:9" ht="39" customHeight="1">
      <c r="A12" s="552" t="s">
        <v>161</v>
      </c>
      <c r="B12" s="242">
        <f>'28 - 2'!B12+'28 - 1'!B12</f>
        <v>4690</v>
      </c>
      <c r="C12" s="241">
        <f>'28 - 2'!C12+'28 - 1'!C12</f>
        <v>633.7</v>
      </c>
      <c r="D12" s="241">
        <f>'28 - 2'!D12+'28 - 1'!D12</f>
        <v>502.1</v>
      </c>
      <c r="E12" s="241">
        <f>'28 - 2'!E12+'28 - 1'!E12</f>
        <v>420.1</v>
      </c>
      <c r="F12" s="241">
        <f>'28 - 2'!F12+'28 - 1'!F12</f>
        <v>189.1</v>
      </c>
      <c r="G12" s="9">
        <f t="shared" si="0"/>
        <v>189.1</v>
      </c>
      <c r="H12" s="556" t="s">
        <v>21</v>
      </c>
      <c r="I12" s="596"/>
    </row>
    <row r="13" spans="1:9" ht="39" customHeight="1">
      <c r="A13" s="552" t="s">
        <v>9</v>
      </c>
      <c r="B13" s="242">
        <f>'28 - 2'!B13+'28 - 1'!B13</f>
        <v>974</v>
      </c>
      <c r="C13" s="241">
        <f>'28 - 2'!C13+'28 - 1'!C13</f>
        <v>201</v>
      </c>
      <c r="D13" s="241">
        <f>'28 - 2'!D13+'28 - 1'!D13</f>
        <v>335</v>
      </c>
      <c r="E13" s="241">
        <f>'28 - 2'!E13+'28 - 1'!E13</f>
        <v>115</v>
      </c>
      <c r="F13" s="241">
        <f>'28 - 2'!F13+'28 - 1'!F13</f>
        <v>58</v>
      </c>
      <c r="G13" s="9">
        <f t="shared" si="0"/>
        <v>58</v>
      </c>
      <c r="H13" s="556" t="s">
        <v>22</v>
      </c>
      <c r="I13" s="596"/>
    </row>
    <row r="14" spans="1:9" ht="39" customHeight="1">
      <c r="A14" s="552" t="s">
        <v>10</v>
      </c>
      <c r="B14" s="242">
        <f>'28 - 2'!B14+'28 - 1'!B14</f>
        <v>1565</v>
      </c>
      <c r="C14" s="241">
        <f>'28 - 2'!C14+'28 - 1'!C14</f>
        <v>108.9</v>
      </c>
      <c r="D14" s="241">
        <f>'28 - 2'!D14+'28 - 1'!D14</f>
        <v>267.3666666666667</v>
      </c>
      <c r="E14" s="241">
        <f>'28 - 2'!E14+'28 - 1'!E14</f>
        <v>102.36666666666667</v>
      </c>
      <c r="F14" s="241">
        <f>'28 - 2'!F14+'28 - 1'!F14</f>
        <v>97.36666666666667</v>
      </c>
      <c r="G14" s="9">
        <f t="shared" si="0"/>
        <v>97.36666666666667</v>
      </c>
      <c r="H14" s="556" t="s">
        <v>23</v>
      </c>
      <c r="I14" s="596"/>
    </row>
    <row r="15" spans="1:9" ht="39" customHeight="1">
      <c r="A15" s="552" t="s">
        <v>11</v>
      </c>
      <c r="B15" s="242">
        <f>'28 - 2'!B15+'28 - 1'!B15</f>
        <v>751</v>
      </c>
      <c r="C15" s="241">
        <f>'28 - 2'!C15+'28 - 1'!C15</f>
        <v>76.75999999999999</v>
      </c>
      <c r="D15" s="241">
        <f>'28 - 2'!D15+'28 - 1'!D15</f>
        <v>158.08</v>
      </c>
      <c r="E15" s="241">
        <f>'28 - 2'!E15+'28 - 1'!E15</f>
        <v>94.08</v>
      </c>
      <c r="F15" s="241">
        <f>'28 - 2'!F15+'28 - 1'!F15</f>
        <v>52.08</v>
      </c>
      <c r="G15" s="9">
        <f t="shared" si="0"/>
        <v>52.08</v>
      </c>
      <c r="H15" s="556" t="s">
        <v>24</v>
      </c>
      <c r="I15" s="596"/>
    </row>
    <row r="16" spans="1:9" ht="39" customHeight="1">
      <c r="A16" s="552" t="s">
        <v>12</v>
      </c>
      <c r="B16" s="242">
        <f>'28 - 2'!B16+'28 - 1'!B16</f>
        <v>2541</v>
      </c>
      <c r="C16" s="241">
        <f>'28 - 2'!C16+'28 - 1'!C16</f>
        <v>350.25</v>
      </c>
      <c r="D16" s="241">
        <f>'28 - 2'!D16+'28 - 1'!D16</f>
        <v>358.9166666666667</v>
      </c>
      <c r="E16" s="241">
        <f>'28 - 2'!E16+'28 - 1'!E16</f>
        <v>149.91666666666669</v>
      </c>
      <c r="F16" s="241">
        <f>'28 - 2'!F16+'28 - 1'!F16</f>
        <v>263.91666666666663</v>
      </c>
      <c r="G16" s="9">
        <f t="shared" si="0"/>
        <v>263.91666666666663</v>
      </c>
      <c r="H16" s="556" t="s">
        <v>25</v>
      </c>
      <c r="I16" s="596"/>
    </row>
    <row r="17" spans="1:9" ht="39" customHeight="1">
      <c r="A17" s="552" t="s">
        <v>13</v>
      </c>
      <c r="B17" s="242">
        <f>'28 - 2'!B17+'28 - 1'!B17</f>
        <v>757</v>
      </c>
      <c r="C17" s="241">
        <f>'28 - 2'!C17+'28 - 1'!C17</f>
        <v>122.52000000000001</v>
      </c>
      <c r="D17" s="241">
        <f>'28 - 2'!D17+'28 - 1'!D17</f>
        <v>136.49333333333334</v>
      </c>
      <c r="E17" s="241">
        <f>'28 - 2'!E17+'28 - 1'!E17</f>
        <v>103.49333333333334</v>
      </c>
      <c r="F17" s="241">
        <f>'28 - 2'!F17+'28 - 1'!F17</f>
        <v>79.49333333333334</v>
      </c>
      <c r="G17" s="9">
        <f t="shared" si="0"/>
        <v>79.49333333333334</v>
      </c>
      <c r="H17" s="556" t="s">
        <v>26</v>
      </c>
      <c r="I17" s="596"/>
    </row>
    <row r="18" spans="1:9" ht="39" customHeight="1">
      <c r="A18" s="552" t="s">
        <v>14</v>
      </c>
      <c r="B18" s="242">
        <f>'28 - 2'!B18+'28 - 1'!B18</f>
        <v>1233</v>
      </c>
      <c r="C18" s="241">
        <f>'28 - 2'!C18+'28 - 1'!C18</f>
        <v>111.96000000000001</v>
      </c>
      <c r="D18" s="241">
        <f>'28 - 2'!D18+'28 - 1'!D18</f>
        <v>97.68</v>
      </c>
      <c r="E18" s="241">
        <f>'28 - 2'!E18+'28 - 1'!E18</f>
        <v>183.68</v>
      </c>
      <c r="F18" s="241">
        <f>'28 - 2'!F18+'28 - 1'!F18</f>
        <v>32.68</v>
      </c>
      <c r="G18" s="9">
        <f t="shared" si="0"/>
        <v>32.68</v>
      </c>
      <c r="H18" s="556" t="s">
        <v>27</v>
      </c>
      <c r="I18" s="596"/>
    </row>
    <row r="19" spans="1:9" ht="39" customHeight="1" thickBot="1">
      <c r="A19" s="552" t="s">
        <v>15</v>
      </c>
      <c r="B19" s="242">
        <f>'28 - 2'!B19+'28 - 1'!B19</f>
        <v>999</v>
      </c>
      <c r="C19" s="241">
        <f>'28 - 2'!C19+'28 - 1'!C19</f>
        <v>146</v>
      </c>
      <c r="D19" s="241">
        <f>'28 - 2'!D19+'28 - 1'!D19</f>
        <v>185</v>
      </c>
      <c r="E19" s="241">
        <f>'28 - 2'!E19+'28 - 1'!E19</f>
        <v>20</v>
      </c>
      <c r="F19" s="241">
        <f>'28 - 2'!F19+'28 - 1'!F19</f>
        <v>114</v>
      </c>
      <c r="G19" s="9">
        <f t="shared" si="0"/>
        <v>114</v>
      </c>
      <c r="H19" s="556" t="s">
        <v>28</v>
      </c>
      <c r="I19" s="596"/>
    </row>
    <row r="20" spans="1:9" ht="39" customHeight="1" thickBot="1">
      <c r="A20" s="14" t="s">
        <v>16</v>
      </c>
      <c r="B20" s="12">
        <f aca="true" t="shared" si="1" ref="B20:G20">SUM(B7:B19)</f>
        <v>45541</v>
      </c>
      <c r="C20" s="245">
        <f t="shared" si="1"/>
        <v>5852.49</v>
      </c>
      <c r="D20" s="244">
        <f t="shared" si="1"/>
        <v>7005.836666666668</v>
      </c>
      <c r="E20" s="243">
        <f t="shared" si="1"/>
        <v>2804.8366666666666</v>
      </c>
      <c r="F20" s="243">
        <f t="shared" si="1"/>
        <v>4256.836666666667</v>
      </c>
      <c r="G20" s="11">
        <f t="shared" si="1"/>
        <v>4256.836666666667</v>
      </c>
      <c r="H20" s="558" t="s">
        <v>29</v>
      </c>
      <c r="I20" s="596"/>
    </row>
    <row r="21" ht="17.25" thickTop="1"/>
  </sheetData>
  <sheetProtection/>
  <mergeCells count="6">
    <mergeCell ref="A3:H3"/>
    <mergeCell ref="A2:H2"/>
    <mergeCell ref="H4:H6"/>
    <mergeCell ref="B4:G4"/>
    <mergeCell ref="A4:A6"/>
    <mergeCell ref="I1:I20"/>
  </mergeCells>
  <hyperlinks>
    <hyperlink ref="J1" location="الفهرس!A1" display="R"/>
  </hyperlinks>
  <printOptions horizontalCentered="1" verticalCentered="1"/>
  <pageMargins left="0.1968503937007874" right="0" top="0" bottom="0" header="0.5118110236220472" footer="0.5118110236220472"/>
  <pageSetup horizontalDpi="600" verticalDpi="600" orientation="landscape" paperSize="9" scale="6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N21"/>
  <sheetViews>
    <sheetView rightToLeft="1" zoomScale="50" zoomScaleNormal="50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14.28125" style="553" customWidth="1"/>
    <col min="2" max="7" width="25.7109375" style="554" customWidth="1"/>
    <col min="8" max="8" width="30.7109375" style="553" customWidth="1"/>
    <col min="9" max="9" width="10.7109375" style="248" customWidth="1"/>
    <col min="10" max="10" width="9.140625" style="559" customWidth="1"/>
    <col min="11" max="11" width="9.140625" style="248" customWidth="1"/>
    <col min="12" max="16384" width="9.140625" style="550" customWidth="1"/>
  </cols>
  <sheetData>
    <row r="1" spans="1:11" s="548" customFormat="1" ht="24" customHeight="1">
      <c r="A1" s="278"/>
      <c r="B1" s="278" t="s">
        <v>373</v>
      </c>
      <c r="C1" s="547"/>
      <c r="D1" s="547"/>
      <c r="E1" s="547"/>
      <c r="F1" s="547"/>
      <c r="G1" s="547"/>
      <c r="H1" s="282" t="s">
        <v>372</v>
      </c>
      <c r="I1" s="596">
        <f>'28.'!I1:I20+1</f>
        <v>97</v>
      </c>
      <c r="J1" s="584" t="s">
        <v>667</v>
      </c>
      <c r="K1" s="246"/>
    </row>
    <row r="2" spans="1:11" s="549" customFormat="1" ht="34.5" customHeight="1">
      <c r="A2" s="588" t="s">
        <v>550</v>
      </c>
      <c r="B2" s="588"/>
      <c r="C2" s="588"/>
      <c r="D2" s="588"/>
      <c r="E2" s="588"/>
      <c r="F2" s="588"/>
      <c r="G2" s="588"/>
      <c r="H2" s="588"/>
      <c r="I2" s="596"/>
      <c r="J2" s="559"/>
      <c r="K2" s="247"/>
    </row>
    <row r="3" spans="1:11" s="549" customFormat="1" ht="32.25" customHeight="1" thickBot="1">
      <c r="A3" s="634" t="s">
        <v>593</v>
      </c>
      <c r="B3" s="634"/>
      <c r="C3" s="634"/>
      <c r="D3" s="634"/>
      <c r="E3" s="634"/>
      <c r="F3" s="634"/>
      <c r="G3" s="634"/>
      <c r="H3" s="634"/>
      <c r="I3" s="596"/>
      <c r="J3" s="559"/>
      <c r="K3" s="247"/>
    </row>
    <row r="4" spans="1:9" ht="29.25" customHeight="1" thickBot="1" thickTop="1">
      <c r="A4" s="714" t="s">
        <v>142</v>
      </c>
      <c r="B4" s="717" t="s">
        <v>278</v>
      </c>
      <c r="C4" s="718"/>
      <c r="D4" s="718"/>
      <c r="E4" s="718"/>
      <c r="F4" s="718"/>
      <c r="G4" s="719"/>
      <c r="H4" s="709" t="s">
        <v>30</v>
      </c>
      <c r="I4" s="596"/>
    </row>
    <row r="5" spans="1:9" ht="20.25" customHeight="1">
      <c r="A5" s="720"/>
      <c r="B5" s="187" t="s">
        <v>548</v>
      </c>
      <c r="C5" s="188" t="s">
        <v>604</v>
      </c>
      <c r="D5" s="188" t="s">
        <v>236</v>
      </c>
      <c r="E5" s="188" t="s">
        <v>237</v>
      </c>
      <c r="F5" s="188" t="s">
        <v>238</v>
      </c>
      <c r="G5" s="197" t="s">
        <v>81</v>
      </c>
      <c r="H5" s="716"/>
      <c r="I5" s="596"/>
    </row>
    <row r="6" spans="1:9" ht="20.25" customHeight="1" thickBot="1">
      <c r="A6" s="715"/>
      <c r="B6" s="200" t="s">
        <v>552</v>
      </c>
      <c r="C6" s="199" t="s">
        <v>374</v>
      </c>
      <c r="D6" s="199" t="s">
        <v>375</v>
      </c>
      <c r="E6" s="199" t="s">
        <v>376</v>
      </c>
      <c r="F6" s="199" t="s">
        <v>93</v>
      </c>
      <c r="G6" s="374" t="s">
        <v>29</v>
      </c>
      <c r="H6" s="710"/>
      <c r="I6" s="596"/>
    </row>
    <row r="7" spans="1:10" ht="39" customHeight="1">
      <c r="A7" s="551" t="s">
        <v>4</v>
      </c>
      <c r="B7" s="8">
        <v>6220</v>
      </c>
      <c r="C7" s="176">
        <v>458</v>
      </c>
      <c r="D7" s="176">
        <v>1264</v>
      </c>
      <c r="E7" s="176">
        <v>475</v>
      </c>
      <c r="F7" s="176">
        <v>1481</v>
      </c>
      <c r="G7" s="7">
        <f aca="true" t="shared" si="0" ref="G7:G19">SUM(F7:H7)</f>
        <v>1481</v>
      </c>
      <c r="H7" s="555" t="s">
        <v>17</v>
      </c>
      <c r="I7" s="596"/>
      <c r="J7" s="248"/>
    </row>
    <row r="8" spans="1:14" ht="39" customHeight="1">
      <c r="A8" s="552" t="s">
        <v>5</v>
      </c>
      <c r="B8" s="10">
        <v>6492</v>
      </c>
      <c r="C8" s="241">
        <v>608.3</v>
      </c>
      <c r="D8" s="241">
        <v>1365.9</v>
      </c>
      <c r="E8" s="241">
        <v>324.9</v>
      </c>
      <c r="F8" s="241">
        <v>180.9</v>
      </c>
      <c r="G8" s="9">
        <f t="shared" si="0"/>
        <v>180.9</v>
      </c>
      <c r="H8" s="556" t="s">
        <v>31</v>
      </c>
      <c r="I8" s="596"/>
      <c r="J8" s="248"/>
      <c r="K8" s="249"/>
      <c r="L8" s="250"/>
      <c r="M8" s="250"/>
      <c r="N8" s="250"/>
    </row>
    <row r="9" spans="1:14" ht="39" customHeight="1">
      <c r="A9" s="552" t="s">
        <v>6</v>
      </c>
      <c r="B9" s="10">
        <v>1371</v>
      </c>
      <c r="C9" s="241">
        <v>147.6</v>
      </c>
      <c r="D9" s="241">
        <v>304.8</v>
      </c>
      <c r="E9" s="241">
        <v>59.8</v>
      </c>
      <c r="F9" s="241">
        <v>88.8</v>
      </c>
      <c r="G9" s="9">
        <f t="shared" si="0"/>
        <v>88.8</v>
      </c>
      <c r="H9" s="557" t="s">
        <v>18</v>
      </c>
      <c r="I9" s="596"/>
      <c r="J9" s="248"/>
      <c r="K9" s="249"/>
      <c r="L9" s="250"/>
      <c r="M9" s="250"/>
      <c r="N9" s="250"/>
    </row>
    <row r="10" spans="1:14" ht="39" customHeight="1">
      <c r="A10" s="552" t="s">
        <v>7</v>
      </c>
      <c r="B10" s="10">
        <v>1127</v>
      </c>
      <c r="C10" s="241">
        <v>103.5</v>
      </c>
      <c r="D10" s="241">
        <v>365.5</v>
      </c>
      <c r="E10" s="241">
        <v>162.5</v>
      </c>
      <c r="F10" s="241">
        <v>60.5</v>
      </c>
      <c r="G10" s="9">
        <f t="shared" si="0"/>
        <v>60.5</v>
      </c>
      <c r="H10" s="556" t="s">
        <v>19</v>
      </c>
      <c r="I10" s="596"/>
      <c r="J10" s="248"/>
      <c r="K10" s="249"/>
      <c r="L10" s="250"/>
      <c r="M10" s="250"/>
      <c r="N10" s="250"/>
    </row>
    <row r="11" spans="1:14" ht="39" customHeight="1">
      <c r="A11" s="552" t="s">
        <v>8</v>
      </c>
      <c r="B11" s="10">
        <v>3216</v>
      </c>
      <c r="C11" s="178">
        <v>262</v>
      </c>
      <c r="D11" s="241">
        <v>539</v>
      </c>
      <c r="E11" s="241">
        <v>243</v>
      </c>
      <c r="F11" s="241">
        <v>702</v>
      </c>
      <c r="G11" s="9">
        <f t="shared" si="0"/>
        <v>702</v>
      </c>
      <c r="H11" s="556" t="s">
        <v>20</v>
      </c>
      <c r="I11" s="596"/>
      <c r="J11" s="248"/>
      <c r="K11" s="249"/>
      <c r="L11" s="250"/>
      <c r="M11" s="250"/>
      <c r="N11" s="250"/>
    </row>
    <row r="12" spans="1:14" ht="39" customHeight="1">
      <c r="A12" s="552" t="s">
        <v>161</v>
      </c>
      <c r="B12" s="10">
        <v>2741</v>
      </c>
      <c r="C12" s="241">
        <v>216.7</v>
      </c>
      <c r="D12" s="241">
        <v>368.1</v>
      </c>
      <c r="E12" s="241">
        <v>408.1</v>
      </c>
      <c r="F12" s="241">
        <v>127.1</v>
      </c>
      <c r="G12" s="9">
        <f t="shared" si="0"/>
        <v>127.1</v>
      </c>
      <c r="H12" s="556" t="s">
        <v>21</v>
      </c>
      <c r="I12" s="596"/>
      <c r="J12" s="248"/>
      <c r="K12" s="249"/>
      <c r="L12" s="250"/>
      <c r="M12" s="250"/>
      <c r="N12" s="250"/>
    </row>
    <row r="13" spans="1:14" ht="39" customHeight="1">
      <c r="A13" s="552" t="s">
        <v>9</v>
      </c>
      <c r="B13" s="10">
        <v>635</v>
      </c>
      <c r="C13" s="178">
        <v>22</v>
      </c>
      <c r="D13" s="241">
        <v>235</v>
      </c>
      <c r="E13" s="241">
        <v>60</v>
      </c>
      <c r="F13" s="241">
        <v>35</v>
      </c>
      <c r="G13" s="9">
        <f t="shared" si="0"/>
        <v>35</v>
      </c>
      <c r="H13" s="556" t="s">
        <v>22</v>
      </c>
      <c r="I13" s="596"/>
      <c r="J13" s="248"/>
      <c r="K13" s="249"/>
      <c r="L13" s="250"/>
      <c r="M13" s="250"/>
      <c r="N13" s="250"/>
    </row>
    <row r="14" spans="1:14" ht="39" customHeight="1">
      <c r="A14" s="552" t="s">
        <v>10</v>
      </c>
      <c r="B14" s="10">
        <v>925</v>
      </c>
      <c r="C14" s="241">
        <v>68.9</v>
      </c>
      <c r="D14" s="241">
        <v>228.36666666666667</v>
      </c>
      <c r="E14" s="241">
        <v>61.36666666666667</v>
      </c>
      <c r="F14" s="241">
        <v>61.36666666666667</v>
      </c>
      <c r="G14" s="9">
        <f t="shared" si="0"/>
        <v>61.36666666666667</v>
      </c>
      <c r="H14" s="556" t="s">
        <v>23</v>
      </c>
      <c r="I14" s="596"/>
      <c r="J14" s="248"/>
      <c r="K14" s="249"/>
      <c r="L14" s="250"/>
      <c r="M14" s="250"/>
      <c r="N14" s="250"/>
    </row>
    <row r="15" spans="1:14" ht="39" customHeight="1">
      <c r="A15" s="552" t="s">
        <v>11</v>
      </c>
      <c r="B15" s="10">
        <v>426</v>
      </c>
      <c r="C15" s="241">
        <v>32.76</v>
      </c>
      <c r="D15" s="241">
        <v>136.08</v>
      </c>
      <c r="E15" s="241">
        <v>46.08</v>
      </c>
      <c r="F15" s="241">
        <v>31.08</v>
      </c>
      <c r="G15" s="9">
        <f t="shared" si="0"/>
        <v>31.08</v>
      </c>
      <c r="H15" s="556" t="s">
        <v>24</v>
      </c>
      <c r="I15" s="596"/>
      <c r="J15" s="248"/>
      <c r="K15" s="249"/>
      <c r="L15" s="250"/>
      <c r="M15" s="250"/>
      <c r="N15" s="250"/>
    </row>
    <row r="16" spans="1:14" ht="39" customHeight="1">
      <c r="A16" s="552" t="s">
        <v>12</v>
      </c>
      <c r="B16" s="10">
        <v>1511</v>
      </c>
      <c r="C16" s="241">
        <v>133.25</v>
      </c>
      <c r="D16" s="241">
        <v>290.9166666666667</v>
      </c>
      <c r="E16" s="241">
        <v>118.91666666666667</v>
      </c>
      <c r="F16" s="241">
        <v>223.91666666666666</v>
      </c>
      <c r="G16" s="9">
        <f t="shared" si="0"/>
        <v>223.91666666666666</v>
      </c>
      <c r="H16" s="556" t="s">
        <v>25</v>
      </c>
      <c r="I16" s="596"/>
      <c r="J16" s="248"/>
      <c r="K16" s="249"/>
      <c r="L16" s="250"/>
      <c r="M16" s="250"/>
      <c r="N16" s="250"/>
    </row>
    <row r="17" spans="1:14" ht="39" customHeight="1">
      <c r="A17" s="552" t="s">
        <v>13</v>
      </c>
      <c r="B17" s="10">
        <v>494</v>
      </c>
      <c r="C17" s="241">
        <v>60.52</v>
      </c>
      <c r="D17" s="241">
        <v>85.49333333333334</v>
      </c>
      <c r="E17" s="241">
        <v>69.49333333333334</v>
      </c>
      <c r="F17" s="241">
        <v>33.49333333333333</v>
      </c>
      <c r="G17" s="9">
        <f t="shared" si="0"/>
        <v>33.49333333333333</v>
      </c>
      <c r="H17" s="556" t="s">
        <v>26</v>
      </c>
      <c r="I17" s="596"/>
      <c r="J17" s="248"/>
      <c r="K17" s="249"/>
      <c r="L17" s="250"/>
      <c r="M17" s="250"/>
      <c r="N17" s="250"/>
    </row>
    <row r="18" spans="1:14" ht="39" customHeight="1">
      <c r="A18" s="552" t="s">
        <v>14</v>
      </c>
      <c r="B18" s="10">
        <v>754</v>
      </c>
      <c r="C18" s="241">
        <v>40.96</v>
      </c>
      <c r="D18" s="241">
        <v>67.68</v>
      </c>
      <c r="E18" s="241">
        <v>120.68</v>
      </c>
      <c r="F18" s="241">
        <v>17.68</v>
      </c>
      <c r="G18" s="9">
        <f t="shared" si="0"/>
        <v>17.68</v>
      </c>
      <c r="H18" s="556" t="s">
        <v>27</v>
      </c>
      <c r="I18" s="596"/>
      <c r="J18" s="248"/>
      <c r="K18" s="249"/>
      <c r="L18" s="250"/>
      <c r="M18" s="250"/>
      <c r="N18" s="250"/>
    </row>
    <row r="19" spans="1:10" ht="39" customHeight="1" thickBot="1">
      <c r="A19" s="552" t="s">
        <v>15</v>
      </c>
      <c r="B19" s="10">
        <v>667</v>
      </c>
      <c r="C19" s="178">
        <v>55</v>
      </c>
      <c r="D19" s="178">
        <v>139</v>
      </c>
      <c r="E19" s="178">
        <v>16</v>
      </c>
      <c r="F19" s="178">
        <v>59</v>
      </c>
      <c r="G19" s="9">
        <f t="shared" si="0"/>
        <v>59</v>
      </c>
      <c r="H19" s="556" t="s">
        <v>28</v>
      </c>
      <c r="I19" s="596"/>
      <c r="J19" s="248"/>
    </row>
    <row r="20" spans="1:9" ht="39" customHeight="1" thickBot="1">
      <c r="A20" s="14" t="s">
        <v>16</v>
      </c>
      <c r="B20" s="12">
        <f aca="true" t="shared" si="1" ref="B20:G20">SUM(B7:B19)</f>
        <v>26579</v>
      </c>
      <c r="C20" s="245">
        <f t="shared" si="1"/>
        <v>2209.4900000000002</v>
      </c>
      <c r="D20" s="244">
        <f t="shared" si="1"/>
        <v>5389.836666666668</v>
      </c>
      <c r="E20" s="243">
        <f t="shared" si="1"/>
        <v>2165.836666666666</v>
      </c>
      <c r="F20" s="243">
        <f t="shared" si="1"/>
        <v>3101.836666666666</v>
      </c>
      <c r="G20" s="11">
        <f t="shared" si="1"/>
        <v>3101.836666666666</v>
      </c>
      <c r="H20" s="558" t="s">
        <v>29</v>
      </c>
      <c r="I20" s="596"/>
    </row>
    <row r="21" ht="24" thickTop="1">
      <c r="I21" s="596"/>
    </row>
  </sheetData>
  <sheetProtection/>
  <mergeCells count="6">
    <mergeCell ref="A3:H3"/>
    <mergeCell ref="A2:H2"/>
    <mergeCell ref="A4:A6"/>
    <mergeCell ref="H4:H6"/>
    <mergeCell ref="B4:G4"/>
    <mergeCell ref="I1:I21"/>
  </mergeCells>
  <hyperlinks>
    <hyperlink ref="J1" location="الفهرس!A1" display="R"/>
  </hyperlinks>
  <printOptions horizontalCentered="1" verticalCentered="1"/>
  <pageMargins left="0.1968503937007874" right="0" top="0" bottom="0" header="0.5118110236220472" footer="0.5118110236220472"/>
  <pageSetup horizontalDpi="600" verticalDpi="600" orientation="landscape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A1:J41"/>
  <sheetViews>
    <sheetView rightToLeft="1" zoomScale="50" zoomScaleNormal="50" zoomScaleSheetLayoutView="65" zoomScalePageLayoutView="0" workbookViewId="0" topLeftCell="A1">
      <selection activeCell="J1" sqref="J1"/>
    </sheetView>
  </sheetViews>
  <sheetFormatPr defaultColWidth="9.140625" defaultRowHeight="12.75"/>
  <cols>
    <col min="1" max="1" width="14.28125" style="553" customWidth="1"/>
    <col min="2" max="7" width="25.7109375" style="554" customWidth="1"/>
    <col min="8" max="8" width="30.7109375" style="553" customWidth="1"/>
    <col min="9" max="9" width="10.7109375" style="550" customWidth="1"/>
    <col min="10" max="16384" width="9.140625" style="550" customWidth="1"/>
  </cols>
  <sheetData>
    <row r="1" spans="1:10" s="548" customFormat="1" ht="24" customHeight="1">
      <c r="A1" s="278"/>
      <c r="B1" s="278" t="s">
        <v>406</v>
      </c>
      <c r="C1" s="547"/>
      <c r="D1" s="547"/>
      <c r="E1" s="547"/>
      <c r="F1" s="547"/>
      <c r="G1" s="547"/>
      <c r="H1" s="282" t="s">
        <v>407</v>
      </c>
      <c r="I1" s="596">
        <f>'28 - 1'!I1:I21+1</f>
        <v>98</v>
      </c>
      <c r="J1" s="584" t="s">
        <v>667</v>
      </c>
    </row>
    <row r="2" spans="1:9" s="549" customFormat="1" ht="34.5" customHeight="1">
      <c r="A2" s="588" t="s">
        <v>551</v>
      </c>
      <c r="B2" s="588"/>
      <c r="C2" s="588"/>
      <c r="D2" s="588"/>
      <c r="E2" s="588"/>
      <c r="F2" s="588"/>
      <c r="G2" s="588"/>
      <c r="H2" s="588"/>
      <c r="I2" s="596"/>
    </row>
    <row r="3" spans="1:9" s="549" customFormat="1" ht="32.25" customHeight="1" thickBot="1">
      <c r="A3" s="634" t="s">
        <v>594</v>
      </c>
      <c r="B3" s="634"/>
      <c r="C3" s="634"/>
      <c r="D3" s="634"/>
      <c r="E3" s="634"/>
      <c r="F3" s="634"/>
      <c r="G3" s="634"/>
      <c r="H3" s="634"/>
      <c r="I3" s="596"/>
    </row>
    <row r="4" spans="1:9" ht="29.25" customHeight="1" thickBot="1" thickTop="1">
      <c r="A4" s="714" t="s">
        <v>142</v>
      </c>
      <c r="B4" s="717" t="s">
        <v>239</v>
      </c>
      <c r="C4" s="718"/>
      <c r="D4" s="718"/>
      <c r="E4" s="718"/>
      <c r="F4" s="718"/>
      <c r="G4" s="719"/>
      <c r="H4" s="709" t="s">
        <v>30</v>
      </c>
      <c r="I4" s="596"/>
    </row>
    <row r="5" spans="1:9" ht="20.25" customHeight="1">
      <c r="A5" s="720"/>
      <c r="B5" s="187" t="s">
        <v>548</v>
      </c>
      <c r="C5" s="188" t="s">
        <v>604</v>
      </c>
      <c r="D5" s="188" t="s">
        <v>236</v>
      </c>
      <c r="E5" s="188" t="s">
        <v>237</v>
      </c>
      <c r="F5" s="188" t="s">
        <v>238</v>
      </c>
      <c r="G5" s="197" t="s">
        <v>81</v>
      </c>
      <c r="H5" s="716"/>
      <c r="I5" s="596"/>
    </row>
    <row r="6" spans="1:9" ht="20.25" customHeight="1" thickBot="1">
      <c r="A6" s="715"/>
      <c r="B6" s="200" t="s">
        <v>552</v>
      </c>
      <c r="C6" s="199" t="s">
        <v>374</v>
      </c>
      <c r="D6" s="199" t="s">
        <v>375</v>
      </c>
      <c r="E6" s="199" t="s">
        <v>376</v>
      </c>
      <c r="F6" s="199" t="s">
        <v>93</v>
      </c>
      <c r="G6" s="374" t="s">
        <v>29</v>
      </c>
      <c r="H6" s="710"/>
      <c r="I6" s="596"/>
    </row>
    <row r="7" spans="1:9" ht="39" customHeight="1">
      <c r="A7" s="551" t="s">
        <v>4</v>
      </c>
      <c r="B7" s="8">
        <v>4713</v>
      </c>
      <c r="C7" s="175">
        <v>1344</v>
      </c>
      <c r="D7" s="176">
        <v>287</v>
      </c>
      <c r="E7" s="176">
        <v>133</v>
      </c>
      <c r="F7" s="176">
        <v>275</v>
      </c>
      <c r="G7" s="7">
        <f aca="true" t="shared" si="0" ref="G7:G19">SUM(F7:H7)</f>
        <v>275</v>
      </c>
      <c r="H7" s="555" t="s">
        <v>17</v>
      </c>
      <c r="I7" s="596"/>
    </row>
    <row r="8" spans="1:9" ht="39" customHeight="1">
      <c r="A8" s="552" t="s">
        <v>5</v>
      </c>
      <c r="B8" s="10">
        <v>4634</v>
      </c>
      <c r="C8" s="177">
        <v>412</v>
      </c>
      <c r="D8" s="178">
        <v>427</v>
      </c>
      <c r="E8" s="178">
        <v>45</v>
      </c>
      <c r="F8" s="178">
        <v>485</v>
      </c>
      <c r="G8" s="9">
        <f t="shared" si="0"/>
        <v>485</v>
      </c>
      <c r="H8" s="556" t="s">
        <v>31</v>
      </c>
      <c r="I8" s="596"/>
    </row>
    <row r="9" spans="1:9" ht="39" customHeight="1">
      <c r="A9" s="552" t="s">
        <v>6</v>
      </c>
      <c r="B9" s="10">
        <v>897</v>
      </c>
      <c r="C9" s="177">
        <v>272</v>
      </c>
      <c r="D9" s="178">
        <v>78</v>
      </c>
      <c r="E9" s="178">
        <v>42</v>
      </c>
      <c r="F9" s="178">
        <v>64</v>
      </c>
      <c r="G9" s="9">
        <f t="shared" si="0"/>
        <v>64</v>
      </c>
      <c r="H9" s="557" t="s">
        <v>18</v>
      </c>
      <c r="I9" s="596"/>
    </row>
    <row r="10" spans="1:9" ht="39" customHeight="1">
      <c r="A10" s="552" t="s">
        <v>7</v>
      </c>
      <c r="B10" s="10">
        <v>846</v>
      </c>
      <c r="C10" s="177">
        <v>193</v>
      </c>
      <c r="D10" s="178">
        <v>136</v>
      </c>
      <c r="E10" s="178">
        <v>46</v>
      </c>
      <c r="F10" s="178">
        <v>5</v>
      </c>
      <c r="G10" s="9">
        <f t="shared" si="0"/>
        <v>5</v>
      </c>
      <c r="H10" s="556" t="s">
        <v>19</v>
      </c>
      <c r="I10" s="596"/>
    </row>
    <row r="11" spans="1:9" ht="39" customHeight="1">
      <c r="A11" s="552" t="s">
        <v>8</v>
      </c>
      <c r="B11" s="10">
        <v>2515</v>
      </c>
      <c r="C11" s="177">
        <v>301</v>
      </c>
      <c r="D11" s="178">
        <v>198</v>
      </c>
      <c r="E11" s="178">
        <v>85</v>
      </c>
      <c r="F11" s="178">
        <v>28</v>
      </c>
      <c r="G11" s="9">
        <f t="shared" si="0"/>
        <v>28</v>
      </c>
      <c r="H11" s="556" t="s">
        <v>20</v>
      </c>
      <c r="I11" s="596"/>
    </row>
    <row r="12" spans="1:9" ht="39" customHeight="1">
      <c r="A12" s="552" t="s">
        <v>161</v>
      </c>
      <c r="B12" s="10">
        <v>1949</v>
      </c>
      <c r="C12" s="177">
        <v>417</v>
      </c>
      <c r="D12" s="178">
        <v>134</v>
      </c>
      <c r="E12" s="178">
        <v>12</v>
      </c>
      <c r="F12" s="178">
        <v>62</v>
      </c>
      <c r="G12" s="9">
        <f t="shared" si="0"/>
        <v>62</v>
      </c>
      <c r="H12" s="556" t="s">
        <v>21</v>
      </c>
      <c r="I12" s="596"/>
    </row>
    <row r="13" spans="1:9" ht="39" customHeight="1">
      <c r="A13" s="552" t="s">
        <v>9</v>
      </c>
      <c r="B13" s="10">
        <v>339</v>
      </c>
      <c r="C13" s="177">
        <v>179</v>
      </c>
      <c r="D13" s="178">
        <v>100</v>
      </c>
      <c r="E13" s="178">
        <v>55</v>
      </c>
      <c r="F13" s="178">
        <v>23</v>
      </c>
      <c r="G13" s="9">
        <f t="shared" si="0"/>
        <v>23</v>
      </c>
      <c r="H13" s="556" t="s">
        <v>22</v>
      </c>
      <c r="I13" s="596"/>
    </row>
    <row r="14" spans="1:9" ht="39" customHeight="1">
      <c r="A14" s="552" t="s">
        <v>10</v>
      </c>
      <c r="B14" s="10">
        <v>640</v>
      </c>
      <c r="C14" s="177">
        <v>40</v>
      </c>
      <c r="D14" s="178">
        <v>39</v>
      </c>
      <c r="E14" s="178">
        <v>41</v>
      </c>
      <c r="F14" s="178">
        <v>36</v>
      </c>
      <c r="G14" s="9">
        <f t="shared" si="0"/>
        <v>36</v>
      </c>
      <c r="H14" s="556" t="s">
        <v>23</v>
      </c>
      <c r="I14" s="596"/>
    </row>
    <row r="15" spans="1:9" ht="39" customHeight="1">
      <c r="A15" s="552" t="s">
        <v>11</v>
      </c>
      <c r="B15" s="10">
        <v>325</v>
      </c>
      <c r="C15" s="177">
        <v>44</v>
      </c>
      <c r="D15" s="178">
        <v>22</v>
      </c>
      <c r="E15" s="178">
        <v>48</v>
      </c>
      <c r="F15" s="178">
        <v>21</v>
      </c>
      <c r="G15" s="9">
        <f t="shared" si="0"/>
        <v>21</v>
      </c>
      <c r="H15" s="556" t="s">
        <v>24</v>
      </c>
      <c r="I15" s="596"/>
    </row>
    <row r="16" spans="1:9" ht="39" customHeight="1">
      <c r="A16" s="552" t="s">
        <v>12</v>
      </c>
      <c r="B16" s="10">
        <v>1030</v>
      </c>
      <c r="C16" s="177">
        <v>217</v>
      </c>
      <c r="D16" s="178">
        <v>68</v>
      </c>
      <c r="E16" s="178">
        <v>31</v>
      </c>
      <c r="F16" s="178">
        <v>40</v>
      </c>
      <c r="G16" s="9">
        <f t="shared" si="0"/>
        <v>40</v>
      </c>
      <c r="H16" s="556" t="s">
        <v>25</v>
      </c>
      <c r="I16" s="596"/>
    </row>
    <row r="17" spans="1:9" ht="39" customHeight="1">
      <c r="A17" s="552" t="s">
        <v>13</v>
      </c>
      <c r="B17" s="10">
        <v>263</v>
      </c>
      <c r="C17" s="177">
        <v>62</v>
      </c>
      <c r="D17" s="178">
        <v>51</v>
      </c>
      <c r="E17" s="178">
        <v>34</v>
      </c>
      <c r="F17" s="178">
        <v>46</v>
      </c>
      <c r="G17" s="9">
        <f t="shared" si="0"/>
        <v>46</v>
      </c>
      <c r="H17" s="556" t="s">
        <v>26</v>
      </c>
      <c r="I17" s="596"/>
    </row>
    <row r="18" spans="1:9" ht="39" customHeight="1">
      <c r="A18" s="552" t="s">
        <v>14</v>
      </c>
      <c r="B18" s="10">
        <v>479</v>
      </c>
      <c r="C18" s="177">
        <v>71</v>
      </c>
      <c r="D18" s="178">
        <v>30</v>
      </c>
      <c r="E18" s="178">
        <v>63</v>
      </c>
      <c r="F18" s="178">
        <v>15</v>
      </c>
      <c r="G18" s="9">
        <f t="shared" si="0"/>
        <v>15</v>
      </c>
      <c r="H18" s="556" t="s">
        <v>27</v>
      </c>
      <c r="I18" s="596"/>
    </row>
    <row r="19" spans="1:9" ht="39" customHeight="1" thickBot="1">
      <c r="A19" s="552" t="s">
        <v>15</v>
      </c>
      <c r="B19" s="10">
        <v>332</v>
      </c>
      <c r="C19" s="177">
        <v>91</v>
      </c>
      <c r="D19" s="178">
        <v>46</v>
      </c>
      <c r="E19" s="178">
        <v>4</v>
      </c>
      <c r="F19" s="178">
        <v>55</v>
      </c>
      <c r="G19" s="9">
        <f t="shared" si="0"/>
        <v>55</v>
      </c>
      <c r="H19" s="556" t="s">
        <v>28</v>
      </c>
      <c r="I19" s="596"/>
    </row>
    <row r="20" spans="1:9" ht="39" customHeight="1" thickBot="1">
      <c r="A20" s="14" t="s">
        <v>16</v>
      </c>
      <c r="B20" s="12">
        <f aca="true" t="shared" si="1" ref="B20:G20">SUM(B7:B19)</f>
        <v>18962</v>
      </c>
      <c r="C20" s="179">
        <f t="shared" si="1"/>
        <v>3643</v>
      </c>
      <c r="D20" s="174">
        <f t="shared" si="1"/>
        <v>1616</v>
      </c>
      <c r="E20" s="12">
        <f t="shared" si="1"/>
        <v>639</v>
      </c>
      <c r="F20" s="12">
        <f t="shared" si="1"/>
        <v>1155</v>
      </c>
      <c r="G20" s="11">
        <f t="shared" si="1"/>
        <v>1155</v>
      </c>
      <c r="H20" s="558" t="s">
        <v>29</v>
      </c>
      <c r="I20" s="596"/>
    </row>
    <row r="21" ht="17.25" thickTop="1"/>
    <row r="25" spans="1:8" ht="20.25">
      <c r="A25" s="560"/>
      <c r="B25" s="285"/>
      <c r="C25" s="285"/>
      <c r="D25" s="285"/>
      <c r="E25" s="285"/>
      <c r="F25" s="285"/>
      <c r="G25" s="285"/>
      <c r="H25" s="198"/>
    </row>
    <row r="26" spans="1:8" ht="16.5" customHeight="1">
      <c r="A26" s="560"/>
      <c r="B26" s="252"/>
      <c r="C26" s="252"/>
      <c r="D26" s="252"/>
      <c r="E26" s="252"/>
      <c r="F26" s="252"/>
      <c r="G26" s="251"/>
      <c r="H26" s="198"/>
    </row>
    <row r="27" spans="1:8" ht="18" customHeight="1">
      <c r="A27" s="560"/>
      <c r="B27" s="252"/>
      <c r="C27" s="252"/>
      <c r="D27" s="252"/>
      <c r="E27" s="252"/>
      <c r="F27" s="252"/>
      <c r="G27" s="251"/>
      <c r="H27" s="198"/>
    </row>
    <row r="28" spans="1:8" ht="16.5">
      <c r="A28" s="561"/>
      <c r="B28" s="254"/>
      <c r="C28" s="254"/>
      <c r="D28" s="254"/>
      <c r="E28" s="254"/>
      <c r="F28" s="254"/>
      <c r="G28" s="253"/>
      <c r="H28" s="562"/>
    </row>
    <row r="29" spans="1:8" ht="16.5">
      <c r="A29" s="561"/>
      <c r="B29" s="254"/>
      <c r="C29" s="254"/>
      <c r="D29" s="254"/>
      <c r="E29" s="254"/>
      <c r="F29" s="254"/>
      <c r="G29" s="235"/>
      <c r="H29" s="562"/>
    </row>
    <row r="30" spans="1:8" ht="16.5">
      <c r="A30" s="561"/>
      <c r="B30" s="254"/>
      <c r="C30" s="254"/>
      <c r="D30" s="254"/>
      <c r="E30" s="254"/>
      <c r="F30" s="254"/>
      <c r="G30" s="235"/>
      <c r="H30" s="563"/>
    </row>
    <row r="31" spans="1:8" ht="16.5">
      <c r="A31" s="561"/>
      <c r="B31" s="254"/>
      <c r="C31" s="254"/>
      <c r="D31" s="254"/>
      <c r="E31" s="254"/>
      <c r="F31" s="254"/>
      <c r="G31" s="235"/>
      <c r="H31" s="562"/>
    </row>
    <row r="32" spans="1:8" ht="16.5">
      <c r="A32" s="561"/>
      <c r="B32" s="254"/>
      <c r="C32" s="254"/>
      <c r="D32" s="254"/>
      <c r="E32" s="254"/>
      <c r="F32" s="254"/>
      <c r="G32" s="235"/>
      <c r="H32" s="562"/>
    </row>
    <row r="33" spans="1:8" ht="16.5">
      <c r="A33" s="561"/>
      <c r="B33" s="254"/>
      <c r="C33" s="254"/>
      <c r="D33" s="254"/>
      <c r="E33" s="254"/>
      <c r="F33" s="254"/>
      <c r="G33" s="235"/>
      <c r="H33" s="562"/>
    </row>
    <row r="34" spans="1:8" ht="16.5">
      <c r="A34" s="561"/>
      <c r="B34" s="254"/>
      <c r="C34" s="254"/>
      <c r="D34" s="254"/>
      <c r="E34" s="254"/>
      <c r="F34" s="254"/>
      <c r="G34" s="235"/>
      <c r="H34" s="562"/>
    </row>
    <row r="35" spans="1:8" ht="16.5">
      <c r="A35" s="561"/>
      <c r="B35" s="254"/>
      <c r="C35" s="254"/>
      <c r="D35" s="254"/>
      <c r="E35" s="254"/>
      <c r="F35" s="254"/>
      <c r="G35" s="235"/>
      <c r="H35" s="562"/>
    </row>
    <row r="36" spans="1:8" ht="16.5">
      <c r="A36" s="561"/>
      <c r="B36" s="254"/>
      <c r="C36" s="254"/>
      <c r="D36" s="254"/>
      <c r="E36" s="254"/>
      <c r="F36" s="254"/>
      <c r="G36" s="235"/>
      <c r="H36" s="562"/>
    </row>
    <row r="37" spans="1:8" ht="16.5">
      <c r="A37" s="561"/>
      <c r="B37" s="254"/>
      <c r="C37" s="254"/>
      <c r="D37" s="254"/>
      <c r="E37" s="254"/>
      <c r="F37" s="254"/>
      <c r="G37" s="235"/>
      <c r="H37" s="562"/>
    </row>
    <row r="38" spans="1:8" ht="16.5">
      <c r="A38" s="561"/>
      <c r="B38" s="254"/>
      <c r="C38" s="254"/>
      <c r="D38" s="254"/>
      <c r="E38" s="254"/>
      <c r="F38" s="254"/>
      <c r="G38" s="235"/>
      <c r="H38" s="562"/>
    </row>
    <row r="39" spans="1:8" ht="16.5">
      <c r="A39" s="561"/>
      <c r="B39" s="254"/>
      <c r="C39" s="254"/>
      <c r="D39" s="254"/>
      <c r="E39" s="254"/>
      <c r="F39" s="254"/>
      <c r="G39" s="235"/>
      <c r="H39" s="562"/>
    </row>
    <row r="40" spans="1:8" ht="16.5">
      <c r="A40" s="561"/>
      <c r="B40" s="254"/>
      <c r="C40" s="254"/>
      <c r="D40" s="254"/>
      <c r="E40" s="254"/>
      <c r="F40" s="254"/>
      <c r="G40" s="235"/>
      <c r="H40" s="562"/>
    </row>
    <row r="41" spans="1:8" ht="16.5">
      <c r="A41" s="251"/>
      <c r="B41" s="253"/>
      <c r="C41" s="235"/>
      <c r="D41" s="235"/>
      <c r="E41" s="235"/>
      <c r="F41" s="235"/>
      <c r="G41" s="235"/>
      <c r="H41" s="251"/>
    </row>
  </sheetData>
  <sheetProtection/>
  <mergeCells count="6">
    <mergeCell ref="A3:H3"/>
    <mergeCell ref="A2:H2"/>
    <mergeCell ref="A4:A6"/>
    <mergeCell ref="H4:H6"/>
    <mergeCell ref="B4:G4"/>
    <mergeCell ref="I1:I20"/>
  </mergeCells>
  <hyperlinks>
    <hyperlink ref="J1" location="الفهرس!A1" display="R"/>
  </hyperlinks>
  <printOptions horizontalCentered="1" verticalCentered="1"/>
  <pageMargins left="0.1968503937007874" right="0" top="0" bottom="0" header="0.5118110236220472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M53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34.5" customHeight="1">
      <c r="A1" s="474" t="s">
        <v>240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268</v>
      </c>
      <c r="L1" s="596">
        <f>2!L1:L27+1</f>
        <v>63</v>
      </c>
      <c r="M1" s="584" t="s">
        <v>667</v>
      </c>
    </row>
    <row r="2" spans="1:12" s="446" customFormat="1" ht="34.5" customHeight="1">
      <c r="A2" s="588" t="s">
        <v>496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4.5" customHeight="1" thickBot="1">
      <c r="A3" s="603" t="s">
        <v>565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4.5" customHeight="1">
      <c r="A7" s="475" t="s">
        <v>44</v>
      </c>
      <c r="B7" s="101">
        <v>47648</v>
      </c>
      <c r="C7" s="100">
        <v>47161</v>
      </c>
      <c r="D7" s="455">
        <v>94809</v>
      </c>
      <c r="E7" s="101">
        <v>11523</v>
      </c>
      <c r="F7" s="100">
        <v>11383</v>
      </c>
      <c r="G7" s="456">
        <v>22906</v>
      </c>
      <c r="H7" s="457">
        <v>59171</v>
      </c>
      <c r="I7" s="103">
        <v>58544</v>
      </c>
      <c r="J7" s="456">
        <v>117715</v>
      </c>
      <c r="K7" s="482" t="s">
        <v>43</v>
      </c>
      <c r="L7" s="596"/>
    </row>
    <row r="8" spans="1:12" ht="34.5" customHeight="1">
      <c r="A8" s="476" t="s">
        <v>46</v>
      </c>
      <c r="B8" s="84">
        <v>221929</v>
      </c>
      <c r="C8" s="103">
        <v>211105</v>
      </c>
      <c r="D8" s="455">
        <v>433034</v>
      </c>
      <c r="E8" s="84">
        <v>53051</v>
      </c>
      <c r="F8" s="103">
        <v>52292</v>
      </c>
      <c r="G8" s="456">
        <v>105343</v>
      </c>
      <c r="H8" s="457">
        <v>274980</v>
      </c>
      <c r="I8" s="103">
        <v>263397</v>
      </c>
      <c r="J8" s="456">
        <v>538377</v>
      </c>
      <c r="K8" s="483" t="s">
        <v>45</v>
      </c>
      <c r="L8" s="596"/>
    </row>
    <row r="9" spans="1:12" ht="34.5" customHeight="1">
      <c r="A9" s="477" t="s">
        <v>48</v>
      </c>
      <c r="B9" s="84">
        <v>246777</v>
      </c>
      <c r="C9" s="103">
        <v>244213</v>
      </c>
      <c r="D9" s="455">
        <v>490990</v>
      </c>
      <c r="E9" s="84">
        <v>60089</v>
      </c>
      <c r="F9" s="103">
        <v>56164</v>
      </c>
      <c r="G9" s="456">
        <v>116253</v>
      </c>
      <c r="H9" s="457">
        <v>306866</v>
      </c>
      <c r="I9" s="103">
        <v>300377</v>
      </c>
      <c r="J9" s="456">
        <v>607243</v>
      </c>
      <c r="K9" s="483" t="s">
        <v>47</v>
      </c>
      <c r="L9" s="596"/>
    </row>
    <row r="10" spans="1:12" ht="34.5" customHeight="1">
      <c r="A10" s="477" t="s">
        <v>50</v>
      </c>
      <c r="B10" s="84">
        <v>232491</v>
      </c>
      <c r="C10" s="103">
        <v>230498</v>
      </c>
      <c r="D10" s="455">
        <v>462989</v>
      </c>
      <c r="E10" s="84">
        <v>48667</v>
      </c>
      <c r="F10" s="103">
        <v>45594</v>
      </c>
      <c r="G10" s="456">
        <v>94261</v>
      </c>
      <c r="H10" s="457">
        <v>281158</v>
      </c>
      <c r="I10" s="103">
        <v>276092</v>
      </c>
      <c r="J10" s="456">
        <v>557250</v>
      </c>
      <c r="K10" s="483" t="s">
        <v>49</v>
      </c>
      <c r="L10" s="596"/>
    </row>
    <row r="11" spans="1:12" ht="34.5" customHeight="1">
      <c r="A11" s="477" t="s">
        <v>52</v>
      </c>
      <c r="B11" s="84">
        <v>221894</v>
      </c>
      <c r="C11" s="103">
        <v>218332</v>
      </c>
      <c r="D11" s="455">
        <v>440226</v>
      </c>
      <c r="E11" s="84">
        <v>33266</v>
      </c>
      <c r="F11" s="103">
        <v>32254</v>
      </c>
      <c r="G11" s="456">
        <v>65520</v>
      </c>
      <c r="H11" s="457">
        <v>255160</v>
      </c>
      <c r="I11" s="103">
        <v>250586</v>
      </c>
      <c r="J11" s="456">
        <v>505746</v>
      </c>
      <c r="K11" s="483" t="s">
        <v>51</v>
      </c>
      <c r="L11" s="596"/>
    </row>
    <row r="12" spans="1:12" ht="34.5" customHeight="1">
      <c r="A12" s="477" t="s">
        <v>54</v>
      </c>
      <c r="B12" s="84">
        <v>215786</v>
      </c>
      <c r="C12" s="103">
        <v>213094</v>
      </c>
      <c r="D12" s="455">
        <v>428880</v>
      </c>
      <c r="E12" s="84">
        <v>59797</v>
      </c>
      <c r="F12" s="103">
        <v>36108</v>
      </c>
      <c r="G12" s="456">
        <v>95905</v>
      </c>
      <c r="H12" s="457">
        <v>275583</v>
      </c>
      <c r="I12" s="103">
        <v>249202</v>
      </c>
      <c r="J12" s="456">
        <v>524785</v>
      </c>
      <c r="K12" s="483" t="s">
        <v>53</v>
      </c>
      <c r="L12" s="596"/>
    </row>
    <row r="13" spans="1:12" ht="34.5" customHeight="1">
      <c r="A13" s="477" t="s">
        <v>56</v>
      </c>
      <c r="B13" s="84">
        <v>185263</v>
      </c>
      <c r="C13" s="103">
        <v>173097</v>
      </c>
      <c r="D13" s="455">
        <v>358360</v>
      </c>
      <c r="E13" s="84">
        <v>172135</v>
      </c>
      <c r="F13" s="103">
        <v>67404</v>
      </c>
      <c r="G13" s="456">
        <v>239539</v>
      </c>
      <c r="H13" s="457">
        <v>357398</v>
      </c>
      <c r="I13" s="103">
        <v>240501</v>
      </c>
      <c r="J13" s="456">
        <v>597899</v>
      </c>
      <c r="K13" s="483" t="s">
        <v>55</v>
      </c>
      <c r="L13" s="596"/>
    </row>
    <row r="14" spans="1:12" ht="34.5" customHeight="1">
      <c r="A14" s="477" t="s">
        <v>58</v>
      </c>
      <c r="B14" s="84">
        <v>150240</v>
      </c>
      <c r="C14" s="103">
        <v>148718</v>
      </c>
      <c r="D14" s="455">
        <v>298958</v>
      </c>
      <c r="E14" s="84">
        <v>227060</v>
      </c>
      <c r="F14" s="103">
        <v>91386</v>
      </c>
      <c r="G14" s="456">
        <v>318446</v>
      </c>
      <c r="H14" s="457">
        <v>377300</v>
      </c>
      <c r="I14" s="103">
        <v>240104</v>
      </c>
      <c r="J14" s="456">
        <v>617404</v>
      </c>
      <c r="K14" s="483" t="s">
        <v>57</v>
      </c>
      <c r="L14" s="596"/>
    </row>
    <row r="15" spans="1:12" ht="34.5" customHeight="1">
      <c r="A15" s="477" t="s">
        <v>60</v>
      </c>
      <c r="B15" s="84">
        <v>126114</v>
      </c>
      <c r="C15" s="103">
        <v>124207</v>
      </c>
      <c r="D15" s="455">
        <v>250321</v>
      </c>
      <c r="E15" s="84">
        <v>216155</v>
      </c>
      <c r="F15" s="103">
        <v>80847</v>
      </c>
      <c r="G15" s="456">
        <v>297002</v>
      </c>
      <c r="H15" s="457">
        <v>342269</v>
      </c>
      <c r="I15" s="103">
        <v>205054</v>
      </c>
      <c r="J15" s="456">
        <v>547323</v>
      </c>
      <c r="K15" s="483" t="s">
        <v>59</v>
      </c>
      <c r="L15" s="596"/>
    </row>
    <row r="16" spans="1:12" ht="34.5" customHeight="1">
      <c r="A16" s="477" t="s">
        <v>62</v>
      </c>
      <c r="B16" s="84">
        <v>103354</v>
      </c>
      <c r="C16" s="103">
        <v>99928</v>
      </c>
      <c r="D16" s="455">
        <v>203282</v>
      </c>
      <c r="E16" s="84">
        <v>172992</v>
      </c>
      <c r="F16" s="103">
        <v>39715</v>
      </c>
      <c r="G16" s="456">
        <v>212707</v>
      </c>
      <c r="H16" s="457">
        <v>276346</v>
      </c>
      <c r="I16" s="103">
        <v>139643</v>
      </c>
      <c r="J16" s="456">
        <v>415989</v>
      </c>
      <c r="K16" s="483" t="s">
        <v>61</v>
      </c>
      <c r="L16" s="596"/>
    </row>
    <row r="17" spans="1:12" ht="34.5" customHeight="1">
      <c r="A17" s="477" t="s">
        <v>64</v>
      </c>
      <c r="B17" s="84">
        <v>83750</v>
      </c>
      <c r="C17" s="103">
        <v>77601</v>
      </c>
      <c r="D17" s="455">
        <v>161351</v>
      </c>
      <c r="E17" s="84">
        <v>113373</v>
      </c>
      <c r="F17" s="103">
        <v>20787</v>
      </c>
      <c r="G17" s="456">
        <v>134160</v>
      </c>
      <c r="H17" s="457">
        <v>197123</v>
      </c>
      <c r="I17" s="103">
        <v>98388</v>
      </c>
      <c r="J17" s="456">
        <v>295511</v>
      </c>
      <c r="K17" s="483" t="s">
        <v>63</v>
      </c>
      <c r="L17" s="596"/>
    </row>
    <row r="18" spans="1:12" ht="34.5" customHeight="1">
      <c r="A18" s="477" t="s">
        <v>66</v>
      </c>
      <c r="B18" s="84">
        <v>62271</v>
      </c>
      <c r="C18" s="103">
        <v>56915</v>
      </c>
      <c r="D18" s="455">
        <v>119186</v>
      </c>
      <c r="E18" s="84">
        <v>65417</v>
      </c>
      <c r="F18" s="103">
        <v>11328</v>
      </c>
      <c r="G18" s="456">
        <v>76745</v>
      </c>
      <c r="H18" s="457">
        <v>127688</v>
      </c>
      <c r="I18" s="103">
        <v>68243</v>
      </c>
      <c r="J18" s="456">
        <v>195931</v>
      </c>
      <c r="K18" s="483" t="s">
        <v>65</v>
      </c>
      <c r="L18" s="596"/>
    </row>
    <row r="19" spans="1:12" ht="34.5" customHeight="1">
      <c r="A19" s="477" t="s">
        <v>68</v>
      </c>
      <c r="B19" s="84">
        <v>42297</v>
      </c>
      <c r="C19" s="103">
        <v>40555</v>
      </c>
      <c r="D19" s="455">
        <v>82852</v>
      </c>
      <c r="E19" s="84">
        <v>29337</v>
      </c>
      <c r="F19" s="103">
        <v>5457</v>
      </c>
      <c r="G19" s="456">
        <v>34794</v>
      </c>
      <c r="H19" s="457">
        <v>71634</v>
      </c>
      <c r="I19" s="103">
        <v>46012</v>
      </c>
      <c r="J19" s="456">
        <v>117646</v>
      </c>
      <c r="K19" s="483" t="s">
        <v>67</v>
      </c>
      <c r="L19" s="596"/>
    </row>
    <row r="20" spans="1:12" ht="34.5" customHeight="1">
      <c r="A20" s="477" t="s">
        <v>70</v>
      </c>
      <c r="B20" s="84">
        <v>32912</v>
      </c>
      <c r="C20" s="103">
        <v>30900</v>
      </c>
      <c r="D20" s="455">
        <v>63812</v>
      </c>
      <c r="E20" s="84">
        <v>10335</v>
      </c>
      <c r="F20" s="103">
        <v>2322</v>
      </c>
      <c r="G20" s="456">
        <v>12657</v>
      </c>
      <c r="H20" s="457">
        <v>43247</v>
      </c>
      <c r="I20" s="103">
        <v>33222</v>
      </c>
      <c r="J20" s="456">
        <v>76469</v>
      </c>
      <c r="K20" s="483" t="s">
        <v>69</v>
      </c>
      <c r="L20" s="596"/>
    </row>
    <row r="21" spans="1:12" ht="34.5" customHeight="1">
      <c r="A21" s="477" t="s">
        <v>72</v>
      </c>
      <c r="B21" s="84">
        <v>17708</v>
      </c>
      <c r="C21" s="103">
        <v>17280</v>
      </c>
      <c r="D21" s="455">
        <v>34988</v>
      </c>
      <c r="E21" s="84">
        <v>3069</v>
      </c>
      <c r="F21" s="103">
        <v>1456</v>
      </c>
      <c r="G21" s="456">
        <v>4525</v>
      </c>
      <c r="H21" s="457">
        <v>20777</v>
      </c>
      <c r="I21" s="103">
        <v>18736</v>
      </c>
      <c r="J21" s="456">
        <v>39513</v>
      </c>
      <c r="K21" s="483" t="s">
        <v>71</v>
      </c>
      <c r="L21" s="596"/>
    </row>
    <row r="22" spans="1:12" ht="34.5" customHeight="1">
      <c r="A22" s="477" t="s">
        <v>74</v>
      </c>
      <c r="B22" s="84">
        <v>19430</v>
      </c>
      <c r="C22" s="103">
        <v>16462</v>
      </c>
      <c r="D22" s="455">
        <v>35892</v>
      </c>
      <c r="E22" s="84">
        <v>1108</v>
      </c>
      <c r="F22" s="103">
        <v>726</v>
      </c>
      <c r="G22" s="456">
        <v>1834</v>
      </c>
      <c r="H22" s="457">
        <v>20538</v>
      </c>
      <c r="I22" s="103">
        <v>17188</v>
      </c>
      <c r="J22" s="456">
        <v>37726</v>
      </c>
      <c r="K22" s="483" t="s">
        <v>73</v>
      </c>
      <c r="L22" s="596"/>
    </row>
    <row r="23" spans="1:12" ht="34.5" customHeight="1">
      <c r="A23" s="477" t="s">
        <v>76</v>
      </c>
      <c r="B23" s="84">
        <v>10086</v>
      </c>
      <c r="C23" s="103">
        <v>9442</v>
      </c>
      <c r="D23" s="455">
        <v>19528</v>
      </c>
      <c r="E23" s="84">
        <v>1476</v>
      </c>
      <c r="F23" s="103">
        <v>520</v>
      </c>
      <c r="G23" s="456">
        <v>1996</v>
      </c>
      <c r="H23" s="457">
        <v>11562</v>
      </c>
      <c r="I23" s="103">
        <v>9962</v>
      </c>
      <c r="J23" s="456">
        <v>21524</v>
      </c>
      <c r="K23" s="483" t="s">
        <v>75</v>
      </c>
      <c r="L23" s="596"/>
    </row>
    <row r="24" spans="1:12" ht="34.5" customHeight="1" thickBot="1">
      <c r="A24" s="478" t="s">
        <v>78</v>
      </c>
      <c r="B24" s="84">
        <v>9447</v>
      </c>
      <c r="C24" s="103">
        <v>11002</v>
      </c>
      <c r="D24" s="455">
        <v>20449</v>
      </c>
      <c r="E24" s="88">
        <v>761</v>
      </c>
      <c r="F24" s="107">
        <v>352</v>
      </c>
      <c r="G24" s="479">
        <v>1113</v>
      </c>
      <c r="H24" s="457">
        <v>10208</v>
      </c>
      <c r="I24" s="103">
        <v>11354</v>
      </c>
      <c r="J24" s="456">
        <v>21562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2029397</v>
      </c>
      <c r="C25" s="461">
        <v>1970510</v>
      </c>
      <c r="D25" s="462">
        <v>3999907</v>
      </c>
      <c r="E25" s="460">
        <v>1279611</v>
      </c>
      <c r="F25" s="461">
        <v>556095</v>
      </c>
      <c r="G25" s="463">
        <v>1835706</v>
      </c>
      <c r="H25" s="464">
        <v>3309008</v>
      </c>
      <c r="I25" s="461">
        <v>2526605</v>
      </c>
      <c r="J25" s="463">
        <v>5835613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2" spans="2:11" ht="18" customHeight="1">
      <c r="B32" s="285"/>
      <c r="C32" s="196"/>
      <c r="D32" s="196"/>
      <c r="E32" s="196"/>
      <c r="F32" s="481"/>
      <c r="G32" s="481"/>
      <c r="H32" s="481"/>
      <c r="I32" s="481"/>
      <c r="J32" s="481"/>
      <c r="K32" s="481"/>
    </row>
    <row r="33" spans="2:11" ht="18" customHeight="1">
      <c r="B33" s="285"/>
      <c r="C33" s="481"/>
      <c r="D33" s="481"/>
      <c r="E33" s="481"/>
      <c r="F33" s="481"/>
      <c r="G33" s="481"/>
      <c r="H33" s="481"/>
      <c r="I33" s="196"/>
      <c r="J33" s="481"/>
      <c r="K33" s="481"/>
    </row>
    <row r="34" spans="2:11" ht="18" customHeight="1">
      <c r="B34" s="285"/>
      <c r="C34" s="196"/>
      <c r="D34" s="481"/>
      <c r="E34" s="481"/>
      <c r="F34" s="196"/>
      <c r="G34" s="481"/>
      <c r="H34" s="481"/>
      <c r="I34" s="196"/>
      <c r="J34" s="481"/>
      <c r="K34" s="481"/>
    </row>
    <row r="35" spans="2:11" ht="18">
      <c r="B35" s="196"/>
      <c r="C35" s="192"/>
      <c r="D35" s="192"/>
      <c r="E35" s="184"/>
      <c r="F35" s="192"/>
      <c r="G35" s="192"/>
      <c r="H35" s="184"/>
      <c r="I35" s="192"/>
      <c r="J35" s="192"/>
      <c r="K35" s="184"/>
    </row>
    <row r="36" spans="2:11" ht="18">
      <c r="B36" s="195"/>
      <c r="C36" s="192"/>
      <c r="D36" s="192"/>
      <c r="E36" s="184"/>
      <c r="F36" s="192"/>
      <c r="G36" s="192"/>
      <c r="H36" s="184"/>
      <c r="I36" s="192"/>
      <c r="J36" s="192"/>
      <c r="K36" s="184"/>
    </row>
    <row r="37" spans="2:11" ht="18">
      <c r="B37" s="481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481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196"/>
      <c r="C53" s="184"/>
      <c r="D53" s="184"/>
      <c r="E53" s="184"/>
      <c r="F53" s="184"/>
      <c r="G53" s="184"/>
      <c r="H53" s="184"/>
      <c r="I53" s="184"/>
      <c r="J53" s="184"/>
      <c r="K53" s="184"/>
    </row>
  </sheetData>
  <sheetProtection/>
  <protectedRanges>
    <protectedRange sqref="C32:E32 B4:C4" name="نطاق1_2"/>
    <protectedRange sqref="K4:K24" name="نطاق1_5"/>
    <protectedRange sqref="K25" name="نطاق1_1_2"/>
    <protectedRange sqref="A4:A25 B32:B53" name="نطاق1_6"/>
    <protectedRange sqref="A2 B2:J3 A3" name="نطاق1_7"/>
    <protectedRange sqref="K1 I1 A1:F1 G1" name="نطاق1_2_1"/>
  </protectedRanges>
  <mergeCells count="8">
    <mergeCell ref="L1:L27"/>
    <mergeCell ref="A3:K3"/>
    <mergeCell ref="A2:K2"/>
    <mergeCell ref="K4:K6"/>
    <mergeCell ref="A4:A6"/>
    <mergeCell ref="B4:D4"/>
    <mergeCell ref="E4:G4"/>
    <mergeCell ref="H4:J4"/>
  </mergeCells>
  <hyperlinks>
    <hyperlink ref="M1" location="الفهرس!A1" display="R"/>
  </hyperlinks>
  <printOptions horizontalCentered="1" verticalCentered="1"/>
  <pageMargins left="0.5905511811023623" right="0.1968503937007874" top="0.3937007874015748" bottom="0.3937007874015748" header="0.3937007874015748" footer="0.3937007874015748"/>
  <pageSetup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O34"/>
  <sheetViews>
    <sheetView rightToLeft="1" zoomScale="55" zoomScaleNormal="55" zoomScaleSheetLayoutView="65" zoomScalePageLayoutView="0" workbookViewId="0" topLeftCell="A1">
      <selection activeCell="L1" sqref="L1"/>
    </sheetView>
  </sheetViews>
  <sheetFormatPr defaultColWidth="9.140625" defaultRowHeight="39.75" customHeight="1"/>
  <cols>
    <col min="1" max="1" width="18.7109375" style="22" customWidth="1"/>
    <col min="2" max="8" width="15.7109375" style="22" customWidth="1"/>
    <col min="9" max="10" width="18.7109375" style="22" customWidth="1"/>
    <col min="11" max="11" width="10.7109375" style="54" customWidth="1"/>
    <col min="12" max="12" width="9.140625" style="22" customWidth="1"/>
    <col min="13" max="13" width="13.57421875" style="22" customWidth="1"/>
    <col min="14" max="14" width="9.140625" style="22" customWidth="1"/>
    <col min="15" max="15" width="16.421875" style="22" customWidth="1"/>
    <col min="16" max="16384" width="9.140625" style="22" customWidth="1"/>
  </cols>
  <sheetData>
    <row r="1" spans="1:12" s="122" customFormat="1" ht="24" customHeight="1">
      <c r="A1" s="280" t="s">
        <v>440</v>
      </c>
      <c r="B1" s="279"/>
      <c r="C1" s="279"/>
      <c r="D1" s="279"/>
      <c r="E1" s="279"/>
      <c r="F1" s="279"/>
      <c r="G1" s="279"/>
      <c r="H1" s="263"/>
      <c r="I1" s="279"/>
      <c r="J1" s="279" t="s">
        <v>441</v>
      </c>
      <c r="K1" s="596">
        <f>'28 - 2'!I1:I20+1</f>
        <v>99</v>
      </c>
      <c r="L1" s="584" t="s">
        <v>667</v>
      </c>
    </row>
    <row r="2" spans="1:11" s="121" customFormat="1" ht="33" customHeight="1">
      <c r="A2" s="624" t="s">
        <v>553</v>
      </c>
      <c r="B2" s="624"/>
      <c r="C2" s="624"/>
      <c r="D2" s="624"/>
      <c r="E2" s="624"/>
      <c r="F2" s="624"/>
      <c r="G2" s="624"/>
      <c r="H2" s="624"/>
      <c r="I2" s="624"/>
      <c r="J2" s="624"/>
      <c r="K2" s="596"/>
    </row>
    <row r="3" spans="1:11" s="121" customFormat="1" ht="33" customHeight="1" thickBot="1">
      <c r="A3" s="603" t="s">
        <v>582</v>
      </c>
      <c r="B3" s="603"/>
      <c r="C3" s="603"/>
      <c r="D3" s="603"/>
      <c r="E3" s="603"/>
      <c r="F3" s="603"/>
      <c r="G3" s="603"/>
      <c r="H3" s="603"/>
      <c r="I3" s="603"/>
      <c r="J3" s="603"/>
      <c r="K3" s="596"/>
    </row>
    <row r="4" spans="1:11" s="16" customFormat="1" ht="30" customHeight="1" thickTop="1">
      <c r="A4" s="607" t="s">
        <v>554</v>
      </c>
      <c r="B4" s="711" t="s">
        <v>600</v>
      </c>
      <c r="C4" s="712"/>
      <c r="D4" s="712"/>
      <c r="E4" s="712"/>
      <c r="F4" s="712"/>
      <c r="G4" s="712"/>
      <c r="H4" s="726"/>
      <c r="I4" s="724" t="s">
        <v>556</v>
      </c>
      <c r="J4" s="721" t="s">
        <v>555</v>
      </c>
      <c r="K4" s="596"/>
    </row>
    <row r="5" spans="1:11" s="17" customFormat="1" ht="57" customHeight="1">
      <c r="A5" s="608"/>
      <c r="B5" s="125" t="s">
        <v>169</v>
      </c>
      <c r="C5" s="124" t="s">
        <v>168</v>
      </c>
      <c r="D5" s="125" t="s">
        <v>167</v>
      </c>
      <c r="E5" s="124" t="s">
        <v>166</v>
      </c>
      <c r="F5" s="125" t="s">
        <v>165</v>
      </c>
      <c r="G5" s="124" t="s">
        <v>458</v>
      </c>
      <c r="H5" s="123" t="s">
        <v>557</v>
      </c>
      <c r="I5" s="725"/>
      <c r="J5" s="722"/>
      <c r="K5" s="596"/>
    </row>
    <row r="6" spans="1:11" s="17" customFormat="1" ht="57" customHeight="1" thickBot="1">
      <c r="A6" s="609"/>
      <c r="B6" s="50" t="s">
        <v>176</v>
      </c>
      <c r="C6" s="127" t="s">
        <v>175</v>
      </c>
      <c r="D6" s="127" t="s">
        <v>174</v>
      </c>
      <c r="E6" s="127" t="s">
        <v>173</v>
      </c>
      <c r="F6" s="127" t="s">
        <v>172</v>
      </c>
      <c r="G6" s="127" t="s">
        <v>459</v>
      </c>
      <c r="H6" s="126" t="s">
        <v>601</v>
      </c>
      <c r="I6" s="418" t="s">
        <v>602</v>
      </c>
      <c r="J6" s="723"/>
      <c r="K6" s="596"/>
    </row>
    <row r="7" spans="1:15" ht="18.75" customHeight="1">
      <c r="A7" s="130" t="s">
        <v>177</v>
      </c>
      <c r="B7" s="100">
        <v>9800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28">
        <v>9800</v>
      </c>
      <c r="I7" s="180">
        <v>439016</v>
      </c>
      <c r="J7" s="564" t="s">
        <v>177</v>
      </c>
      <c r="K7" s="596"/>
      <c r="M7" s="234"/>
      <c r="N7" s="234"/>
      <c r="O7" s="234"/>
    </row>
    <row r="8" spans="1:15" ht="18.75" customHeight="1">
      <c r="A8" s="130" t="s">
        <v>178</v>
      </c>
      <c r="B8" s="103">
        <v>342986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31">
        <v>342986</v>
      </c>
      <c r="I8" s="181">
        <v>400568</v>
      </c>
      <c r="J8" s="565" t="s">
        <v>178</v>
      </c>
      <c r="K8" s="596"/>
      <c r="M8" s="376"/>
      <c r="N8" s="234"/>
      <c r="O8" s="192"/>
    </row>
    <row r="9" spans="1:15" ht="18.75" customHeight="1">
      <c r="A9" s="130" t="s">
        <v>179</v>
      </c>
      <c r="B9" s="103">
        <v>411963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31">
        <v>411963</v>
      </c>
      <c r="I9" s="181">
        <v>439693</v>
      </c>
      <c r="J9" s="565" t="s">
        <v>179</v>
      </c>
      <c r="K9" s="596"/>
      <c r="M9" s="376"/>
      <c r="N9" s="234"/>
      <c r="O9" s="192"/>
    </row>
    <row r="10" spans="1:15" ht="18.75" customHeight="1">
      <c r="A10" s="130" t="s">
        <v>180</v>
      </c>
      <c r="B10" s="103">
        <v>428202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31">
        <v>428202</v>
      </c>
      <c r="I10" s="181">
        <v>439150</v>
      </c>
      <c r="J10" s="565" t="s">
        <v>180</v>
      </c>
      <c r="K10" s="596"/>
      <c r="M10" s="376"/>
      <c r="N10" s="234"/>
      <c r="O10" s="192"/>
    </row>
    <row r="11" spans="1:15" ht="18.75" customHeight="1">
      <c r="A11" s="130" t="s">
        <v>181</v>
      </c>
      <c r="B11" s="103">
        <v>430361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31">
        <v>430361</v>
      </c>
      <c r="I11" s="181">
        <v>439213</v>
      </c>
      <c r="J11" s="565" t="s">
        <v>181</v>
      </c>
      <c r="K11" s="596"/>
      <c r="M11" s="376"/>
      <c r="N11" s="234"/>
      <c r="O11" s="192"/>
    </row>
    <row r="12" spans="1:15" ht="18.75" customHeight="1">
      <c r="A12" s="130" t="s">
        <v>182</v>
      </c>
      <c r="B12" s="103">
        <v>415614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31">
        <v>415614</v>
      </c>
      <c r="I12" s="181">
        <v>422133</v>
      </c>
      <c r="J12" s="565" t="s">
        <v>182</v>
      </c>
      <c r="K12" s="596"/>
      <c r="M12" s="376"/>
      <c r="N12" s="234"/>
      <c r="O12" s="192"/>
    </row>
    <row r="13" spans="1:15" ht="18.75" customHeight="1">
      <c r="A13" s="130" t="s">
        <v>183</v>
      </c>
      <c r="B13" s="103">
        <v>389443</v>
      </c>
      <c r="C13" s="103">
        <v>13866</v>
      </c>
      <c r="D13" s="103">
        <v>0</v>
      </c>
      <c r="E13" s="103">
        <v>0</v>
      </c>
      <c r="F13" s="103">
        <v>0</v>
      </c>
      <c r="G13" s="103">
        <v>0</v>
      </c>
      <c r="H13" s="131">
        <v>403309</v>
      </c>
      <c r="I13" s="181">
        <v>411497</v>
      </c>
      <c r="J13" s="565" t="s">
        <v>183</v>
      </c>
      <c r="K13" s="596"/>
      <c r="M13" s="376"/>
      <c r="N13" s="234"/>
      <c r="O13" s="192"/>
    </row>
    <row r="14" spans="1:13" ht="18.75" customHeight="1">
      <c r="A14" s="130" t="s">
        <v>184</v>
      </c>
      <c r="B14" s="103">
        <v>181169</v>
      </c>
      <c r="C14" s="103">
        <v>227030</v>
      </c>
      <c r="D14" s="103">
        <v>0</v>
      </c>
      <c r="E14" s="103">
        <v>0</v>
      </c>
      <c r="F14" s="103">
        <v>0</v>
      </c>
      <c r="G14" s="103">
        <v>0</v>
      </c>
      <c r="H14" s="131">
        <v>408199</v>
      </c>
      <c r="I14" s="181">
        <v>419433</v>
      </c>
      <c r="J14" s="565" t="s">
        <v>184</v>
      </c>
      <c r="K14" s="596"/>
      <c r="M14" s="375"/>
    </row>
    <row r="15" spans="1:11" ht="18.75" customHeight="1">
      <c r="A15" s="130" t="s">
        <v>185</v>
      </c>
      <c r="B15" s="103">
        <v>85858</v>
      </c>
      <c r="C15" s="103">
        <v>317693</v>
      </c>
      <c r="D15" s="103">
        <v>0</v>
      </c>
      <c r="E15" s="103">
        <v>0</v>
      </c>
      <c r="F15" s="103">
        <v>0</v>
      </c>
      <c r="G15" s="103">
        <v>0</v>
      </c>
      <c r="H15" s="131">
        <v>403551</v>
      </c>
      <c r="I15" s="181">
        <v>414071</v>
      </c>
      <c r="J15" s="565" t="s">
        <v>185</v>
      </c>
      <c r="K15" s="596"/>
    </row>
    <row r="16" spans="1:11" ht="18.75" customHeight="1">
      <c r="A16" s="130" t="s">
        <v>186</v>
      </c>
      <c r="B16" s="103">
        <v>35078</v>
      </c>
      <c r="C16" s="103">
        <v>346769</v>
      </c>
      <c r="D16" s="103">
        <v>10110</v>
      </c>
      <c r="E16" s="103">
        <v>0</v>
      </c>
      <c r="F16" s="103">
        <v>0</v>
      </c>
      <c r="G16" s="103">
        <v>0</v>
      </c>
      <c r="H16" s="131">
        <v>391957</v>
      </c>
      <c r="I16" s="181">
        <v>407109</v>
      </c>
      <c r="J16" s="565" t="s">
        <v>186</v>
      </c>
      <c r="K16" s="596"/>
    </row>
    <row r="17" spans="1:15" ht="18.75" customHeight="1">
      <c r="A17" s="130" t="s">
        <v>187</v>
      </c>
      <c r="B17" s="103">
        <v>17876</v>
      </c>
      <c r="C17" s="103">
        <v>258681</v>
      </c>
      <c r="D17" s="103">
        <v>102841</v>
      </c>
      <c r="E17" s="103">
        <v>0</v>
      </c>
      <c r="F17" s="103">
        <v>0</v>
      </c>
      <c r="G17" s="103">
        <v>0</v>
      </c>
      <c r="H17" s="131">
        <v>379398</v>
      </c>
      <c r="I17" s="181">
        <v>399873</v>
      </c>
      <c r="J17" s="565" t="s">
        <v>187</v>
      </c>
      <c r="K17" s="596"/>
      <c r="M17" s="375"/>
      <c r="O17" s="375"/>
    </row>
    <row r="18" spans="1:11" ht="18.75" customHeight="1">
      <c r="A18" s="130" t="s">
        <v>188</v>
      </c>
      <c r="B18" s="103">
        <v>235</v>
      </c>
      <c r="C18" s="103">
        <v>96512</v>
      </c>
      <c r="D18" s="103">
        <v>251968</v>
      </c>
      <c r="E18" s="103">
        <v>0</v>
      </c>
      <c r="F18" s="103">
        <v>0</v>
      </c>
      <c r="G18" s="103">
        <v>0</v>
      </c>
      <c r="H18" s="131">
        <v>348715</v>
      </c>
      <c r="I18" s="181">
        <v>383142</v>
      </c>
      <c r="J18" s="565" t="s">
        <v>188</v>
      </c>
      <c r="K18" s="596"/>
    </row>
    <row r="19" spans="1:11" ht="18.75" customHeight="1">
      <c r="A19" s="130" t="s">
        <v>189</v>
      </c>
      <c r="B19" s="103">
        <v>0</v>
      </c>
      <c r="C19" s="103">
        <v>46440</v>
      </c>
      <c r="D19" s="103">
        <v>296714</v>
      </c>
      <c r="E19" s="103">
        <v>3367</v>
      </c>
      <c r="F19" s="103">
        <v>3942</v>
      </c>
      <c r="G19" s="103">
        <v>0</v>
      </c>
      <c r="H19" s="131">
        <v>350463</v>
      </c>
      <c r="I19" s="181">
        <v>398985</v>
      </c>
      <c r="J19" s="565" t="s">
        <v>189</v>
      </c>
      <c r="K19" s="596"/>
    </row>
    <row r="20" spans="1:11" ht="18.75" customHeight="1">
      <c r="A20" s="130" t="s">
        <v>190</v>
      </c>
      <c r="B20" s="103">
        <v>0</v>
      </c>
      <c r="C20" s="103">
        <v>23611</v>
      </c>
      <c r="D20" s="103">
        <v>243584</v>
      </c>
      <c r="E20" s="103">
        <v>12777</v>
      </c>
      <c r="F20" s="103">
        <v>49439</v>
      </c>
      <c r="G20" s="103">
        <v>0</v>
      </c>
      <c r="H20" s="131">
        <v>329411</v>
      </c>
      <c r="I20" s="181">
        <v>395937</v>
      </c>
      <c r="J20" s="565" t="s">
        <v>190</v>
      </c>
      <c r="K20" s="596"/>
    </row>
    <row r="21" spans="1:11" ht="18.75" customHeight="1">
      <c r="A21" s="130" t="s">
        <v>191</v>
      </c>
      <c r="B21" s="103">
        <v>0</v>
      </c>
      <c r="C21" s="103">
        <v>10942</v>
      </c>
      <c r="D21" s="103">
        <v>118901</v>
      </c>
      <c r="E21" s="103">
        <v>19590</v>
      </c>
      <c r="F21" s="103">
        <v>105031</v>
      </c>
      <c r="G21" s="103">
        <v>0</v>
      </c>
      <c r="H21" s="131">
        <v>254464</v>
      </c>
      <c r="I21" s="181">
        <v>346161</v>
      </c>
      <c r="J21" s="565" t="s">
        <v>191</v>
      </c>
      <c r="K21" s="596"/>
    </row>
    <row r="22" spans="1:11" ht="18.75" customHeight="1">
      <c r="A22" s="130" t="s">
        <v>192</v>
      </c>
      <c r="B22" s="103">
        <v>0</v>
      </c>
      <c r="C22" s="103">
        <v>12151</v>
      </c>
      <c r="D22" s="103">
        <v>70143</v>
      </c>
      <c r="E22" s="103">
        <v>28918</v>
      </c>
      <c r="F22" s="103">
        <v>149614</v>
      </c>
      <c r="G22" s="103">
        <v>0</v>
      </c>
      <c r="H22" s="131">
        <v>260826</v>
      </c>
      <c r="I22" s="181">
        <v>414781</v>
      </c>
      <c r="J22" s="565" t="s">
        <v>192</v>
      </c>
      <c r="K22" s="596"/>
    </row>
    <row r="23" spans="1:11" ht="18.75" customHeight="1">
      <c r="A23" s="130" t="s">
        <v>193</v>
      </c>
      <c r="B23" s="103">
        <v>0</v>
      </c>
      <c r="C23" s="103">
        <v>0</v>
      </c>
      <c r="D23" s="103">
        <v>40285</v>
      </c>
      <c r="E23" s="103">
        <v>23544</v>
      </c>
      <c r="F23" s="103">
        <v>129453</v>
      </c>
      <c r="G23" s="103">
        <v>1280</v>
      </c>
      <c r="H23" s="131">
        <v>194562</v>
      </c>
      <c r="I23" s="181">
        <v>348820</v>
      </c>
      <c r="J23" s="565" t="s">
        <v>193</v>
      </c>
      <c r="K23" s="596"/>
    </row>
    <row r="24" spans="1:11" ht="18.75" customHeight="1">
      <c r="A24" s="130" t="s">
        <v>194</v>
      </c>
      <c r="B24" s="103">
        <v>0</v>
      </c>
      <c r="C24" s="103">
        <v>232</v>
      </c>
      <c r="D24" s="103">
        <v>29997</v>
      </c>
      <c r="E24" s="103">
        <v>18557</v>
      </c>
      <c r="F24" s="103">
        <v>108387</v>
      </c>
      <c r="G24" s="103">
        <v>1292</v>
      </c>
      <c r="H24" s="131">
        <v>158465</v>
      </c>
      <c r="I24" s="181">
        <v>372219</v>
      </c>
      <c r="J24" s="565" t="s">
        <v>194</v>
      </c>
      <c r="K24" s="596"/>
    </row>
    <row r="25" spans="1:11" ht="18.75" customHeight="1">
      <c r="A25" s="130" t="s">
        <v>195</v>
      </c>
      <c r="B25" s="103">
        <v>0</v>
      </c>
      <c r="C25" s="103">
        <v>0</v>
      </c>
      <c r="D25" s="103">
        <v>14706</v>
      </c>
      <c r="E25" s="103">
        <v>11809</v>
      </c>
      <c r="F25" s="103">
        <v>73908</v>
      </c>
      <c r="G25" s="103">
        <v>1740</v>
      </c>
      <c r="H25" s="131">
        <v>102163</v>
      </c>
      <c r="I25" s="181">
        <v>333870</v>
      </c>
      <c r="J25" s="565" t="s">
        <v>195</v>
      </c>
      <c r="K25" s="596"/>
    </row>
    <row r="26" spans="1:11" ht="18.75" customHeight="1">
      <c r="A26" s="130" t="s">
        <v>196</v>
      </c>
      <c r="B26" s="103">
        <v>0</v>
      </c>
      <c r="C26" s="103">
        <v>0</v>
      </c>
      <c r="D26" s="103">
        <v>7171</v>
      </c>
      <c r="E26" s="103">
        <v>5589</v>
      </c>
      <c r="F26" s="103">
        <v>48010</v>
      </c>
      <c r="G26" s="103">
        <v>2211</v>
      </c>
      <c r="H26" s="131">
        <v>62981</v>
      </c>
      <c r="I26" s="181">
        <v>315211</v>
      </c>
      <c r="J26" s="565" t="s">
        <v>196</v>
      </c>
      <c r="K26" s="596"/>
    </row>
    <row r="27" spans="1:11" ht="18.75" customHeight="1">
      <c r="A27" s="130" t="s">
        <v>197</v>
      </c>
      <c r="B27" s="103">
        <v>0</v>
      </c>
      <c r="C27" s="103">
        <v>0</v>
      </c>
      <c r="D27" s="103">
        <v>7694</v>
      </c>
      <c r="E27" s="103">
        <v>6697</v>
      </c>
      <c r="F27" s="103">
        <v>32128</v>
      </c>
      <c r="G27" s="103">
        <v>1550</v>
      </c>
      <c r="H27" s="131">
        <v>48069</v>
      </c>
      <c r="I27" s="181">
        <v>388449</v>
      </c>
      <c r="J27" s="565" t="s">
        <v>197</v>
      </c>
      <c r="K27" s="596"/>
    </row>
    <row r="28" spans="1:11" ht="18.75" customHeight="1">
      <c r="A28" s="130" t="s">
        <v>198</v>
      </c>
      <c r="B28" s="103">
        <v>0</v>
      </c>
      <c r="C28" s="103">
        <v>0</v>
      </c>
      <c r="D28" s="103">
        <v>4003</v>
      </c>
      <c r="E28" s="103">
        <v>2637</v>
      </c>
      <c r="F28" s="103">
        <v>16452</v>
      </c>
      <c r="G28" s="103">
        <v>1768</v>
      </c>
      <c r="H28" s="131">
        <v>24860</v>
      </c>
      <c r="I28" s="181">
        <v>279829</v>
      </c>
      <c r="J28" s="565" t="s">
        <v>198</v>
      </c>
      <c r="K28" s="596"/>
    </row>
    <row r="29" spans="1:11" ht="18.75" customHeight="1">
      <c r="A29" s="130" t="s">
        <v>199</v>
      </c>
      <c r="B29" s="103">
        <v>0</v>
      </c>
      <c r="C29" s="103">
        <v>0</v>
      </c>
      <c r="D29" s="103">
        <v>1143</v>
      </c>
      <c r="E29" s="103">
        <v>1893</v>
      </c>
      <c r="F29" s="103">
        <v>11813</v>
      </c>
      <c r="G29" s="103">
        <v>1232</v>
      </c>
      <c r="H29" s="131">
        <v>16081</v>
      </c>
      <c r="I29" s="181">
        <v>331724</v>
      </c>
      <c r="J29" s="565" t="s">
        <v>199</v>
      </c>
      <c r="K29" s="596"/>
    </row>
    <row r="30" spans="1:11" ht="18.75" customHeight="1">
      <c r="A30" s="130" t="s">
        <v>200</v>
      </c>
      <c r="B30" s="103">
        <v>0</v>
      </c>
      <c r="C30" s="103">
        <v>0</v>
      </c>
      <c r="D30" s="103">
        <v>828</v>
      </c>
      <c r="E30" s="103">
        <v>2239</v>
      </c>
      <c r="F30" s="103">
        <v>7181</v>
      </c>
      <c r="G30" s="103">
        <v>1464</v>
      </c>
      <c r="H30" s="131">
        <v>11712</v>
      </c>
      <c r="I30" s="181">
        <v>284368</v>
      </c>
      <c r="J30" s="565" t="s">
        <v>200</v>
      </c>
      <c r="K30" s="596"/>
    </row>
    <row r="31" spans="1:11" ht="18.75" customHeight="1">
      <c r="A31" s="130" t="s">
        <v>201</v>
      </c>
      <c r="B31" s="103">
        <v>0</v>
      </c>
      <c r="C31" s="103">
        <v>0</v>
      </c>
      <c r="D31" s="103">
        <v>851</v>
      </c>
      <c r="E31" s="103">
        <v>558</v>
      </c>
      <c r="F31" s="103">
        <v>2220</v>
      </c>
      <c r="G31" s="103">
        <v>1098</v>
      </c>
      <c r="H31" s="131">
        <v>4727</v>
      </c>
      <c r="I31" s="181">
        <v>241030</v>
      </c>
      <c r="J31" s="565" t="s">
        <v>201</v>
      </c>
      <c r="K31" s="596"/>
    </row>
    <row r="32" spans="1:11" ht="18.75" customHeight="1" thickBot="1">
      <c r="A32" s="130" t="s">
        <v>202</v>
      </c>
      <c r="B32" s="103">
        <v>0</v>
      </c>
      <c r="C32" s="103">
        <v>0</v>
      </c>
      <c r="D32" s="103">
        <v>0</v>
      </c>
      <c r="E32" s="103">
        <v>637</v>
      </c>
      <c r="F32" s="103">
        <v>3740</v>
      </c>
      <c r="G32" s="103">
        <v>992</v>
      </c>
      <c r="H32" s="131">
        <v>5369</v>
      </c>
      <c r="I32" s="181">
        <v>329969</v>
      </c>
      <c r="J32" s="566" t="s">
        <v>202</v>
      </c>
      <c r="K32" s="596"/>
    </row>
    <row r="33" spans="1:11" s="36" customFormat="1" ht="34.5" customHeight="1" thickBot="1">
      <c r="A33" s="135" t="s">
        <v>121</v>
      </c>
      <c r="B33" s="43">
        <v>2748585</v>
      </c>
      <c r="C33" s="43">
        <v>1353927</v>
      </c>
      <c r="D33" s="43">
        <v>1200939</v>
      </c>
      <c r="E33" s="43">
        <v>138812</v>
      </c>
      <c r="F33" s="43">
        <v>741318</v>
      </c>
      <c r="G33" s="43">
        <v>14627</v>
      </c>
      <c r="H33" s="133">
        <v>6198208</v>
      </c>
      <c r="I33" s="132">
        <v>9796251</v>
      </c>
      <c r="J33" s="502" t="s">
        <v>29</v>
      </c>
      <c r="K33" s="596"/>
    </row>
    <row r="34" spans="1:11" s="36" customFormat="1" ht="27.75" customHeight="1" thickTop="1">
      <c r="A34" s="438"/>
      <c r="B34" s="438"/>
      <c r="C34" s="438"/>
      <c r="D34" s="438"/>
      <c r="E34" s="438"/>
      <c r="F34" s="440"/>
      <c r="G34" s="440"/>
      <c r="H34" s="440"/>
      <c r="I34" s="440"/>
      <c r="J34" s="440"/>
      <c r="K34" s="6"/>
    </row>
  </sheetData>
  <sheetProtection/>
  <mergeCells count="7">
    <mergeCell ref="K1:K33"/>
    <mergeCell ref="A3:J3"/>
    <mergeCell ref="A2:J2"/>
    <mergeCell ref="J4:J6"/>
    <mergeCell ref="I4:I5"/>
    <mergeCell ref="B4:H4"/>
    <mergeCell ref="A4:A6"/>
  </mergeCells>
  <hyperlinks>
    <hyperlink ref="L1" location="الفهرس!A1" display="R"/>
  </hyperlinks>
  <printOptions horizontalCentered="1" verticalCentered="1"/>
  <pageMargins left="0.1968503937007874" right="0" top="0.1968503937007874" bottom="0.1968503937007874" header="0" footer="0.1968503937007874"/>
  <pageSetup fitToHeight="0" horizontalDpi="300" verticalDpi="3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rightToLeft="1" zoomScale="55" zoomScaleNormal="55" zoomScaleSheetLayoutView="65" zoomScalePageLayoutView="0" workbookViewId="0" topLeftCell="A1">
      <selection activeCell="L1" sqref="L1"/>
    </sheetView>
  </sheetViews>
  <sheetFormatPr defaultColWidth="9.140625" defaultRowHeight="39.75" customHeight="1"/>
  <cols>
    <col min="1" max="1" width="18.7109375" style="22" customWidth="1"/>
    <col min="2" max="8" width="15.7109375" style="22" customWidth="1"/>
    <col min="9" max="10" width="18.7109375" style="22" customWidth="1"/>
    <col min="11" max="11" width="10.7109375" style="54" customWidth="1"/>
    <col min="12" max="12" width="9.140625" style="22" customWidth="1"/>
    <col min="13" max="13" width="19.7109375" style="22" customWidth="1"/>
    <col min="14" max="16384" width="9.140625" style="22" customWidth="1"/>
  </cols>
  <sheetData>
    <row r="1" spans="1:12" s="122" customFormat="1" ht="24" customHeight="1">
      <c r="A1" s="280" t="s">
        <v>442</v>
      </c>
      <c r="B1" s="279"/>
      <c r="C1" s="279"/>
      <c r="D1" s="279"/>
      <c r="E1" s="279"/>
      <c r="F1" s="279"/>
      <c r="G1" s="279"/>
      <c r="H1" s="263"/>
      <c r="I1" s="441"/>
      <c r="J1" s="441" t="s">
        <v>443</v>
      </c>
      <c r="K1" s="596">
        <f>'29'!K1:K33+1</f>
        <v>100</v>
      </c>
      <c r="L1" s="584" t="s">
        <v>667</v>
      </c>
    </row>
    <row r="2" spans="1:11" s="121" customFormat="1" ht="33" customHeight="1">
      <c r="A2" s="624" t="s">
        <v>605</v>
      </c>
      <c r="B2" s="624"/>
      <c r="C2" s="624"/>
      <c r="D2" s="624"/>
      <c r="E2" s="624"/>
      <c r="F2" s="624"/>
      <c r="G2" s="624"/>
      <c r="H2" s="624"/>
      <c r="I2" s="624"/>
      <c r="J2" s="624"/>
      <c r="K2" s="596"/>
    </row>
    <row r="3" spans="1:11" s="121" customFormat="1" ht="33" customHeight="1" thickBot="1">
      <c r="A3" s="603" t="s">
        <v>583</v>
      </c>
      <c r="B3" s="603"/>
      <c r="C3" s="603"/>
      <c r="D3" s="603"/>
      <c r="E3" s="603"/>
      <c r="F3" s="603"/>
      <c r="G3" s="603"/>
      <c r="H3" s="603"/>
      <c r="I3" s="603"/>
      <c r="J3" s="603"/>
      <c r="K3" s="596"/>
    </row>
    <row r="4" spans="1:11" s="16" customFormat="1" ht="30" customHeight="1" thickTop="1">
      <c r="A4" s="607" t="s">
        <v>554</v>
      </c>
      <c r="B4" s="711" t="s">
        <v>600</v>
      </c>
      <c r="C4" s="712"/>
      <c r="D4" s="712"/>
      <c r="E4" s="712"/>
      <c r="F4" s="712"/>
      <c r="G4" s="712"/>
      <c r="H4" s="726"/>
      <c r="I4" s="724" t="s">
        <v>556</v>
      </c>
      <c r="J4" s="721" t="s">
        <v>555</v>
      </c>
      <c r="K4" s="596"/>
    </row>
    <row r="5" spans="1:11" s="17" customFormat="1" ht="57" customHeight="1">
      <c r="A5" s="608"/>
      <c r="B5" s="125" t="s">
        <v>169</v>
      </c>
      <c r="C5" s="124" t="s">
        <v>168</v>
      </c>
      <c r="D5" s="125" t="s">
        <v>167</v>
      </c>
      <c r="E5" s="124" t="s">
        <v>166</v>
      </c>
      <c r="F5" s="125" t="s">
        <v>165</v>
      </c>
      <c r="G5" s="124" t="s">
        <v>458</v>
      </c>
      <c r="H5" s="123" t="s">
        <v>557</v>
      </c>
      <c r="I5" s="725"/>
      <c r="J5" s="722"/>
      <c r="K5" s="596"/>
    </row>
    <row r="6" spans="1:11" s="17" customFormat="1" ht="57" customHeight="1" thickBot="1">
      <c r="A6" s="609"/>
      <c r="B6" s="50" t="s">
        <v>176</v>
      </c>
      <c r="C6" s="127" t="s">
        <v>175</v>
      </c>
      <c r="D6" s="127" t="s">
        <v>174</v>
      </c>
      <c r="E6" s="127" t="s">
        <v>173</v>
      </c>
      <c r="F6" s="127" t="s">
        <v>172</v>
      </c>
      <c r="G6" s="127" t="s">
        <v>459</v>
      </c>
      <c r="H6" s="126" t="s">
        <v>601</v>
      </c>
      <c r="I6" s="418" t="s">
        <v>602</v>
      </c>
      <c r="J6" s="723"/>
      <c r="K6" s="596"/>
    </row>
    <row r="7" spans="1:13" ht="18.75" customHeight="1">
      <c r="A7" s="130" t="s">
        <v>177</v>
      </c>
      <c r="B7" s="100">
        <v>5085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28">
        <v>5085</v>
      </c>
      <c r="I7" s="180">
        <v>220604</v>
      </c>
      <c r="J7" s="564" t="s">
        <v>177</v>
      </c>
      <c r="K7" s="596"/>
      <c r="M7" s="184"/>
    </row>
    <row r="8" spans="1:13" ht="18.75" customHeight="1">
      <c r="A8" s="130" t="s">
        <v>178</v>
      </c>
      <c r="B8" s="103">
        <v>179895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31">
        <v>179895</v>
      </c>
      <c r="I8" s="181">
        <v>210062</v>
      </c>
      <c r="J8" s="565" t="s">
        <v>178</v>
      </c>
      <c r="K8" s="596"/>
      <c r="M8" s="184"/>
    </row>
    <row r="9" spans="1:13" ht="18.75" customHeight="1">
      <c r="A9" s="130" t="s">
        <v>179</v>
      </c>
      <c r="B9" s="103">
        <v>210414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31">
        <v>210414</v>
      </c>
      <c r="I9" s="181">
        <v>221253</v>
      </c>
      <c r="J9" s="565" t="s">
        <v>179</v>
      </c>
      <c r="K9" s="596"/>
      <c r="M9" s="184"/>
    </row>
    <row r="10" spans="1:13" ht="18.75" customHeight="1">
      <c r="A10" s="130" t="s">
        <v>180</v>
      </c>
      <c r="B10" s="103">
        <v>215849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31">
        <v>215849</v>
      </c>
      <c r="I10" s="181">
        <v>220477</v>
      </c>
      <c r="J10" s="565" t="s">
        <v>180</v>
      </c>
      <c r="K10" s="596"/>
      <c r="M10" s="184"/>
    </row>
    <row r="11" spans="1:13" ht="18.75" customHeight="1">
      <c r="A11" s="130" t="s">
        <v>181</v>
      </c>
      <c r="B11" s="103">
        <v>210240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31">
        <v>210240</v>
      </c>
      <c r="I11" s="181">
        <v>212622</v>
      </c>
      <c r="J11" s="565" t="s">
        <v>181</v>
      </c>
      <c r="K11" s="596"/>
      <c r="M11" s="185"/>
    </row>
    <row r="12" spans="1:11" ht="18.75" customHeight="1">
      <c r="A12" s="130" t="s">
        <v>182</v>
      </c>
      <c r="B12" s="103">
        <v>208693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31">
        <v>208693</v>
      </c>
      <c r="I12" s="181">
        <v>210546</v>
      </c>
      <c r="J12" s="565" t="s">
        <v>182</v>
      </c>
      <c r="K12" s="596"/>
    </row>
    <row r="13" spans="1:11" ht="18.75" customHeight="1">
      <c r="A13" s="130" t="s">
        <v>183</v>
      </c>
      <c r="B13" s="103">
        <v>198564</v>
      </c>
      <c r="C13" s="103">
        <v>5217</v>
      </c>
      <c r="D13" s="103">
        <v>0</v>
      </c>
      <c r="E13" s="103">
        <v>0</v>
      </c>
      <c r="F13" s="103">
        <v>0</v>
      </c>
      <c r="G13" s="103">
        <v>0</v>
      </c>
      <c r="H13" s="131">
        <v>203781</v>
      </c>
      <c r="I13" s="181">
        <v>207305</v>
      </c>
      <c r="J13" s="565" t="s">
        <v>183</v>
      </c>
      <c r="K13" s="596"/>
    </row>
    <row r="14" spans="1:11" ht="18.75" customHeight="1">
      <c r="A14" s="130" t="s">
        <v>184</v>
      </c>
      <c r="B14" s="103">
        <v>105725</v>
      </c>
      <c r="C14" s="103">
        <v>98390</v>
      </c>
      <c r="D14" s="103">
        <v>0</v>
      </c>
      <c r="E14" s="103">
        <v>0</v>
      </c>
      <c r="F14" s="103">
        <v>0</v>
      </c>
      <c r="G14" s="103">
        <v>0</v>
      </c>
      <c r="H14" s="131">
        <v>204115</v>
      </c>
      <c r="I14" s="181">
        <v>207323</v>
      </c>
      <c r="J14" s="565" t="s">
        <v>184</v>
      </c>
      <c r="K14" s="596"/>
    </row>
    <row r="15" spans="1:11" ht="18.75" customHeight="1">
      <c r="A15" s="130" t="s">
        <v>185</v>
      </c>
      <c r="B15" s="103">
        <v>42649</v>
      </c>
      <c r="C15" s="103">
        <v>160036</v>
      </c>
      <c r="D15" s="103">
        <v>0</v>
      </c>
      <c r="E15" s="103">
        <v>0</v>
      </c>
      <c r="F15" s="103">
        <v>0</v>
      </c>
      <c r="G15" s="103">
        <v>0</v>
      </c>
      <c r="H15" s="131">
        <v>202685</v>
      </c>
      <c r="I15" s="181">
        <v>205852</v>
      </c>
      <c r="J15" s="565" t="s">
        <v>185</v>
      </c>
      <c r="K15" s="596"/>
    </row>
    <row r="16" spans="1:13" ht="18.75" customHeight="1">
      <c r="A16" s="130" t="s">
        <v>186</v>
      </c>
      <c r="B16" s="103">
        <v>17323</v>
      </c>
      <c r="C16" s="103">
        <v>180428</v>
      </c>
      <c r="D16" s="103">
        <v>3317</v>
      </c>
      <c r="E16" s="103">
        <v>0</v>
      </c>
      <c r="F16" s="103">
        <v>0</v>
      </c>
      <c r="G16" s="103">
        <v>0</v>
      </c>
      <c r="H16" s="131">
        <v>201068</v>
      </c>
      <c r="I16" s="181">
        <v>205723</v>
      </c>
      <c r="J16" s="565" t="s">
        <v>186</v>
      </c>
      <c r="K16" s="596"/>
      <c r="M16" s="182"/>
    </row>
    <row r="17" spans="1:13" ht="18.75" customHeight="1">
      <c r="A17" s="130" t="s">
        <v>187</v>
      </c>
      <c r="B17" s="103">
        <v>9514</v>
      </c>
      <c r="C17" s="103">
        <v>139048</v>
      </c>
      <c r="D17" s="103">
        <v>48833</v>
      </c>
      <c r="E17" s="103">
        <v>0</v>
      </c>
      <c r="F17" s="103">
        <v>0</v>
      </c>
      <c r="G17" s="103">
        <v>0</v>
      </c>
      <c r="H17" s="131">
        <v>197395</v>
      </c>
      <c r="I17" s="181">
        <v>202801</v>
      </c>
      <c r="J17" s="565" t="s">
        <v>187</v>
      </c>
      <c r="K17" s="596"/>
      <c r="M17" s="182"/>
    </row>
    <row r="18" spans="1:13" ht="18.75" customHeight="1">
      <c r="A18" s="130" t="s">
        <v>188</v>
      </c>
      <c r="B18" s="103">
        <v>235</v>
      </c>
      <c r="C18" s="103">
        <v>52757</v>
      </c>
      <c r="D18" s="103">
        <v>129303</v>
      </c>
      <c r="E18" s="103">
        <v>0</v>
      </c>
      <c r="F18" s="103">
        <v>0</v>
      </c>
      <c r="G18" s="103">
        <v>0</v>
      </c>
      <c r="H18" s="131">
        <v>182295</v>
      </c>
      <c r="I18" s="181">
        <v>193487</v>
      </c>
      <c r="J18" s="565" t="s">
        <v>188</v>
      </c>
      <c r="K18" s="596"/>
      <c r="M18" s="182"/>
    </row>
    <row r="19" spans="1:13" ht="18.75" customHeight="1">
      <c r="A19" s="130" t="s">
        <v>189</v>
      </c>
      <c r="B19" s="103">
        <v>0</v>
      </c>
      <c r="C19" s="103">
        <v>26705</v>
      </c>
      <c r="D19" s="103">
        <v>150950</v>
      </c>
      <c r="E19" s="103">
        <v>1552</v>
      </c>
      <c r="F19" s="103">
        <v>922</v>
      </c>
      <c r="G19" s="103">
        <v>0</v>
      </c>
      <c r="H19" s="131">
        <v>180129</v>
      </c>
      <c r="I19" s="181">
        <v>196802</v>
      </c>
      <c r="J19" s="565" t="s">
        <v>189</v>
      </c>
      <c r="K19" s="596"/>
      <c r="M19" s="182"/>
    </row>
    <row r="20" spans="1:13" ht="18.75" customHeight="1">
      <c r="A20" s="130" t="s">
        <v>190</v>
      </c>
      <c r="B20" s="103">
        <v>0</v>
      </c>
      <c r="C20" s="103">
        <v>14051</v>
      </c>
      <c r="D20" s="103">
        <v>133955</v>
      </c>
      <c r="E20" s="103">
        <v>8376</v>
      </c>
      <c r="F20" s="103">
        <v>18867</v>
      </c>
      <c r="G20" s="103">
        <v>0</v>
      </c>
      <c r="H20" s="131">
        <v>175249</v>
      </c>
      <c r="I20" s="181">
        <v>206069</v>
      </c>
      <c r="J20" s="565" t="s">
        <v>190</v>
      </c>
      <c r="K20" s="596"/>
      <c r="M20" s="182"/>
    </row>
    <row r="21" spans="1:13" ht="18.75" customHeight="1">
      <c r="A21" s="130" t="s">
        <v>191</v>
      </c>
      <c r="B21" s="103">
        <v>0</v>
      </c>
      <c r="C21" s="103">
        <v>6995</v>
      </c>
      <c r="D21" s="103">
        <v>65101</v>
      </c>
      <c r="E21" s="103">
        <v>14076</v>
      </c>
      <c r="F21" s="103">
        <v>40632</v>
      </c>
      <c r="G21" s="103">
        <v>0</v>
      </c>
      <c r="H21" s="131">
        <v>126804</v>
      </c>
      <c r="I21" s="181">
        <v>172641</v>
      </c>
      <c r="J21" s="565" t="s">
        <v>191</v>
      </c>
      <c r="K21" s="596"/>
      <c r="M21" s="182"/>
    </row>
    <row r="22" spans="1:13" ht="18.75" customHeight="1">
      <c r="A22" s="130" t="s">
        <v>192</v>
      </c>
      <c r="B22" s="103">
        <v>0</v>
      </c>
      <c r="C22" s="103">
        <v>7964</v>
      </c>
      <c r="D22" s="103">
        <v>41074</v>
      </c>
      <c r="E22" s="103">
        <v>22783</v>
      </c>
      <c r="F22" s="103">
        <v>58989</v>
      </c>
      <c r="G22" s="103">
        <v>0</v>
      </c>
      <c r="H22" s="131">
        <v>130810</v>
      </c>
      <c r="I22" s="181">
        <v>209075</v>
      </c>
      <c r="J22" s="565" t="s">
        <v>192</v>
      </c>
      <c r="K22" s="596"/>
      <c r="M22" s="182"/>
    </row>
    <row r="23" spans="1:13" ht="18.75" customHeight="1">
      <c r="A23" s="130" t="s">
        <v>193</v>
      </c>
      <c r="B23" s="103">
        <v>0</v>
      </c>
      <c r="C23" s="103">
        <v>0</v>
      </c>
      <c r="D23" s="103">
        <v>21488</v>
      </c>
      <c r="E23" s="103">
        <v>16200</v>
      </c>
      <c r="F23" s="103">
        <v>52133</v>
      </c>
      <c r="G23" s="103">
        <v>832</v>
      </c>
      <c r="H23" s="131">
        <v>90653</v>
      </c>
      <c r="I23" s="181">
        <v>175442</v>
      </c>
      <c r="J23" s="565" t="s">
        <v>193</v>
      </c>
      <c r="K23" s="596"/>
      <c r="M23" s="182"/>
    </row>
    <row r="24" spans="1:13" ht="18.75" customHeight="1">
      <c r="A24" s="130" t="s">
        <v>194</v>
      </c>
      <c r="B24" s="103">
        <v>0</v>
      </c>
      <c r="C24" s="103">
        <v>232</v>
      </c>
      <c r="D24" s="103">
        <v>17284</v>
      </c>
      <c r="E24" s="103">
        <v>13797</v>
      </c>
      <c r="F24" s="103">
        <v>48465</v>
      </c>
      <c r="G24" s="103">
        <v>1231</v>
      </c>
      <c r="H24" s="131">
        <v>81009</v>
      </c>
      <c r="I24" s="181">
        <v>191840</v>
      </c>
      <c r="J24" s="565" t="s">
        <v>194</v>
      </c>
      <c r="K24" s="596"/>
      <c r="M24" s="182"/>
    </row>
    <row r="25" spans="1:13" ht="18.75" customHeight="1">
      <c r="A25" s="130" t="s">
        <v>195</v>
      </c>
      <c r="B25" s="103">
        <v>0</v>
      </c>
      <c r="C25" s="103">
        <v>0</v>
      </c>
      <c r="D25" s="103">
        <v>8284</v>
      </c>
      <c r="E25" s="103">
        <v>8210</v>
      </c>
      <c r="F25" s="103">
        <v>34421</v>
      </c>
      <c r="G25" s="103">
        <v>1302</v>
      </c>
      <c r="H25" s="131">
        <v>52217</v>
      </c>
      <c r="I25" s="181">
        <v>171881</v>
      </c>
      <c r="J25" s="565" t="s">
        <v>195</v>
      </c>
      <c r="K25" s="596"/>
      <c r="M25" s="182"/>
    </row>
    <row r="26" spans="1:13" ht="18.75" customHeight="1">
      <c r="A26" s="130" t="s">
        <v>196</v>
      </c>
      <c r="B26" s="103">
        <v>0</v>
      </c>
      <c r="C26" s="103">
        <v>0</v>
      </c>
      <c r="D26" s="103">
        <v>4117</v>
      </c>
      <c r="E26" s="103">
        <v>3664</v>
      </c>
      <c r="F26" s="103">
        <v>25265</v>
      </c>
      <c r="G26" s="103">
        <v>914</v>
      </c>
      <c r="H26" s="131">
        <v>33960</v>
      </c>
      <c r="I26" s="181">
        <v>156789</v>
      </c>
      <c r="J26" s="565" t="s">
        <v>196</v>
      </c>
      <c r="K26" s="596"/>
      <c r="M26" s="182"/>
    </row>
    <row r="27" spans="1:13" ht="18.75" customHeight="1">
      <c r="A27" s="130" t="s">
        <v>197</v>
      </c>
      <c r="B27" s="103">
        <v>0</v>
      </c>
      <c r="C27" s="103">
        <v>0</v>
      </c>
      <c r="D27" s="103">
        <v>5101</v>
      </c>
      <c r="E27" s="103">
        <v>4817</v>
      </c>
      <c r="F27" s="103">
        <v>13118</v>
      </c>
      <c r="G27" s="103">
        <v>874</v>
      </c>
      <c r="H27" s="131">
        <v>23910</v>
      </c>
      <c r="I27" s="181">
        <v>204754</v>
      </c>
      <c r="J27" s="565" t="s">
        <v>197</v>
      </c>
      <c r="K27" s="596"/>
      <c r="M27" s="182"/>
    </row>
    <row r="28" spans="1:13" ht="18.75" customHeight="1">
      <c r="A28" s="130" t="s">
        <v>198</v>
      </c>
      <c r="B28" s="103">
        <v>0</v>
      </c>
      <c r="C28" s="103">
        <v>0</v>
      </c>
      <c r="D28" s="103">
        <v>1880</v>
      </c>
      <c r="E28" s="103">
        <v>1572</v>
      </c>
      <c r="F28" s="103">
        <v>6118</v>
      </c>
      <c r="G28" s="103">
        <v>1089</v>
      </c>
      <c r="H28" s="131">
        <v>10659</v>
      </c>
      <c r="I28" s="181">
        <v>144650</v>
      </c>
      <c r="J28" s="565" t="s">
        <v>198</v>
      </c>
      <c r="K28" s="596"/>
      <c r="M28" s="182"/>
    </row>
    <row r="29" spans="1:13" ht="18.75" customHeight="1">
      <c r="A29" s="130" t="s">
        <v>199</v>
      </c>
      <c r="B29" s="103">
        <v>0</v>
      </c>
      <c r="C29" s="103">
        <v>0</v>
      </c>
      <c r="D29" s="103">
        <v>844</v>
      </c>
      <c r="E29" s="103">
        <v>652</v>
      </c>
      <c r="F29" s="103">
        <v>5421</v>
      </c>
      <c r="G29" s="103">
        <v>553</v>
      </c>
      <c r="H29" s="131">
        <v>7470</v>
      </c>
      <c r="I29" s="181">
        <v>167713</v>
      </c>
      <c r="J29" s="565" t="s">
        <v>199</v>
      </c>
      <c r="K29" s="596"/>
      <c r="M29" s="182"/>
    </row>
    <row r="30" spans="1:13" ht="18.75" customHeight="1">
      <c r="A30" s="130" t="s">
        <v>200</v>
      </c>
      <c r="B30" s="103">
        <v>0</v>
      </c>
      <c r="C30" s="103">
        <v>0</v>
      </c>
      <c r="D30" s="103">
        <v>280</v>
      </c>
      <c r="E30" s="103">
        <v>1268</v>
      </c>
      <c r="F30" s="103">
        <v>2126</v>
      </c>
      <c r="G30" s="103">
        <v>687</v>
      </c>
      <c r="H30" s="131">
        <v>4361</v>
      </c>
      <c r="I30" s="181">
        <v>134115</v>
      </c>
      <c r="J30" s="565" t="s">
        <v>200</v>
      </c>
      <c r="K30" s="596"/>
      <c r="M30" s="182"/>
    </row>
    <row r="31" spans="1:13" ht="18.75" customHeight="1">
      <c r="A31" s="130" t="s">
        <v>201</v>
      </c>
      <c r="B31" s="103">
        <v>0</v>
      </c>
      <c r="C31" s="103">
        <v>0</v>
      </c>
      <c r="D31" s="103">
        <v>39</v>
      </c>
      <c r="E31" s="103">
        <v>277</v>
      </c>
      <c r="F31" s="103">
        <v>926</v>
      </c>
      <c r="G31" s="103">
        <v>563</v>
      </c>
      <c r="H31" s="131">
        <v>1805</v>
      </c>
      <c r="I31" s="181">
        <v>112588</v>
      </c>
      <c r="J31" s="565" t="s">
        <v>201</v>
      </c>
      <c r="K31" s="596"/>
      <c r="M31" s="182"/>
    </row>
    <row r="32" spans="1:11" ht="18.75" customHeight="1" thickBot="1">
      <c r="A32" s="130" t="s">
        <v>202</v>
      </c>
      <c r="B32" s="103">
        <v>0</v>
      </c>
      <c r="C32" s="103">
        <v>0</v>
      </c>
      <c r="D32" s="103">
        <v>0</v>
      </c>
      <c r="E32" s="103">
        <v>0</v>
      </c>
      <c r="F32" s="103">
        <v>1986</v>
      </c>
      <c r="G32" s="103">
        <v>0</v>
      </c>
      <c r="H32" s="131">
        <v>1986</v>
      </c>
      <c r="I32" s="181">
        <v>166364</v>
      </c>
      <c r="J32" s="566" t="s">
        <v>202</v>
      </c>
      <c r="K32" s="596"/>
    </row>
    <row r="33" spans="1:11" s="36" customFormat="1" ht="34.5" customHeight="1" thickBot="1">
      <c r="A33" s="135" t="s">
        <v>121</v>
      </c>
      <c r="B33" s="43">
        <v>1404186</v>
      </c>
      <c r="C33" s="43">
        <v>691823</v>
      </c>
      <c r="D33" s="43">
        <v>631850</v>
      </c>
      <c r="E33" s="43">
        <v>97244</v>
      </c>
      <c r="F33" s="43">
        <v>309389</v>
      </c>
      <c r="G33" s="43">
        <v>8045</v>
      </c>
      <c r="H33" s="133">
        <v>3142537</v>
      </c>
      <c r="I33" s="132">
        <v>4928778</v>
      </c>
      <c r="J33" s="502" t="s">
        <v>29</v>
      </c>
      <c r="K33" s="596"/>
    </row>
    <row r="34" spans="1:11" s="36" customFormat="1" ht="27.75" customHeight="1" thickTop="1">
      <c r="A34" s="438"/>
      <c r="B34" s="438"/>
      <c r="C34" s="438"/>
      <c r="D34" s="438"/>
      <c r="E34" s="438"/>
      <c r="F34" s="440"/>
      <c r="G34" s="440"/>
      <c r="H34" s="440"/>
      <c r="I34" s="440"/>
      <c r="J34" s="440"/>
      <c r="K34" s="6"/>
    </row>
  </sheetData>
  <sheetProtection/>
  <mergeCells count="7">
    <mergeCell ref="K1:K33"/>
    <mergeCell ref="A3:J3"/>
    <mergeCell ref="A2:J2"/>
    <mergeCell ref="J4:J6"/>
    <mergeCell ref="A4:A6"/>
    <mergeCell ref="B4:H4"/>
    <mergeCell ref="I4:I5"/>
  </mergeCells>
  <hyperlinks>
    <hyperlink ref="L1" location="الفهرس!A1" display="R"/>
  </hyperlinks>
  <printOptions horizontalCentered="1" verticalCentered="1"/>
  <pageMargins left="0.1968503937007874" right="0" top="0.1968503937007874" bottom="0.1968503937007874" header="0" footer="0.1968503937007874"/>
  <pageSetup fitToHeight="0" horizontalDpi="300" verticalDpi="300" orientation="landscape" paperSize="9" scale="70" r:id="rId1"/>
  <colBreaks count="1" manualBreakCount="1">
    <brk id="11" max="33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rightToLeft="1" zoomScale="55" zoomScaleNormal="55" zoomScaleSheetLayoutView="65" zoomScalePageLayoutView="0" workbookViewId="0" topLeftCell="A1">
      <selection activeCell="L1" sqref="L1"/>
    </sheetView>
  </sheetViews>
  <sheetFormatPr defaultColWidth="9.140625" defaultRowHeight="39.75" customHeight="1"/>
  <cols>
    <col min="1" max="1" width="18.7109375" style="22" customWidth="1"/>
    <col min="2" max="8" width="15.7109375" style="22" customWidth="1"/>
    <col min="9" max="9" width="17.140625" style="22" customWidth="1"/>
    <col min="10" max="10" width="18.7109375" style="22" customWidth="1"/>
    <col min="11" max="11" width="10.7109375" style="54" customWidth="1"/>
    <col min="12" max="12" width="9.140625" style="22" customWidth="1"/>
    <col min="13" max="13" width="15.7109375" style="22" customWidth="1"/>
    <col min="14" max="16384" width="9.140625" style="22" customWidth="1"/>
  </cols>
  <sheetData>
    <row r="1" spans="1:12" s="122" customFormat="1" ht="24" customHeight="1">
      <c r="A1" s="280" t="s">
        <v>444</v>
      </c>
      <c r="B1" s="279"/>
      <c r="C1" s="279"/>
      <c r="D1" s="279"/>
      <c r="E1" s="279"/>
      <c r="F1" s="279"/>
      <c r="G1" s="279"/>
      <c r="H1" s="263"/>
      <c r="I1" s="441"/>
      <c r="J1" s="441" t="s">
        <v>445</v>
      </c>
      <c r="K1" s="596">
        <f>'29 -1'!K1:K33+1</f>
        <v>101</v>
      </c>
      <c r="L1" s="584" t="s">
        <v>667</v>
      </c>
    </row>
    <row r="2" spans="1:11" s="121" customFormat="1" ht="33" customHeight="1">
      <c r="A2" s="624" t="s">
        <v>606</v>
      </c>
      <c r="B2" s="624"/>
      <c r="C2" s="624"/>
      <c r="D2" s="624"/>
      <c r="E2" s="624"/>
      <c r="F2" s="624"/>
      <c r="G2" s="624"/>
      <c r="H2" s="624"/>
      <c r="I2" s="624"/>
      <c r="J2" s="624"/>
      <c r="K2" s="596"/>
    </row>
    <row r="3" spans="1:11" s="121" customFormat="1" ht="33" customHeight="1" thickBot="1">
      <c r="A3" s="603" t="s">
        <v>584</v>
      </c>
      <c r="B3" s="603"/>
      <c r="C3" s="603"/>
      <c r="D3" s="603"/>
      <c r="E3" s="603"/>
      <c r="F3" s="603"/>
      <c r="G3" s="603"/>
      <c r="H3" s="603"/>
      <c r="I3" s="603"/>
      <c r="J3" s="603"/>
      <c r="K3" s="596"/>
    </row>
    <row r="4" spans="1:11" s="16" customFormat="1" ht="30" customHeight="1" thickTop="1">
      <c r="A4" s="607" t="s">
        <v>554</v>
      </c>
      <c r="B4" s="711" t="s">
        <v>600</v>
      </c>
      <c r="C4" s="712"/>
      <c r="D4" s="712"/>
      <c r="E4" s="712"/>
      <c r="F4" s="712"/>
      <c r="G4" s="712"/>
      <c r="H4" s="726"/>
      <c r="I4" s="724" t="s">
        <v>556</v>
      </c>
      <c r="J4" s="721" t="s">
        <v>555</v>
      </c>
      <c r="K4" s="596"/>
    </row>
    <row r="5" spans="1:11" s="17" customFormat="1" ht="56.25" customHeight="1">
      <c r="A5" s="608"/>
      <c r="B5" s="125" t="s">
        <v>169</v>
      </c>
      <c r="C5" s="124" t="s">
        <v>168</v>
      </c>
      <c r="D5" s="125" t="s">
        <v>167</v>
      </c>
      <c r="E5" s="124" t="s">
        <v>166</v>
      </c>
      <c r="F5" s="125" t="s">
        <v>165</v>
      </c>
      <c r="G5" s="124" t="s">
        <v>458</v>
      </c>
      <c r="H5" s="123" t="s">
        <v>557</v>
      </c>
      <c r="I5" s="725"/>
      <c r="J5" s="722"/>
      <c r="K5" s="596"/>
    </row>
    <row r="6" spans="1:11" s="17" customFormat="1" ht="63.75" customHeight="1" thickBot="1">
      <c r="A6" s="609"/>
      <c r="B6" s="50" t="s">
        <v>176</v>
      </c>
      <c r="C6" s="127" t="s">
        <v>175</v>
      </c>
      <c r="D6" s="127" t="s">
        <v>174</v>
      </c>
      <c r="E6" s="127" t="s">
        <v>173</v>
      </c>
      <c r="F6" s="127" t="s">
        <v>172</v>
      </c>
      <c r="G6" s="127" t="s">
        <v>459</v>
      </c>
      <c r="H6" s="126" t="s">
        <v>601</v>
      </c>
      <c r="I6" s="418" t="s">
        <v>602</v>
      </c>
      <c r="J6" s="723"/>
      <c r="K6" s="596"/>
    </row>
    <row r="7" spans="1:11" ht="18.75" customHeight="1">
      <c r="A7" s="130" t="s">
        <v>177</v>
      </c>
      <c r="B7" s="100">
        <v>4715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28">
        <v>4715</v>
      </c>
      <c r="I7" s="180">
        <v>218412</v>
      </c>
      <c r="J7" s="564" t="s">
        <v>177</v>
      </c>
      <c r="K7" s="596"/>
    </row>
    <row r="8" spans="1:11" ht="18.75" customHeight="1">
      <c r="A8" s="130" t="s">
        <v>178</v>
      </c>
      <c r="B8" s="103">
        <v>163091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31">
        <v>163091</v>
      </c>
      <c r="I8" s="181">
        <v>190506</v>
      </c>
      <c r="J8" s="565" t="s">
        <v>178</v>
      </c>
      <c r="K8" s="596"/>
    </row>
    <row r="9" spans="1:11" ht="18.75" customHeight="1">
      <c r="A9" s="130" t="s">
        <v>179</v>
      </c>
      <c r="B9" s="103">
        <v>201549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31">
        <v>201549</v>
      </c>
      <c r="I9" s="181">
        <v>218440</v>
      </c>
      <c r="J9" s="565" t="s">
        <v>179</v>
      </c>
      <c r="K9" s="596"/>
    </row>
    <row r="10" spans="1:11" ht="18.75" customHeight="1">
      <c r="A10" s="130" t="s">
        <v>180</v>
      </c>
      <c r="B10" s="103">
        <v>212353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31">
        <v>212353</v>
      </c>
      <c r="I10" s="181">
        <v>218673</v>
      </c>
      <c r="J10" s="565" t="s">
        <v>180</v>
      </c>
      <c r="K10" s="596"/>
    </row>
    <row r="11" spans="1:13" ht="18.75" customHeight="1">
      <c r="A11" s="130" t="s">
        <v>181</v>
      </c>
      <c r="B11" s="103">
        <v>220121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31">
        <v>220121</v>
      </c>
      <c r="I11" s="181">
        <v>226591</v>
      </c>
      <c r="J11" s="565" t="s">
        <v>181</v>
      </c>
      <c r="K11" s="596"/>
      <c r="M11" s="183"/>
    </row>
    <row r="12" spans="1:13" ht="18.75" customHeight="1">
      <c r="A12" s="130" t="s">
        <v>182</v>
      </c>
      <c r="B12" s="103">
        <v>206921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31">
        <v>206921</v>
      </c>
      <c r="I12" s="181">
        <v>211587</v>
      </c>
      <c r="J12" s="565" t="s">
        <v>182</v>
      </c>
      <c r="K12" s="596"/>
      <c r="M12" s="183"/>
    </row>
    <row r="13" spans="1:13" ht="18.75" customHeight="1">
      <c r="A13" s="130" t="s">
        <v>183</v>
      </c>
      <c r="B13" s="103">
        <v>190879</v>
      </c>
      <c r="C13" s="103">
        <v>8649</v>
      </c>
      <c r="D13" s="103">
        <v>0</v>
      </c>
      <c r="E13" s="103">
        <v>0</v>
      </c>
      <c r="F13" s="103">
        <v>0</v>
      </c>
      <c r="G13" s="103">
        <v>0</v>
      </c>
      <c r="H13" s="131">
        <v>199528</v>
      </c>
      <c r="I13" s="181">
        <v>204192</v>
      </c>
      <c r="J13" s="565" t="s">
        <v>183</v>
      </c>
      <c r="K13" s="596"/>
      <c r="M13" s="183"/>
    </row>
    <row r="14" spans="1:13" ht="18.75" customHeight="1">
      <c r="A14" s="130" t="s">
        <v>184</v>
      </c>
      <c r="B14" s="103">
        <v>75444</v>
      </c>
      <c r="C14" s="103">
        <v>128640</v>
      </c>
      <c r="D14" s="103">
        <v>0</v>
      </c>
      <c r="E14" s="103">
        <v>0</v>
      </c>
      <c r="F14" s="103">
        <v>0</v>
      </c>
      <c r="G14" s="103">
        <v>0</v>
      </c>
      <c r="H14" s="131">
        <v>204084</v>
      </c>
      <c r="I14" s="181">
        <v>212110</v>
      </c>
      <c r="J14" s="565" t="s">
        <v>184</v>
      </c>
      <c r="K14" s="596"/>
      <c r="M14" s="183"/>
    </row>
    <row r="15" spans="1:13" ht="18.75" customHeight="1">
      <c r="A15" s="130" t="s">
        <v>185</v>
      </c>
      <c r="B15" s="103">
        <v>43209</v>
      </c>
      <c r="C15" s="103">
        <v>157657</v>
      </c>
      <c r="D15" s="103">
        <v>0</v>
      </c>
      <c r="E15" s="103">
        <v>0</v>
      </c>
      <c r="F15" s="103">
        <v>0</v>
      </c>
      <c r="G15" s="103">
        <v>0</v>
      </c>
      <c r="H15" s="131">
        <v>200866</v>
      </c>
      <c r="I15" s="181">
        <v>208219</v>
      </c>
      <c r="J15" s="565" t="s">
        <v>185</v>
      </c>
      <c r="K15" s="596"/>
      <c r="M15" s="183"/>
    </row>
    <row r="16" spans="1:13" ht="18.75" customHeight="1">
      <c r="A16" s="130" t="s">
        <v>186</v>
      </c>
      <c r="B16" s="103">
        <v>17755</v>
      </c>
      <c r="C16" s="103">
        <v>166341</v>
      </c>
      <c r="D16" s="103">
        <v>6793</v>
      </c>
      <c r="E16" s="103">
        <v>0</v>
      </c>
      <c r="F16" s="103">
        <v>0</v>
      </c>
      <c r="G16" s="103">
        <v>0</v>
      </c>
      <c r="H16" s="131">
        <v>190889</v>
      </c>
      <c r="I16" s="181">
        <v>201386</v>
      </c>
      <c r="J16" s="565" t="s">
        <v>186</v>
      </c>
      <c r="K16" s="596"/>
      <c r="M16" s="183"/>
    </row>
    <row r="17" spans="1:13" ht="18.75" customHeight="1">
      <c r="A17" s="130" t="s">
        <v>187</v>
      </c>
      <c r="B17" s="103">
        <v>8362</v>
      </c>
      <c r="C17" s="103">
        <v>119633</v>
      </c>
      <c r="D17" s="103">
        <v>54008</v>
      </c>
      <c r="E17" s="103">
        <v>0</v>
      </c>
      <c r="F17" s="103">
        <v>0</v>
      </c>
      <c r="G17" s="103">
        <v>0</v>
      </c>
      <c r="H17" s="131">
        <v>182003</v>
      </c>
      <c r="I17" s="181">
        <v>197072</v>
      </c>
      <c r="J17" s="565" t="s">
        <v>187</v>
      </c>
      <c r="K17" s="596"/>
      <c r="M17" s="183"/>
    </row>
    <row r="18" spans="1:13" ht="18.75" customHeight="1">
      <c r="A18" s="130" t="s">
        <v>188</v>
      </c>
      <c r="B18" s="103">
        <v>0</v>
      </c>
      <c r="C18" s="103">
        <v>43755</v>
      </c>
      <c r="D18" s="103">
        <v>122665</v>
      </c>
      <c r="E18" s="103">
        <v>0</v>
      </c>
      <c r="F18" s="103">
        <v>0</v>
      </c>
      <c r="G18" s="103">
        <v>0</v>
      </c>
      <c r="H18" s="131">
        <v>166420</v>
      </c>
      <c r="I18" s="181">
        <v>189655</v>
      </c>
      <c r="J18" s="565" t="s">
        <v>188</v>
      </c>
      <c r="K18" s="596"/>
      <c r="M18" s="183"/>
    </row>
    <row r="19" spans="1:13" ht="18.75" customHeight="1">
      <c r="A19" s="130" t="s">
        <v>189</v>
      </c>
      <c r="B19" s="103">
        <v>0</v>
      </c>
      <c r="C19" s="103">
        <v>19735</v>
      </c>
      <c r="D19" s="103">
        <v>145764</v>
      </c>
      <c r="E19" s="103">
        <v>1815</v>
      </c>
      <c r="F19" s="103">
        <v>3020</v>
      </c>
      <c r="G19" s="103">
        <v>0</v>
      </c>
      <c r="H19" s="131">
        <v>170334</v>
      </c>
      <c r="I19" s="181">
        <v>202183</v>
      </c>
      <c r="J19" s="565" t="s">
        <v>189</v>
      </c>
      <c r="K19" s="596"/>
      <c r="M19" s="183"/>
    </row>
    <row r="20" spans="1:13" ht="18.75" customHeight="1">
      <c r="A20" s="130" t="s">
        <v>190</v>
      </c>
      <c r="B20" s="103">
        <v>0</v>
      </c>
      <c r="C20" s="103">
        <v>9560</v>
      </c>
      <c r="D20" s="103">
        <v>109629</v>
      </c>
      <c r="E20" s="103">
        <v>4401</v>
      </c>
      <c r="F20" s="103">
        <v>30572</v>
      </c>
      <c r="G20" s="103">
        <v>0</v>
      </c>
      <c r="H20" s="131">
        <v>154162</v>
      </c>
      <c r="I20" s="181">
        <v>189868</v>
      </c>
      <c r="J20" s="565" t="s">
        <v>190</v>
      </c>
      <c r="K20" s="596"/>
      <c r="M20" s="183"/>
    </row>
    <row r="21" spans="1:13" ht="18.75" customHeight="1">
      <c r="A21" s="130" t="s">
        <v>191</v>
      </c>
      <c r="B21" s="103">
        <v>0</v>
      </c>
      <c r="C21" s="103">
        <v>3947</v>
      </c>
      <c r="D21" s="103">
        <v>53800</v>
      </c>
      <c r="E21" s="103">
        <v>5514</v>
      </c>
      <c r="F21" s="103">
        <v>64399</v>
      </c>
      <c r="G21" s="103">
        <v>0</v>
      </c>
      <c r="H21" s="131">
        <v>127660</v>
      </c>
      <c r="I21" s="181">
        <v>173520</v>
      </c>
      <c r="J21" s="565" t="s">
        <v>191</v>
      </c>
      <c r="K21" s="596"/>
      <c r="M21" s="183"/>
    </row>
    <row r="22" spans="1:13" ht="18.75" customHeight="1">
      <c r="A22" s="130" t="s">
        <v>192</v>
      </c>
      <c r="B22" s="103">
        <v>0</v>
      </c>
      <c r="C22" s="103">
        <v>4187</v>
      </c>
      <c r="D22" s="103">
        <v>29069</v>
      </c>
      <c r="E22" s="103">
        <v>6135</v>
      </c>
      <c r="F22" s="103">
        <v>90625</v>
      </c>
      <c r="G22" s="103">
        <v>0</v>
      </c>
      <c r="H22" s="131">
        <v>130016</v>
      </c>
      <c r="I22" s="181">
        <v>205706</v>
      </c>
      <c r="J22" s="565" t="s">
        <v>192</v>
      </c>
      <c r="K22" s="596"/>
      <c r="M22" s="183"/>
    </row>
    <row r="23" spans="1:13" ht="18.75" customHeight="1">
      <c r="A23" s="130" t="s">
        <v>193</v>
      </c>
      <c r="B23" s="103">
        <v>0</v>
      </c>
      <c r="C23" s="103">
        <v>0</v>
      </c>
      <c r="D23" s="103">
        <v>18797</v>
      </c>
      <c r="E23" s="103">
        <v>7344</v>
      </c>
      <c r="F23" s="103">
        <v>77320</v>
      </c>
      <c r="G23" s="103">
        <v>448</v>
      </c>
      <c r="H23" s="131">
        <v>103909</v>
      </c>
      <c r="I23" s="181">
        <v>173378</v>
      </c>
      <c r="J23" s="565" t="s">
        <v>193</v>
      </c>
      <c r="K23" s="596"/>
      <c r="M23" s="183"/>
    </row>
    <row r="24" spans="1:13" ht="18.75" customHeight="1">
      <c r="A24" s="130" t="s">
        <v>194</v>
      </c>
      <c r="B24" s="103">
        <v>0</v>
      </c>
      <c r="C24" s="103">
        <v>0</v>
      </c>
      <c r="D24" s="103">
        <v>12713</v>
      </c>
      <c r="E24" s="103">
        <v>4760</v>
      </c>
      <c r="F24" s="103">
        <v>59922</v>
      </c>
      <c r="G24" s="103">
        <v>61</v>
      </c>
      <c r="H24" s="131">
        <v>77456</v>
      </c>
      <c r="I24" s="181">
        <v>180379</v>
      </c>
      <c r="J24" s="565" t="s">
        <v>194</v>
      </c>
      <c r="K24" s="596"/>
      <c r="M24" s="183"/>
    </row>
    <row r="25" spans="1:13" ht="18.75" customHeight="1">
      <c r="A25" s="130" t="s">
        <v>195</v>
      </c>
      <c r="B25" s="103">
        <v>0</v>
      </c>
      <c r="C25" s="103">
        <v>0</v>
      </c>
      <c r="D25" s="103">
        <v>6422</v>
      </c>
      <c r="E25" s="103">
        <v>3599</v>
      </c>
      <c r="F25" s="103">
        <v>39487</v>
      </c>
      <c r="G25" s="103">
        <v>438</v>
      </c>
      <c r="H25" s="131">
        <v>49946</v>
      </c>
      <c r="I25" s="181">
        <v>161989</v>
      </c>
      <c r="J25" s="565" t="s">
        <v>195</v>
      </c>
      <c r="K25" s="596"/>
      <c r="M25" s="183"/>
    </row>
    <row r="26" spans="1:13" ht="18.75" customHeight="1">
      <c r="A26" s="130" t="s">
        <v>196</v>
      </c>
      <c r="B26" s="103">
        <v>0</v>
      </c>
      <c r="C26" s="103">
        <v>0</v>
      </c>
      <c r="D26" s="103">
        <v>3054</v>
      </c>
      <c r="E26" s="103">
        <v>1925</v>
      </c>
      <c r="F26" s="103">
        <v>22745</v>
      </c>
      <c r="G26" s="103">
        <v>1297</v>
      </c>
      <c r="H26" s="131">
        <v>29021</v>
      </c>
      <c r="I26" s="181">
        <v>158422</v>
      </c>
      <c r="J26" s="565" t="s">
        <v>196</v>
      </c>
      <c r="K26" s="596"/>
      <c r="M26" s="183"/>
    </row>
    <row r="27" spans="1:13" ht="18.75" customHeight="1">
      <c r="A27" s="130" t="s">
        <v>197</v>
      </c>
      <c r="B27" s="103">
        <v>0</v>
      </c>
      <c r="C27" s="103">
        <v>0</v>
      </c>
      <c r="D27" s="103">
        <v>2593</v>
      </c>
      <c r="E27" s="103">
        <v>1880</v>
      </c>
      <c r="F27" s="103">
        <v>19010</v>
      </c>
      <c r="G27" s="103">
        <v>676</v>
      </c>
      <c r="H27" s="131">
        <v>24159</v>
      </c>
      <c r="I27" s="181">
        <v>183695</v>
      </c>
      <c r="J27" s="565" t="s">
        <v>197</v>
      </c>
      <c r="K27" s="596"/>
      <c r="M27" s="183"/>
    </row>
    <row r="28" spans="1:13" ht="18.75" customHeight="1">
      <c r="A28" s="130" t="s">
        <v>198</v>
      </c>
      <c r="B28" s="103">
        <v>0</v>
      </c>
      <c r="C28" s="103">
        <v>0</v>
      </c>
      <c r="D28" s="103">
        <v>2123</v>
      </c>
      <c r="E28" s="103">
        <v>1065</v>
      </c>
      <c r="F28" s="103">
        <v>10334</v>
      </c>
      <c r="G28" s="103">
        <v>679</v>
      </c>
      <c r="H28" s="131">
        <v>14201</v>
      </c>
      <c r="I28" s="181">
        <v>135179</v>
      </c>
      <c r="J28" s="565" t="s">
        <v>198</v>
      </c>
      <c r="K28" s="596"/>
      <c r="M28" s="183"/>
    </row>
    <row r="29" spans="1:13" ht="18.75" customHeight="1">
      <c r="A29" s="130" t="s">
        <v>199</v>
      </c>
      <c r="B29" s="103">
        <v>0</v>
      </c>
      <c r="C29" s="103">
        <v>0</v>
      </c>
      <c r="D29" s="103">
        <v>299</v>
      </c>
      <c r="E29" s="103">
        <v>1241</v>
      </c>
      <c r="F29" s="103">
        <v>6392</v>
      </c>
      <c r="G29" s="103">
        <v>679</v>
      </c>
      <c r="H29" s="131">
        <v>8611</v>
      </c>
      <c r="I29" s="181">
        <v>164011</v>
      </c>
      <c r="J29" s="565" t="s">
        <v>199</v>
      </c>
      <c r="K29" s="596"/>
      <c r="M29" s="183"/>
    </row>
    <row r="30" spans="1:13" ht="18.75" customHeight="1">
      <c r="A30" s="130" t="s">
        <v>200</v>
      </c>
      <c r="B30" s="103">
        <v>0</v>
      </c>
      <c r="C30" s="103">
        <v>0</v>
      </c>
      <c r="D30" s="103">
        <v>548</v>
      </c>
      <c r="E30" s="103">
        <v>971</v>
      </c>
      <c r="F30" s="103">
        <v>5055</v>
      </c>
      <c r="G30" s="103">
        <v>777</v>
      </c>
      <c r="H30" s="131">
        <v>7351</v>
      </c>
      <c r="I30" s="181">
        <v>150253</v>
      </c>
      <c r="J30" s="565" t="s">
        <v>200</v>
      </c>
      <c r="K30" s="596"/>
      <c r="M30" s="183"/>
    </row>
    <row r="31" spans="1:13" ht="18.75" customHeight="1">
      <c r="A31" s="130" t="s">
        <v>201</v>
      </c>
      <c r="B31" s="103">
        <v>0</v>
      </c>
      <c r="C31" s="103">
        <v>0</v>
      </c>
      <c r="D31" s="103">
        <v>812</v>
      </c>
      <c r="E31" s="103">
        <v>281</v>
      </c>
      <c r="F31" s="103">
        <v>1294</v>
      </c>
      <c r="G31" s="103">
        <v>535</v>
      </c>
      <c r="H31" s="131">
        <v>2922</v>
      </c>
      <c r="I31" s="181">
        <v>128442</v>
      </c>
      <c r="J31" s="565" t="s">
        <v>201</v>
      </c>
      <c r="K31" s="596"/>
      <c r="M31" s="183"/>
    </row>
    <row r="32" spans="1:11" ht="18.75" customHeight="1" thickBot="1">
      <c r="A32" s="130" t="s">
        <v>202</v>
      </c>
      <c r="B32" s="103">
        <v>0</v>
      </c>
      <c r="C32" s="103">
        <v>0</v>
      </c>
      <c r="D32" s="103">
        <v>0</v>
      </c>
      <c r="E32" s="103">
        <v>637</v>
      </c>
      <c r="F32" s="103">
        <v>1754</v>
      </c>
      <c r="G32" s="103">
        <v>992</v>
      </c>
      <c r="H32" s="131">
        <v>3383</v>
      </c>
      <c r="I32" s="181">
        <v>163605</v>
      </c>
      <c r="J32" s="566" t="s">
        <v>202</v>
      </c>
      <c r="K32" s="596"/>
    </row>
    <row r="33" spans="1:11" s="36" customFormat="1" ht="34.5" customHeight="1" thickBot="1">
      <c r="A33" s="135" t="s">
        <v>121</v>
      </c>
      <c r="B33" s="43">
        <v>1344399</v>
      </c>
      <c r="C33" s="43">
        <v>662104</v>
      </c>
      <c r="D33" s="43">
        <v>569089</v>
      </c>
      <c r="E33" s="43">
        <v>41568</v>
      </c>
      <c r="F33" s="43">
        <v>431929</v>
      </c>
      <c r="G33" s="43">
        <v>6582</v>
      </c>
      <c r="H33" s="133">
        <v>3055671</v>
      </c>
      <c r="I33" s="132">
        <v>4867473</v>
      </c>
      <c r="J33" s="502" t="s">
        <v>29</v>
      </c>
      <c r="K33" s="596"/>
    </row>
    <row r="34" spans="1:11" s="36" customFormat="1" ht="27.75" customHeight="1" thickTop="1">
      <c r="A34" s="438"/>
      <c r="B34" s="438"/>
      <c r="C34" s="438"/>
      <c r="D34" s="438"/>
      <c r="E34" s="438"/>
      <c r="F34" s="440"/>
      <c r="G34" s="440"/>
      <c r="H34" s="440"/>
      <c r="I34" s="440"/>
      <c r="J34" s="440"/>
      <c r="K34" s="6"/>
    </row>
  </sheetData>
  <sheetProtection/>
  <mergeCells count="7">
    <mergeCell ref="K1:K33"/>
    <mergeCell ref="A3:J3"/>
    <mergeCell ref="A2:J2"/>
    <mergeCell ref="J4:J6"/>
    <mergeCell ref="B4:H4"/>
    <mergeCell ref="A4:A6"/>
    <mergeCell ref="I4:I5"/>
  </mergeCells>
  <hyperlinks>
    <hyperlink ref="L1" location="الفهرس!A1" display="R"/>
  </hyperlinks>
  <printOptions horizontalCentered="1" verticalCentered="1"/>
  <pageMargins left="0.1968503937007874" right="0" top="0.1968503937007874" bottom="0.1968503937007874" header="0" footer="0.1968503937007874"/>
  <pageSetup fitToHeight="0" horizontalDpi="300" verticalDpi="3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3"/>
  </sheetPr>
  <dimension ref="A1:N19"/>
  <sheetViews>
    <sheetView rightToLeft="1" zoomScale="70" zoomScaleNormal="70" zoomScaleSheetLayoutView="65" zoomScalePageLayoutView="0" workbookViewId="0" topLeftCell="A1">
      <selection activeCell="N1" sqref="N1"/>
    </sheetView>
  </sheetViews>
  <sheetFormatPr defaultColWidth="9.140625" defaultRowHeight="39.75" customHeight="1"/>
  <cols>
    <col min="1" max="1" width="23.7109375" style="22" customWidth="1"/>
    <col min="2" max="2" width="14.8515625" style="22" customWidth="1"/>
    <col min="3" max="3" width="18.421875" style="22" bestFit="1" customWidth="1"/>
    <col min="4" max="4" width="14.8515625" style="22" customWidth="1"/>
    <col min="5" max="5" width="19.8515625" style="22" bestFit="1" customWidth="1"/>
    <col min="6" max="6" width="17.8515625" style="22" bestFit="1" customWidth="1"/>
    <col min="7" max="7" width="16.57421875" style="22" customWidth="1"/>
    <col min="8" max="8" width="15.8515625" style="22" bestFit="1" customWidth="1"/>
    <col min="9" max="10" width="14.8515625" style="22" customWidth="1"/>
    <col min="11" max="11" width="15.7109375" style="22" customWidth="1"/>
    <col min="12" max="12" width="23.7109375" style="22" customWidth="1"/>
    <col min="13" max="13" width="10.7109375" style="153" customWidth="1"/>
    <col min="14" max="16384" width="9.140625" style="22" customWidth="1"/>
  </cols>
  <sheetData>
    <row r="1" spans="1:14" s="122" customFormat="1" ht="24" customHeight="1">
      <c r="A1" s="276" t="s">
        <v>446</v>
      </c>
      <c r="B1" s="263"/>
      <c r="C1" s="263"/>
      <c r="D1" s="263"/>
      <c r="E1" s="274"/>
      <c r="F1" s="274"/>
      <c r="G1" s="274"/>
      <c r="H1" s="274"/>
      <c r="I1" s="274"/>
      <c r="J1" s="274"/>
      <c r="K1" s="276"/>
      <c r="L1" s="274" t="s">
        <v>447</v>
      </c>
      <c r="M1" s="596">
        <f>'29 -2'!K1:K33+1</f>
        <v>102</v>
      </c>
      <c r="N1" s="584" t="s">
        <v>667</v>
      </c>
    </row>
    <row r="2" spans="1:13" s="121" customFormat="1" ht="39.75" customHeight="1">
      <c r="A2" s="588" t="s">
        <v>222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96"/>
    </row>
    <row r="3" spans="1:13" s="121" customFormat="1" ht="39.75" customHeight="1" thickBot="1">
      <c r="A3" s="727" t="s">
        <v>223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596"/>
    </row>
    <row r="4" spans="1:13" s="16" customFormat="1" ht="39.75" customHeight="1" thickBot="1" thickTop="1">
      <c r="A4" s="626" t="s">
        <v>82</v>
      </c>
      <c r="B4" s="717" t="s">
        <v>603</v>
      </c>
      <c r="C4" s="718"/>
      <c r="D4" s="718"/>
      <c r="E4" s="718"/>
      <c r="F4" s="718"/>
      <c r="G4" s="718"/>
      <c r="H4" s="718"/>
      <c r="I4" s="718"/>
      <c r="J4" s="718"/>
      <c r="K4" s="719"/>
      <c r="L4" s="635" t="s">
        <v>41</v>
      </c>
      <c r="M4" s="596"/>
    </row>
    <row r="5" spans="1:13" s="17" customFormat="1" ht="39.75" customHeight="1">
      <c r="A5" s="627"/>
      <c r="B5" s="140" t="s">
        <v>206</v>
      </c>
      <c r="C5" s="47" t="s">
        <v>205</v>
      </c>
      <c r="D5" s="139" t="s">
        <v>204</v>
      </c>
      <c r="E5" s="47" t="s">
        <v>168</v>
      </c>
      <c r="F5" s="139" t="s">
        <v>203</v>
      </c>
      <c r="G5" s="139" t="s">
        <v>166</v>
      </c>
      <c r="H5" s="47" t="s">
        <v>165</v>
      </c>
      <c r="I5" s="139" t="s">
        <v>164</v>
      </c>
      <c r="J5" s="138" t="s">
        <v>163</v>
      </c>
      <c r="K5" s="137" t="s">
        <v>128</v>
      </c>
      <c r="L5" s="636"/>
      <c r="M5" s="596"/>
    </row>
    <row r="6" spans="1:13" s="17" customFormat="1" ht="39.75" customHeight="1" thickBot="1">
      <c r="A6" s="628"/>
      <c r="B6" s="145" t="s">
        <v>211</v>
      </c>
      <c r="C6" s="143" t="s">
        <v>210</v>
      </c>
      <c r="D6" s="143" t="s">
        <v>176</v>
      </c>
      <c r="E6" s="143" t="s">
        <v>209</v>
      </c>
      <c r="F6" s="143" t="s">
        <v>208</v>
      </c>
      <c r="G6" s="144" t="s">
        <v>173</v>
      </c>
      <c r="H6" s="143" t="s">
        <v>207</v>
      </c>
      <c r="I6" s="143" t="s">
        <v>171</v>
      </c>
      <c r="J6" s="142" t="s">
        <v>170</v>
      </c>
      <c r="K6" s="141" t="s">
        <v>29</v>
      </c>
      <c r="L6" s="637"/>
      <c r="M6" s="596"/>
    </row>
    <row r="7" spans="1:13" ht="42" customHeight="1">
      <c r="A7" s="148" t="s">
        <v>212</v>
      </c>
      <c r="B7" s="147">
        <v>28035</v>
      </c>
      <c r="C7" s="100">
        <v>1226978</v>
      </c>
      <c r="D7" s="100">
        <v>809790</v>
      </c>
      <c r="E7" s="100">
        <v>9440</v>
      </c>
      <c r="F7" s="100">
        <v>0</v>
      </c>
      <c r="G7" s="100">
        <v>0</v>
      </c>
      <c r="H7" s="100">
        <v>0</v>
      </c>
      <c r="I7" s="100">
        <v>0</v>
      </c>
      <c r="J7" s="129">
        <v>0</v>
      </c>
      <c r="K7" s="146">
        <v>2074243</v>
      </c>
      <c r="L7" s="39" t="s">
        <v>271</v>
      </c>
      <c r="M7" s="596"/>
    </row>
    <row r="8" spans="1:13" ht="42" customHeight="1">
      <c r="A8" s="41" t="s">
        <v>213</v>
      </c>
      <c r="B8" s="150">
        <v>38524</v>
      </c>
      <c r="C8" s="103">
        <v>59168</v>
      </c>
      <c r="D8" s="103">
        <v>510823</v>
      </c>
      <c r="E8" s="103">
        <v>1067640</v>
      </c>
      <c r="F8" s="103">
        <v>247943</v>
      </c>
      <c r="G8" s="103">
        <v>0</v>
      </c>
      <c r="H8" s="103">
        <v>0</v>
      </c>
      <c r="I8" s="103">
        <v>0</v>
      </c>
      <c r="J8" s="82">
        <v>0</v>
      </c>
      <c r="K8" s="149">
        <v>1924098</v>
      </c>
      <c r="L8" s="39" t="s">
        <v>269</v>
      </c>
      <c r="M8" s="596"/>
    </row>
    <row r="9" spans="1:13" ht="42" customHeight="1">
      <c r="A9" s="41" t="s">
        <v>54</v>
      </c>
      <c r="B9" s="150">
        <v>43730</v>
      </c>
      <c r="C9" s="103">
        <v>35590</v>
      </c>
      <c r="D9" s="103">
        <v>149285</v>
      </c>
      <c r="E9" s="103">
        <v>366477</v>
      </c>
      <c r="F9" s="103">
        <v>997653</v>
      </c>
      <c r="G9" s="103">
        <v>66282</v>
      </c>
      <c r="H9" s="103">
        <v>125662</v>
      </c>
      <c r="I9" s="103">
        <v>222</v>
      </c>
      <c r="J9" s="82">
        <v>0</v>
      </c>
      <c r="K9" s="149">
        <v>1784901</v>
      </c>
      <c r="L9" s="39" t="s">
        <v>272</v>
      </c>
      <c r="M9" s="596"/>
    </row>
    <row r="10" spans="1:13" ht="42" customHeight="1">
      <c r="A10" s="41" t="s">
        <v>56</v>
      </c>
      <c r="B10" s="150">
        <v>63917</v>
      </c>
      <c r="C10" s="103">
        <v>41107</v>
      </c>
      <c r="D10" s="103">
        <v>178729</v>
      </c>
      <c r="E10" s="103">
        <v>260576</v>
      </c>
      <c r="F10" s="103">
        <v>517101</v>
      </c>
      <c r="G10" s="103">
        <v>99278</v>
      </c>
      <c r="H10" s="103">
        <v>361842</v>
      </c>
      <c r="I10" s="103">
        <v>2381</v>
      </c>
      <c r="J10" s="82">
        <v>469</v>
      </c>
      <c r="K10" s="149">
        <v>1525400</v>
      </c>
      <c r="L10" s="39" t="s">
        <v>55</v>
      </c>
      <c r="M10" s="596"/>
    </row>
    <row r="11" spans="1:13" ht="42" customHeight="1">
      <c r="A11" s="41" t="s">
        <v>214</v>
      </c>
      <c r="B11" s="150">
        <v>96514</v>
      </c>
      <c r="C11" s="103">
        <v>55620</v>
      </c>
      <c r="D11" s="103">
        <v>203827</v>
      </c>
      <c r="E11" s="103">
        <v>227833</v>
      </c>
      <c r="F11" s="103">
        <v>292804</v>
      </c>
      <c r="G11" s="103">
        <v>98589</v>
      </c>
      <c r="H11" s="103">
        <v>308368</v>
      </c>
      <c r="I11" s="103">
        <v>9093</v>
      </c>
      <c r="J11" s="82">
        <v>1022</v>
      </c>
      <c r="K11" s="149">
        <v>1293670</v>
      </c>
      <c r="L11" s="39" t="s">
        <v>57</v>
      </c>
      <c r="M11" s="596"/>
    </row>
    <row r="12" spans="1:13" ht="42" customHeight="1">
      <c r="A12" s="41" t="s">
        <v>215</v>
      </c>
      <c r="B12" s="150">
        <v>143077</v>
      </c>
      <c r="C12" s="103">
        <v>66864</v>
      </c>
      <c r="D12" s="103">
        <v>184397</v>
      </c>
      <c r="E12" s="103">
        <v>184622</v>
      </c>
      <c r="F12" s="103">
        <v>209479</v>
      </c>
      <c r="G12" s="103">
        <v>62592</v>
      </c>
      <c r="H12" s="103">
        <v>196272</v>
      </c>
      <c r="I12" s="103">
        <v>9598</v>
      </c>
      <c r="J12" s="82">
        <v>3357</v>
      </c>
      <c r="K12" s="149">
        <v>1060258</v>
      </c>
      <c r="L12" s="39" t="s">
        <v>59</v>
      </c>
      <c r="M12" s="596"/>
    </row>
    <row r="13" spans="1:13" ht="42" customHeight="1">
      <c r="A13" s="41" t="s">
        <v>217</v>
      </c>
      <c r="B13" s="150">
        <v>175119</v>
      </c>
      <c r="C13" s="103">
        <v>69919</v>
      </c>
      <c r="D13" s="103">
        <v>166390</v>
      </c>
      <c r="E13" s="103">
        <v>141225</v>
      </c>
      <c r="F13" s="103">
        <v>129472</v>
      </c>
      <c r="G13" s="103">
        <v>48910</v>
      </c>
      <c r="H13" s="103">
        <v>123098</v>
      </c>
      <c r="I13" s="103">
        <v>8456</v>
      </c>
      <c r="J13" s="82">
        <v>2498</v>
      </c>
      <c r="K13" s="149">
        <v>865087</v>
      </c>
      <c r="L13" s="39" t="s">
        <v>216</v>
      </c>
      <c r="M13" s="596"/>
    </row>
    <row r="14" spans="1:13" ht="42" customHeight="1">
      <c r="A14" s="41" t="s">
        <v>218</v>
      </c>
      <c r="B14" s="150">
        <v>177696</v>
      </c>
      <c r="C14" s="103">
        <v>74000</v>
      </c>
      <c r="D14" s="103">
        <v>125990</v>
      </c>
      <c r="E14" s="103">
        <v>100782</v>
      </c>
      <c r="F14" s="103">
        <v>93586</v>
      </c>
      <c r="G14" s="103">
        <v>29587</v>
      </c>
      <c r="H14" s="103">
        <v>73954</v>
      </c>
      <c r="I14" s="103">
        <v>7088</v>
      </c>
      <c r="J14" s="82">
        <v>3456</v>
      </c>
      <c r="K14" s="149">
        <v>686139</v>
      </c>
      <c r="L14" s="39" t="s">
        <v>273</v>
      </c>
      <c r="M14" s="596"/>
    </row>
    <row r="15" spans="1:13" ht="42" customHeight="1">
      <c r="A15" s="41" t="s">
        <v>66</v>
      </c>
      <c r="B15" s="150">
        <v>208558</v>
      </c>
      <c r="C15" s="103">
        <v>74795</v>
      </c>
      <c r="D15" s="103">
        <v>88476</v>
      </c>
      <c r="E15" s="103">
        <v>49465</v>
      </c>
      <c r="F15" s="103">
        <v>49077</v>
      </c>
      <c r="G15" s="103">
        <v>22272</v>
      </c>
      <c r="H15" s="103">
        <v>40536</v>
      </c>
      <c r="I15" s="103">
        <v>5401</v>
      </c>
      <c r="J15" s="82">
        <v>2799</v>
      </c>
      <c r="K15" s="149">
        <v>541379</v>
      </c>
      <c r="L15" s="39" t="s">
        <v>65</v>
      </c>
      <c r="M15" s="596"/>
    </row>
    <row r="16" spans="1:13" ht="42" customHeight="1">
      <c r="A16" s="41" t="s">
        <v>219</v>
      </c>
      <c r="B16" s="150">
        <v>190249</v>
      </c>
      <c r="C16" s="103">
        <v>52783</v>
      </c>
      <c r="D16" s="103">
        <v>65588</v>
      </c>
      <c r="E16" s="103">
        <v>27512</v>
      </c>
      <c r="F16" s="103">
        <v>18059</v>
      </c>
      <c r="G16" s="103">
        <v>14698</v>
      </c>
      <c r="H16" s="103">
        <v>17106</v>
      </c>
      <c r="I16" s="103">
        <v>5058</v>
      </c>
      <c r="J16" s="82">
        <v>1754</v>
      </c>
      <c r="K16" s="149">
        <v>392807</v>
      </c>
      <c r="L16" s="39" t="s">
        <v>67</v>
      </c>
      <c r="M16" s="596"/>
    </row>
    <row r="17" spans="1:13" ht="42" customHeight="1">
      <c r="A17" s="41" t="s">
        <v>220</v>
      </c>
      <c r="B17" s="150">
        <v>172014</v>
      </c>
      <c r="C17" s="103">
        <v>38148</v>
      </c>
      <c r="D17" s="103">
        <v>39507</v>
      </c>
      <c r="E17" s="103">
        <v>16297</v>
      </c>
      <c r="F17" s="103">
        <v>9556</v>
      </c>
      <c r="G17" s="103">
        <v>8478</v>
      </c>
      <c r="H17" s="103">
        <v>10608</v>
      </c>
      <c r="I17" s="103">
        <v>1800</v>
      </c>
      <c r="J17" s="82">
        <v>1548</v>
      </c>
      <c r="K17" s="149">
        <v>297956</v>
      </c>
      <c r="L17" s="39" t="s">
        <v>69</v>
      </c>
      <c r="M17" s="596"/>
    </row>
    <row r="18" spans="1:13" ht="42" customHeight="1" thickBot="1">
      <c r="A18" s="152" t="s">
        <v>162</v>
      </c>
      <c r="B18" s="151">
        <v>450408</v>
      </c>
      <c r="C18" s="103">
        <v>71830</v>
      </c>
      <c r="D18" s="103">
        <v>47530</v>
      </c>
      <c r="E18" s="103">
        <v>14725</v>
      </c>
      <c r="F18" s="103">
        <v>10538</v>
      </c>
      <c r="G18" s="103">
        <v>4365</v>
      </c>
      <c r="H18" s="103">
        <v>8272</v>
      </c>
      <c r="I18" s="103">
        <v>1570</v>
      </c>
      <c r="J18" s="86">
        <v>335</v>
      </c>
      <c r="K18" s="149">
        <v>609573</v>
      </c>
      <c r="L18" s="39" t="s">
        <v>221</v>
      </c>
      <c r="M18" s="596"/>
    </row>
    <row r="19" spans="1:13" s="36" customFormat="1" ht="45" customHeight="1" thickBot="1">
      <c r="A19" s="13" t="s">
        <v>121</v>
      </c>
      <c r="B19" s="134">
        <v>1787841</v>
      </c>
      <c r="C19" s="43">
        <v>1866802</v>
      </c>
      <c r="D19" s="43">
        <v>2570332</v>
      </c>
      <c r="E19" s="43">
        <v>2466594</v>
      </c>
      <c r="F19" s="43">
        <v>2575268</v>
      </c>
      <c r="G19" s="43">
        <v>455051</v>
      </c>
      <c r="H19" s="43">
        <v>1265718</v>
      </c>
      <c r="I19" s="43">
        <v>50667</v>
      </c>
      <c r="J19" s="90">
        <v>17238</v>
      </c>
      <c r="K19" s="133">
        <v>13055511</v>
      </c>
      <c r="L19" s="42" t="s">
        <v>29</v>
      </c>
      <c r="M19" s="596"/>
    </row>
    <row r="20" ht="39.75" customHeight="1" thickTop="1"/>
  </sheetData>
  <sheetProtection/>
  <mergeCells count="6">
    <mergeCell ref="L4:L6"/>
    <mergeCell ref="A4:A6"/>
    <mergeCell ref="B4:K4"/>
    <mergeCell ref="A3:L3"/>
    <mergeCell ref="A2:L2"/>
    <mergeCell ref="M1:M19"/>
  </mergeCells>
  <hyperlinks>
    <hyperlink ref="N1" location="الفهرس!A1" display="R"/>
  </hyperlinks>
  <printOptions horizontalCentered="1" verticalCentered="1"/>
  <pageMargins left="0.1968503937007874" right="0" top="0.3937007874015748" bottom="0" header="0" footer="0.1968503937007874"/>
  <pageSetup fitToHeight="0" horizontalDpi="300" verticalDpi="3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rightToLeft="1" zoomScale="50" zoomScaleNormal="50" zoomScaleSheetLayoutView="65" zoomScalePageLayoutView="0" workbookViewId="0" topLeftCell="A1">
      <selection activeCell="N1" sqref="N1"/>
    </sheetView>
  </sheetViews>
  <sheetFormatPr defaultColWidth="9.140625" defaultRowHeight="39.75" customHeight="1"/>
  <cols>
    <col min="1" max="1" width="23.7109375" style="22" customWidth="1"/>
    <col min="2" max="11" width="15.7109375" style="22" customWidth="1"/>
    <col min="12" max="12" width="23.7109375" style="22" customWidth="1"/>
    <col min="13" max="13" width="10.7109375" style="153" customWidth="1"/>
    <col min="14" max="16384" width="9.140625" style="22" customWidth="1"/>
  </cols>
  <sheetData>
    <row r="1" spans="1:16" s="122" customFormat="1" ht="24" customHeight="1">
      <c r="A1" s="276" t="s">
        <v>448</v>
      </c>
      <c r="B1" s="263"/>
      <c r="C1" s="263"/>
      <c r="D1" s="263"/>
      <c r="E1" s="274"/>
      <c r="F1" s="274"/>
      <c r="G1" s="274"/>
      <c r="H1" s="274"/>
      <c r="I1" s="274"/>
      <c r="J1" s="274"/>
      <c r="K1" s="276"/>
      <c r="L1" s="274" t="s">
        <v>449</v>
      </c>
      <c r="M1" s="596">
        <f>'30.'!M1:M19+1</f>
        <v>103</v>
      </c>
      <c r="N1" s="584" t="s">
        <v>667</v>
      </c>
      <c r="O1" s="136"/>
      <c r="P1" s="136"/>
    </row>
    <row r="2" spans="1:13" s="121" customFormat="1" ht="39.75" customHeight="1">
      <c r="A2" s="588" t="s">
        <v>224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96"/>
    </row>
    <row r="3" spans="1:13" s="121" customFormat="1" ht="39.75" customHeight="1" thickBot="1">
      <c r="A3" s="727" t="s">
        <v>225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596"/>
    </row>
    <row r="4" spans="1:13" s="16" customFormat="1" ht="39.75" customHeight="1" thickBot="1" thickTop="1">
      <c r="A4" s="626" t="s">
        <v>82</v>
      </c>
      <c r="B4" s="717" t="s">
        <v>603</v>
      </c>
      <c r="C4" s="718"/>
      <c r="D4" s="718"/>
      <c r="E4" s="718"/>
      <c r="F4" s="718"/>
      <c r="G4" s="718"/>
      <c r="H4" s="718"/>
      <c r="I4" s="718"/>
      <c r="J4" s="718"/>
      <c r="K4" s="719"/>
      <c r="L4" s="635" t="s">
        <v>41</v>
      </c>
      <c r="M4" s="596"/>
    </row>
    <row r="5" spans="1:13" s="17" customFormat="1" ht="39.75" customHeight="1">
      <c r="A5" s="627"/>
      <c r="B5" s="158" t="s">
        <v>206</v>
      </c>
      <c r="C5" s="157" t="s">
        <v>205</v>
      </c>
      <c r="D5" s="156" t="s">
        <v>204</v>
      </c>
      <c r="E5" s="157" t="s">
        <v>168</v>
      </c>
      <c r="F5" s="156" t="s">
        <v>203</v>
      </c>
      <c r="G5" s="156" t="s">
        <v>166</v>
      </c>
      <c r="H5" s="157" t="s">
        <v>165</v>
      </c>
      <c r="I5" s="156" t="s">
        <v>164</v>
      </c>
      <c r="J5" s="155" t="s">
        <v>163</v>
      </c>
      <c r="K5" s="154" t="s">
        <v>128</v>
      </c>
      <c r="L5" s="636"/>
      <c r="M5" s="596"/>
    </row>
    <row r="6" spans="1:13" s="17" customFormat="1" ht="39.75" customHeight="1" thickBot="1">
      <c r="A6" s="628"/>
      <c r="B6" s="145" t="s">
        <v>211</v>
      </c>
      <c r="C6" s="143" t="s">
        <v>210</v>
      </c>
      <c r="D6" s="143" t="s">
        <v>176</v>
      </c>
      <c r="E6" s="143" t="s">
        <v>209</v>
      </c>
      <c r="F6" s="143" t="s">
        <v>208</v>
      </c>
      <c r="G6" s="144" t="s">
        <v>173</v>
      </c>
      <c r="H6" s="143" t="s">
        <v>207</v>
      </c>
      <c r="I6" s="143" t="s">
        <v>171</v>
      </c>
      <c r="J6" s="142" t="s">
        <v>170</v>
      </c>
      <c r="K6" s="141" t="s">
        <v>29</v>
      </c>
      <c r="L6" s="637"/>
      <c r="M6" s="596"/>
    </row>
    <row r="7" spans="1:13" ht="42" customHeight="1">
      <c r="A7" s="148" t="s">
        <v>212</v>
      </c>
      <c r="B7" s="147">
        <v>5927</v>
      </c>
      <c r="C7" s="100">
        <v>626362</v>
      </c>
      <c r="D7" s="100">
        <v>401470</v>
      </c>
      <c r="E7" s="100">
        <v>2990</v>
      </c>
      <c r="F7" s="100">
        <v>0</v>
      </c>
      <c r="G7" s="100">
        <v>0</v>
      </c>
      <c r="H7" s="100">
        <v>0</v>
      </c>
      <c r="I7" s="100">
        <v>0</v>
      </c>
      <c r="J7" s="129">
        <v>0</v>
      </c>
      <c r="K7" s="146">
        <v>1036749</v>
      </c>
      <c r="L7" s="39" t="s">
        <v>271</v>
      </c>
      <c r="M7" s="596"/>
    </row>
    <row r="8" spans="1:13" ht="42" customHeight="1">
      <c r="A8" s="41" t="s">
        <v>213</v>
      </c>
      <c r="B8" s="150">
        <v>9199</v>
      </c>
      <c r="C8" s="103">
        <v>26892</v>
      </c>
      <c r="D8" s="103">
        <v>269636</v>
      </c>
      <c r="E8" s="103">
        <v>552688</v>
      </c>
      <c r="F8" s="103">
        <v>113385</v>
      </c>
      <c r="G8" s="103">
        <v>0</v>
      </c>
      <c r="H8" s="103">
        <v>0</v>
      </c>
      <c r="I8" s="103">
        <v>0</v>
      </c>
      <c r="J8" s="82">
        <v>0</v>
      </c>
      <c r="K8" s="149">
        <v>971800</v>
      </c>
      <c r="L8" s="39" t="s">
        <v>269</v>
      </c>
      <c r="M8" s="596"/>
    </row>
    <row r="9" spans="1:13" ht="42" customHeight="1">
      <c r="A9" s="41" t="s">
        <v>54</v>
      </c>
      <c r="B9" s="150">
        <v>11177</v>
      </c>
      <c r="C9" s="103">
        <v>14744</v>
      </c>
      <c r="D9" s="103">
        <v>79633</v>
      </c>
      <c r="E9" s="103">
        <v>213150</v>
      </c>
      <c r="F9" s="103">
        <v>501548</v>
      </c>
      <c r="G9" s="103">
        <v>43270</v>
      </c>
      <c r="H9" s="103">
        <v>41283</v>
      </c>
      <c r="I9" s="103">
        <v>222</v>
      </c>
      <c r="J9" s="82">
        <v>0</v>
      </c>
      <c r="K9" s="149">
        <v>905027</v>
      </c>
      <c r="L9" s="39" t="s">
        <v>272</v>
      </c>
      <c r="M9" s="596"/>
    </row>
    <row r="10" spans="1:13" ht="42" customHeight="1">
      <c r="A10" s="41" t="s">
        <v>56</v>
      </c>
      <c r="B10" s="150">
        <v>13230</v>
      </c>
      <c r="C10" s="103">
        <v>14729</v>
      </c>
      <c r="D10" s="103">
        <v>104856</v>
      </c>
      <c r="E10" s="103">
        <v>156155</v>
      </c>
      <c r="F10" s="103">
        <v>271839</v>
      </c>
      <c r="G10" s="103">
        <v>58466</v>
      </c>
      <c r="H10" s="103">
        <v>143404</v>
      </c>
      <c r="I10" s="103">
        <v>971</v>
      </c>
      <c r="J10" s="82">
        <v>170</v>
      </c>
      <c r="K10" s="149">
        <v>763820</v>
      </c>
      <c r="L10" s="39" t="s">
        <v>55</v>
      </c>
      <c r="M10" s="596"/>
    </row>
    <row r="11" spans="1:13" ht="42" customHeight="1">
      <c r="A11" s="41" t="s">
        <v>214</v>
      </c>
      <c r="B11" s="150">
        <v>18085</v>
      </c>
      <c r="C11" s="103">
        <v>14225</v>
      </c>
      <c r="D11" s="103">
        <v>110538</v>
      </c>
      <c r="E11" s="103">
        <v>136310</v>
      </c>
      <c r="F11" s="103">
        <v>156336</v>
      </c>
      <c r="G11" s="103">
        <v>48329</v>
      </c>
      <c r="H11" s="103">
        <v>156856</v>
      </c>
      <c r="I11" s="103">
        <v>6386</v>
      </c>
      <c r="J11" s="82">
        <v>632</v>
      </c>
      <c r="K11" s="149">
        <v>647697</v>
      </c>
      <c r="L11" s="39" t="s">
        <v>57</v>
      </c>
      <c r="M11" s="596"/>
    </row>
    <row r="12" spans="1:13" ht="42" customHeight="1">
      <c r="A12" s="41" t="s">
        <v>215</v>
      </c>
      <c r="B12" s="150">
        <v>24785</v>
      </c>
      <c r="C12" s="103">
        <v>21626</v>
      </c>
      <c r="D12" s="103">
        <v>93283</v>
      </c>
      <c r="E12" s="103">
        <v>107647</v>
      </c>
      <c r="F12" s="103">
        <v>127037</v>
      </c>
      <c r="G12" s="103">
        <v>35206</v>
      </c>
      <c r="H12" s="103">
        <v>108306</v>
      </c>
      <c r="I12" s="103">
        <v>8065</v>
      </c>
      <c r="J12" s="82">
        <v>2715</v>
      </c>
      <c r="K12" s="149">
        <v>528670</v>
      </c>
      <c r="L12" s="39" t="s">
        <v>59</v>
      </c>
      <c r="M12" s="596"/>
    </row>
    <row r="13" spans="1:13" ht="42" customHeight="1">
      <c r="A13" s="41" t="s">
        <v>217</v>
      </c>
      <c r="B13" s="150">
        <v>28418</v>
      </c>
      <c r="C13" s="103">
        <v>23810</v>
      </c>
      <c r="D13" s="103">
        <v>92486</v>
      </c>
      <c r="E13" s="103">
        <v>90644</v>
      </c>
      <c r="F13" s="103">
        <v>89622</v>
      </c>
      <c r="G13" s="103">
        <v>34633</v>
      </c>
      <c r="H13" s="103">
        <v>70052</v>
      </c>
      <c r="I13" s="103">
        <v>7152</v>
      </c>
      <c r="J13" s="82">
        <v>1966</v>
      </c>
      <c r="K13" s="149">
        <v>438783</v>
      </c>
      <c r="L13" s="39" t="s">
        <v>216</v>
      </c>
      <c r="M13" s="596"/>
    </row>
    <row r="14" spans="1:13" ht="42" customHeight="1">
      <c r="A14" s="41" t="s">
        <v>218</v>
      </c>
      <c r="B14" s="150">
        <v>31595</v>
      </c>
      <c r="C14" s="103">
        <v>29422</v>
      </c>
      <c r="D14" s="103">
        <v>75548</v>
      </c>
      <c r="E14" s="103">
        <v>66781</v>
      </c>
      <c r="F14" s="103">
        <v>66117</v>
      </c>
      <c r="G14" s="103">
        <v>20449</v>
      </c>
      <c r="H14" s="103">
        <v>53493</v>
      </c>
      <c r="I14" s="103">
        <v>5789</v>
      </c>
      <c r="J14" s="82">
        <v>2504</v>
      </c>
      <c r="K14" s="149">
        <v>351698</v>
      </c>
      <c r="L14" s="39" t="s">
        <v>273</v>
      </c>
      <c r="M14" s="596"/>
    </row>
    <row r="15" spans="1:13" ht="42" customHeight="1">
      <c r="A15" s="41" t="s">
        <v>66</v>
      </c>
      <c r="B15" s="150">
        <v>50719</v>
      </c>
      <c r="C15" s="103">
        <v>30089</v>
      </c>
      <c r="D15" s="103">
        <v>62357</v>
      </c>
      <c r="E15" s="103">
        <v>36517</v>
      </c>
      <c r="F15" s="103">
        <v>39074</v>
      </c>
      <c r="G15" s="103">
        <v>17189</v>
      </c>
      <c r="H15" s="103">
        <v>31576</v>
      </c>
      <c r="I15" s="103">
        <v>4358</v>
      </c>
      <c r="J15" s="82">
        <v>2568</v>
      </c>
      <c r="K15" s="149">
        <v>274447</v>
      </c>
      <c r="L15" s="39" t="s">
        <v>65</v>
      </c>
      <c r="M15" s="596"/>
    </row>
    <row r="16" spans="1:13" ht="42" customHeight="1">
      <c r="A16" s="41" t="s">
        <v>219</v>
      </c>
      <c r="B16" s="150">
        <v>52094</v>
      </c>
      <c r="C16" s="103">
        <v>28841</v>
      </c>
      <c r="D16" s="103">
        <v>47900</v>
      </c>
      <c r="E16" s="103">
        <v>23663</v>
      </c>
      <c r="F16" s="103">
        <v>16055</v>
      </c>
      <c r="G16" s="103">
        <v>12275</v>
      </c>
      <c r="H16" s="103">
        <v>14655</v>
      </c>
      <c r="I16" s="103">
        <v>4702</v>
      </c>
      <c r="J16" s="82">
        <v>1754</v>
      </c>
      <c r="K16" s="149">
        <v>201939</v>
      </c>
      <c r="L16" s="39" t="s">
        <v>67</v>
      </c>
      <c r="M16" s="596"/>
    </row>
    <row r="17" spans="1:13" ht="42" customHeight="1">
      <c r="A17" s="41" t="s">
        <v>220</v>
      </c>
      <c r="B17" s="150">
        <v>53287</v>
      </c>
      <c r="C17" s="103">
        <v>23462</v>
      </c>
      <c r="D17" s="103">
        <v>31092</v>
      </c>
      <c r="E17" s="103">
        <v>14670</v>
      </c>
      <c r="F17" s="103">
        <v>8161</v>
      </c>
      <c r="G17" s="103">
        <v>8478</v>
      </c>
      <c r="H17" s="103">
        <v>8236</v>
      </c>
      <c r="I17" s="103">
        <v>1530</v>
      </c>
      <c r="J17" s="82">
        <v>1548</v>
      </c>
      <c r="K17" s="149">
        <v>150464</v>
      </c>
      <c r="L17" s="39" t="s">
        <v>69</v>
      </c>
      <c r="M17" s="596"/>
    </row>
    <row r="18" spans="1:13" ht="42" customHeight="1" thickBot="1">
      <c r="A18" s="152" t="s">
        <v>162</v>
      </c>
      <c r="B18" s="151">
        <v>182519</v>
      </c>
      <c r="C18" s="103">
        <v>51802</v>
      </c>
      <c r="D18" s="103">
        <v>38476</v>
      </c>
      <c r="E18" s="103">
        <v>13010</v>
      </c>
      <c r="F18" s="103">
        <v>8553</v>
      </c>
      <c r="G18" s="103">
        <v>4365</v>
      </c>
      <c r="H18" s="103">
        <v>7709</v>
      </c>
      <c r="I18" s="103">
        <v>1570</v>
      </c>
      <c r="J18" s="86">
        <v>335</v>
      </c>
      <c r="K18" s="149">
        <v>308339</v>
      </c>
      <c r="L18" s="39" t="s">
        <v>221</v>
      </c>
      <c r="M18" s="596"/>
    </row>
    <row r="19" spans="1:13" s="36" customFormat="1" ht="45" customHeight="1" thickBot="1">
      <c r="A19" s="13" t="s">
        <v>121</v>
      </c>
      <c r="B19" s="134">
        <v>481035</v>
      </c>
      <c r="C19" s="43">
        <v>906004</v>
      </c>
      <c r="D19" s="43">
        <v>1407275</v>
      </c>
      <c r="E19" s="43">
        <v>1414225</v>
      </c>
      <c r="F19" s="43">
        <v>1397727</v>
      </c>
      <c r="G19" s="43">
        <v>282660</v>
      </c>
      <c r="H19" s="43">
        <v>635570</v>
      </c>
      <c r="I19" s="43">
        <v>40745</v>
      </c>
      <c r="J19" s="90">
        <v>14192</v>
      </c>
      <c r="K19" s="133">
        <v>6579433</v>
      </c>
      <c r="L19" s="42" t="s">
        <v>29</v>
      </c>
      <c r="M19" s="596"/>
    </row>
    <row r="20" ht="39.75" customHeight="1" thickTop="1"/>
    <row r="22" spans="2:12" ht="39.75" customHeight="1">
      <c r="B22" s="195"/>
      <c r="C22" s="194"/>
      <c r="D22" s="192"/>
      <c r="E22" s="192"/>
      <c r="F22" s="192"/>
      <c r="G22" s="192"/>
      <c r="H22" s="192"/>
      <c r="I22" s="192"/>
      <c r="J22" s="192"/>
      <c r="K22" s="192"/>
      <c r="L22" s="184"/>
    </row>
    <row r="23" spans="2:12" ht="39.75" customHeight="1">
      <c r="B23" s="195"/>
      <c r="C23" s="194"/>
      <c r="D23" s="192"/>
      <c r="E23" s="192"/>
      <c r="F23" s="192"/>
      <c r="G23" s="192"/>
      <c r="H23" s="192"/>
      <c r="I23" s="192"/>
      <c r="J23" s="192"/>
      <c r="K23" s="192"/>
      <c r="L23" s="184"/>
    </row>
    <row r="24" spans="2:12" ht="39.75" customHeight="1">
      <c r="B24" s="195"/>
      <c r="C24" s="194"/>
      <c r="D24" s="192"/>
      <c r="E24" s="192"/>
      <c r="F24" s="192"/>
      <c r="G24" s="192"/>
      <c r="H24" s="192"/>
      <c r="I24" s="192"/>
      <c r="J24" s="192"/>
      <c r="K24" s="192"/>
      <c r="L24" s="184"/>
    </row>
    <row r="25" spans="2:12" ht="39.75" customHeight="1">
      <c r="B25" s="195"/>
      <c r="C25" s="194"/>
      <c r="D25" s="192"/>
      <c r="E25" s="192"/>
      <c r="F25" s="192"/>
      <c r="G25" s="192"/>
      <c r="H25" s="192"/>
      <c r="I25" s="192"/>
      <c r="J25" s="192"/>
      <c r="K25" s="192"/>
      <c r="L25" s="184"/>
    </row>
    <row r="26" spans="2:12" ht="39.75" customHeight="1">
      <c r="B26" s="195"/>
      <c r="C26" s="194"/>
      <c r="D26" s="192"/>
      <c r="E26" s="192"/>
      <c r="F26" s="192"/>
      <c r="G26" s="192"/>
      <c r="H26" s="192"/>
      <c r="I26" s="192"/>
      <c r="J26" s="192"/>
      <c r="K26" s="192"/>
      <c r="L26" s="184"/>
    </row>
    <row r="27" spans="2:12" ht="39.75" customHeight="1">
      <c r="B27" s="195"/>
      <c r="C27" s="194"/>
      <c r="D27" s="192"/>
      <c r="E27" s="192"/>
      <c r="F27" s="192"/>
      <c r="G27" s="192"/>
      <c r="H27" s="192"/>
      <c r="I27" s="192"/>
      <c r="J27" s="192"/>
      <c r="K27" s="192"/>
      <c r="L27" s="184"/>
    </row>
    <row r="28" spans="2:12" ht="39.75" customHeight="1">
      <c r="B28" s="195"/>
      <c r="C28" s="194"/>
      <c r="D28" s="192"/>
      <c r="E28" s="192"/>
      <c r="F28" s="192"/>
      <c r="G28" s="192"/>
      <c r="H28" s="192"/>
      <c r="I28" s="192"/>
      <c r="J28" s="192"/>
      <c r="K28" s="192"/>
      <c r="L28" s="184"/>
    </row>
    <row r="29" spans="2:12" ht="39.75" customHeight="1">
      <c r="B29" s="195"/>
      <c r="C29" s="194"/>
      <c r="D29" s="192"/>
      <c r="E29" s="192"/>
      <c r="F29" s="192"/>
      <c r="G29" s="192"/>
      <c r="H29" s="192"/>
      <c r="I29" s="192"/>
      <c r="J29" s="192"/>
      <c r="K29" s="192"/>
      <c r="L29" s="184"/>
    </row>
    <row r="30" spans="2:12" ht="39.75" customHeight="1">
      <c r="B30" s="195"/>
      <c r="C30" s="194"/>
      <c r="D30" s="192"/>
      <c r="E30" s="192"/>
      <c r="F30" s="192"/>
      <c r="G30" s="192"/>
      <c r="H30" s="192"/>
      <c r="I30" s="192"/>
      <c r="J30" s="192"/>
      <c r="K30" s="192"/>
      <c r="L30" s="184"/>
    </row>
    <row r="31" spans="2:12" ht="39.75" customHeight="1">
      <c r="B31" s="195"/>
      <c r="C31" s="194"/>
      <c r="D31" s="192"/>
      <c r="E31" s="192"/>
      <c r="F31" s="192"/>
      <c r="G31" s="192"/>
      <c r="H31" s="192"/>
      <c r="I31" s="192"/>
      <c r="J31" s="192"/>
      <c r="K31" s="192"/>
      <c r="L31" s="184"/>
    </row>
    <row r="32" spans="2:12" ht="39.75" customHeight="1">
      <c r="B32" s="195"/>
      <c r="C32" s="194"/>
      <c r="D32" s="192"/>
      <c r="E32" s="192"/>
      <c r="F32" s="192"/>
      <c r="G32" s="192"/>
      <c r="H32" s="192"/>
      <c r="I32" s="192"/>
      <c r="J32" s="192"/>
      <c r="K32" s="192"/>
      <c r="L32" s="184"/>
    </row>
    <row r="33" spans="2:12" ht="39.75" customHeight="1">
      <c r="B33" s="195"/>
      <c r="C33" s="194"/>
      <c r="D33" s="192"/>
      <c r="E33" s="192"/>
      <c r="F33" s="192"/>
      <c r="G33" s="192"/>
      <c r="H33" s="192"/>
      <c r="I33" s="192"/>
      <c r="J33" s="192"/>
      <c r="K33" s="192"/>
      <c r="L33" s="184"/>
    </row>
    <row r="34" spans="2:12" ht="39.75" customHeight="1"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</row>
  </sheetData>
  <sheetProtection/>
  <mergeCells count="6">
    <mergeCell ref="A3:L3"/>
    <mergeCell ref="A2:L2"/>
    <mergeCell ref="L4:L6"/>
    <mergeCell ref="A4:A6"/>
    <mergeCell ref="B4:K4"/>
    <mergeCell ref="M1:M19"/>
  </mergeCells>
  <hyperlinks>
    <hyperlink ref="N1" location="الفهرس!A1" display="R"/>
  </hyperlinks>
  <printOptions horizontalCentered="1" verticalCentered="1"/>
  <pageMargins left="0.1968503937007874" right="0" top="0.3937007874015748" bottom="0" header="0" footer="0.1968503937007874"/>
  <pageSetup fitToHeight="0" horizontalDpi="300" verticalDpi="3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rightToLeft="1" zoomScale="50" zoomScaleNormal="50" zoomScaleSheetLayoutView="65" zoomScalePageLayoutView="0" workbookViewId="0" topLeftCell="A1">
      <selection activeCell="N1" sqref="N1"/>
    </sheetView>
  </sheetViews>
  <sheetFormatPr defaultColWidth="9.140625" defaultRowHeight="39.75" customHeight="1"/>
  <cols>
    <col min="1" max="1" width="23.7109375" style="22" customWidth="1"/>
    <col min="2" max="11" width="15.7109375" style="22" customWidth="1"/>
    <col min="12" max="12" width="23.7109375" style="22" customWidth="1"/>
    <col min="13" max="13" width="10.7109375" style="153" customWidth="1"/>
    <col min="14" max="16384" width="9.140625" style="22" customWidth="1"/>
  </cols>
  <sheetData>
    <row r="1" spans="1:16" s="122" customFormat="1" ht="24" customHeight="1">
      <c r="A1" s="276" t="s">
        <v>450</v>
      </c>
      <c r="B1" s="263"/>
      <c r="C1" s="263"/>
      <c r="D1" s="263"/>
      <c r="E1" s="274"/>
      <c r="F1" s="274"/>
      <c r="G1" s="274"/>
      <c r="H1" s="274"/>
      <c r="I1" s="274"/>
      <c r="J1" s="274"/>
      <c r="K1" s="276"/>
      <c r="L1" s="274" t="s">
        <v>451</v>
      </c>
      <c r="M1" s="596">
        <f>'30.-1'!M1:M19+1</f>
        <v>104</v>
      </c>
      <c r="N1" s="584" t="s">
        <v>667</v>
      </c>
      <c r="O1" s="136"/>
      <c r="P1" s="136"/>
    </row>
    <row r="2" spans="1:13" s="121" customFormat="1" ht="39.75" customHeight="1">
      <c r="A2" s="588" t="s">
        <v>226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96"/>
    </row>
    <row r="3" spans="1:13" s="121" customFormat="1" ht="39.75" customHeight="1" thickBot="1">
      <c r="A3" s="727" t="s">
        <v>227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596"/>
    </row>
    <row r="4" spans="1:13" s="16" customFormat="1" ht="39.75" customHeight="1" thickBot="1" thickTop="1">
      <c r="A4" s="626" t="s">
        <v>82</v>
      </c>
      <c r="B4" s="717" t="s">
        <v>603</v>
      </c>
      <c r="C4" s="718"/>
      <c r="D4" s="718"/>
      <c r="E4" s="718"/>
      <c r="F4" s="718"/>
      <c r="G4" s="718"/>
      <c r="H4" s="718"/>
      <c r="I4" s="718"/>
      <c r="J4" s="718"/>
      <c r="K4" s="719"/>
      <c r="L4" s="635" t="s">
        <v>41</v>
      </c>
      <c r="M4" s="596"/>
    </row>
    <row r="5" spans="1:13" s="17" customFormat="1" ht="39.75" customHeight="1">
      <c r="A5" s="627"/>
      <c r="B5" s="140" t="s">
        <v>206</v>
      </c>
      <c r="C5" s="47" t="s">
        <v>205</v>
      </c>
      <c r="D5" s="139" t="s">
        <v>204</v>
      </c>
      <c r="E5" s="47" t="s">
        <v>168</v>
      </c>
      <c r="F5" s="139" t="s">
        <v>203</v>
      </c>
      <c r="G5" s="139" t="s">
        <v>166</v>
      </c>
      <c r="H5" s="47" t="s">
        <v>165</v>
      </c>
      <c r="I5" s="139" t="s">
        <v>164</v>
      </c>
      <c r="J5" s="138" t="s">
        <v>163</v>
      </c>
      <c r="K5" s="137" t="s">
        <v>128</v>
      </c>
      <c r="L5" s="636"/>
      <c r="M5" s="596"/>
    </row>
    <row r="6" spans="1:13" s="17" customFormat="1" ht="39.75" customHeight="1" thickBot="1">
      <c r="A6" s="628"/>
      <c r="B6" s="145" t="s">
        <v>211</v>
      </c>
      <c r="C6" s="143" t="s">
        <v>210</v>
      </c>
      <c r="D6" s="143" t="s">
        <v>176</v>
      </c>
      <c r="E6" s="143" t="s">
        <v>209</v>
      </c>
      <c r="F6" s="143" t="s">
        <v>208</v>
      </c>
      <c r="G6" s="143" t="s">
        <v>173</v>
      </c>
      <c r="H6" s="143" t="s">
        <v>207</v>
      </c>
      <c r="I6" s="143" t="s">
        <v>171</v>
      </c>
      <c r="J6" s="142" t="s">
        <v>170</v>
      </c>
      <c r="K6" s="141" t="s">
        <v>29</v>
      </c>
      <c r="L6" s="637"/>
      <c r="M6" s="596"/>
    </row>
    <row r="7" spans="1:13" ht="42" customHeight="1">
      <c r="A7" s="148" t="s">
        <v>212</v>
      </c>
      <c r="B7" s="147">
        <v>22108</v>
      </c>
      <c r="C7" s="100">
        <v>600616</v>
      </c>
      <c r="D7" s="100">
        <v>408320</v>
      </c>
      <c r="E7" s="100">
        <v>6450</v>
      </c>
      <c r="F7" s="100">
        <v>0</v>
      </c>
      <c r="G7" s="100">
        <v>0</v>
      </c>
      <c r="H7" s="100">
        <v>0</v>
      </c>
      <c r="I7" s="100">
        <v>0</v>
      </c>
      <c r="J7" s="129">
        <v>0</v>
      </c>
      <c r="K7" s="146">
        <v>1037494</v>
      </c>
      <c r="L7" s="39" t="s">
        <v>271</v>
      </c>
      <c r="M7" s="596"/>
    </row>
    <row r="8" spans="1:13" ht="42" customHeight="1">
      <c r="A8" s="41" t="s">
        <v>213</v>
      </c>
      <c r="B8" s="150">
        <v>29325</v>
      </c>
      <c r="C8" s="103">
        <v>32276</v>
      </c>
      <c r="D8" s="103">
        <v>241187</v>
      </c>
      <c r="E8" s="103">
        <v>514952</v>
      </c>
      <c r="F8" s="103">
        <v>134558</v>
      </c>
      <c r="G8" s="103">
        <v>0</v>
      </c>
      <c r="H8" s="103">
        <v>0</v>
      </c>
      <c r="I8" s="103">
        <v>0</v>
      </c>
      <c r="J8" s="82">
        <v>0</v>
      </c>
      <c r="K8" s="149">
        <v>952298</v>
      </c>
      <c r="L8" s="39" t="s">
        <v>269</v>
      </c>
      <c r="M8" s="596"/>
    </row>
    <row r="9" spans="1:13" ht="42" customHeight="1">
      <c r="A9" s="41" t="s">
        <v>54</v>
      </c>
      <c r="B9" s="150">
        <v>32553</v>
      </c>
      <c r="C9" s="103">
        <v>20846</v>
      </c>
      <c r="D9" s="103">
        <v>69652</v>
      </c>
      <c r="E9" s="103">
        <v>153327</v>
      </c>
      <c r="F9" s="103">
        <v>496105</v>
      </c>
      <c r="G9" s="103">
        <v>23012</v>
      </c>
      <c r="H9" s="103">
        <v>84379</v>
      </c>
      <c r="I9" s="103">
        <v>0</v>
      </c>
      <c r="J9" s="82">
        <v>0</v>
      </c>
      <c r="K9" s="149">
        <v>879874</v>
      </c>
      <c r="L9" s="39" t="s">
        <v>272</v>
      </c>
      <c r="M9" s="596"/>
    </row>
    <row r="10" spans="1:13" ht="42" customHeight="1">
      <c r="A10" s="41" t="s">
        <v>56</v>
      </c>
      <c r="B10" s="150">
        <v>50687</v>
      </c>
      <c r="C10" s="103">
        <v>26378</v>
      </c>
      <c r="D10" s="103">
        <v>73873</v>
      </c>
      <c r="E10" s="103">
        <v>104421</v>
      </c>
      <c r="F10" s="103">
        <v>245262</v>
      </c>
      <c r="G10" s="103">
        <v>40812</v>
      </c>
      <c r="H10" s="103">
        <v>218438</v>
      </c>
      <c r="I10" s="103">
        <v>1410</v>
      </c>
      <c r="J10" s="82">
        <v>299</v>
      </c>
      <c r="K10" s="149">
        <v>761580</v>
      </c>
      <c r="L10" s="39" t="s">
        <v>55</v>
      </c>
      <c r="M10" s="596"/>
    </row>
    <row r="11" spans="1:13" ht="42" customHeight="1">
      <c r="A11" s="41" t="s">
        <v>214</v>
      </c>
      <c r="B11" s="150">
        <v>78429</v>
      </c>
      <c r="C11" s="103">
        <v>41395</v>
      </c>
      <c r="D11" s="103">
        <v>93289</v>
      </c>
      <c r="E11" s="103">
        <v>91523</v>
      </c>
      <c r="F11" s="103">
        <v>136468</v>
      </c>
      <c r="G11" s="103">
        <v>50260</v>
      </c>
      <c r="H11" s="103">
        <v>151512</v>
      </c>
      <c r="I11" s="103">
        <v>2707</v>
      </c>
      <c r="J11" s="82">
        <v>390</v>
      </c>
      <c r="K11" s="149">
        <v>645973</v>
      </c>
      <c r="L11" s="39" t="s">
        <v>57</v>
      </c>
      <c r="M11" s="596"/>
    </row>
    <row r="12" spans="1:13" ht="42" customHeight="1">
      <c r="A12" s="41" t="s">
        <v>215</v>
      </c>
      <c r="B12" s="150">
        <v>118292</v>
      </c>
      <c r="C12" s="103">
        <v>45238</v>
      </c>
      <c r="D12" s="103">
        <v>91114</v>
      </c>
      <c r="E12" s="103">
        <v>76975</v>
      </c>
      <c r="F12" s="103">
        <v>82442</v>
      </c>
      <c r="G12" s="103">
        <v>27386</v>
      </c>
      <c r="H12" s="103">
        <v>87966</v>
      </c>
      <c r="I12" s="103">
        <v>1533</v>
      </c>
      <c r="J12" s="82">
        <v>642</v>
      </c>
      <c r="K12" s="149">
        <v>531588</v>
      </c>
      <c r="L12" s="39" t="s">
        <v>59</v>
      </c>
      <c r="M12" s="596"/>
    </row>
    <row r="13" spans="1:13" ht="42" customHeight="1">
      <c r="A13" s="41" t="s">
        <v>217</v>
      </c>
      <c r="B13" s="150">
        <v>146701</v>
      </c>
      <c r="C13" s="103">
        <v>46109</v>
      </c>
      <c r="D13" s="103">
        <v>73904</v>
      </c>
      <c r="E13" s="103">
        <v>50581</v>
      </c>
      <c r="F13" s="103">
        <v>39850</v>
      </c>
      <c r="G13" s="103">
        <v>14277</v>
      </c>
      <c r="H13" s="103">
        <v>53046</v>
      </c>
      <c r="I13" s="103">
        <v>1304</v>
      </c>
      <c r="J13" s="82">
        <v>532</v>
      </c>
      <c r="K13" s="149">
        <v>426304</v>
      </c>
      <c r="L13" s="39" t="s">
        <v>216</v>
      </c>
      <c r="M13" s="596"/>
    </row>
    <row r="14" spans="1:13" ht="42" customHeight="1">
      <c r="A14" s="41" t="s">
        <v>218</v>
      </c>
      <c r="B14" s="150">
        <v>146101</v>
      </c>
      <c r="C14" s="103">
        <v>44578</v>
      </c>
      <c r="D14" s="103">
        <v>50442</v>
      </c>
      <c r="E14" s="103">
        <v>34001</v>
      </c>
      <c r="F14" s="103">
        <v>27469</v>
      </c>
      <c r="G14" s="103">
        <v>9138</v>
      </c>
      <c r="H14" s="103">
        <v>20461</v>
      </c>
      <c r="I14" s="103">
        <v>1299</v>
      </c>
      <c r="J14" s="82">
        <v>952</v>
      </c>
      <c r="K14" s="149">
        <v>334441</v>
      </c>
      <c r="L14" s="39" t="s">
        <v>273</v>
      </c>
      <c r="M14" s="596"/>
    </row>
    <row r="15" spans="1:13" ht="42" customHeight="1">
      <c r="A15" s="41" t="s">
        <v>66</v>
      </c>
      <c r="B15" s="150">
        <v>157839</v>
      </c>
      <c r="C15" s="103">
        <v>44706</v>
      </c>
      <c r="D15" s="103">
        <v>26119</v>
      </c>
      <c r="E15" s="103">
        <v>12948</v>
      </c>
      <c r="F15" s="103">
        <v>10003</v>
      </c>
      <c r="G15" s="103">
        <v>5083</v>
      </c>
      <c r="H15" s="103">
        <v>8960</v>
      </c>
      <c r="I15" s="103">
        <v>1043</v>
      </c>
      <c r="J15" s="82">
        <v>231</v>
      </c>
      <c r="K15" s="149">
        <v>266932</v>
      </c>
      <c r="L15" s="39" t="s">
        <v>65</v>
      </c>
      <c r="M15" s="596"/>
    </row>
    <row r="16" spans="1:13" ht="42" customHeight="1">
      <c r="A16" s="41" t="s">
        <v>219</v>
      </c>
      <c r="B16" s="150">
        <v>138155</v>
      </c>
      <c r="C16" s="103">
        <v>23942</v>
      </c>
      <c r="D16" s="103">
        <v>17688</v>
      </c>
      <c r="E16" s="103">
        <v>3849</v>
      </c>
      <c r="F16" s="103">
        <v>2004</v>
      </c>
      <c r="G16" s="103">
        <v>2423</v>
      </c>
      <c r="H16" s="103">
        <v>2451</v>
      </c>
      <c r="I16" s="103">
        <v>356</v>
      </c>
      <c r="J16" s="82">
        <v>0</v>
      </c>
      <c r="K16" s="149">
        <v>190868</v>
      </c>
      <c r="L16" s="39" t="s">
        <v>67</v>
      </c>
      <c r="M16" s="596"/>
    </row>
    <row r="17" spans="1:13" ht="42" customHeight="1">
      <c r="A17" s="41" t="s">
        <v>220</v>
      </c>
      <c r="B17" s="150">
        <v>118727</v>
      </c>
      <c r="C17" s="103">
        <v>14686</v>
      </c>
      <c r="D17" s="103">
        <v>8415</v>
      </c>
      <c r="E17" s="103">
        <v>1627</v>
      </c>
      <c r="F17" s="103">
        <v>1395</v>
      </c>
      <c r="G17" s="103">
        <v>0</v>
      </c>
      <c r="H17" s="103">
        <v>2372</v>
      </c>
      <c r="I17" s="103">
        <v>270</v>
      </c>
      <c r="J17" s="82">
        <v>0</v>
      </c>
      <c r="K17" s="149">
        <v>147492</v>
      </c>
      <c r="L17" s="39" t="s">
        <v>69</v>
      </c>
      <c r="M17" s="596"/>
    </row>
    <row r="18" spans="1:13" ht="42" customHeight="1" thickBot="1">
      <c r="A18" s="152" t="s">
        <v>162</v>
      </c>
      <c r="B18" s="151">
        <v>267889</v>
      </c>
      <c r="C18" s="103">
        <v>20028</v>
      </c>
      <c r="D18" s="103">
        <v>9054</v>
      </c>
      <c r="E18" s="103">
        <v>1715</v>
      </c>
      <c r="F18" s="103">
        <v>1985</v>
      </c>
      <c r="G18" s="103">
        <v>0</v>
      </c>
      <c r="H18" s="103">
        <v>563</v>
      </c>
      <c r="I18" s="103">
        <v>0</v>
      </c>
      <c r="J18" s="86">
        <v>0</v>
      </c>
      <c r="K18" s="149">
        <v>301234</v>
      </c>
      <c r="L18" s="39" t="s">
        <v>221</v>
      </c>
      <c r="M18" s="596"/>
    </row>
    <row r="19" spans="1:13" s="36" customFormat="1" ht="45" customHeight="1" thickBot="1">
      <c r="A19" s="13" t="s">
        <v>121</v>
      </c>
      <c r="B19" s="134">
        <v>1306806</v>
      </c>
      <c r="C19" s="43">
        <v>960798</v>
      </c>
      <c r="D19" s="43">
        <v>1163057</v>
      </c>
      <c r="E19" s="43">
        <v>1052369</v>
      </c>
      <c r="F19" s="43">
        <v>1177541</v>
      </c>
      <c r="G19" s="43">
        <v>172391</v>
      </c>
      <c r="H19" s="43">
        <v>630148</v>
      </c>
      <c r="I19" s="43">
        <v>9922</v>
      </c>
      <c r="J19" s="90">
        <v>3046</v>
      </c>
      <c r="K19" s="133">
        <v>6476078</v>
      </c>
      <c r="L19" s="42" t="s">
        <v>29</v>
      </c>
      <c r="M19" s="596"/>
    </row>
    <row r="20" ht="39.75" customHeight="1" thickTop="1"/>
    <row r="23" spans="2:12" ht="39.75" customHeight="1">
      <c r="B23" s="195"/>
      <c r="C23" s="194"/>
      <c r="D23" s="192"/>
      <c r="E23" s="192"/>
      <c r="F23" s="192"/>
      <c r="G23" s="192"/>
      <c r="H23" s="192"/>
      <c r="I23" s="192"/>
      <c r="J23" s="192"/>
      <c r="K23" s="192"/>
      <c r="L23" s="184"/>
    </row>
    <row r="24" spans="2:12" ht="39.75" customHeight="1">
      <c r="B24" s="195"/>
      <c r="C24" s="194"/>
      <c r="D24" s="192"/>
      <c r="E24" s="192"/>
      <c r="F24" s="192"/>
      <c r="G24" s="192"/>
      <c r="H24" s="192"/>
      <c r="I24" s="192"/>
      <c r="J24" s="192"/>
      <c r="K24" s="192"/>
      <c r="L24" s="184"/>
    </row>
    <row r="25" spans="2:12" ht="39.75" customHeight="1">
      <c r="B25" s="195"/>
      <c r="C25" s="194"/>
      <c r="D25" s="192"/>
      <c r="E25" s="192"/>
      <c r="F25" s="192"/>
      <c r="G25" s="192"/>
      <c r="H25" s="192"/>
      <c r="I25" s="192"/>
      <c r="J25" s="192"/>
      <c r="K25" s="192"/>
      <c r="L25" s="184"/>
    </row>
    <row r="26" spans="2:12" ht="39.75" customHeight="1">
      <c r="B26" s="195"/>
      <c r="C26" s="194"/>
      <c r="D26" s="192"/>
      <c r="E26" s="192"/>
      <c r="F26" s="192"/>
      <c r="G26" s="192"/>
      <c r="H26" s="192"/>
      <c r="I26" s="192"/>
      <c r="J26" s="192"/>
      <c r="K26" s="192"/>
      <c r="L26" s="184"/>
    </row>
    <row r="27" spans="2:12" ht="39.75" customHeight="1">
      <c r="B27" s="195"/>
      <c r="C27" s="194"/>
      <c r="D27" s="192"/>
      <c r="E27" s="192"/>
      <c r="F27" s="192"/>
      <c r="G27" s="192"/>
      <c r="H27" s="192"/>
      <c r="I27" s="192"/>
      <c r="J27" s="192"/>
      <c r="K27" s="192"/>
      <c r="L27" s="184"/>
    </row>
    <row r="28" spans="2:12" ht="39.75" customHeight="1">
      <c r="B28" s="195"/>
      <c r="C28" s="194"/>
      <c r="D28" s="192"/>
      <c r="E28" s="192"/>
      <c r="F28" s="192"/>
      <c r="G28" s="192"/>
      <c r="H28" s="192"/>
      <c r="I28" s="192"/>
      <c r="J28" s="192"/>
      <c r="K28" s="192"/>
      <c r="L28" s="184"/>
    </row>
    <row r="29" spans="2:12" ht="39.75" customHeight="1">
      <c r="B29" s="195"/>
      <c r="C29" s="194"/>
      <c r="D29" s="192"/>
      <c r="E29" s="192"/>
      <c r="F29" s="192"/>
      <c r="G29" s="192"/>
      <c r="H29" s="192"/>
      <c r="I29" s="192"/>
      <c r="J29" s="192"/>
      <c r="K29" s="192"/>
      <c r="L29" s="184"/>
    </row>
    <row r="30" spans="2:12" ht="39.75" customHeight="1">
      <c r="B30" s="195"/>
      <c r="C30" s="194"/>
      <c r="D30" s="192"/>
      <c r="E30" s="192"/>
      <c r="F30" s="192"/>
      <c r="G30" s="192"/>
      <c r="H30" s="192"/>
      <c r="I30" s="192"/>
      <c r="J30" s="192"/>
      <c r="K30" s="192"/>
      <c r="L30" s="184"/>
    </row>
    <row r="31" spans="2:12" ht="39.75" customHeight="1">
      <c r="B31" s="195"/>
      <c r="C31" s="194"/>
      <c r="D31" s="192"/>
      <c r="E31" s="192"/>
      <c r="F31" s="192"/>
      <c r="G31" s="192"/>
      <c r="H31" s="192"/>
      <c r="I31" s="192"/>
      <c r="J31" s="192"/>
      <c r="K31" s="192"/>
      <c r="L31" s="184"/>
    </row>
    <row r="32" spans="2:12" ht="39.75" customHeight="1">
      <c r="B32" s="195"/>
      <c r="C32" s="194"/>
      <c r="D32" s="192"/>
      <c r="E32" s="192"/>
      <c r="F32" s="192"/>
      <c r="G32" s="192"/>
      <c r="H32" s="192"/>
      <c r="I32" s="192"/>
      <c r="J32" s="192"/>
      <c r="K32" s="192"/>
      <c r="L32" s="184"/>
    </row>
    <row r="33" spans="2:12" ht="39.75" customHeight="1">
      <c r="B33" s="195"/>
      <c r="C33" s="194"/>
      <c r="D33" s="192"/>
      <c r="E33" s="192"/>
      <c r="F33" s="192"/>
      <c r="G33" s="192"/>
      <c r="H33" s="192"/>
      <c r="I33" s="192"/>
      <c r="J33" s="192"/>
      <c r="K33" s="192"/>
      <c r="L33" s="184"/>
    </row>
    <row r="34" spans="2:12" ht="39.75" customHeight="1">
      <c r="B34" s="195"/>
      <c r="C34" s="194"/>
      <c r="D34" s="192"/>
      <c r="E34" s="192"/>
      <c r="F34" s="192"/>
      <c r="G34" s="192"/>
      <c r="H34" s="192"/>
      <c r="I34" s="192"/>
      <c r="J34" s="192"/>
      <c r="K34" s="192"/>
      <c r="L34" s="184"/>
    </row>
    <row r="35" spans="2:12" ht="39.7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</row>
  </sheetData>
  <sheetProtection/>
  <mergeCells count="6">
    <mergeCell ref="A3:L3"/>
    <mergeCell ref="A2:L2"/>
    <mergeCell ref="L4:L6"/>
    <mergeCell ref="A4:A6"/>
    <mergeCell ref="B4:K4"/>
    <mergeCell ref="M1:M19"/>
  </mergeCells>
  <hyperlinks>
    <hyperlink ref="N1" location="الفهرس!A1" display="R"/>
  </hyperlinks>
  <printOptions horizontalCentered="1" verticalCentered="1"/>
  <pageMargins left="0.1968503937007874" right="0" top="0.3937007874015748" bottom="0" header="0" footer="0.1968503937007874"/>
  <pageSetup fitToHeight="0" horizontalDpi="300" verticalDpi="300" orientation="landscape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4"/>
  </sheetPr>
  <dimension ref="A1:N21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28.7109375" style="22" customWidth="1"/>
    <col min="2" max="2" width="15.7109375" style="22" customWidth="1"/>
    <col min="3" max="3" width="16.421875" style="22" customWidth="1"/>
    <col min="4" max="4" width="15.7109375" style="22" customWidth="1"/>
    <col min="5" max="5" width="19.140625" style="22" customWidth="1"/>
    <col min="6" max="11" width="15.7109375" style="22" customWidth="1"/>
    <col min="12" max="12" width="33.7109375" style="22" customWidth="1"/>
    <col min="13" max="13" width="10.7109375" style="168" customWidth="1"/>
    <col min="14" max="16384" width="9.140625" style="22" customWidth="1"/>
  </cols>
  <sheetData>
    <row r="1" spans="1:14" s="119" customFormat="1" ht="24" customHeight="1">
      <c r="A1" s="280" t="s">
        <v>452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 t="s">
        <v>453</v>
      </c>
      <c r="M1" s="596">
        <f>'30.-2'!M1:M19+1</f>
        <v>105</v>
      </c>
      <c r="N1" s="584" t="s">
        <v>667</v>
      </c>
    </row>
    <row r="2" spans="1:13" s="121" customFormat="1" ht="39.75" customHeight="1">
      <c r="A2" s="624" t="s">
        <v>522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596"/>
    </row>
    <row r="3" spans="1:13" s="121" customFormat="1" ht="39.75" customHeight="1" thickBot="1">
      <c r="A3" s="728" t="s">
        <v>523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596"/>
    </row>
    <row r="4" spans="1:13" s="16" customFormat="1" ht="25.5" customHeight="1" thickTop="1">
      <c r="A4" s="600" t="s">
        <v>142</v>
      </c>
      <c r="B4" s="711" t="s">
        <v>603</v>
      </c>
      <c r="C4" s="712"/>
      <c r="D4" s="712"/>
      <c r="E4" s="712"/>
      <c r="F4" s="712"/>
      <c r="G4" s="712"/>
      <c r="H4" s="712"/>
      <c r="I4" s="712"/>
      <c r="J4" s="712"/>
      <c r="K4" s="713"/>
      <c r="L4" s="729" t="s">
        <v>228</v>
      </c>
      <c r="M4" s="596"/>
    </row>
    <row r="5" spans="1:13" s="17" customFormat="1" ht="38.25" customHeight="1">
      <c r="A5" s="601"/>
      <c r="B5" s="161" t="s">
        <v>206</v>
      </c>
      <c r="C5" s="56" t="s">
        <v>205</v>
      </c>
      <c r="D5" s="56" t="s">
        <v>204</v>
      </c>
      <c r="E5" s="56" t="s">
        <v>168</v>
      </c>
      <c r="F5" s="160" t="s">
        <v>203</v>
      </c>
      <c r="G5" s="160" t="s">
        <v>166</v>
      </c>
      <c r="H5" s="56" t="s">
        <v>165</v>
      </c>
      <c r="I5" s="160" t="s">
        <v>164</v>
      </c>
      <c r="J5" s="55" t="s">
        <v>163</v>
      </c>
      <c r="K5" s="159" t="s">
        <v>128</v>
      </c>
      <c r="L5" s="730"/>
      <c r="M5" s="596"/>
    </row>
    <row r="6" spans="1:13" s="17" customFormat="1" ht="40.5" customHeight="1" thickBot="1">
      <c r="A6" s="602"/>
      <c r="B6" s="165" t="s">
        <v>230</v>
      </c>
      <c r="C6" s="163" t="s">
        <v>210</v>
      </c>
      <c r="D6" s="163" t="s">
        <v>176</v>
      </c>
      <c r="E6" s="163" t="s">
        <v>209</v>
      </c>
      <c r="F6" s="163" t="s">
        <v>208</v>
      </c>
      <c r="G6" s="164" t="s">
        <v>173</v>
      </c>
      <c r="H6" s="163" t="s">
        <v>207</v>
      </c>
      <c r="I6" s="163" t="s">
        <v>229</v>
      </c>
      <c r="J6" s="162" t="s">
        <v>170</v>
      </c>
      <c r="K6" s="23" t="s">
        <v>29</v>
      </c>
      <c r="L6" s="731"/>
      <c r="M6" s="596"/>
    </row>
    <row r="7" spans="1:13" ht="39.75" customHeight="1">
      <c r="A7" s="567" t="s">
        <v>4</v>
      </c>
      <c r="B7" s="21">
        <v>293895</v>
      </c>
      <c r="C7" s="20">
        <v>414882</v>
      </c>
      <c r="D7" s="20">
        <v>586684</v>
      </c>
      <c r="E7" s="20">
        <v>576246</v>
      </c>
      <c r="F7" s="20">
        <v>631568</v>
      </c>
      <c r="G7" s="20">
        <v>117150</v>
      </c>
      <c r="H7" s="20">
        <v>334024</v>
      </c>
      <c r="I7" s="20">
        <v>20234</v>
      </c>
      <c r="J7" s="46">
        <v>6391</v>
      </c>
      <c r="K7" s="18">
        <v>2981074</v>
      </c>
      <c r="L7" s="568" t="s">
        <v>17</v>
      </c>
      <c r="M7" s="596"/>
    </row>
    <row r="8" spans="1:13" ht="39.75" customHeight="1">
      <c r="A8" s="454" t="s">
        <v>5</v>
      </c>
      <c r="B8" s="26">
        <v>391903</v>
      </c>
      <c r="C8" s="25">
        <v>394762</v>
      </c>
      <c r="D8" s="25">
        <v>533087</v>
      </c>
      <c r="E8" s="25">
        <v>531141</v>
      </c>
      <c r="F8" s="25">
        <v>563691</v>
      </c>
      <c r="G8" s="25">
        <v>101546</v>
      </c>
      <c r="H8" s="25">
        <v>326540</v>
      </c>
      <c r="I8" s="25">
        <v>16422</v>
      </c>
      <c r="J8" s="5">
        <v>5245</v>
      </c>
      <c r="K8" s="23">
        <v>2864337</v>
      </c>
      <c r="L8" s="569" t="s">
        <v>31</v>
      </c>
      <c r="M8" s="596"/>
    </row>
    <row r="9" spans="1:13" ht="39.75" customHeight="1">
      <c r="A9" s="454" t="s">
        <v>6</v>
      </c>
      <c r="B9" s="26">
        <v>122336</v>
      </c>
      <c r="C9" s="25">
        <v>139629</v>
      </c>
      <c r="D9" s="25">
        <v>173882</v>
      </c>
      <c r="E9" s="25">
        <v>157887</v>
      </c>
      <c r="F9" s="25">
        <v>161337</v>
      </c>
      <c r="G9" s="25">
        <v>27741</v>
      </c>
      <c r="H9" s="25">
        <v>90282</v>
      </c>
      <c r="I9" s="25">
        <v>3301</v>
      </c>
      <c r="J9" s="5">
        <v>2880</v>
      </c>
      <c r="K9" s="23">
        <v>879275</v>
      </c>
      <c r="L9" s="569" t="s">
        <v>18</v>
      </c>
      <c r="M9" s="596"/>
    </row>
    <row r="10" spans="1:13" ht="39.75" customHeight="1">
      <c r="A10" s="454" t="s">
        <v>7</v>
      </c>
      <c r="B10" s="26">
        <v>96849</v>
      </c>
      <c r="C10" s="25">
        <v>99781</v>
      </c>
      <c r="D10" s="25">
        <v>116839</v>
      </c>
      <c r="E10" s="25">
        <v>112701</v>
      </c>
      <c r="F10" s="25">
        <v>127286</v>
      </c>
      <c r="G10" s="25">
        <v>26860</v>
      </c>
      <c r="H10" s="25">
        <v>60948</v>
      </c>
      <c r="I10" s="25">
        <v>1559</v>
      </c>
      <c r="J10" s="5">
        <v>745</v>
      </c>
      <c r="K10" s="23">
        <v>643568</v>
      </c>
      <c r="L10" s="569" t="s">
        <v>19</v>
      </c>
      <c r="M10" s="596"/>
    </row>
    <row r="11" spans="1:13" ht="39.75" customHeight="1">
      <c r="A11" s="454" t="s">
        <v>8</v>
      </c>
      <c r="B11" s="26">
        <v>206972</v>
      </c>
      <c r="C11" s="25">
        <v>263314</v>
      </c>
      <c r="D11" s="25">
        <v>415774</v>
      </c>
      <c r="E11" s="25">
        <v>426928</v>
      </c>
      <c r="F11" s="25">
        <v>485434</v>
      </c>
      <c r="G11" s="25">
        <v>59544</v>
      </c>
      <c r="H11" s="25">
        <v>189811</v>
      </c>
      <c r="I11" s="25">
        <v>4419</v>
      </c>
      <c r="J11" s="5">
        <v>957</v>
      </c>
      <c r="K11" s="23">
        <v>2053153</v>
      </c>
      <c r="L11" s="569" t="s">
        <v>20</v>
      </c>
      <c r="M11" s="596"/>
    </row>
    <row r="12" spans="1:13" ht="39.75" customHeight="1">
      <c r="A12" s="454" t="s">
        <v>231</v>
      </c>
      <c r="B12" s="26">
        <v>193722</v>
      </c>
      <c r="C12" s="25">
        <v>163075</v>
      </c>
      <c r="D12" s="25">
        <v>218819</v>
      </c>
      <c r="E12" s="25">
        <v>207072</v>
      </c>
      <c r="F12" s="25">
        <v>206495</v>
      </c>
      <c r="G12" s="25">
        <v>33645</v>
      </c>
      <c r="H12" s="25">
        <v>84991</v>
      </c>
      <c r="I12" s="25">
        <v>1071</v>
      </c>
      <c r="J12" s="5">
        <v>383</v>
      </c>
      <c r="K12" s="23">
        <v>1109273</v>
      </c>
      <c r="L12" s="569" t="s">
        <v>21</v>
      </c>
      <c r="M12" s="596"/>
    </row>
    <row r="13" spans="1:13" ht="39.75" customHeight="1">
      <c r="A13" s="454" t="s">
        <v>9</v>
      </c>
      <c r="B13" s="26">
        <v>56579</v>
      </c>
      <c r="C13" s="25">
        <v>57900</v>
      </c>
      <c r="D13" s="25">
        <v>98408</v>
      </c>
      <c r="E13" s="25">
        <v>100512</v>
      </c>
      <c r="F13" s="25">
        <v>78415</v>
      </c>
      <c r="G13" s="25">
        <v>13742</v>
      </c>
      <c r="H13" s="25">
        <v>32960</v>
      </c>
      <c r="I13" s="25">
        <v>573</v>
      </c>
      <c r="J13" s="5">
        <v>0</v>
      </c>
      <c r="K13" s="23">
        <v>439089</v>
      </c>
      <c r="L13" s="569" t="s">
        <v>22</v>
      </c>
      <c r="M13" s="596"/>
    </row>
    <row r="14" spans="1:13" ht="39.75" customHeight="1">
      <c r="A14" s="454" t="s">
        <v>10</v>
      </c>
      <c r="B14" s="26">
        <v>73746</v>
      </c>
      <c r="C14" s="25">
        <v>53076</v>
      </c>
      <c r="D14" s="25">
        <v>64812</v>
      </c>
      <c r="E14" s="25">
        <v>58262</v>
      </c>
      <c r="F14" s="25">
        <v>65117</v>
      </c>
      <c r="G14" s="25">
        <v>11771</v>
      </c>
      <c r="H14" s="25">
        <v>31307</v>
      </c>
      <c r="I14" s="25">
        <v>954</v>
      </c>
      <c r="J14" s="5">
        <v>0</v>
      </c>
      <c r="K14" s="23">
        <v>359045</v>
      </c>
      <c r="L14" s="569" t="s">
        <v>23</v>
      </c>
      <c r="M14" s="596"/>
    </row>
    <row r="15" spans="1:13" ht="39.75" customHeight="1">
      <c r="A15" s="454" t="s">
        <v>11</v>
      </c>
      <c r="B15" s="26">
        <v>32646</v>
      </c>
      <c r="C15" s="25">
        <v>27725</v>
      </c>
      <c r="D15" s="25">
        <v>36866</v>
      </c>
      <c r="E15" s="25">
        <v>35949</v>
      </c>
      <c r="F15" s="25">
        <v>33165</v>
      </c>
      <c r="G15" s="25">
        <v>4323</v>
      </c>
      <c r="H15" s="25">
        <v>12395</v>
      </c>
      <c r="I15" s="25">
        <v>154</v>
      </c>
      <c r="J15" s="5">
        <v>0</v>
      </c>
      <c r="K15" s="23">
        <v>183223</v>
      </c>
      <c r="L15" s="569" t="s">
        <v>24</v>
      </c>
      <c r="M15" s="596"/>
    </row>
    <row r="16" spans="1:13" ht="39.75" customHeight="1">
      <c r="A16" s="454" t="s">
        <v>12</v>
      </c>
      <c r="B16" s="26">
        <v>184037</v>
      </c>
      <c r="C16" s="25">
        <v>144919</v>
      </c>
      <c r="D16" s="25">
        <v>170055</v>
      </c>
      <c r="E16" s="25">
        <v>117374</v>
      </c>
      <c r="F16" s="25">
        <v>96828</v>
      </c>
      <c r="G16" s="25">
        <v>26727</v>
      </c>
      <c r="H16" s="25">
        <v>42220</v>
      </c>
      <c r="I16" s="25">
        <v>597</v>
      </c>
      <c r="J16" s="5">
        <v>49</v>
      </c>
      <c r="K16" s="23">
        <v>782806</v>
      </c>
      <c r="L16" s="569" t="s">
        <v>25</v>
      </c>
      <c r="M16" s="596"/>
    </row>
    <row r="17" spans="1:13" ht="39.75" customHeight="1">
      <c r="A17" s="454" t="s">
        <v>13</v>
      </c>
      <c r="B17" s="26">
        <v>51291</v>
      </c>
      <c r="C17" s="25">
        <v>38685</v>
      </c>
      <c r="D17" s="25">
        <v>56767</v>
      </c>
      <c r="E17" s="25">
        <v>53119</v>
      </c>
      <c r="F17" s="25">
        <v>43671</v>
      </c>
      <c r="G17" s="25">
        <v>11275</v>
      </c>
      <c r="H17" s="25">
        <v>12543</v>
      </c>
      <c r="I17" s="25">
        <v>622</v>
      </c>
      <c r="J17" s="5">
        <v>0</v>
      </c>
      <c r="K17" s="23">
        <v>267973</v>
      </c>
      <c r="L17" s="569" t="s">
        <v>26</v>
      </c>
      <c r="M17" s="596"/>
    </row>
    <row r="18" spans="1:13" ht="39.75" customHeight="1">
      <c r="A18" s="454" t="s">
        <v>14</v>
      </c>
      <c r="B18" s="26">
        <v>50685</v>
      </c>
      <c r="C18" s="25">
        <v>34758</v>
      </c>
      <c r="D18" s="25">
        <v>47571</v>
      </c>
      <c r="E18" s="25">
        <v>45494</v>
      </c>
      <c r="F18" s="25">
        <v>38401</v>
      </c>
      <c r="G18" s="25">
        <v>10715</v>
      </c>
      <c r="H18" s="25">
        <v>28110</v>
      </c>
      <c r="I18" s="25">
        <v>99</v>
      </c>
      <c r="J18" s="5">
        <v>478</v>
      </c>
      <c r="K18" s="23">
        <v>256311</v>
      </c>
      <c r="L18" s="569" t="s">
        <v>27</v>
      </c>
      <c r="M18" s="596"/>
    </row>
    <row r="19" spans="1:13" s="36" customFormat="1" ht="39.75" customHeight="1" thickBot="1">
      <c r="A19" s="454" t="s">
        <v>15</v>
      </c>
      <c r="B19" s="30">
        <v>33180</v>
      </c>
      <c r="C19" s="29">
        <v>34296</v>
      </c>
      <c r="D19" s="29">
        <v>50768</v>
      </c>
      <c r="E19" s="29">
        <v>43909</v>
      </c>
      <c r="F19" s="29">
        <v>43860</v>
      </c>
      <c r="G19" s="29">
        <v>10012</v>
      </c>
      <c r="H19" s="29">
        <v>19587</v>
      </c>
      <c r="I19" s="29">
        <v>662</v>
      </c>
      <c r="J19" s="51">
        <v>110</v>
      </c>
      <c r="K19" s="27">
        <v>236384</v>
      </c>
      <c r="L19" s="569" t="s">
        <v>28</v>
      </c>
      <c r="M19" s="596"/>
    </row>
    <row r="20" spans="1:13" ht="39.75" customHeight="1" thickBot="1">
      <c r="A20" s="91" t="s">
        <v>16</v>
      </c>
      <c r="B20" s="44">
        <v>1787841</v>
      </c>
      <c r="C20" s="43">
        <v>1866802</v>
      </c>
      <c r="D20" s="43">
        <v>2570332</v>
      </c>
      <c r="E20" s="43">
        <v>2466594</v>
      </c>
      <c r="F20" s="43">
        <v>2575268</v>
      </c>
      <c r="G20" s="43">
        <v>455051</v>
      </c>
      <c r="H20" s="43">
        <v>1265718</v>
      </c>
      <c r="I20" s="43">
        <v>50667</v>
      </c>
      <c r="J20" s="167">
        <v>17238</v>
      </c>
      <c r="K20" s="132">
        <v>13055511</v>
      </c>
      <c r="L20" s="166" t="s">
        <v>29</v>
      </c>
      <c r="M20" s="596"/>
    </row>
    <row r="21" spans="1:13" s="15" customFormat="1" ht="8.25" customHeight="1" thickTop="1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6"/>
    </row>
  </sheetData>
  <sheetProtection/>
  <mergeCells count="6">
    <mergeCell ref="A3:L3"/>
    <mergeCell ref="A2:L2"/>
    <mergeCell ref="A4:A6"/>
    <mergeCell ref="L4:L6"/>
    <mergeCell ref="B4:K4"/>
    <mergeCell ref="M1:M20"/>
  </mergeCells>
  <hyperlinks>
    <hyperlink ref="N1" location="الفهرس!A1" display="R"/>
  </hyperlinks>
  <printOptions horizontalCentered="1" verticalCentered="1"/>
  <pageMargins left="0.1968503937007874" right="0" top="0" bottom="0" header="0" footer="0.1968503937007874"/>
  <pageSetup fitToHeight="0" horizontalDpi="300" verticalDpi="300" orientation="landscape" paperSize="9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rightToLeft="1" zoomScale="50" zoomScaleNormal="50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28.7109375" style="22" customWidth="1"/>
    <col min="2" max="2" width="15.7109375" style="22" customWidth="1"/>
    <col min="3" max="3" width="16.57421875" style="22" bestFit="1" customWidth="1"/>
    <col min="4" max="4" width="15.7109375" style="22" customWidth="1"/>
    <col min="5" max="5" width="17.7109375" style="22" bestFit="1" customWidth="1"/>
    <col min="6" max="11" width="15.7109375" style="22" customWidth="1"/>
    <col min="12" max="12" width="33.7109375" style="22" customWidth="1"/>
    <col min="13" max="13" width="10.7109375" style="168" customWidth="1"/>
    <col min="14" max="16384" width="9.140625" style="22" customWidth="1"/>
  </cols>
  <sheetData>
    <row r="1" spans="1:14" s="119" customFormat="1" ht="24" customHeight="1">
      <c r="A1" s="280" t="s">
        <v>454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 t="s">
        <v>455</v>
      </c>
      <c r="M1" s="596">
        <f>'31.'!M1:M20+1</f>
        <v>106</v>
      </c>
      <c r="N1" s="584" t="s">
        <v>667</v>
      </c>
    </row>
    <row r="2" spans="1:13" s="121" customFormat="1" ht="39.75" customHeight="1">
      <c r="A2" s="624" t="s">
        <v>524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596"/>
    </row>
    <row r="3" spans="1:13" s="121" customFormat="1" ht="39.75" customHeight="1" thickBot="1">
      <c r="A3" s="728" t="s">
        <v>525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596"/>
    </row>
    <row r="4" spans="1:13" s="16" customFormat="1" ht="25.5" customHeight="1" thickTop="1">
      <c r="A4" s="600" t="s">
        <v>142</v>
      </c>
      <c r="B4" s="711" t="s">
        <v>603</v>
      </c>
      <c r="C4" s="712"/>
      <c r="D4" s="712"/>
      <c r="E4" s="712"/>
      <c r="F4" s="712"/>
      <c r="G4" s="712"/>
      <c r="H4" s="712"/>
      <c r="I4" s="712"/>
      <c r="J4" s="712"/>
      <c r="K4" s="713"/>
      <c r="L4" s="729" t="s">
        <v>228</v>
      </c>
      <c r="M4" s="596"/>
    </row>
    <row r="5" spans="1:13" s="17" customFormat="1" ht="38.25" customHeight="1">
      <c r="A5" s="601"/>
      <c r="B5" s="161" t="s">
        <v>206</v>
      </c>
      <c r="C5" s="56" t="s">
        <v>205</v>
      </c>
      <c r="D5" s="56" t="s">
        <v>204</v>
      </c>
      <c r="E5" s="56" t="s">
        <v>168</v>
      </c>
      <c r="F5" s="160" t="s">
        <v>203</v>
      </c>
      <c r="G5" s="160" t="s">
        <v>166</v>
      </c>
      <c r="H5" s="56" t="s">
        <v>165</v>
      </c>
      <c r="I5" s="160" t="s">
        <v>164</v>
      </c>
      <c r="J5" s="55" t="s">
        <v>163</v>
      </c>
      <c r="K5" s="159" t="s">
        <v>128</v>
      </c>
      <c r="L5" s="730"/>
      <c r="M5" s="596"/>
    </row>
    <row r="6" spans="1:13" s="17" customFormat="1" ht="40.5" customHeight="1" thickBot="1">
      <c r="A6" s="602"/>
      <c r="B6" s="165" t="s">
        <v>230</v>
      </c>
      <c r="C6" s="163" t="s">
        <v>210</v>
      </c>
      <c r="D6" s="163" t="s">
        <v>176</v>
      </c>
      <c r="E6" s="163" t="s">
        <v>209</v>
      </c>
      <c r="F6" s="163" t="s">
        <v>208</v>
      </c>
      <c r="G6" s="164" t="s">
        <v>173</v>
      </c>
      <c r="H6" s="163" t="s">
        <v>207</v>
      </c>
      <c r="I6" s="163" t="s">
        <v>229</v>
      </c>
      <c r="J6" s="162" t="s">
        <v>170</v>
      </c>
      <c r="K6" s="23" t="s">
        <v>29</v>
      </c>
      <c r="L6" s="731"/>
      <c r="M6" s="596"/>
    </row>
    <row r="7" spans="1:13" ht="39.75" customHeight="1">
      <c r="A7" s="567" t="s">
        <v>4</v>
      </c>
      <c r="B7" s="21">
        <v>77249</v>
      </c>
      <c r="C7" s="20">
        <v>197324</v>
      </c>
      <c r="D7" s="20">
        <v>315409</v>
      </c>
      <c r="E7" s="20">
        <v>318353</v>
      </c>
      <c r="F7" s="20">
        <v>344704</v>
      </c>
      <c r="G7" s="20">
        <v>69354</v>
      </c>
      <c r="H7" s="20">
        <v>168494</v>
      </c>
      <c r="I7" s="20">
        <v>16681</v>
      </c>
      <c r="J7" s="46">
        <v>5475</v>
      </c>
      <c r="K7" s="18">
        <v>1513043</v>
      </c>
      <c r="L7" s="568" t="s">
        <v>17</v>
      </c>
      <c r="M7" s="596"/>
    </row>
    <row r="8" spans="1:13" ht="39.75" customHeight="1">
      <c r="A8" s="454" t="s">
        <v>5</v>
      </c>
      <c r="B8" s="26">
        <v>105376</v>
      </c>
      <c r="C8" s="25">
        <v>195177</v>
      </c>
      <c r="D8" s="25">
        <v>296579</v>
      </c>
      <c r="E8" s="25">
        <v>306228</v>
      </c>
      <c r="F8" s="25">
        <v>298959</v>
      </c>
      <c r="G8" s="25">
        <v>67648</v>
      </c>
      <c r="H8" s="25">
        <v>156396</v>
      </c>
      <c r="I8" s="25">
        <v>11281</v>
      </c>
      <c r="J8" s="5">
        <v>3653</v>
      </c>
      <c r="K8" s="23">
        <v>1441297</v>
      </c>
      <c r="L8" s="569" t="s">
        <v>31</v>
      </c>
      <c r="M8" s="596"/>
    </row>
    <row r="9" spans="1:13" ht="39.75" customHeight="1">
      <c r="A9" s="454" t="s">
        <v>6</v>
      </c>
      <c r="B9" s="26">
        <v>31294</v>
      </c>
      <c r="C9" s="25">
        <v>65854</v>
      </c>
      <c r="D9" s="25">
        <v>97239</v>
      </c>
      <c r="E9" s="25">
        <v>92920</v>
      </c>
      <c r="F9" s="25">
        <v>87397</v>
      </c>
      <c r="G9" s="25">
        <v>19719</v>
      </c>
      <c r="H9" s="25">
        <v>47514</v>
      </c>
      <c r="I9" s="25">
        <v>3067</v>
      </c>
      <c r="J9" s="5">
        <v>2880</v>
      </c>
      <c r="K9" s="23">
        <v>447884</v>
      </c>
      <c r="L9" s="569" t="s">
        <v>18</v>
      </c>
      <c r="M9" s="596"/>
    </row>
    <row r="10" spans="1:13" ht="39.75" customHeight="1">
      <c r="A10" s="454" t="s">
        <v>7</v>
      </c>
      <c r="B10" s="26">
        <v>24388</v>
      </c>
      <c r="C10" s="25">
        <v>49752</v>
      </c>
      <c r="D10" s="25">
        <v>61840</v>
      </c>
      <c r="E10" s="25">
        <v>64905</v>
      </c>
      <c r="F10" s="25">
        <v>70438</v>
      </c>
      <c r="G10" s="25">
        <v>18847</v>
      </c>
      <c r="H10" s="25">
        <v>33647</v>
      </c>
      <c r="I10" s="25">
        <v>1481</v>
      </c>
      <c r="J10" s="5">
        <v>446</v>
      </c>
      <c r="K10" s="23">
        <v>325744</v>
      </c>
      <c r="L10" s="569" t="s">
        <v>19</v>
      </c>
      <c r="M10" s="596"/>
    </row>
    <row r="11" spans="1:13" ht="39.75" customHeight="1">
      <c r="A11" s="454" t="s">
        <v>8</v>
      </c>
      <c r="B11" s="26">
        <v>61927</v>
      </c>
      <c r="C11" s="25">
        <v>126648</v>
      </c>
      <c r="D11" s="25">
        <v>230471</v>
      </c>
      <c r="E11" s="25">
        <v>242574</v>
      </c>
      <c r="F11" s="25">
        <v>272289</v>
      </c>
      <c r="G11" s="25">
        <v>39297</v>
      </c>
      <c r="H11" s="25">
        <v>89672</v>
      </c>
      <c r="I11" s="25">
        <v>4004</v>
      </c>
      <c r="J11" s="5">
        <v>829</v>
      </c>
      <c r="K11" s="23">
        <v>1067711</v>
      </c>
      <c r="L11" s="569" t="s">
        <v>20</v>
      </c>
      <c r="M11" s="596"/>
    </row>
    <row r="12" spans="1:13" ht="39.75" customHeight="1">
      <c r="A12" s="454" t="s">
        <v>231</v>
      </c>
      <c r="B12" s="26">
        <v>51607</v>
      </c>
      <c r="C12" s="25">
        <v>73577</v>
      </c>
      <c r="D12" s="25">
        <v>116356</v>
      </c>
      <c r="E12" s="25">
        <v>125690</v>
      </c>
      <c r="F12" s="25">
        <v>110912</v>
      </c>
      <c r="G12" s="25">
        <v>19484</v>
      </c>
      <c r="H12" s="25">
        <v>46868</v>
      </c>
      <c r="I12" s="25">
        <v>1071</v>
      </c>
      <c r="J12" s="5">
        <v>272</v>
      </c>
      <c r="K12" s="23">
        <v>545837</v>
      </c>
      <c r="L12" s="569" t="s">
        <v>21</v>
      </c>
      <c r="M12" s="596"/>
    </row>
    <row r="13" spans="1:13" ht="39.75" customHeight="1">
      <c r="A13" s="454" t="s">
        <v>9</v>
      </c>
      <c r="B13" s="26">
        <v>13738</v>
      </c>
      <c r="C13" s="25">
        <v>28633</v>
      </c>
      <c r="D13" s="25">
        <v>56152</v>
      </c>
      <c r="E13" s="25">
        <v>61725</v>
      </c>
      <c r="F13" s="25">
        <v>43987</v>
      </c>
      <c r="G13" s="25">
        <v>6868</v>
      </c>
      <c r="H13" s="25">
        <v>14800</v>
      </c>
      <c r="I13" s="25">
        <v>488</v>
      </c>
      <c r="J13" s="5">
        <v>0</v>
      </c>
      <c r="K13" s="23">
        <v>226391</v>
      </c>
      <c r="L13" s="569" t="s">
        <v>22</v>
      </c>
      <c r="M13" s="596"/>
    </row>
    <row r="14" spans="1:13" ht="39.75" customHeight="1">
      <c r="A14" s="454" t="s">
        <v>10</v>
      </c>
      <c r="B14" s="26">
        <v>19008</v>
      </c>
      <c r="C14" s="25">
        <v>27574</v>
      </c>
      <c r="D14" s="25">
        <v>36325</v>
      </c>
      <c r="E14" s="25">
        <v>31489</v>
      </c>
      <c r="F14" s="25">
        <v>32753</v>
      </c>
      <c r="G14" s="25">
        <v>8484</v>
      </c>
      <c r="H14" s="25">
        <v>16728</v>
      </c>
      <c r="I14" s="25">
        <v>894</v>
      </c>
      <c r="J14" s="5">
        <v>0</v>
      </c>
      <c r="K14" s="23">
        <v>173255</v>
      </c>
      <c r="L14" s="569" t="s">
        <v>23</v>
      </c>
      <c r="M14" s="596"/>
    </row>
    <row r="15" spans="1:13" ht="39.75" customHeight="1">
      <c r="A15" s="454" t="s">
        <v>11</v>
      </c>
      <c r="B15" s="26">
        <v>9201</v>
      </c>
      <c r="C15" s="25">
        <v>14309</v>
      </c>
      <c r="D15" s="25">
        <v>20981</v>
      </c>
      <c r="E15" s="25">
        <v>21830</v>
      </c>
      <c r="F15" s="25">
        <v>17286</v>
      </c>
      <c r="G15" s="25">
        <v>1993</v>
      </c>
      <c r="H15" s="25">
        <v>5743</v>
      </c>
      <c r="I15" s="25">
        <v>115</v>
      </c>
      <c r="J15" s="5">
        <v>0</v>
      </c>
      <c r="K15" s="23">
        <v>91458</v>
      </c>
      <c r="L15" s="569" t="s">
        <v>24</v>
      </c>
      <c r="M15" s="596"/>
    </row>
    <row r="16" spans="1:13" ht="39.75" customHeight="1">
      <c r="A16" s="454" t="s">
        <v>12</v>
      </c>
      <c r="B16" s="26">
        <v>55638</v>
      </c>
      <c r="C16" s="25">
        <v>73531</v>
      </c>
      <c r="D16" s="25">
        <v>93262</v>
      </c>
      <c r="E16" s="25">
        <v>64078</v>
      </c>
      <c r="F16" s="25">
        <v>52968</v>
      </c>
      <c r="G16" s="25">
        <v>13204</v>
      </c>
      <c r="H16" s="25">
        <v>23755</v>
      </c>
      <c r="I16" s="25">
        <v>597</v>
      </c>
      <c r="J16" s="5">
        <v>49</v>
      </c>
      <c r="K16" s="23">
        <v>377082</v>
      </c>
      <c r="L16" s="569" t="s">
        <v>25</v>
      </c>
      <c r="M16" s="596"/>
    </row>
    <row r="17" spans="1:13" ht="39.75" customHeight="1">
      <c r="A17" s="454" t="s">
        <v>13</v>
      </c>
      <c r="B17" s="26">
        <v>11428</v>
      </c>
      <c r="C17" s="25">
        <v>20132</v>
      </c>
      <c r="D17" s="25">
        <v>31080</v>
      </c>
      <c r="E17" s="25">
        <v>31302</v>
      </c>
      <c r="F17" s="25">
        <v>24710</v>
      </c>
      <c r="G17" s="25">
        <v>4674</v>
      </c>
      <c r="H17" s="25">
        <v>8245</v>
      </c>
      <c r="I17" s="25">
        <v>622</v>
      </c>
      <c r="J17" s="5">
        <v>0</v>
      </c>
      <c r="K17" s="23">
        <v>132193</v>
      </c>
      <c r="L17" s="569" t="s">
        <v>26</v>
      </c>
      <c r="M17" s="596"/>
    </row>
    <row r="18" spans="1:13" ht="39.75" customHeight="1">
      <c r="A18" s="454" t="s">
        <v>14</v>
      </c>
      <c r="B18" s="26">
        <v>11232</v>
      </c>
      <c r="C18" s="25">
        <v>15999</v>
      </c>
      <c r="D18" s="25">
        <v>23559</v>
      </c>
      <c r="E18" s="25">
        <v>27222</v>
      </c>
      <c r="F18" s="25">
        <v>17450</v>
      </c>
      <c r="G18" s="25">
        <v>7805</v>
      </c>
      <c r="H18" s="25">
        <v>14704</v>
      </c>
      <c r="I18" s="25">
        <v>99</v>
      </c>
      <c r="J18" s="5">
        <v>478</v>
      </c>
      <c r="K18" s="23">
        <v>118548</v>
      </c>
      <c r="L18" s="569" t="s">
        <v>27</v>
      </c>
      <c r="M18" s="596"/>
    </row>
    <row r="19" spans="1:13" s="36" customFormat="1" ht="39.75" customHeight="1" thickBot="1">
      <c r="A19" s="454" t="s">
        <v>15</v>
      </c>
      <c r="B19" s="30">
        <v>8949</v>
      </c>
      <c r="C19" s="29">
        <v>17494</v>
      </c>
      <c r="D19" s="29">
        <v>28022</v>
      </c>
      <c r="E19" s="29">
        <v>25909</v>
      </c>
      <c r="F19" s="29">
        <v>23874</v>
      </c>
      <c r="G19" s="29">
        <v>5283</v>
      </c>
      <c r="H19" s="29">
        <v>9004</v>
      </c>
      <c r="I19" s="29">
        <v>345</v>
      </c>
      <c r="J19" s="51">
        <v>110</v>
      </c>
      <c r="K19" s="27">
        <v>118990</v>
      </c>
      <c r="L19" s="569" t="s">
        <v>28</v>
      </c>
      <c r="M19" s="596"/>
    </row>
    <row r="20" spans="1:13" ht="39.75" customHeight="1" thickBot="1">
      <c r="A20" s="91" t="s">
        <v>16</v>
      </c>
      <c r="B20" s="44">
        <v>481035</v>
      </c>
      <c r="C20" s="43">
        <v>906004</v>
      </c>
      <c r="D20" s="43">
        <v>1407275</v>
      </c>
      <c r="E20" s="43">
        <v>1414225</v>
      </c>
      <c r="F20" s="43">
        <v>1397727</v>
      </c>
      <c r="G20" s="43">
        <v>282660</v>
      </c>
      <c r="H20" s="43">
        <v>635570</v>
      </c>
      <c r="I20" s="43">
        <v>40745</v>
      </c>
      <c r="J20" s="167">
        <v>14192</v>
      </c>
      <c r="K20" s="132">
        <v>6579433</v>
      </c>
      <c r="L20" s="166" t="s">
        <v>29</v>
      </c>
      <c r="M20" s="596"/>
    </row>
    <row r="21" spans="1:13" s="15" customFormat="1" ht="8.25" customHeight="1" thickTop="1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6"/>
    </row>
  </sheetData>
  <sheetProtection/>
  <mergeCells count="6">
    <mergeCell ref="M1:M20"/>
    <mergeCell ref="A4:A6"/>
    <mergeCell ref="L4:L6"/>
    <mergeCell ref="B4:K4"/>
    <mergeCell ref="A3:L3"/>
    <mergeCell ref="A2:L2"/>
  </mergeCells>
  <hyperlinks>
    <hyperlink ref="N1" location="الفهرس!A1" display="R"/>
  </hyperlinks>
  <printOptions horizontalCentered="1" verticalCentered="1"/>
  <pageMargins left="0.1968503937007874" right="0" top="0" bottom="0" header="0" footer="0.1968503937007874"/>
  <pageSetup fitToHeight="0" horizontalDpi="300" verticalDpi="300" orientation="landscape" paperSize="9" scale="6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1:N21"/>
  <sheetViews>
    <sheetView rightToLeft="1" zoomScale="50" zoomScaleNormal="50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28.7109375" style="22" customWidth="1"/>
    <col min="2" max="2" width="15.7109375" style="22" customWidth="1"/>
    <col min="3" max="3" width="16.57421875" style="22" bestFit="1" customWidth="1"/>
    <col min="4" max="4" width="15.7109375" style="22" customWidth="1"/>
    <col min="5" max="5" width="17.7109375" style="22" bestFit="1" customWidth="1"/>
    <col min="6" max="11" width="15.7109375" style="22" customWidth="1"/>
    <col min="12" max="12" width="33.7109375" style="22" customWidth="1"/>
    <col min="13" max="13" width="10.7109375" style="168" customWidth="1"/>
    <col min="14" max="16384" width="9.140625" style="22" customWidth="1"/>
  </cols>
  <sheetData>
    <row r="1" spans="1:14" s="119" customFormat="1" ht="24" customHeight="1">
      <c r="A1" s="280" t="s">
        <v>456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 t="s">
        <v>457</v>
      </c>
      <c r="M1" s="596">
        <f>'31.-1'!M1:M20+1</f>
        <v>107</v>
      </c>
      <c r="N1" s="584" t="s">
        <v>667</v>
      </c>
    </row>
    <row r="2" spans="1:13" s="121" customFormat="1" ht="39.75" customHeight="1">
      <c r="A2" s="624" t="s">
        <v>526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596"/>
    </row>
    <row r="3" spans="1:13" s="121" customFormat="1" ht="39.75" customHeight="1" thickBot="1">
      <c r="A3" s="728" t="s">
        <v>527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596"/>
    </row>
    <row r="4" spans="1:13" s="16" customFormat="1" ht="25.5" customHeight="1" thickTop="1">
      <c r="A4" s="600" t="s">
        <v>142</v>
      </c>
      <c r="B4" s="711" t="s">
        <v>603</v>
      </c>
      <c r="C4" s="712"/>
      <c r="D4" s="712"/>
      <c r="E4" s="712"/>
      <c r="F4" s="712"/>
      <c r="G4" s="712"/>
      <c r="H4" s="712"/>
      <c r="I4" s="712"/>
      <c r="J4" s="712"/>
      <c r="K4" s="713"/>
      <c r="L4" s="729" t="s">
        <v>228</v>
      </c>
      <c r="M4" s="596"/>
    </row>
    <row r="5" spans="1:13" s="17" customFormat="1" ht="38.25" customHeight="1">
      <c r="A5" s="601"/>
      <c r="B5" s="161" t="s">
        <v>206</v>
      </c>
      <c r="C5" s="56" t="s">
        <v>205</v>
      </c>
      <c r="D5" s="56" t="s">
        <v>204</v>
      </c>
      <c r="E5" s="56" t="s">
        <v>168</v>
      </c>
      <c r="F5" s="160" t="s">
        <v>203</v>
      </c>
      <c r="G5" s="160" t="s">
        <v>166</v>
      </c>
      <c r="H5" s="56" t="s">
        <v>165</v>
      </c>
      <c r="I5" s="160" t="s">
        <v>164</v>
      </c>
      <c r="J5" s="55" t="s">
        <v>163</v>
      </c>
      <c r="K5" s="159" t="s">
        <v>128</v>
      </c>
      <c r="L5" s="730"/>
      <c r="M5" s="596"/>
    </row>
    <row r="6" spans="1:13" s="17" customFormat="1" ht="40.5" customHeight="1" thickBot="1">
      <c r="A6" s="602"/>
      <c r="B6" s="165" t="s">
        <v>230</v>
      </c>
      <c r="C6" s="163" t="s">
        <v>210</v>
      </c>
      <c r="D6" s="163" t="s">
        <v>176</v>
      </c>
      <c r="E6" s="163" t="s">
        <v>209</v>
      </c>
      <c r="F6" s="163" t="s">
        <v>208</v>
      </c>
      <c r="G6" s="163" t="s">
        <v>173</v>
      </c>
      <c r="H6" s="163" t="s">
        <v>207</v>
      </c>
      <c r="I6" s="163" t="s">
        <v>229</v>
      </c>
      <c r="J6" s="162" t="s">
        <v>170</v>
      </c>
      <c r="K6" s="23" t="s">
        <v>29</v>
      </c>
      <c r="L6" s="731"/>
      <c r="M6" s="596"/>
    </row>
    <row r="7" spans="1:13" ht="39.75" customHeight="1">
      <c r="A7" s="567" t="s">
        <v>4</v>
      </c>
      <c r="B7" s="21">
        <v>216646</v>
      </c>
      <c r="C7" s="20">
        <v>217558</v>
      </c>
      <c r="D7" s="20">
        <v>271275</v>
      </c>
      <c r="E7" s="20">
        <v>257893</v>
      </c>
      <c r="F7" s="20">
        <v>286864</v>
      </c>
      <c r="G7" s="20">
        <v>47796</v>
      </c>
      <c r="H7" s="20">
        <v>165530</v>
      </c>
      <c r="I7" s="20">
        <v>3553</v>
      </c>
      <c r="J7" s="46">
        <v>916</v>
      </c>
      <c r="K7" s="18">
        <v>1468031</v>
      </c>
      <c r="L7" s="568" t="s">
        <v>17</v>
      </c>
      <c r="M7" s="596"/>
    </row>
    <row r="8" spans="1:13" ht="39.75" customHeight="1">
      <c r="A8" s="454" t="s">
        <v>5</v>
      </c>
      <c r="B8" s="26">
        <v>286527</v>
      </c>
      <c r="C8" s="25">
        <v>199585</v>
      </c>
      <c r="D8" s="25">
        <v>236508</v>
      </c>
      <c r="E8" s="25">
        <v>224913</v>
      </c>
      <c r="F8" s="25">
        <v>264732</v>
      </c>
      <c r="G8" s="25">
        <v>33898</v>
      </c>
      <c r="H8" s="25">
        <v>170144</v>
      </c>
      <c r="I8" s="25">
        <v>5141</v>
      </c>
      <c r="J8" s="5">
        <v>1592</v>
      </c>
      <c r="K8" s="23">
        <v>1423040</v>
      </c>
      <c r="L8" s="569" t="s">
        <v>31</v>
      </c>
      <c r="M8" s="596"/>
    </row>
    <row r="9" spans="1:13" ht="39.75" customHeight="1">
      <c r="A9" s="454" t="s">
        <v>6</v>
      </c>
      <c r="B9" s="26">
        <v>91042</v>
      </c>
      <c r="C9" s="25">
        <v>73775</v>
      </c>
      <c r="D9" s="25">
        <v>76643</v>
      </c>
      <c r="E9" s="25">
        <v>64967</v>
      </c>
      <c r="F9" s="25">
        <v>73940</v>
      </c>
      <c r="G9" s="25">
        <v>8022</v>
      </c>
      <c r="H9" s="25">
        <v>42768</v>
      </c>
      <c r="I9" s="25">
        <v>234</v>
      </c>
      <c r="J9" s="5">
        <v>0</v>
      </c>
      <c r="K9" s="23">
        <v>431391</v>
      </c>
      <c r="L9" s="569" t="s">
        <v>18</v>
      </c>
      <c r="M9" s="596"/>
    </row>
    <row r="10" spans="1:13" ht="39.75" customHeight="1">
      <c r="A10" s="454" t="s">
        <v>7</v>
      </c>
      <c r="B10" s="26">
        <v>72461</v>
      </c>
      <c r="C10" s="25">
        <v>50029</v>
      </c>
      <c r="D10" s="25">
        <v>54999</v>
      </c>
      <c r="E10" s="25">
        <v>47796</v>
      </c>
      <c r="F10" s="25">
        <v>56848</v>
      </c>
      <c r="G10" s="25">
        <v>8013</v>
      </c>
      <c r="H10" s="25">
        <v>27301</v>
      </c>
      <c r="I10" s="25">
        <v>78</v>
      </c>
      <c r="J10" s="5">
        <v>299</v>
      </c>
      <c r="K10" s="23">
        <v>317824</v>
      </c>
      <c r="L10" s="569" t="s">
        <v>19</v>
      </c>
      <c r="M10" s="596"/>
    </row>
    <row r="11" spans="1:13" ht="39.75" customHeight="1">
      <c r="A11" s="454" t="s">
        <v>8</v>
      </c>
      <c r="B11" s="26">
        <v>145045</v>
      </c>
      <c r="C11" s="25">
        <v>136666</v>
      </c>
      <c r="D11" s="25">
        <v>185303</v>
      </c>
      <c r="E11" s="25">
        <v>184354</v>
      </c>
      <c r="F11" s="25">
        <v>213145</v>
      </c>
      <c r="G11" s="25">
        <v>20247</v>
      </c>
      <c r="H11" s="25">
        <v>100139</v>
      </c>
      <c r="I11" s="25">
        <v>415</v>
      </c>
      <c r="J11" s="5">
        <v>128</v>
      </c>
      <c r="K11" s="23">
        <v>985442</v>
      </c>
      <c r="L11" s="569" t="s">
        <v>20</v>
      </c>
      <c r="M11" s="596"/>
    </row>
    <row r="12" spans="1:13" ht="39.75" customHeight="1">
      <c r="A12" s="454" t="s">
        <v>231</v>
      </c>
      <c r="B12" s="26">
        <v>142115</v>
      </c>
      <c r="C12" s="25">
        <v>89498</v>
      </c>
      <c r="D12" s="25">
        <v>102463</v>
      </c>
      <c r="E12" s="25">
        <v>81382</v>
      </c>
      <c r="F12" s="25">
        <v>95583</v>
      </c>
      <c r="G12" s="25">
        <v>14161</v>
      </c>
      <c r="H12" s="25">
        <v>38123</v>
      </c>
      <c r="I12" s="25">
        <v>0</v>
      </c>
      <c r="J12" s="5">
        <v>111</v>
      </c>
      <c r="K12" s="23">
        <v>563436</v>
      </c>
      <c r="L12" s="569" t="s">
        <v>21</v>
      </c>
      <c r="M12" s="596"/>
    </row>
    <row r="13" spans="1:13" ht="39.75" customHeight="1">
      <c r="A13" s="454" t="s">
        <v>9</v>
      </c>
      <c r="B13" s="26">
        <v>42841</v>
      </c>
      <c r="C13" s="25">
        <v>29267</v>
      </c>
      <c r="D13" s="25">
        <v>42256</v>
      </c>
      <c r="E13" s="25">
        <v>38787</v>
      </c>
      <c r="F13" s="25">
        <v>34428</v>
      </c>
      <c r="G13" s="25">
        <v>6874</v>
      </c>
      <c r="H13" s="25">
        <v>18160</v>
      </c>
      <c r="I13" s="25">
        <v>85</v>
      </c>
      <c r="J13" s="5">
        <v>0</v>
      </c>
      <c r="K13" s="23">
        <v>212698</v>
      </c>
      <c r="L13" s="569" t="s">
        <v>22</v>
      </c>
      <c r="M13" s="596"/>
    </row>
    <row r="14" spans="1:13" ht="39.75" customHeight="1">
      <c r="A14" s="454" t="s">
        <v>10</v>
      </c>
      <c r="B14" s="26">
        <v>54738</v>
      </c>
      <c r="C14" s="25">
        <v>25502</v>
      </c>
      <c r="D14" s="25">
        <v>28487</v>
      </c>
      <c r="E14" s="25">
        <v>26773</v>
      </c>
      <c r="F14" s="25">
        <v>32364</v>
      </c>
      <c r="G14" s="25">
        <v>3287</v>
      </c>
      <c r="H14" s="25">
        <v>14579</v>
      </c>
      <c r="I14" s="25">
        <v>60</v>
      </c>
      <c r="J14" s="5">
        <v>0</v>
      </c>
      <c r="K14" s="23">
        <v>185790</v>
      </c>
      <c r="L14" s="569" t="s">
        <v>23</v>
      </c>
      <c r="M14" s="596"/>
    </row>
    <row r="15" spans="1:13" ht="39.75" customHeight="1">
      <c r="A15" s="454" t="s">
        <v>11</v>
      </c>
      <c r="B15" s="26">
        <v>23445</v>
      </c>
      <c r="C15" s="25">
        <v>13416</v>
      </c>
      <c r="D15" s="25">
        <v>15885</v>
      </c>
      <c r="E15" s="25">
        <v>14119</v>
      </c>
      <c r="F15" s="25">
        <v>15879</v>
      </c>
      <c r="G15" s="25">
        <v>2330</v>
      </c>
      <c r="H15" s="25">
        <v>6652</v>
      </c>
      <c r="I15" s="25">
        <v>39</v>
      </c>
      <c r="J15" s="5">
        <v>0</v>
      </c>
      <c r="K15" s="23">
        <v>91765</v>
      </c>
      <c r="L15" s="569" t="s">
        <v>24</v>
      </c>
      <c r="M15" s="596"/>
    </row>
    <row r="16" spans="1:13" ht="39.75" customHeight="1">
      <c r="A16" s="454" t="s">
        <v>12</v>
      </c>
      <c r="B16" s="26">
        <v>128399</v>
      </c>
      <c r="C16" s="25">
        <v>71388</v>
      </c>
      <c r="D16" s="25">
        <v>76793</v>
      </c>
      <c r="E16" s="25">
        <v>53296</v>
      </c>
      <c r="F16" s="25">
        <v>43860</v>
      </c>
      <c r="G16" s="25">
        <v>13523</v>
      </c>
      <c r="H16" s="25">
        <v>18465</v>
      </c>
      <c r="I16" s="25">
        <v>0</v>
      </c>
      <c r="J16" s="5">
        <v>0</v>
      </c>
      <c r="K16" s="23">
        <v>405724</v>
      </c>
      <c r="L16" s="569" t="s">
        <v>25</v>
      </c>
      <c r="M16" s="596"/>
    </row>
    <row r="17" spans="1:13" ht="39.75" customHeight="1">
      <c r="A17" s="454" t="s">
        <v>13</v>
      </c>
      <c r="B17" s="26">
        <v>39863</v>
      </c>
      <c r="C17" s="25">
        <v>18553</v>
      </c>
      <c r="D17" s="25">
        <v>25687</v>
      </c>
      <c r="E17" s="25">
        <v>21817</v>
      </c>
      <c r="F17" s="25">
        <v>18961</v>
      </c>
      <c r="G17" s="25">
        <v>6601</v>
      </c>
      <c r="H17" s="25">
        <v>4298</v>
      </c>
      <c r="I17" s="25">
        <v>0</v>
      </c>
      <c r="J17" s="5">
        <v>0</v>
      </c>
      <c r="K17" s="23">
        <v>135780</v>
      </c>
      <c r="L17" s="569" t="s">
        <v>26</v>
      </c>
      <c r="M17" s="596"/>
    </row>
    <row r="18" spans="1:13" ht="39.75" customHeight="1">
      <c r="A18" s="454" t="s">
        <v>14</v>
      </c>
      <c r="B18" s="26">
        <v>39453</v>
      </c>
      <c r="C18" s="25">
        <v>18759</v>
      </c>
      <c r="D18" s="25">
        <v>24012</v>
      </c>
      <c r="E18" s="25">
        <v>18272</v>
      </c>
      <c r="F18" s="25">
        <v>20951</v>
      </c>
      <c r="G18" s="25">
        <v>2910</v>
      </c>
      <c r="H18" s="25">
        <v>13406</v>
      </c>
      <c r="I18" s="25">
        <v>0</v>
      </c>
      <c r="J18" s="5">
        <v>0</v>
      </c>
      <c r="K18" s="23">
        <v>137763</v>
      </c>
      <c r="L18" s="569" t="s">
        <v>27</v>
      </c>
      <c r="M18" s="596"/>
    </row>
    <row r="19" spans="1:13" s="36" customFormat="1" ht="39.75" customHeight="1" thickBot="1">
      <c r="A19" s="454" t="s">
        <v>15</v>
      </c>
      <c r="B19" s="30">
        <v>24231</v>
      </c>
      <c r="C19" s="29">
        <v>16802</v>
      </c>
      <c r="D19" s="29">
        <v>22746</v>
      </c>
      <c r="E19" s="29">
        <v>18000</v>
      </c>
      <c r="F19" s="29">
        <v>19986</v>
      </c>
      <c r="G19" s="29">
        <v>4729</v>
      </c>
      <c r="H19" s="29">
        <v>10583</v>
      </c>
      <c r="I19" s="29">
        <v>317</v>
      </c>
      <c r="J19" s="51">
        <v>0</v>
      </c>
      <c r="K19" s="27">
        <v>117394</v>
      </c>
      <c r="L19" s="569" t="s">
        <v>28</v>
      </c>
      <c r="M19" s="596"/>
    </row>
    <row r="20" spans="1:13" ht="39.75" customHeight="1" thickBot="1">
      <c r="A20" s="91" t="s">
        <v>16</v>
      </c>
      <c r="B20" s="44">
        <v>1306806</v>
      </c>
      <c r="C20" s="43">
        <v>960798</v>
      </c>
      <c r="D20" s="43">
        <v>1163057</v>
      </c>
      <c r="E20" s="43">
        <v>1052369</v>
      </c>
      <c r="F20" s="43">
        <v>1177541</v>
      </c>
      <c r="G20" s="43">
        <v>172391</v>
      </c>
      <c r="H20" s="43">
        <v>630148</v>
      </c>
      <c r="I20" s="43">
        <v>9922</v>
      </c>
      <c r="J20" s="167">
        <v>3046</v>
      </c>
      <c r="K20" s="132">
        <v>6476078</v>
      </c>
      <c r="L20" s="166" t="s">
        <v>29</v>
      </c>
      <c r="M20" s="596"/>
    </row>
    <row r="21" spans="1:13" s="15" customFormat="1" ht="8.25" customHeight="1" thickTop="1">
      <c r="A21" s="437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6"/>
    </row>
  </sheetData>
  <sheetProtection/>
  <mergeCells count="6">
    <mergeCell ref="A4:A6"/>
    <mergeCell ref="L4:L6"/>
    <mergeCell ref="B4:K4"/>
    <mergeCell ref="A3:L3"/>
    <mergeCell ref="A2:L2"/>
    <mergeCell ref="M1:M20"/>
  </mergeCells>
  <hyperlinks>
    <hyperlink ref="N1" location="الفهرس!A1" display="R"/>
  </hyperlinks>
  <printOptions horizontalCentered="1" verticalCentered="1"/>
  <pageMargins left="0.1968503937007874" right="0" top="0" bottom="0" header="0" footer="0.1968503937007874"/>
  <pageSetup fitToHeight="0" horizontalDpi="300" verticalDpi="300" orientation="landscape" paperSize="9" scale="6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rightToLeft="1" zoomScale="75" zoomScaleNormal="75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30.7109375" style="22" customWidth="1"/>
    <col min="2" max="10" width="15.28125" style="22" customWidth="1"/>
    <col min="11" max="11" width="30.7109375" style="22" customWidth="1"/>
    <col min="12" max="12" width="10.7109375" style="168" customWidth="1"/>
    <col min="13" max="16384" width="9.140625" style="22" customWidth="1"/>
  </cols>
  <sheetData>
    <row r="1" spans="1:13" s="119" customFormat="1" ht="24" customHeight="1">
      <c r="A1" s="283" t="s">
        <v>408</v>
      </c>
      <c r="B1" s="279"/>
      <c r="C1" s="279"/>
      <c r="D1" s="279"/>
      <c r="E1" s="279"/>
      <c r="F1" s="279"/>
      <c r="G1" s="279"/>
      <c r="H1" s="279"/>
      <c r="I1" s="279"/>
      <c r="J1" s="279"/>
      <c r="K1" s="441" t="s">
        <v>326</v>
      </c>
      <c r="L1" s="596">
        <f>'31.-2'!M1:M20+1</f>
        <v>108</v>
      </c>
      <c r="M1" s="584" t="s">
        <v>667</v>
      </c>
    </row>
    <row r="2" spans="1:12" s="121" customFormat="1" ht="28.5" customHeight="1">
      <c r="A2" s="624" t="s">
        <v>531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596"/>
    </row>
    <row r="3" spans="1:12" s="121" customFormat="1" ht="28.5" customHeight="1" thickBot="1">
      <c r="A3" s="728" t="s">
        <v>585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596"/>
    </row>
    <row r="4" spans="1:12" s="16" customFormat="1" ht="42.75" customHeight="1" thickTop="1">
      <c r="A4" s="626" t="s">
        <v>142</v>
      </c>
      <c r="B4" s="732" t="s">
        <v>300</v>
      </c>
      <c r="C4" s="733"/>
      <c r="D4" s="734"/>
      <c r="E4" s="732" t="s">
        <v>299</v>
      </c>
      <c r="F4" s="733"/>
      <c r="G4" s="734"/>
      <c r="H4" s="733" t="s">
        <v>298</v>
      </c>
      <c r="I4" s="733"/>
      <c r="J4" s="734"/>
      <c r="K4" s="735" t="s">
        <v>297</v>
      </c>
      <c r="L4" s="596"/>
    </row>
    <row r="5" spans="1:12" s="17" customFormat="1" ht="24.75" customHeight="1">
      <c r="A5" s="627"/>
      <c r="B5" s="81" t="s">
        <v>301</v>
      </c>
      <c r="C5" s="50" t="s">
        <v>129</v>
      </c>
      <c r="D5" s="63" t="s">
        <v>1</v>
      </c>
      <c r="E5" s="81" t="s">
        <v>301</v>
      </c>
      <c r="F5" s="50" t="s">
        <v>129</v>
      </c>
      <c r="G5" s="78" t="s">
        <v>1</v>
      </c>
      <c r="H5" s="81" t="s">
        <v>301</v>
      </c>
      <c r="I5" s="56" t="s">
        <v>129</v>
      </c>
      <c r="J5" s="63" t="s">
        <v>1</v>
      </c>
      <c r="K5" s="736"/>
      <c r="L5" s="596"/>
    </row>
    <row r="6" spans="1:12" s="17" customFormat="1" ht="29.25" customHeight="1" thickBot="1">
      <c r="A6" s="628"/>
      <c r="B6" s="81" t="s">
        <v>36</v>
      </c>
      <c r="C6" s="50" t="s">
        <v>35</v>
      </c>
      <c r="D6" s="216" t="s">
        <v>29</v>
      </c>
      <c r="E6" s="81" t="s">
        <v>36</v>
      </c>
      <c r="F6" s="50" t="s">
        <v>35</v>
      </c>
      <c r="G6" s="216" t="s">
        <v>29</v>
      </c>
      <c r="H6" s="80" t="s">
        <v>36</v>
      </c>
      <c r="I6" s="52" t="s">
        <v>35</v>
      </c>
      <c r="J6" s="216" t="s">
        <v>29</v>
      </c>
      <c r="K6" s="737"/>
      <c r="L6" s="596"/>
    </row>
    <row r="7" spans="1:12" s="36" customFormat="1" ht="39" customHeight="1">
      <c r="A7" s="567" t="s">
        <v>150</v>
      </c>
      <c r="B7" s="21">
        <v>20085</v>
      </c>
      <c r="C7" s="20">
        <v>11771</v>
      </c>
      <c r="D7" s="138">
        <v>31856</v>
      </c>
      <c r="E7" s="21">
        <v>2009312</v>
      </c>
      <c r="F7" s="20">
        <v>1958739</v>
      </c>
      <c r="G7" s="138">
        <v>3968051</v>
      </c>
      <c r="H7" s="83">
        <v>2029397</v>
      </c>
      <c r="I7" s="103">
        <v>1970510</v>
      </c>
      <c r="J7" s="138">
        <v>3999907</v>
      </c>
      <c r="K7" s="570" t="s">
        <v>17</v>
      </c>
      <c r="L7" s="596"/>
    </row>
    <row r="8" spans="1:12" s="36" customFormat="1" ht="39" customHeight="1">
      <c r="A8" s="454" t="s">
        <v>151</v>
      </c>
      <c r="B8" s="26">
        <v>16579</v>
      </c>
      <c r="C8" s="25">
        <v>8639</v>
      </c>
      <c r="D8" s="63">
        <v>25218</v>
      </c>
      <c r="E8" s="26">
        <v>1875717</v>
      </c>
      <c r="F8" s="25">
        <v>1860996</v>
      </c>
      <c r="G8" s="63">
        <v>3736713</v>
      </c>
      <c r="H8" s="83">
        <v>1892296</v>
      </c>
      <c r="I8" s="103">
        <v>1869635</v>
      </c>
      <c r="J8" s="63">
        <v>3761931</v>
      </c>
      <c r="K8" s="571" t="s">
        <v>31</v>
      </c>
      <c r="L8" s="596"/>
    </row>
    <row r="9" spans="1:12" s="36" customFormat="1" ht="39" customHeight="1">
      <c r="A9" s="454" t="s">
        <v>6</v>
      </c>
      <c r="B9" s="26">
        <v>5538</v>
      </c>
      <c r="C9" s="25">
        <v>2809</v>
      </c>
      <c r="D9" s="63">
        <v>8347</v>
      </c>
      <c r="E9" s="26">
        <v>610819</v>
      </c>
      <c r="F9" s="25">
        <v>596348</v>
      </c>
      <c r="G9" s="63">
        <v>1207167</v>
      </c>
      <c r="H9" s="83">
        <v>616357</v>
      </c>
      <c r="I9" s="103">
        <v>599157</v>
      </c>
      <c r="J9" s="63">
        <v>1215514</v>
      </c>
      <c r="K9" s="571" t="s">
        <v>18</v>
      </c>
      <c r="L9" s="596"/>
    </row>
    <row r="10" spans="1:12" s="36" customFormat="1" ht="39" customHeight="1">
      <c r="A10" s="454" t="s">
        <v>152</v>
      </c>
      <c r="B10" s="26">
        <v>3900</v>
      </c>
      <c r="C10" s="25">
        <v>2091</v>
      </c>
      <c r="D10" s="63">
        <v>5991</v>
      </c>
      <c r="E10" s="26">
        <v>433576</v>
      </c>
      <c r="F10" s="25">
        <v>425233</v>
      </c>
      <c r="G10" s="63">
        <v>858809</v>
      </c>
      <c r="H10" s="83">
        <v>437476</v>
      </c>
      <c r="I10" s="103">
        <v>427324</v>
      </c>
      <c r="J10" s="63">
        <v>864800</v>
      </c>
      <c r="K10" s="571" t="s">
        <v>19</v>
      </c>
      <c r="L10" s="596"/>
    </row>
    <row r="11" spans="1:12" s="36" customFormat="1" ht="39" customHeight="1">
      <c r="A11" s="454" t="s">
        <v>153</v>
      </c>
      <c r="B11" s="26">
        <v>15096</v>
      </c>
      <c r="C11" s="25">
        <v>7192</v>
      </c>
      <c r="D11" s="63">
        <v>22288</v>
      </c>
      <c r="E11" s="26">
        <v>1386180</v>
      </c>
      <c r="F11" s="25">
        <v>1303899</v>
      </c>
      <c r="G11" s="63">
        <v>2690079</v>
      </c>
      <c r="H11" s="83">
        <v>1401276</v>
      </c>
      <c r="I11" s="103">
        <v>1311091</v>
      </c>
      <c r="J11" s="63">
        <v>2712367</v>
      </c>
      <c r="K11" s="571" t="s">
        <v>20</v>
      </c>
      <c r="L11" s="596"/>
    </row>
    <row r="12" spans="1:12" s="36" customFormat="1" ht="39" customHeight="1">
      <c r="A12" s="454" t="s">
        <v>154</v>
      </c>
      <c r="B12" s="26">
        <v>6570</v>
      </c>
      <c r="C12" s="25">
        <v>4070</v>
      </c>
      <c r="D12" s="63">
        <v>10640</v>
      </c>
      <c r="E12" s="26">
        <v>732299</v>
      </c>
      <c r="F12" s="25">
        <v>747086</v>
      </c>
      <c r="G12" s="63">
        <v>1479385</v>
      </c>
      <c r="H12" s="83">
        <v>738869</v>
      </c>
      <c r="I12" s="103">
        <v>751156</v>
      </c>
      <c r="J12" s="63">
        <v>1490025</v>
      </c>
      <c r="K12" s="571" t="s">
        <v>21</v>
      </c>
      <c r="L12" s="596"/>
    </row>
    <row r="13" spans="1:12" s="36" customFormat="1" ht="39" customHeight="1">
      <c r="A13" s="454" t="s">
        <v>155</v>
      </c>
      <c r="B13" s="26">
        <v>3692</v>
      </c>
      <c r="C13" s="25">
        <v>1711</v>
      </c>
      <c r="D13" s="63">
        <v>5403</v>
      </c>
      <c r="E13" s="26">
        <v>322001</v>
      </c>
      <c r="F13" s="25">
        <v>308270</v>
      </c>
      <c r="G13" s="63">
        <v>630271</v>
      </c>
      <c r="H13" s="83">
        <v>325693</v>
      </c>
      <c r="I13" s="103">
        <v>309981</v>
      </c>
      <c r="J13" s="63">
        <v>635674</v>
      </c>
      <c r="K13" s="571" t="s">
        <v>22</v>
      </c>
      <c r="L13" s="596"/>
    </row>
    <row r="14" spans="1:12" s="36" customFormat="1" ht="39" customHeight="1">
      <c r="A14" s="454" t="s">
        <v>156</v>
      </c>
      <c r="B14" s="26">
        <v>3087</v>
      </c>
      <c r="C14" s="25">
        <v>1617</v>
      </c>
      <c r="D14" s="63">
        <v>4704</v>
      </c>
      <c r="E14" s="26">
        <v>228932</v>
      </c>
      <c r="F14" s="25">
        <v>240873</v>
      </c>
      <c r="G14" s="63">
        <v>469805</v>
      </c>
      <c r="H14" s="83">
        <v>232019</v>
      </c>
      <c r="I14" s="103">
        <v>242490</v>
      </c>
      <c r="J14" s="63">
        <v>474509</v>
      </c>
      <c r="K14" s="571" t="s">
        <v>23</v>
      </c>
      <c r="L14" s="596"/>
    </row>
    <row r="15" spans="1:12" s="36" customFormat="1" ht="39" customHeight="1">
      <c r="A15" s="454" t="s">
        <v>11</v>
      </c>
      <c r="B15" s="26">
        <v>1358</v>
      </c>
      <c r="C15" s="25">
        <v>740</v>
      </c>
      <c r="D15" s="63">
        <v>2098</v>
      </c>
      <c r="E15" s="26">
        <v>125484</v>
      </c>
      <c r="F15" s="25">
        <v>125595</v>
      </c>
      <c r="G15" s="63">
        <v>251079</v>
      </c>
      <c r="H15" s="83">
        <v>126842</v>
      </c>
      <c r="I15" s="103">
        <v>126335</v>
      </c>
      <c r="J15" s="63">
        <v>253177</v>
      </c>
      <c r="K15" s="571" t="s">
        <v>24</v>
      </c>
      <c r="L15" s="596"/>
    </row>
    <row r="16" spans="1:12" s="36" customFormat="1" ht="39" customHeight="1">
      <c r="A16" s="454" t="s">
        <v>157</v>
      </c>
      <c r="B16" s="26">
        <v>5670</v>
      </c>
      <c r="C16" s="25">
        <v>3072</v>
      </c>
      <c r="D16" s="63">
        <v>8742</v>
      </c>
      <c r="E16" s="26">
        <v>504927</v>
      </c>
      <c r="F16" s="25">
        <v>532733</v>
      </c>
      <c r="G16" s="63">
        <v>1037660</v>
      </c>
      <c r="H16" s="83">
        <v>510597</v>
      </c>
      <c r="I16" s="103">
        <v>535805</v>
      </c>
      <c r="J16" s="63">
        <v>1046402</v>
      </c>
      <c r="K16" s="571" t="s">
        <v>25</v>
      </c>
      <c r="L16" s="596"/>
    </row>
    <row r="17" spans="1:12" s="36" customFormat="1" ht="39" customHeight="1">
      <c r="A17" s="454" t="s">
        <v>158</v>
      </c>
      <c r="B17" s="26">
        <v>2100</v>
      </c>
      <c r="C17" s="25">
        <v>1240</v>
      </c>
      <c r="D17" s="63">
        <v>3340</v>
      </c>
      <c r="E17" s="26">
        <v>184489</v>
      </c>
      <c r="F17" s="25">
        <v>187634</v>
      </c>
      <c r="G17" s="63">
        <v>372123</v>
      </c>
      <c r="H17" s="83">
        <v>186589</v>
      </c>
      <c r="I17" s="103">
        <v>188874</v>
      </c>
      <c r="J17" s="63">
        <v>375463</v>
      </c>
      <c r="K17" s="571" t="s">
        <v>26</v>
      </c>
      <c r="L17" s="596"/>
    </row>
    <row r="18" spans="1:12" s="36" customFormat="1" ht="39" customHeight="1">
      <c r="A18" s="454" t="s">
        <v>159</v>
      </c>
      <c r="B18" s="26">
        <v>2112</v>
      </c>
      <c r="C18" s="25">
        <v>1225</v>
      </c>
      <c r="D18" s="63">
        <v>3337</v>
      </c>
      <c r="E18" s="26">
        <v>156906</v>
      </c>
      <c r="F18" s="25">
        <v>176461</v>
      </c>
      <c r="G18" s="63">
        <v>333367</v>
      </c>
      <c r="H18" s="83">
        <v>159018</v>
      </c>
      <c r="I18" s="103">
        <v>177686</v>
      </c>
      <c r="J18" s="63">
        <v>336704</v>
      </c>
      <c r="K18" s="571" t="s">
        <v>27</v>
      </c>
      <c r="L18" s="596"/>
    </row>
    <row r="19" spans="1:12" s="36" customFormat="1" ht="39" customHeight="1" thickBot="1">
      <c r="A19" s="572" t="s">
        <v>160</v>
      </c>
      <c r="B19" s="26">
        <v>1904</v>
      </c>
      <c r="C19" s="25">
        <v>1088</v>
      </c>
      <c r="D19" s="63">
        <v>2992</v>
      </c>
      <c r="E19" s="26">
        <v>162948</v>
      </c>
      <c r="F19" s="25">
        <v>160951</v>
      </c>
      <c r="G19" s="63">
        <v>323899</v>
      </c>
      <c r="H19" s="83">
        <v>164852</v>
      </c>
      <c r="I19" s="103">
        <v>162039</v>
      </c>
      <c r="J19" s="63">
        <v>326891</v>
      </c>
      <c r="K19" s="571" t="s">
        <v>28</v>
      </c>
      <c r="L19" s="596"/>
    </row>
    <row r="20" spans="1:12" s="36" customFormat="1" ht="39.75" customHeight="1" thickBot="1">
      <c r="A20" s="45" t="s">
        <v>121</v>
      </c>
      <c r="B20" s="44">
        <v>87691</v>
      </c>
      <c r="C20" s="43">
        <v>47265</v>
      </c>
      <c r="D20" s="90">
        <v>134956</v>
      </c>
      <c r="E20" s="44">
        <v>8733590</v>
      </c>
      <c r="F20" s="43">
        <v>8624818</v>
      </c>
      <c r="G20" s="90">
        <v>17358408</v>
      </c>
      <c r="H20" s="44">
        <v>8821281</v>
      </c>
      <c r="I20" s="43">
        <v>8672083</v>
      </c>
      <c r="J20" s="90">
        <v>17493364</v>
      </c>
      <c r="K20" s="135" t="s">
        <v>29</v>
      </c>
      <c r="L20" s="596"/>
    </row>
    <row r="21" s="36" customFormat="1" ht="16.5" thickTop="1">
      <c r="L21" s="6"/>
    </row>
  </sheetData>
  <sheetProtection/>
  <mergeCells count="8">
    <mergeCell ref="L1:L20"/>
    <mergeCell ref="A2:K2"/>
    <mergeCell ref="B4:D4"/>
    <mergeCell ref="E4:G4"/>
    <mergeCell ref="H4:J4"/>
    <mergeCell ref="A4:A6"/>
    <mergeCell ref="K4:K6"/>
    <mergeCell ref="A3:K3"/>
  </mergeCells>
  <hyperlinks>
    <hyperlink ref="M1" location="الفهرس!A1" display="R"/>
  </hyperlink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M56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34.5" customHeight="1">
      <c r="A1" s="474" t="s">
        <v>241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267</v>
      </c>
      <c r="L1" s="596">
        <f>3!L1:L27+1</f>
        <v>64</v>
      </c>
      <c r="M1" s="584" t="s">
        <v>667</v>
      </c>
    </row>
    <row r="2" spans="1:12" s="446" customFormat="1" ht="34.5" customHeight="1">
      <c r="A2" s="588" t="s">
        <v>497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4.5" customHeight="1" thickBot="1">
      <c r="A3" s="603" t="s">
        <v>566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4.5" customHeight="1">
      <c r="A7" s="475" t="s">
        <v>44</v>
      </c>
      <c r="B7" s="101">
        <v>45742</v>
      </c>
      <c r="C7" s="100">
        <v>44268</v>
      </c>
      <c r="D7" s="455">
        <v>90010</v>
      </c>
      <c r="E7" s="101">
        <v>19307</v>
      </c>
      <c r="F7" s="100">
        <v>17644</v>
      </c>
      <c r="G7" s="456">
        <v>36951</v>
      </c>
      <c r="H7" s="457">
        <v>65049</v>
      </c>
      <c r="I7" s="103">
        <v>61912</v>
      </c>
      <c r="J7" s="456">
        <v>126961</v>
      </c>
      <c r="K7" s="482" t="s">
        <v>43</v>
      </c>
      <c r="L7" s="596"/>
    </row>
    <row r="8" spans="1:12" ht="34.5" customHeight="1">
      <c r="A8" s="476" t="s">
        <v>46</v>
      </c>
      <c r="B8" s="84">
        <v>188626</v>
      </c>
      <c r="C8" s="103">
        <v>188509</v>
      </c>
      <c r="D8" s="455">
        <v>377135</v>
      </c>
      <c r="E8" s="84">
        <v>84469</v>
      </c>
      <c r="F8" s="103">
        <v>84113</v>
      </c>
      <c r="G8" s="456">
        <v>168582</v>
      </c>
      <c r="H8" s="457">
        <v>273095</v>
      </c>
      <c r="I8" s="103">
        <v>272622</v>
      </c>
      <c r="J8" s="456">
        <v>545717</v>
      </c>
      <c r="K8" s="483" t="s">
        <v>45</v>
      </c>
      <c r="L8" s="596"/>
    </row>
    <row r="9" spans="1:12" ht="34.5" customHeight="1">
      <c r="A9" s="477" t="s">
        <v>48</v>
      </c>
      <c r="B9" s="84">
        <v>216631</v>
      </c>
      <c r="C9" s="103">
        <v>213818</v>
      </c>
      <c r="D9" s="455">
        <v>430449</v>
      </c>
      <c r="E9" s="84">
        <v>101379</v>
      </c>
      <c r="F9" s="103">
        <v>95104</v>
      </c>
      <c r="G9" s="456">
        <v>196483</v>
      </c>
      <c r="H9" s="457">
        <v>318010</v>
      </c>
      <c r="I9" s="103">
        <v>308922</v>
      </c>
      <c r="J9" s="456">
        <v>626932</v>
      </c>
      <c r="K9" s="483" t="s">
        <v>47</v>
      </c>
      <c r="L9" s="596"/>
    </row>
    <row r="10" spans="1:12" ht="34.5" customHeight="1">
      <c r="A10" s="477" t="s">
        <v>50</v>
      </c>
      <c r="B10" s="84">
        <v>210598</v>
      </c>
      <c r="C10" s="103">
        <v>209596</v>
      </c>
      <c r="D10" s="455">
        <v>420194</v>
      </c>
      <c r="E10" s="84">
        <v>85655</v>
      </c>
      <c r="F10" s="103">
        <v>85310</v>
      </c>
      <c r="G10" s="456">
        <v>170965</v>
      </c>
      <c r="H10" s="457">
        <v>296253</v>
      </c>
      <c r="I10" s="103">
        <v>294906</v>
      </c>
      <c r="J10" s="456">
        <v>591159</v>
      </c>
      <c r="K10" s="483" t="s">
        <v>49</v>
      </c>
      <c r="L10" s="596"/>
    </row>
    <row r="11" spans="1:12" ht="34.5" customHeight="1">
      <c r="A11" s="477" t="s">
        <v>52</v>
      </c>
      <c r="B11" s="84">
        <v>202857</v>
      </c>
      <c r="C11" s="103">
        <v>201067</v>
      </c>
      <c r="D11" s="455">
        <v>403924</v>
      </c>
      <c r="E11" s="84">
        <v>68296</v>
      </c>
      <c r="F11" s="103">
        <v>70701</v>
      </c>
      <c r="G11" s="456">
        <v>138997</v>
      </c>
      <c r="H11" s="457">
        <v>271153</v>
      </c>
      <c r="I11" s="103">
        <v>271768</v>
      </c>
      <c r="J11" s="456">
        <v>542921</v>
      </c>
      <c r="K11" s="483" t="s">
        <v>51</v>
      </c>
      <c r="L11" s="596"/>
    </row>
    <row r="12" spans="1:12" ht="34.5" customHeight="1">
      <c r="A12" s="477" t="s">
        <v>54</v>
      </c>
      <c r="B12" s="84">
        <v>184126</v>
      </c>
      <c r="C12" s="103">
        <v>183269</v>
      </c>
      <c r="D12" s="455">
        <v>367395</v>
      </c>
      <c r="E12" s="84">
        <v>68057</v>
      </c>
      <c r="F12" s="103">
        <v>67271</v>
      </c>
      <c r="G12" s="456">
        <v>135328</v>
      </c>
      <c r="H12" s="457">
        <v>252183</v>
      </c>
      <c r="I12" s="103">
        <v>250540</v>
      </c>
      <c r="J12" s="456">
        <v>502723</v>
      </c>
      <c r="K12" s="483" t="s">
        <v>53</v>
      </c>
      <c r="L12" s="596"/>
    </row>
    <row r="13" spans="1:12" ht="34.5" customHeight="1">
      <c r="A13" s="477" t="s">
        <v>56</v>
      </c>
      <c r="B13" s="84">
        <v>167825</v>
      </c>
      <c r="C13" s="103">
        <v>166222</v>
      </c>
      <c r="D13" s="455">
        <v>334047</v>
      </c>
      <c r="E13" s="84">
        <v>148762</v>
      </c>
      <c r="F13" s="103">
        <v>80366</v>
      </c>
      <c r="G13" s="456">
        <v>229128</v>
      </c>
      <c r="H13" s="457">
        <v>316587</v>
      </c>
      <c r="I13" s="103">
        <v>246588</v>
      </c>
      <c r="J13" s="456">
        <v>563175</v>
      </c>
      <c r="K13" s="483" t="s">
        <v>55</v>
      </c>
      <c r="L13" s="596"/>
    </row>
    <row r="14" spans="1:12" ht="34.5" customHeight="1">
      <c r="A14" s="477" t="s">
        <v>58</v>
      </c>
      <c r="B14" s="84">
        <v>145329</v>
      </c>
      <c r="C14" s="103">
        <v>144997</v>
      </c>
      <c r="D14" s="455">
        <v>290326</v>
      </c>
      <c r="E14" s="84">
        <v>224015</v>
      </c>
      <c r="F14" s="103">
        <v>96742</v>
      </c>
      <c r="G14" s="456">
        <v>320757</v>
      </c>
      <c r="H14" s="457">
        <v>369344</v>
      </c>
      <c r="I14" s="103">
        <v>241739</v>
      </c>
      <c r="J14" s="456">
        <v>611083</v>
      </c>
      <c r="K14" s="483" t="s">
        <v>57</v>
      </c>
      <c r="L14" s="596"/>
    </row>
    <row r="15" spans="1:12" ht="34.5" customHeight="1">
      <c r="A15" s="477" t="s">
        <v>60</v>
      </c>
      <c r="B15" s="84">
        <v>121657</v>
      </c>
      <c r="C15" s="103">
        <v>121588</v>
      </c>
      <c r="D15" s="455">
        <v>243245</v>
      </c>
      <c r="E15" s="84">
        <v>279063</v>
      </c>
      <c r="F15" s="103">
        <v>80182</v>
      </c>
      <c r="G15" s="456">
        <v>359245</v>
      </c>
      <c r="H15" s="457">
        <v>400720</v>
      </c>
      <c r="I15" s="103">
        <v>201770</v>
      </c>
      <c r="J15" s="456">
        <v>602490</v>
      </c>
      <c r="K15" s="483" t="s">
        <v>59</v>
      </c>
      <c r="L15" s="596"/>
    </row>
    <row r="16" spans="1:12" ht="34.5" customHeight="1">
      <c r="A16" s="477" t="s">
        <v>62</v>
      </c>
      <c r="B16" s="84">
        <v>101982</v>
      </c>
      <c r="C16" s="103">
        <v>101554</v>
      </c>
      <c r="D16" s="455">
        <v>203536</v>
      </c>
      <c r="E16" s="84">
        <v>167363</v>
      </c>
      <c r="F16" s="103">
        <v>49223</v>
      </c>
      <c r="G16" s="456">
        <v>216586</v>
      </c>
      <c r="H16" s="457">
        <v>269345</v>
      </c>
      <c r="I16" s="103">
        <v>150777</v>
      </c>
      <c r="J16" s="456">
        <v>420122</v>
      </c>
      <c r="K16" s="483" t="s">
        <v>61</v>
      </c>
      <c r="L16" s="596"/>
    </row>
    <row r="17" spans="1:12" ht="34.5" customHeight="1">
      <c r="A17" s="477" t="s">
        <v>64</v>
      </c>
      <c r="B17" s="84">
        <v>83870</v>
      </c>
      <c r="C17" s="103">
        <v>81217</v>
      </c>
      <c r="D17" s="455">
        <v>165087</v>
      </c>
      <c r="E17" s="84">
        <v>117033</v>
      </c>
      <c r="F17" s="103">
        <v>31025</v>
      </c>
      <c r="G17" s="456">
        <v>148058</v>
      </c>
      <c r="H17" s="457">
        <v>200903</v>
      </c>
      <c r="I17" s="103">
        <v>112242</v>
      </c>
      <c r="J17" s="456">
        <v>313145</v>
      </c>
      <c r="K17" s="483" t="s">
        <v>63</v>
      </c>
      <c r="L17" s="596"/>
    </row>
    <row r="18" spans="1:12" ht="34.5" customHeight="1">
      <c r="A18" s="477" t="s">
        <v>66</v>
      </c>
      <c r="B18" s="84">
        <v>64767</v>
      </c>
      <c r="C18" s="103">
        <v>63111</v>
      </c>
      <c r="D18" s="455">
        <v>127878</v>
      </c>
      <c r="E18" s="84">
        <v>76172</v>
      </c>
      <c r="F18" s="103">
        <v>22036</v>
      </c>
      <c r="G18" s="456">
        <v>98208</v>
      </c>
      <c r="H18" s="457">
        <v>140939</v>
      </c>
      <c r="I18" s="103">
        <v>85147</v>
      </c>
      <c r="J18" s="456">
        <v>226086</v>
      </c>
      <c r="K18" s="483" t="s">
        <v>65</v>
      </c>
      <c r="L18" s="596"/>
    </row>
    <row r="19" spans="1:12" ht="34.5" customHeight="1">
      <c r="A19" s="477" t="s">
        <v>68</v>
      </c>
      <c r="B19" s="84">
        <v>48846</v>
      </c>
      <c r="C19" s="103">
        <v>46447</v>
      </c>
      <c r="D19" s="455">
        <v>95293</v>
      </c>
      <c r="E19" s="84">
        <v>41113</v>
      </c>
      <c r="F19" s="103">
        <v>13418</v>
      </c>
      <c r="G19" s="456">
        <v>54531</v>
      </c>
      <c r="H19" s="457">
        <v>89959</v>
      </c>
      <c r="I19" s="103">
        <v>59865</v>
      </c>
      <c r="J19" s="456">
        <v>149824</v>
      </c>
      <c r="K19" s="483" t="s">
        <v>67</v>
      </c>
      <c r="L19" s="596"/>
    </row>
    <row r="20" spans="1:12" ht="34.5" customHeight="1">
      <c r="A20" s="477" t="s">
        <v>70</v>
      </c>
      <c r="B20" s="84">
        <v>36769</v>
      </c>
      <c r="C20" s="103">
        <v>35051</v>
      </c>
      <c r="D20" s="455">
        <v>71820</v>
      </c>
      <c r="E20" s="84">
        <v>19065</v>
      </c>
      <c r="F20" s="103">
        <v>8011</v>
      </c>
      <c r="G20" s="456">
        <v>27076</v>
      </c>
      <c r="H20" s="457">
        <v>55834</v>
      </c>
      <c r="I20" s="103">
        <v>43062</v>
      </c>
      <c r="J20" s="456">
        <v>98896</v>
      </c>
      <c r="K20" s="483" t="s">
        <v>69</v>
      </c>
      <c r="L20" s="596"/>
    </row>
    <row r="21" spans="1:12" ht="34.5" customHeight="1">
      <c r="A21" s="477" t="s">
        <v>72</v>
      </c>
      <c r="B21" s="84">
        <v>25916</v>
      </c>
      <c r="C21" s="103">
        <v>24895</v>
      </c>
      <c r="D21" s="455">
        <v>50811</v>
      </c>
      <c r="E21" s="84">
        <v>9374</v>
      </c>
      <c r="F21" s="103">
        <v>4918</v>
      </c>
      <c r="G21" s="456">
        <v>14292</v>
      </c>
      <c r="H21" s="457">
        <v>35290</v>
      </c>
      <c r="I21" s="103">
        <v>29813</v>
      </c>
      <c r="J21" s="456">
        <v>65103</v>
      </c>
      <c r="K21" s="483" t="s">
        <v>71</v>
      </c>
      <c r="L21" s="596"/>
    </row>
    <row r="22" spans="1:12" ht="34.5" customHeight="1">
      <c r="A22" s="477" t="s">
        <v>74</v>
      </c>
      <c r="B22" s="84">
        <v>18230</v>
      </c>
      <c r="C22" s="103">
        <v>19288</v>
      </c>
      <c r="D22" s="455">
        <v>37518</v>
      </c>
      <c r="E22" s="84">
        <v>6380</v>
      </c>
      <c r="F22" s="103">
        <v>4748</v>
      </c>
      <c r="G22" s="456">
        <v>11128</v>
      </c>
      <c r="H22" s="457">
        <v>24610</v>
      </c>
      <c r="I22" s="103">
        <v>24036</v>
      </c>
      <c r="J22" s="456">
        <v>48646</v>
      </c>
      <c r="K22" s="483" t="s">
        <v>73</v>
      </c>
      <c r="L22" s="596"/>
    </row>
    <row r="23" spans="1:12" ht="34.5" customHeight="1">
      <c r="A23" s="477" t="s">
        <v>76</v>
      </c>
      <c r="B23" s="84">
        <v>12936</v>
      </c>
      <c r="C23" s="103">
        <v>8750</v>
      </c>
      <c r="D23" s="455">
        <v>21686</v>
      </c>
      <c r="E23" s="84">
        <v>2382</v>
      </c>
      <c r="F23" s="103">
        <v>1174</v>
      </c>
      <c r="G23" s="456">
        <v>3556</v>
      </c>
      <c r="H23" s="457">
        <v>15318</v>
      </c>
      <c r="I23" s="103">
        <v>9924</v>
      </c>
      <c r="J23" s="456">
        <v>25242</v>
      </c>
      <c r="K23" s="483" t="s">
        <v>75</v>
      </c>
      <c r="L23" s="596"/>
    </row>
    <row r="24" spans="1:12" ht="34.5" customHeight="1" thickBot="1">
      <c r="A24" s="478" t="s">
        <v>78</v>
      </c>
      <c r="B24" s="84">
        <v>15589</v>
      </c>
      <c r="C24" s="103">
        <v>15988</v>
      </c>
      <c r="D24" s="455">
        <v>31577</v>
      </c>
      <c r="E24" s="88">
        <v>2215</v>
      </c>
      <c r="F24" s="107">
        <v>3060</v>
      </c>
      <c r="G24" s="479">
        <v>5275</v>
      </c>
      <c r="H24" s="457">
        <v>17804</v>
      </c>
      <c r="I24" s="103">
        <v>19048</v>
      </c>
      <c r="J24" s="456">
        <v>36852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1892296</v>
      </c>
      <c r="C25" s="461">
        <v>1869635</v>
      </c>
      <c r="D25" s="462">
        <v>3761931</v>
      </c>
      <c r="E25" s="460">
        <v>1520100</v>
      </c>
      <c r="F25" s="461">
        <v>815046</v>
      </c>
      <c r="G25" s="463">
        <v>2335146</v>
      </c>
      <c r="H25" s="464">
        <v>3412396</v>
      </c>
      <c r="I25" s="461">
        <v>2684681</v>
      </c>
      <c r="J25" s="463">
        <v>6097077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5" spans="2:11" ht="18" customHeight="1">
      <c r="B35" s="285"/>
      <c r="C35" s="196"/>
      <c r="D35" s="196"/>
      <c r="E35" s="196"/>
      <c r="F35" s="481"/>
      <c r="G35" s="481"/>
      <c r="H35" s="481"/>
      <c r="I35" s="481"/>
      <c r="J35" s="481"/>
      <c r="K35" s="481"/>
    </row>
    <row r="36" spans="2:11" ht="18" customHeight="1">
      <c r="B36" s="285"/>
      <c r="C36" s="481"/>
      <c r="D36" s="481"/>
      <c r="E36" s="481"/>
      <c r="F36" s="481"/>
      <c r="G36" s="481"/>
      <c r="H36" s="481"/>
      <c r="I36" s="196"/>
      <c r="J36" s="481"/>
      <c r="K36" s="481"/>
    </row>
    <row r="37" spans="2:11" ht="18" customHeight="1">
      <c r="B37" s="285"/>
      <c r="C37" s="196"/>
      <c r="D37" s="481"/>
      <c r="E37" s="481"/>
      <c r="F37" s="196"/>
      <c r="G37" s="481"/>
      <c r="H37" s="481"/>
      <c r="I37" s="196"/>
      <c r="J37" s="481"/>
      <c r="K37" s="481"/>
    </row>
    <row r="38" spans="2:11" ht="18">
      <c r="B38" s="196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195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481"/>
      <c r="C55" s="192"/>
      <c r="D55" s="192"/>
      <c r="E55" s="184"/>
      <c r="F55" s="192"/>
      <c r="G55" s="192"/>
      <c r="H55" s="184"/>
      <c r="I55" s="192"/>
      <c r="J55" s="192"/>
      <c r="K55" s="184"/>
    </row>
    <row r="56" spans="2:11" ht="18">
      <c r="B56" s="196"/>
      <c r="C56" s="184"/>
      <c r="D56" s="184"/>
      <c r="E56" s="184"/>
      <c r="F56" s="184"/>
      <c r="G56" s="184"/>
      <c r="H56" s="184"/>
      <c r="I56" s="184"/>
      <c r="J56" s="184"/>
      <c r="K56" s="184"/>
    </row>
  </sheetData>
  <sheetProtection/>
  <protectedRanges>
    <protectedRange sqref="C35:E35 B4:C4" name="نطاق1_2"/>
    <protectedRange sqref="K4:K24" name="نطاق1_5"/>
    <protectedRange sqref="K25" name="نطاق1_1_2"/>
    <protectedRange sqref="A4:A25 B35:B56" name="نطاق1_6"/>
    <protectedRange sqref="A2 B2:J3 A3" name="نطاق1_7"/>
    <protectedRange sqref="K1 I1 A1:F1 G1" name="نطاق1_2_1"/>
  </protectedRanges>
  <mergeCells count="8">
    <mergeCell ref="L1:L27"/>
    <mergeCell ref="K4:K6"/>
    <mergeCell ref="A4:A6"/>
    <mergeCell ref="A3:K3"/>
    <mergeCell ref="A2:K2"/>
    <mergeCell ref="B4:D4"/>
    <mergeCell ref="E4:G4"/>
    <mergeCell ref="H4:J4"/>
  </mergeCells>
  <hyperlinks>
    <hyperlink ref="M1" location="الفهرس!A1" display="R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M26"/>
  <sheetViews>
    <sheetView rightToLeft="1" zoomScale="75" zoomScaleNormal="75" zoomScalePageLayoutView="0" workbookViewId="0" topLeftCell="A1">
      <selection activeCell="M1" sqref="M1"/>
    </sheetView>
  </sheetViews>
  <sheetFormatPr defaultColWidth="9.140625" defaultRowHeight="12.75"/>
  <cols>
    <col min="1" max="1" width="30.7109375" style="22" customWidth="1"/>
    <col min="2" max="10" width="15.28125" style="22" customWidth="1"/>
    <col min="11" max="11" width="30.7109375" style="22" customWidth="1"/>
    <col min="12" max="12" width="10.7109375" style="168" customWidth="1"/>
    <col min="13" max="16384" width="9.140625" style="22" customWidth="1"/>
  </cols>
  <sheetData>
    <row r="1" spans="1:13" s="119" customFormat="1" ht="24" customHeight="1">
      <c r="A1" s="283" t="s">
        <v>409</v>
      </c>
      <c r="B1" s="279"/>
      <c r="C1" s="279"/>
      <c r="D1" s="279"/>
      <c r="E1" s="279"/>
      <c r="F1" s="279"/>
      <c r="G1" s="279"/>
      <c r="H1" s="279"/>
      <c r="I1" s="279"/>
      <c r="J1" s="279"/>
      <c r="K1" s="441" t="s">
        <v>354</v>
      </c>
      <c r="L1" s="596">
        <f>'32.'!L1:L20+1</f>
        <v>109</v>
      </c>
      <c r="M1" s="584" t="s">
        <v>667</v>
      </c>
    </row>
    <row r="2" spans="1:12" s="121" customFormat="1" ht="28.5" customHeight="1">
      <c r="A2" s="624" t="s">
        <v>465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596"/>
    </row>
    <row r="3" spans="1:12" s="121" customFormat="1" ht="28.5" customHeight="1" thickBot="1">
      <c r="A3" s="728" t="s">
        <v>586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596"/>
    </row>
    <row r="4" spans="1:12" s="16" customFormat="1" ht="42.75" customHeight="1" thickTop="1">
      <c r="A4" s="626" t="s">
        <v>42</v>
      </c>
      <c r="B4" s="732" t="s">
        <v>300</v>
      </c>
      <c r="C4" s="733"/>
      <c r="D4" s="734"/>
      <c r="E4" s="732" t="s">
        <v>299</v>
      </c>
      <c r="F4" s="733"/>
      <c r="G4" s="734"/>
      <c r="H4" s="732" t="s">
        <v>298</v>
      </c>
      <c r="I4" s="733"/>
      <c r="J4" s="734"/>
      <c r="K4" s="607" t="s">
        <v>302</v>
      </c>
      <c r="L4" s="596"/>
    </row>
    <row r="5" spans="1:12" s="17" customFormat="1" ht="24.75" customHeight="1">
      <c r="A5" s="627"/>
      <c r="B5" s="81" t="s">
        <v>301</v>
      </c>
      <c r="C5" s="50" t="s">
        <v>129</v>
      </c>
      <c r="D5" s="63" t="s">
        <v>1</v>
      </c>
      <c r="E5" s="81" t="s">
        <v>301</v>
      </c>
      <c r="F5" s="50" t="s">
        <v>129</v>
      </c>
      <c r="G5" s="78" t="s">
        <v>1</v>
      </c>
      <c r="H5" s="81" t="s">
        <v>301</v>
      </c>
      <c r="I5" s="56" t="s">
        <v>129</v>
      </c>
      <c r="J5" s="63" t="s">
        <v>1</v>
      </c>
      <c r="K5" s="608"/>
      <c r="L5" s="596"/>
    </row>
    <row r="6" spans="1:12" s="17" customFormat="1" ht="29.25" customHeight="1" thickBot="1">
      <c r="A6" s="628"/>
      <c r="B6" s="81" t="s">
        <v>36</v>
      </c>
      <c r="C6" s="50" t="s">
        <v>35</v>
      </c>
      <c r="D6" s="216" t="s">
        <v>29</v>
      </c>
      <c r="E6" s="81" t="s">
        <v>36</v>
      </c>
      <c r="F6" s="50" t="s">
        <v>35</v>
      </c>
      <c r="G6" s="216" t="s">
        <v>29</v>
      </c>
      <c r="H6" s="81" t="s">
        <v>36</v>
      </c>
      <c r="I6" s="50" t="s">
        <v>35</v>
      </c>
      <c r="J6" s="216" t="s">
        <v>29</v>
      </c>
      <c r="K6" s="609"/>
      <c r="L6" s="596"/>
    </row>
    <row r="7" spans="1:12" s="36" customFormat="1" ht="27.75" customHeight="1">
      <c r="A7" s="217" t="s">
        <v>44</v>
      </c>
      <c r="B7" s="21">
        <v>128</v>
      </c>
      <c r="C7" s="20">
        <v>243</v>
      </c>
      <c r="D7" s="138">
        <v>371</v>
      </c>
      <c r="E7" s="21">
        <v>217724</v>
      </c>
      <c r="F7" s="20">
        <v>213438</v>
      </c>
      <c r="G7" s="138">
        <v>431162</v>
      </c>
      <c r="H7" s="20">
        <v>217852</v>
      </c>
      <c r="I7" s="20">
        <v>213681</v>
      </c>
      <c r="J7" s="138">
        <v>431533</v>
      </c>
      <c r="K7" s="573" t="s">
        <v>43</v>
      </c>
      <c r="L7" s="596"/>
    </row>
    <row r="8" spans="1:12" s="36" customFormat="1" ht="27.75" customHeight="1">
      <c r="A8" s="218" t="s">
        <v>303</v>
      </c>
      <c r="B8" s="26">
        <v>2925</v>
      </c>
      <c r="C8" s="25">
        <v>2262</v>
      </c>
      <c r="D8" s="63">
        <v>5187</v>
      </c>
      <c r="E8" s="26">
        <v>936053</v>
      </c>
      <c r="F8" s="25">
        <v>907440</v>
      </c>
      <c r="G8" s="63">
        <v>1843493</v>
      </c>
      <c r="H8" s="26">
        <v>938978</v>
      </c>
      <c r="I8" s="25">
        <v>909702</v>
      </c>
      <c r="J8" s="63">
        <v>1848680</v>
      </c>
      <c r="K8" s="574" t="s">
        <v>45</v>
      </c>
      <c r="L8" s="596"/>
    </row>
    <row r="9" spans="1:12" s="36" customFormat="1" ht="27.75" customHeight="1">
      <c r="A9" s="218" t="s">
        <v>304</v>
      </c>
      <c r="B9" s="26">
        <v>8697</v>
      </c>
      <c r="C9" s="25">
        <v>4738</v>
      </c>
      <c r="D9" s="63">
        <v>13435</v>
      </c>
      <c r="E9" s="26">
        <v>1076321</v>
      </c>
      <c r="F9" s="25">
        <v>1067884</v>
      </c>
      <c r="G9" s="63">
        <v>2144205</v>
      </c>
      <c r="H9" s="26">
        <v>1085018</v>
      </c>
      <c r="I9" s="25">
        <v>1072622</v>
      </c>
      <c r="J9" s="63">
        <v>2157640</v>
      </c>
      <c r="K9" s="574" t="s">
        <v>47</v>
      </c>
      <c r="L9" s="596"/>
    </row>
    <row r="10" spans="1:12" s="36" customFormat="1" ht="27.75" customHeight="1">
      <c r="A10" s="218" t="s">
        <v>212</v>
      </c>
      <c r="B10" s="26">
        <v>11105</v>
      </c>
      <c r="C10" s="25">
        <v>6390</v>
      </c>
      <c r="D10" s="63">
        <v>17495</v>
      </c>
      <c r="E10" s="26">
        <v>1025644</v>
      </c>
      <c r="F10" s="25">
        <v>1031104</v>
      </c>
      <c r="G10" s="63">
        <v>2056748</v>
      </c>
      <c r="H10" s="26">
        <v>1036749</v>
      </c>
      <c r="I10" s="25">
        <v>1037494</v>
      </c>
      <c r="J10" s="63">
        <v>2074243</v>
      </c>
      <c r="K10" s="574" t="s">
        <v>49</v>
      </c>
      <c r="L10" s="596"/>
    </row>
    <row r="11" spans="1:12" s="36" customFormat="1" ht="27.75" customHeight="1">
      <c r="A11" s="218" t="s">
        <v>305</v>
      </c>
      <c r="B11" s="26">
        <v>12526</v>
      </c>
      <c r="C11" s="25">
        <v>6692</v>
      </c>
      <c r="D11" s="63">
        <v>19218</v>
      </c>
      <c r="E11" s="26">
        <v>959274</v>
      </c>
      <c r="F11" s="25">
        <v>945606</v>
      </c>
      <c r="G11" s="63">
        <v>1904880</v>
      </c>
      <c r="H11" s="26">
        <v>971800</v>
      </c>
      <c r="I11" s="25">
        <v>952298</v>
      </c>
      <c r="J11" s="63">
        <v>1924098</v>
      </c>
      <c r="K11" s="574" t="s">
        <v>51</v>
      </c>
      <c r="L11" s="596"/>
    </row>
    <row r="12" spans="1:12" s="36" customFormat="1" ht="27.75" customHeight="1">
      <c r="A12" s="218" t="s">
        <v>54</v>
      </c>
      <c r="B12" s="26">
        <v>11478</v>
      </c>
      <c r="C12" s="25">
        <v>5511</v>
      </c>
      <c r="D12" s="63">
        <v>16989</v>
      </c>
      <c r="E12" s="26">
        <v>893549</v>
      </c>
      <c r="F12" s="25">
        <v>874363</v>
      </c>
      <c r="G12" s="63">
        <v>1767912</v>
      </c>
      <c r="H12" s="26">
        <v>905027</v>
      </c>
      <c r="I12" s="25">
        <v>879874</v>
      </c>
      <c r="J12" s="63">
        <v>1784901</v>
      </c>
      <c r="K12" s="574" t="s">
        <v>53</v>
      </c>
      <c r="L12" s="596"/>
    </row>
    <row r="13" spans="1:12" s="36" customFormat="1" ht="27.75" customHeight="1">
      <c r="A13" s="218" t="s">
        <v>306</v>
      </c>
      <c r="B13" s="26">
        <v>8391</v>
      </c>
      <c r="C13" s="25">
        <v>4187</v>
      </c>
      <c r="D13" s="63">
        <v>12578</v>
      </c>
      <c r="E13" s="26">
        <v>755429</v>
      </c>
      <c r="F13" s="25">
        <v>757393</v>
      </c>
      <c r="G13" s="63">
        <v>1512822</v>
      </c>
      <c r="H13" s="26">
        <v>763820</v>
      </c>
      <c r="I13" s="25">
        <v>761580</v>
      </c>
      <c r="J13" s="63">
        <v>1525400</v>
      </c>
      <c r="K13" s="574" t="s">
        <v>55</v>
      </c>
      <c r="L13" s="596"/>
    </row>
    <row r="14" spans="1:12" s="36" customFormat="1" ht="27.75" customHeight="1">
      <c r="A14" s="218" t="s">
        <v>58</v>
      </c>
      <c r="B14" s="26">
        <v>5464</v>
      </c>
      <c r="C14" s="25">
        <v>3287</v>
      </c>
      <c r="D14" s="63">
        <v>8751</v>
      </c>
      <c r="E14" s="26">
        <v>642233</v>
      </c>
      <c r="F14" s="25">
        <v>642686</v>
      </c>
      <c r="G14" s="63">
        <v>1284919</v>
      </c>
      <c r="H14" s="26">
        <v>647697</v>
      </c>
      <c r="I14" s="25">
        <v>645973</v>
      </c>
      <c r="J14" s="63">
        <v>1293670</v>
      </c>
      <c r="K14" s="574" t="s">
        <v>57</v>
      </c>
      <c r="L14" s="596"/>
    </row>
    <row r="15" spans="1:12" s="36" customFormat="1" ht="27.75" customHeight="1">
      <c r="A15" s="218" t="s">
        <v>60</v>
      </c>
      <c r="B15" s="26">
        <v>5266</v>
      </c>
      <c r="C15" s="25">
        <v>2024</v>
      </c>
      <c r="D15" s="63">
        <v>7290</v>
      </c>
      <c r="E15" s="26">
        <v>523404</v>
      </c>
      <c r="F15" s="25">
        <v>529564</v>
      </c>
      <c r="G15" s="63">
        <v>1052968</v>
      </c>
      <c r="H15" s="26">
        <v>528670</v>
      </c>
      <c r="I15" s="25">
        <v>531588</v>
      </c>
      <c r="J15" s="63">
        <v>1060258</v>
      </c>
      <c r="K15" s="574" t="s">
        <v>59</v>
      </c>
      <c r="L15" s="596"/>
    </row>
    <row r="16" spans="1:12" s="36" customFormat="1" ht="27.75" customHeight="1">
      <c r="A16" s="218" t="s">
        <v>62</v>
      </c>
      <c r="B16" s="26">
        <v>4317</v>
      </c>
      <c r="C16" s="25">
        <v>1561</v>
      </c>
      <c r="D16" s="63">
        <v>5878</v>
      </c>
      <c r="E16" s="26">
        <v>434466</v>
      </c>
      <c r="F16" s="25">
        <v>424743</v>
      </c>
      <c r="G16" s="63">
        <v>859209</v>
      </c>
      <c r="H16" s="26">
        <v>438783</v>
      </c>
      <c r="I16" s="25">
        <v>426304</v>
      </c>
      <c r="J16" s="63">
        <v>865087</v>
      </c>
      <c r="K16" s="574" t="s">
        <v>61</v>
      </c>
      <c r="L16" s="596"/>
    </row>
    <row r="17" spans="1:12" s="36" customFormat="1" ht="27.75" customHeight="1">
      <c r="A17" s="218" t="s">
        <v>218</v>
      </c>
      <c r="B17" s="26">
        <v>2273</v>
      </c>
      <c r="C17" s="25">
        <v>1344</v>
      </c>
      <c r="D17" s="63">
        <v>3617</v>
      </c>
      <c r="E17" s="26">
        <v>349425</v>
      </c>
      <c r="F17" s="25">
        <v>333097</v>
      </c>
      <c r="G17" s="63">
        <v>682522</v>
      </c>
      <c r="H17" s="26">
        <v>351698</v>
      </c>
      <c r="I17" s="25">
        <v>334441</v>
      </c>
      <c r="J17" s="63">
        <v>686139</v>
      </c>
      <c r="K17" s="574" t="s">
        <v>63</v>
      </c>
      <c r="L17" s="596"/>
    </row>
    <row r="18" spans="1:12" s="36" customFormat="1" ht="27.75" customHeight="1">
      <c r="A18" s="218" t="s">
        <v>66</v>
      </c>
      <c r="B18" s="26">
        <v>1912</v>
      </c>
      <c r="C18" s="25">
        <v>904</v>
      </c>
      <c r="D18" s="63">
        <v>2816</v>
      </c>
      <c r="E18" s="26">
        <v>272535</v>
      </c>
      <c r="F18" s="25">
        <v>266028</v>
      </c>
      <c r="G18" s="63">
        <v>538563</v>
      </c>
      <c r="H18" s="26">
        <v>274447</v>
      </c>
      <c r="I18" s="25">
        <v>266932</v>
      </c>
      <c r="J18" s="63">
        <v>541379</v>
      </c>
      <c r="K18" s="574" t="s">
        <v>65</v>
      </c>
      <c r="L18" s="596"/>
    </row>
    <row r="19" spans="1:12" s="36" customFormat="1" ht="27.75" customHeight="1">
      <c r="A19" s="218" t="s">
        <v>219</v>
      </c>
      <c r="B19" s="26">
        <v>2338</v>
      </c>
      <c r="C19" s="25">
        <v>983</v>
      </c>
      <c r="D19" s="63">
        <v>3321</v>
      </c>
      <c r="E19" s="26">
        <v>199601</v>
      </c>
      <c r="F19" s="25">
        <v>189885</v>
      </c>
      <c r="G19" s="63">
        <v>389486</v>
      </c>
      <c r="H19" s="26">
        <v>201939</v>
      </c>
      <c r="I19" s="25">
        <v>190868</v>
      </c>
      <c r="J19" s="63">
        <v>392807</v>
      </c>
      <c r="K19" s="574" t="s">
        <v>67</v>
      </c>
      <c r="L19" s="596"/>
    </row>
    <row r="20" spans="1:12" s="36" customFormat="1" ht="27.75" customHeight="1">
      <c r="A20" s="218" t="s">
        <v>220</v>
      </c>
      <c r="B20" s="26">
        <v>1440</v>
      </c>
      <c r="C20" s="25">
        <v>1386</v>
      </c>
      <c r="D20" s="63">
        <v>2826</v>
      </c>
      <c r="E20" s="26">
        <v>149024</v>
      </c>
      <c r="F20" s="25">
        <v>146106</v>
      </c>
      <c r="G20" s="63">
        <v>295130</v>
      </c>
      <c r="H20" s="26">
        <v>150464</v>
      </c>
      <c r="I20" s="25">
        <v>147492</v>
      </c>
      <c r="J20" s="63">
        <v>297956</v>
      </c>
      <c r="K20" s="574" t="s">
        <v>69</v>
      </c>
      <c r="L20" s="596"/>
    </row>
    <row r="21" spans="1:12" s="36" customFormat="1" ht="27.75" customHeight="1">
      <c r="A21" s="218" t="s">
        <v>307</v>
      </c>
      <c r="B21" s="26">
        <v>1456</v>
      </c>
      <c r="C21" s="25">
        <v>1253</v>
      </c>
      <c r="D21" s="63">
        <v>2709</v>
      </c>
      <c r="E21" s="26">
        <v>101858</v>
      </c>
      <c r="F21" s="25">
        <v>106606</v>
      </c>
      <c r="G21" s="63">
        <v>208464</v>
      </c>
      <c r="H21" s="26">
        <v>103314</v>
      </c>
      <c r="I21" s="25">
        <v>107859</v>
      </c>
      <c r="J21" s="63">
        <v>211173</v>
      </c>
      <c r="K21" s="574" t="s">
        <v>71</v>
      </c>
      <c r="L21" s="596"/>
    </row>
    <row r="22" spans="1:12" s="36" customFormat="1" ht="27.75" customHeight="1">
      <c r="A22" s="218" t="s">
        <v>74</v>
      </c>
      <c r="B22" s="26">
        <v>2905</v>
      </c>
      <c r="C22" s="25">
        <v>901</v>
      </c>
      <c r="D22" s="63">
        <v>3806</v>
      </c>
      <c r="E22" s="26">
        <v>85996</v>
      </c>
      <c r="F22" s="25">
        <v>76742</v>
      </c>
      <c r="G22" s="63">
        <v>162738</v>
      </c>
      <c r="H22" s="26">
        <v>88901</v>
      </c>
      <c r="I22" s="25">
        <v>77643</v>
      </c>
      <c r="J22" s="63">
        <v>166544</v>
      </c>
      <c r="K22" s="574" t="s">
        <v>73</v>
      </c>
      <c r="L22" s="596"/>
    </row>
    <row r="23" spans="1:12" s="36" customFormat="1" ht="27.75" customHeight="1">
      <c r="A23" s="218" t="s">
        <v>76</v>
      </c>
      <c r="B23" s="26">
        <v>1932</v>
      </c>
      <c r="C23" s="25">
        <v>1017</v>
      </c>
      <c r="D23" s="63">
        <v>2949</v>
      </c>
      <c r="E23" s="26">
        <v>50599</v>
      </c>
      <c r="F23" s="25">
        <v>45866</v>
      </c>
      <c r="G23" s="63">
        <v>96465</v>
      </c>
      <c r="H23" s="26">
        <v>52531</v>
      </c>
      <c r="I23" s="25">
        <v>46883</v>
      </c>
      <c r="J23" s="63">
        <v>99414</v>
      </c>
      <c r="K23" s="574" t="s">
        <v>75</v>
      </c>
      <c r="L23" s="596"/>
    </row>
    <row r="24" spans="1:12" s="36" customFormat="1" ht="27.75" customHeight="1" thickBot="1">
      <c r="A24" s="219" t="s">
        <v>308</v>
      </c>
      <c r="B24" s="26">
        <v>3138</v>
      </c>
      <c r="C24" s="25">
        <v>2582</v>
      </c>
      <c r="D24" s="63">
        <v>5720</v>
      </c>
      <c r="E24" s="26">
        <v>60455</v>
      </c>
      <c r="F24" s="25">
        <v>66267</v>
      </c>
      <c r="G24" s="63">
        <v>126722</v>
      </c>
      <c r="H24" s="26">
        <v>63593</v>
      </c>
      <c r="I24" s="25">
        <v>68849</v>
      </c>
      <c r="J24" s="63">
        <v>132442</v>
      </c>
      <c r="K24" s="574" t="s">
        <v>77</v>
      </c>
      <c r="L24" s="596"/>
    </row>
    <row r="25" spans="1:12" s="36" customFormat="1" ht="39.75" customHeight="1" thickBot="1">
      <c r="A25" s="45" t="s">
        <v>121</v>
      </c>
      <c r="B25" s="44">
        <v>87691</v>
      </c>
      <c r="C25" s="43">
        <v>47265</v>
      </c>
      <c r="D25" s="90">
        <v>134956</v>
      </c>
      <c r="E25" s="44">
        <v>8733590</v>
      </c>
      <c r="F25" s="43">
        <v>8624818</v>
      </c>
      <c r="G25" s="90">
        <v>17358408</v>
      </c>
      <c r="H25" s="44">
        <v>8821281</v>
      </c>
      <c r="I25" s="43">
        <v>8672083</v>
      </c>
      <c r="J25" s="90">
        <v>17493364</v>
      </c>
      <c r="K25" s="135" t="s">
        <v>29</v>
      </c>
      <c r="L25" s="596"/>
    </row>
    <row r="26" s="36" customFormat="1" ht="16.5" thickTop="1">
      <c r="L26" s="6"/>
    </row>
  </sheetData>
  <sheetProtection/>
  <mergeCells count="8">
    <mergeCell ref="L1:L25"/>
    <mergeCell ref="A2:K2"/>
    <mergeCell ref="A4:A6"/>
    <mergeCell ref="B4:D4"/>
    <mergeCell ref="E4:G4"/>
    <mergeCell ref="H4:J4"/>
    <mergeCell ref="K4:K6"/>
    <mergeCell ref="A3:K3"/>
  </mergeCells>
  <hyperlinks>
    <hyperlink ref="M1" location="الفهرس!A1" display="R"/>
  </hyperlinks>
  <printOptions horizontalCentered="1" verticalCentered="1"/>
  <pageMargins left="0.1968503937007874" right="0" top="0.3937007874015748" bottom="0.3937007874015748" header="0.3937007874015748" footer="0.3937007874015748"/>
  <pageSetup horizontalDpi="300" verticalDpi="300" orientation="landscape" paperSize="9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A1:N13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3.28125" style="22" bestFit="1" customWidth="1"/>
    <col min="2" max="2" width="11.421875" style="22" bestFit="1" customWidth="1"/>
    <col min="3" max="3" width="9.421875" style="22" bestFit="1" customWidth="1"/>
    <col min="4" max="4" width="11.421875" style="22" bestFit="1" customWidth="1"/>
    <col min="5" max="5" width="11.7109375" style="22" bestFit="1" customWidth="1"/>
    <col min="6" max="6" width="15.57421875" style="22" bestFit="1" customWidth="1"/>
    <col min="7" max="7" width="11.28125" style="22" bestFit="1" customWidth="1"/>
    <col min="8" max="8" width="12.7109375" style="22" bestFit="1" customWidth="1"/>
    <col min="9" max="9" width="12.140625" style="22" bestFit="1" customWidth="1"/>
    <col min="10" max="10" width="8.8515625" style="22" bestFit="1" customWidth="1"/>
    <col min="11" max="11" width="10.7109375" style="22" bestFit="1" customWidth="1"/>
    <col min="12" max="12" width="35.140625" style="22" bestFit="1" customWidth="1"/>
    <col min="13" max="13" width="5.8515625" style="22" bestFit="1" customWidth="1"/>
    <col min="14" max="16384" width="9.140625" style="22" customWidth="1"/>
  </cols>
  <sheetData>
    <row r="1" spans="1:14" s="15" customFormat="1" ht="24" customHeight="1">
      <c r="A1" s="221" t="s">
        <v>410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355</v>
      </c>
      <c r="M1" s="685">
        <f>'33.'!L1:L25+1</f>
        <v>110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474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700" t="s">
        <v>469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475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533</v>
      </c>
      <c r="M6" s="685"/>
    </row>
    <row r="7" spans="1:13" s="17" customFormat="1" ht="45" customHeight="1">
      <c r="A7" s="627"/>
      <c r="B7" s="225" t="s">
        <v>532</v>
      </c>
      <c r="C7" s="47" t="s">
        <v>315</v>
      </c>
      <c r="D7" s="47" t="s">
        <v>314</v>
      </c>
      <c r="E7" s="224" t="s">
        <v>313</v>
      </c>
      <c r="F7" s="47" t="s">
        <v>312</v>
      </c>
      <c r="G7" s="47" t="s">
        <v>311</v>
      </c>
      <c r="H7" s="224" t="s">
        <v>310</v>
      </c>
      <c r="I7" s="224" t="s">
        <v>309</v>
      </c>
      <c r="J7" s="47" t="s">
        <v>238</v>
      </c>
      <c r="K7" s="138" t="s">
        <v>1</v>
      </c>
      <c r="L7" s="736"/>
      <c r="M7" s="685"/>
    </row>
    <row r="8" spans="1:13" s="17" customFormat="1" ht="45" customHeight="1" thickBot="1">
      <c r="A8" s="628"/>
      <c r="B8" s="80" t="s">
        <v>562</v>
      </c>
      <c r="C8" s="52" t="s">
        <v>558</v>
      </c>
      <c r="D8" s="227" t="s">
        <v>559</v>
      </c>
      <c r="E8" s="61" t="s">
        <v>320</v>
      </c>
      <c r="F8" s="52" t="s">
        <v>319</v>
      </c>
      <c r="G8" s="227" t="s">
        <v>318</v>
      </c>
      <c r="H8" s="61" t="s">
        <v>317</v>
      </c>
      <c r="I8" s="61" t="s">
        <v>316</v>
      </c>
      <c r="J8" s="52" t="s">
        <v>93</v>
      </c>
      <c r="K8" s="226" t="s">
        <v>29</v>
      </c>
      <c r="L8" s="737"/>
      <c r="M8" s="685"/>
    </row>
    <row r="9" spans="1:13" s="36" customFormat="1" ht="45" customHeight="1">
      <c r="A9" s="567" t="s">
        <v>321</v>
      </c>
      <c r="B9" s="21">
        <v>16284</v>
      </c>
      <c r="C9" s="20">
        <v>3845</v>
      </c>
      <c r="D9" s="20">
        <v>2809</v>
      </c>
      <c r="E9" s="228">
        <v>3025</v>
      </c>
      <c r="F9" s="20">
        <v>12658</v>
      </c>
      <c r="G9" s="20">
        <v>1906</v>
      </c>
      <c r="H9" s="228">
        <v>1421</v>
      </c>
      <c r="I9" s="228">
        <v>9408</v>
      </c>
      <c r="J9" s="20">
        <v>3862</v>
      </c>
      <c r="K9" s="138">
        <v>55218</v>
      </c>
      <c r="L9" s="570" t="s">
        <v>466</v>
      </c>
      <c r="M9" s="685"/>
    </row>
    <row r="10" spans="1:13" s="36" customFormat="1" ht="45" customHeight="1">
      <c r="A10" s="379" t="s">
        <v>323</v>
      </c>
      <c r="B10" s="26">
        <v>11939</v>
      </c>
      <c r="C10" s="25">
        <v>2445</v>
      </c>
      <c r="D10" s="25">
        <v>2034</v>
      </c>
      <c r="E10" s="229">
        <v>1298</v>
      </c>
      <c r="F10" s="25">
        <v>7410</v>
      </c>
      <c r="G10" s="25">
        <v>1850</v>
      </c>
      <c r="H10" s="229">
        <v>1408</v>
      </c>
      <c r="I10" s="229">
        <v>5269</v>
      </c>
      <c r="J10" s="25">
        <v>1959</v>
      </c>
      <c r="K10" s="63">
        <v>35612</v>
      </c>
      <c r="L10" s="571" t="s">
        <v>322</v>
      </c>
      <c r="M10" s="685"/>
    </row>
    <row r="11" spans="1:13" s="36" customFormat="1" ht="45" customHeight="1" thickBot="1">
      <c r="A11" s="379" t="s">
        <v>325</v>
      </c>
      <c r="B11" s="26">
        <v>16233</v>
      </c>
      <c r="C11" s="25">
        <v>3232</v>
      </c>
      <c r="D11" s="25">
        <v>2224</v>
      </c>
      <c r="E11" s="229">
        <v>1450</v>
      </c>
      <c r="F11" s="25">
        <v>9439</v>
      </c>
      <c r="G11" s="25">
        <v>1550</v>
      </c>
      <c r="H11" s="229">
        <v>770</v>
      </c>
      <c r="I11" s="229">
        <v>6785</v>
      </c>
      <c r="J11" s="25">
        <v>2443</v>
      </c>
      <c r="K11" s="63">
        <v>44126</v>
      </c>
      <c r="L11" s="574" t="s">
        <v>324</v>
      </c>
      <c r="M11" s="685"/>
    </row>
    <row r="12" spans="1:13" s="36" customFormat="1" ht="54.75" customHeight="1" thickBot="1">
      <c r="A12" s="91" t="s">
        <v>121</v>
      </c>
      <c r="B12" s="414">
        <v>44456</v>
      </c>
      <c r="C12" s="412">
        <v>9522</v>
      </c>
      <c r="D12" s="413">
        <v>7067</v>
      </c>
      <c r="E12" s="412">
        <v>5773</v>
      </c>
      <c r="F12" s="412">
        <v>29507</v>
      </c>
      <c r="G12" s="412">
        <v>5306</v>
      </c>
      <c r="H12" s="413">
        <v>3599</v>
      </c>
      <c r="I12" s="412">
        <v>21462</v>
      </c>
      <c r="J12" s="412">
        <v>8264</v>
      </c>
      <c r="K12" s="411">
        <v>134956</v>
      </c>
      <c r="L12" s="502" t="s">
        <v>29</v>
      </c>
      <c r="M12" s="685"/>
    </row>
    <row r="13" s="36" customFormat="1" ht="16.5" thickTop="1">
      <c r="B13" s="230"/>
    </row>
  </sheetData>
  <sheetProtection/>
  <mergeCells count="6">
    <mergeCell ref="A4:L4"/>
    <mergeCell ref="A3:L3"/>
    <mergeCell ref="A6:A8"/>
    <mergeCell ref="B6:K6"/>
    <mergeCell ref="L6:L8"/>
    <mergeCell ref="M1:M12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A1:N13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3.28125" style="22" bestFit="1" customWidth="1"/>
    <col min="2" max="2" width="11.421875" style="22" bestFit="1" customWidth="1"/>
    <col min="3" max="3" width="9.421875" style="22" bestFit="1" customWidth="1"/>
    <col min="4" max="4" width="11.421875" style="22" bestFit="1" customWidth="1"/>
    <col min="5" max="5" width="11.7109375" style="22" bestFit="1" customWidth="1"/>
    <col min="6" max="6" width="15.57421875" style="22" bestFit="1" customWidth="1"/>
    <col min="7" max="7" width="11.28125" style="22" bestFit="1" customWidth="1"/>
    <col min="8" max="8" width="12.7109375" style="22" bestFit="1" customWidth="1"/>
    <col min="9" max="9" width="12.140625" style="22" bestFit="1" customWidth="1"/>
    <col min="10" max="10" width="8.8515625" style="22" bestFit="1" customWidth="1"/>
    <col min="11" max="11" width="9.140625" style="22" bestFit="1" customWidth="1"/>
    <col min="12" max="12" width="35.140625" style="22" bestFit="1" customWidth="1"/>
    <col min="13" max="13" width="5.8515625" style="22" bestFit="1" customWidth="1"/>
    <col min="14" max="16384" width="9.140625" style="22" customWidth="1"/>
  </cols>
  <sheetData>
    <row r="1" spans="1:14" s="15" customFormat="1" ht="24" customHeight="1">
      <c r="A1" s="221" t="s">
        <v>411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356</v>
      </c>
      <c r="M1" s="685">
        <f>'34.'!M1:M12+1</f>
        <v>111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477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470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475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533</v>
      </c>
      <c r="M6" s="685"/>
    </row>
    <row r="7" spans="1:13" s="17" customFormat="1" ht="45" customHeight="1">
      <c r="A7" s="627"/>
      <c r="B7" s="225" t="s">
        <v>532</v>
      </c>
      <c r="C7" s="47" t="s">
        <v>315</v>
      </c>
      <c r="D7" s="47" t="s">
        <v>314</v>
      </c>
      <c r="E7" s="224" t="s">
        <v>313</v>
      </c>
      <c r="F7" s="47" t="s">
        <v>312</v>
      </c>
      <c r="G7" s="47" t="s">
        <v>311</v>
      </c>
      <c r="H7" s="224" t="s">
        <v>310</v>
      </c>
      <c r="I7" s="224" t="s">
        <v>309</v>
      </c>
      <c r="J7" s="47" t="s">
        <v>238</v>
      </c>
      <c r="K7" s="138" t="s">
        <v>1</v>
      </c>
      <c r="L7" s="736"/>
      <c r="M7" s="685"/>
    </row>
    <row r="8" spans="1:13" s="17" customFormat="1" ht="45" customHeight="1" thickBot="1">
      <c r="A8" s="628"/>
      <c r="B8" s="80" t="s">
        <v>562</v>
      </c>
      <c r="C8" s="52" t="s">
        <v>558</v>
      </c>
      <c r="D8" s="227" t="s">
        <v>559</v>
      </c>
      <c r="E8" s="61" t="s">
        <v>320</v>
      </c>
      <c r="F8" s="52" t="s">
        <v>319</v>
      </c>
      <c r="G8" s="227" t="s">
        <v>318</v>
      </c>
      <c r="H8" s="61" t="s">
        <v>317</v>
      </c>
      <c r="I8" s="61" t="s">
        <v>316</v>
      </c>
      <c r="J8" s="52" t="s">
        <v>93</v>
      </c>
      <c r="K8" s="226" t="s">
        <v>29</v>
      </c>
      <c r="L8" s="737"/>
      <c r="M8" s="685"/>
    </row>
    <row r="9" spans="1:13" s="36" customFormat="1" ht="45" customHeight="1">
      <c r="A9" s="567" t="s">
        <v>321</v>
      </c>
      <c r="B9" s="21">
        <v>11040</v>
      </c>
      <c r="C9" s="20">
        <v>2377</v>
      </c>
      <c r="D9" s="20">
        <v>1632</v>
      </c>
      <c r="E9" s="228">
        <v>2098</v>
      </c>
      <c r="F9" s="20">
        <v>8100</v>
      </c>
      <c r="G9" s="20">
        <v>1207</v>
      </c>
      <c r="H9" s="228">
        <v>822</v>
      </c>
      <c r="I9" s="228">
        <v>6331</v>
      </c>
      <c r="J9" s="20">
        <v>2761</v>
      </c>
      <c r="K9" s="138">
        <v>36368</v>
      </c>
      <c r="L9" s="570" t="s">
        <v>466</v>
      </c>
      <c r="M9" s="685"/>
    </row>
    <row r="10" spans="1:13" s="36" customFormat="1" ht="45" customHeight="1">
      <c r="A10" s="379" t="s">
        <v>323</v>
      </c>
      <c r="B10" s="26">
        <v>7781</v>
      </c>
      <c r="C10" s="25">
        <v>1527</v>
      </c>
      <c r="D10" s="25">
        <v>1279</v>
      </c>
      <c r="E10" s="229">
        <v>1086</v>
      </c>
      <c r="F10" s="25">
        <v>5032</v>
      </c>
      <c r="G10" s="25">
        <v>1572</v>
      </c>
      <c r="H10" s="229">
        <v>745</v>
      </c>
      <c r="I10" s="229">
        <v>3459</v>
      </c>
      <c r="J10" s="25">
        <v>1263</v>
      </c>
      <c r="K10" s="63">
        <v>23744</v>
      </c>
      <c r="L10" s="571" t="s">
        <v>322</v>
      </c>
      <c r="M10" s="685"/>
    </row>
    <row r="11" spans="1:13" s="36" customFormat="1" ht="45" customHeight="1" thickBot="1">
      <c r="A11" s="379" t="s">
        <v>325</v>
      </c>
      <c r="B11" s="26">
        <v>10587</v>
      </c>
      <c r="C11" s="25">
        <v>2168</v>
      </c>
      <c r="D11" s="25">
        <v>1529</v>
      </c>
      <c r="E11" s="229">
        <v>880</v>
      </c>
      <c r="F11" s="25">
        <v>5397</v>
      </c>
      <c r="G11" s="25">
        <v>1090</v>
      </c>
      <c r="H11" s="229">
        <v>586</v>
      </c>
      <c r="I11" s="229">
        <v>4152</v>
      </c>
      <c r="J11" s="25">
        <v>1190</v>
      </c>
      <c r="K11" s="63">
        <v>27579</v>
      </c>
      <c r="L11" s="574" t="s">
        <v>324</v>
      </c>
      <c r="M11" s="685"/>
    </row>
    <row r="12" spans="1:13" s="36" customFormat="1" ht="54.75" customHeight="1" thickBot="1">
      <c r="A12" s="91" t="s">
        <v>121</v>
      </c>
      <c r="B12" s="414">
        <v>29408</v>
      </c>
      <c r="C12" s="412">
        <v>6072</v>
      </c>
      <c r="D12" s="413">
        <v>4440</v>
      </c>
      <c r="E12" s="412">
        <v>4064</v>
      </c>
      <c r="F12" s="412">
        <v>18529</v>
      </c>
      <c r="G12" s="412">
        <v>3869</v>
      </c>
      <c r="H12" s="413">
        <v>2153</v>
      </c>
      <c r="I12" s="412">
        <v>13942</v>
      </c>
      <c r="J12" s="412">
        <v>5214</v>
      </c>
      <c r="K12" s="411">
        <v>87691</v>
      </c>
      <c r="L12" s="502" t="s">
        <v>29</v>
      </c>
      <c r="M12" s="685"/>
    </row>
    <row r="13" s="36" customFormat="1" ht="16.5" thickTop="1">
      <c r="B13" s="230"/>
    </row>
  </sheetData>
  <sheetProtection/>
  <mergeCells count="6">
    <mergeCell ref="A4:L4"/>
    <mergeCell ref="A3:L3"/>
    <mergeCell ref="L6:L8"/>
    <mergeCell ref="B6:K6"/>
    <mergeCell ref="A6:A8"/>
    <mergeCell ref="M1:M12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A1:N13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3.28125" style="22" bestFit="1" customWidth="1"/>
    <col min="2" max="2" width="11.421875" style="22" bestFit="1" customWidth="1"/>
    <col min="3" max="3" width="9.421875" style="22" bestFit="1" customWidth="1"/>
    <col min="4" max="4" width="11.421875" style="22" bestFit="1" customWidth="1"/>
    <col min="5" max="5" width="11.7109375" style="22" bestFit="1" customWidth="1"/>
    <col min="6" max="6" width="15.57421875" style="22" bestFit="1" customWidth="1"/>
    <col min="7" max="7" width="11.28125" style="22" bestFit="1" customWidth="1"/>
    <col min="8" max="8" width="12.7109375" style="22" bestFit="1" customWidth="1"/>
    <col min="9" max="9" width="12.140625" style="22" bestFit="1" customWidth="1"/>
    <col min="10" max="10" width="8.8515625" style="22" bestFit="1" customWidth="1"/>
    <col min="11" max="11" width="9.140625" style="22" bestFit="1" customWidth="1"/>
    <col min="12" max="12" width="35.140625" style="22" bestFit="1" customWidth="1"/>
    <col min="13" max="13" width="5.8515625" style="22" bestFit="1" customWidth="1"/>
    <col min="14" max="16384" width="9.140625" style="22" customWidth="1"/>
  </cols>
  <sheetData>
    <row r="1" spans="1:14" s="15" customFormat="1" ht="24" customHeight="1">
      <c r="A1" s="221" t="s">
        <v>412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357</v>
      </c>
      <c r="M1" s="685">
        <f>'34 - 1'!M1:M12+1</f>
        <v>112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478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471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475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533</v>
      </c>
      <c r="M6" s="685"/>
    </row>
    <row r="7" spans="1:13" s="17" customFormat="1" ht="45" customHeight="1">
      <c r="A7" s="627"/>
      <c r="B7" s="225" t="s">
        <v>532</v>
      </c>
      <c r="C7" s="47" t="s">
        <v>315</v>
      </c>
      <c r="D7" s="47" t="s">
        <v>314</v>
      </c>
      <c r="E7" s="224" t="s">
        <v>313</v>
      </c>
      <c r="F7" s="47" t="s">
        <v>312</v>
      </c>
      <c r="G7" s="47" t="s">
        <v>311</v>
      </c>
      <c r="H7" s="224" t="s">
        <v>310</v>
      </c>
      <c r="I7" s="224" t="s">
        <v>309</v>
      </c>
      <c r="J7" s="47" t="s">
        <v>238</v>
      </c>
      <c r="K7" s="138" t="s">
        <v>1</v>
      </c>
      <c r="L7" s="736"/>
      <c r="M7" s="685"/>
    </row>
    <row r="8" spans="1:13" s="17" customFormat="1" ht="45" customHeight="1" thickBot="1">
      <c r="A8" s="628"/>
      <c r="B8" s="80" t="s">
        <v>562</v>
      </c>
      <c r="C8" s="52" t="s">
        <v>558</v>
      </c>
      <c r="D8" s="227" t="s">
        <v>559</v>
      </c>
      <c r="E8" s="61" t="s">
        <v>320</v>
      </c>
      <c r="F8" s="52" t="s">
        <v>319</v>
      </c>
      <c r="G8" s="227" t="s">
        <v>318</v>
      </c>
      <c r="H8" s="61" t="s">
        <v>317</v>
      </c>
      <c r="I8" s="61" t="s">
        <v>316</v>
      </c>
      <c r="J8" s="52" t="s">
        <v>93</v>
      </c>
      <c r="K8" s="226" t="s">
        <v>29</v>
      </c>
      <c r="L8" s="737"/>
      <c r="M8" s="685"/>
    </row>
    <row r="9" spans="1:13" s="36" customFormat="1" ht="45" customHeight="1">
      <c r="A9" s="567" t="s">
        <v>321</v>
      </c>
      <c r="B9" s="21">
        <v>5244</v>
      </c>
      <c r="C9" s="20">
        <v>1468</v>
      </c>
      <c r="D9" s="20">
        <v>1177</v>
      </c>
      <c r="E9" s="228">
        <v>927</v>
      </c>
      <c r="F9" s="20">
        <v>4558</v>
      </c>
      <c r="G9" s="20">
        <v>699</v>
      </c>
      <c r="H9" s="228">
        <v>599</v>
      </c>
      <c r="I9" s="228">
        <v>3077</v>
      </c>
      <c r="J9" s="20">
        <v>1101</v>
      </c>
      <c r="K9" s="138">
        <v>18850</v>
      </c>
      <c r="L9" s="570" t="s">
        <v>466</v>
      </c>
      <c r="M9" s="685"/>
    </row>
    <row r="10" spans="1:13" s="36" customFormat="1" ht="45" customHeight="1">
      <c r="A10" s="379" t="s">
        <v>323</v>
      </c>
      <c r="B10" s="26">
        <v>4158</v>
      </c>
      <c r="C10" s="25">
        <v>918</v>
      </c>
      <c r="D10" s="25">
        <v>755</v>
      </c>
      <c r="E10" s="229">
        <v>212</v>
      </c>
      <c r="F10" s="25">
        <v>2378</v>
      </c>
      <c r="G10" s="25">
        <v>278</v>
      </c>
      <c r="H10" s="229">
        <v>663</v>
      </c>
      <c r="I10" s="229">
        <v>1810</v>
      </c>
      <c r="J10" s="25">
        <v>696</v>
      </c>
      <c r="K10" s="63">
        <v>11868</v>
      </c>
      <c r="L10" s="571" t="s">
        <v>322</v>
      </c>
      <c r="M10" s="685"/>
    </row>
    <row r="11" spans="1:13" s="36" customFormat="1" ht="45" customHeight="1" thickBot="1">
      <c r="A11" s="379" t="s">
        <v>325</v>
      </c>
      <c r="B11" s="26">
        <v>5646</v>
      </c>
      <c r="C11" s="25">
        <v>1064</v>
      </c>
      <c r="D11" s="25">
        <v>695</v>
      </c>
      <c r="E11" s="229">
        <v>570</v>
      </c>
      <c r="F11" s="25">
        <v>4042</v>
      </c>
      <c r="G11" s="25">
        <v>460</v>
      </c>
      <c r="H11" s="229">
        <v>184</v>
      </c>
      <c r="I11" s="229">
        <v>2633</v>
      </c>
      <c r="J11" s="25">
        <v>1253</v>
      </c>
      <c r="K11" s="63">
        <v>16547</v>
      </c>
      <c r="L11" s="574" t="s">
        <v>324</v>
      </c>
      <c r="M11" s="685"/>
    </row>
    <row r="12" spans="1:13" s="36" customFormat="1" ht="54.75" customHeight="1" thickBot="1">
      <c r="A12" s="91" t="s">
        <v>121</v>
      </c>
      <c r="B12" s="414">
        <v>15048</v>
      </c>
      <c r="C12" s="412">
        <v>3450</v>
      </c>
      <c r="D12" s="413">
        <v>2627</v>
      </c>
      <c r="E12" s="412">
        <v>1709</v>
      </c>
      <c r="F12" s="412">
        <v>10978</v>
      </c>
      <c r="G12" s="412">
        <v>1437</v>
      </c>
      <c r="H12" s="413">
        <v>1446</v>
      </c>
      <c r="I12" s="412">
        <v>7520</v>
      </c>
      <c r="J12" s="412">
        <v>3050</v>
      </c>
      <c r="K12" s="411">
        <v>47265</v>
      </c>
      <c r="L12" s="502" t="s">
        <v>29</v>
      </c>
      <c r="M12" s="685"/>
    </row>
    <row r="13" s="36" customFormat="1" ht="16.5" thickTop="1">
      <c r="B13" s="230"/>
    </row>
  </sheetData>
  <sheetProtection/>
  <mergeCells count="6">
    <mergeCell ref="A4:L4"/>
    <mergeCell ref="A3:L3"/>
    <mergeCell ref="L6:L8"/>
    <mergeCell ref="A6:A8"/>
    <mergeCell ref="B6:K6"/>
    <mergeCell ref="M1:M12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5.2812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413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575" t="s">
        <v>358</v>
      </c>
      <c r="M1" s="685">
        <f>'34 - 2'!M1:M12+1</f>
        <v>113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575"/>
      <c r="M2" s="685"/>
    </row>
    <row r="3" spans="1:13" s="15" customFormat="1" ht="28.5" customHeight="1">
      <c r="A3" s="624" t="s">
        <v>479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386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480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327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736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737"/>
      <c r="M8" s="685"/>
    </row>
    <row r="9" spans="1:13" s="36" customFormat="1" ht="45" customHeight="1">
      <c r="A9" s="415" t="s">
        <v>329</v>
      </c>
      <c r="B9" s="147">
        <v>12193</v>
      </c>
      <c r="C9" s="367">
        <v>3160</v>
      </c>
      <c r="D9" s="367">
        <v>4308</v>
      </c>
      <c r="E9" s="367">
        <v>2792</v>
      </c>
      <c r="F9" s="367">
        <v>18032</v>
      </c>
      <c r="G9" s="367">
        <v>781</v>
      </c>
      <c r="H9" s="367">
        <v>937</v>
      </c>
      <c r="I9" s="367">
        <v>12930</v>
      </c>
      <c r="J9" s="367">
        <v>3856</v>
      </c>
      <c r="K9" s="18">
        <v>58989</v>
      </c>
      <c r="L9" s="576" t="s">
        <v>328</v>
      </c>
      <c r="M9" s="685"/>
    </row>
    <row r="10" spans="1:13" s="36" customFormat="1" ht="45" customHeight="1">
      <c r="A10" s="379" t="s">
        <v>481</v>
      </c>
      <c r="B10" s="150">
        <v>2756</v>
      </c>
      <c r="C10" s="365">
        <v>771</v>
      </c>
      <c r="D10" s="365">
        <v>328</v>
      </c>
      <c r="E10" s="365">
        <v>462</v>
      </c>
      <c r="F10" s="365">
        <v>2693</v>
      </c>
      <c r="G10" s="365">
        <v>165</v>
      </c>
      <c r="H10" s="365">
        <v>0</v>
      </c>
      <c r="I10" s="365">
        <v>1710</v>
      </c>
      <c r="J10" s="365">
        <v>464</v>
      </c>
      <c r="K10" s="23">
        <v>9349</v>
      </c>
      <c r="L10" s="439" t="s">
        <v>330</v>
      </c>
      <c r="M10" s="685"/>
    </row>
    <row r="11" spans="1:13" s="36" customFormat="1" ht="45" customHeight="1">
      <c r="A11" s="379" t="s">
        <v>482</v>
      </c>
      <c r="B11" s="150">
        <v>4017</v>
      </c>
      <c r="C11" s="365">
        <v>451</v>
      </c>
      <c r="D11" s="365">
        <v>1015</v>
      </c>
      <c r="E11" s="365">
        <v>440</v>
      </c>
      <c r="F11" s="365">
        <v>2951</v>
      </c>
      <c r="G11" s="365">
        <v>131</v>
      </c>
      <c r="H11" s="365">
        <v>199</v>
      </c>
      <c r="I11" s="365">
        <v>1970</v>
      </c>
      <c r="J11" s="365">
        <v>621</v>
      </c>
      <c r="K11" s="23">
        <v>11795</v>
      </c>
      <c r="L11" s="439" t="s">
        <v>331</v>
      </c>
      <c r="M11" s="685"/>
    </row>
    <row r="12" spans="1:13" s="36" customFormat="1" ht="45" customHeight="1">
      <c r="A12" s="379" t="s">
        <v>236</v>
      </c>
      <c r="B12" s="150">
        <v>4901</v>
      </c>
      <c r="C12" s="365">
        <v>45</v>
      </c>
      <c r="D12" s="365">
        <v>0</v>
      </c>
      <c r="E12" s="365">
        <v>155</v>
      </c>
      <c r="F12" s="365">
        <v>323</v>
      </c>
      <c r="G12" s="365">
        <v>176</v>
      </c>
      <c r="H12" s="365">
        <v>137</v>
      </c>
      <c r="I12" s="365">
        <v>688</v>
      </c>
      <c r="J12" s="365">
        <v>202</v>
      </c>
      <c r="K12" s="23">
        <v>6627</v>
      </c>
      <c r="L12" s="439" t="s">
        <v>332</v>
      </c>
      <c r="M12" s="685"/>
    </row>
    <row r="13" spans="1:13" s="36" customFormat="1" ht="45" customHeight="1">
      <c r="A13" s="379" t="s">
        <v>237</v>
      </c>
      <c r="B13" s="150">
        <v>3607</v>
      </c>
      <c r="C13" s="365">
        <v>474</v>
      </c>
      <c r="D13" s="365">
        <v>148</v>
      </c>
      <c r="E13" s="365">
        <v>220</v>
      </c>
      <c r="F13" s="365">
        <v>905</v>
      </c>
      <c r="G13" s="365">
        <v>678</v>
      </c>
      <c r="H13" s="365">
        <v>452</v>
      </c>
      <c r="I13" s="365">
        <v>619</v>
      </c>
      <c r="J13" s="365">
        <v>202</v>
      </c>
      <c r="K13" s="23">
        <v>7305</v>
      </c>
      <c r="L13" s="439" t="s">
        <v>333</v>
      </c>
      <c r="M13" s="685"/>
    </row>
    <row r="14" spans="1:13" s="36" customFormat="1" ht="45" customHeight="1">
      <c r="A14" s="379" t="s">
        <v>335</v>
      </c>
      <c r="B14" s="365">
        <v>13621</v>
      </c>
      <c r="C14" s="365">
        <v>4070</v>
      </c>
      <c r="D14" s="365">
        <v>957</v>
      </c>
      <c r="E14" s="365">
        <v>1345</v>
      </c>
      <c r="F14" s="365">
        <v>3773</v>
      </c>
      <c r="G14" s="365">
        <v>2440</v>
      </c>
      <c r="H14" s="365">
        <v>1703</v>
      </c>
      <c r="I14" s="365">
        <v>2759</v>
      </c>
      <c r="J14" s="365">
        <v>1477</v>
      </c>
      <c r="K14" s="23">
        <v>32145</v>
      </c>
      <c r="L14" s="439" t="s">
        <v>334</v>
      </c>
      <c r="M14" s="685"/>
    </row>
    <row r="15" spans="1:13" s="36" customFormat="1" ht="45" customHeight="1" thickBot="1">
      <c r="A15" s="380" t="s">
        <v>238</v>
      </c>
      <c r="B15" s="369">
        <v>3361</v>
      </c>
      <c r="C15" s="369">
        <v>551</v>
      </c>
      <c r="D15" s="369">
        <v>311</v>
      </c>
      <c r="E15" s="369">
        <v>359</v>
      </c>
      <c r="F15" s="369">
        <v>830</v>
      </c>
      <c r="G15" s="369">
        <v>935</v>
      </c>
      <c r="H15" s="369">
        <v>171</v>
      </c>
      <c r="I15" s="369">
        <v>786</v>
      </c>
      <c r="J15" s="369">
        <v>1442</v>
      </c>
      <c r="K15" s="27">
        <v>8746</v>
      </c>
      <c r="L15" s="439" t="s">
        <v>93</v>
      </c>
      <c r="M15" s="685"/>
    </row>
    <row r="16" spans="1:13" s="36" customFormat="1" ht="45" customHeight="1" thickBot="1">
      <c r="A16" s="91" t="s">
        <v>121</v>
      </c>
      <c r="B16" s="132">
        <v>44456</v>
      </c>
      <c r="C16" s="132">
        <v>9522</v>
      </c>
      <c r="D16" s="132">
        <v>7067</v>
      </c>
      <c r="E16" s="132">
        <v>5773</v>
      </c>
      <c r="F16" s="132">
        <v>29507</v>
      </c>
      <c r="G16" s="132">
        <v>5306</v>
      </c>
      <c r="H16" s="132">
        <v>3599</v>
      </c>
      <c r="I16" s="132">
        <v>21462</v>
      </c>
      <c r="J16" s="132">
        <v>8264</v>
      </c>
      <c r="K16" s="132">
        <v>134956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A4:L4"/>
    <mergeCell ref="A3:L3"/>
    <mergeCell ref="L6:L8"/>
    <mergeCell ref="A6:A8"/>
    <mergeCell ref="B6:K6"/>
    <mergeCell ref="M1:M16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5.2812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415</v>
      </c>
      <c r="M1" s="685">
        <f>'35.'!M1:M16+1</f>
        <v>114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387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480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327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736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737"/>
      <c r="M8" s="685"/>
    </row>
    <row r="9" spans="1:13" s="36" customFormat="1" ht="45" customHeight="1">
      <c r="A9" s="415" t="s">
        <v>329</v>
      </c>
      <c r="B9" s="147">
        <v>7771</v>
      </c>
      <c r="C9" s="367">
        <v>1742</v>
      </c>
      <c r="D9" s="367">
        <v>2488</v>
      </c>
      <c r="E9" s="367">
        <v>1871</v>
      </c>
      <c r="F9" s="367">
        <v>11371</v>
      </c>
      <c r="G9" s="367">
        <v>494</v>
      </c>
      <c r="H9" s="367">
        <v>656</v>
      </c>
      <c r="I9" s="367">
        <v>8375</v>
      </c>
      <c r="J9" s="367">
        <v>2456</v>
      </c>
      <c r="K9" s="18">
        <v>37224</v>
      </c>
      <c r="L9" s="576" t="s">
        <v>328</v>
      </c>
      <c r="M9" s="685"/>
    </row>
    <row r="10" spans="1:13" s="36" customFormat="1" ht="45" customHeight="1">
      <c r="A10" s="379" t="s">
        <v>481</v>
      </c>
      <c r="B10" s="150">
        <v>1841</v>
      </c>
      <c r="C10" s="365">
        <v>516</v>
      </c>
      <c r="D10" s="365">
        <v>138</v>
      </c>
      <c r="E10" s="365">
        <v>404</v>
      </c>
      <c r="F10" s="365">
        <v>1588</v>
      </c>
      <c r="G10" s="365">
        <v>59</v>
      </c>
      <c r="H10" s="365">
        <v>0</v>
      </c>
      <c r="I10" s="365">
        <v>945</v>
      </c>
      <c r="J10" s="365">
        <v>330</v>
      </c>
      <c r="K10" s="23">
        <v>5821</v>
      </c>
      <c r="L10" s="439" t="s">
        <v>330</v>
      </c>
      <c r="M10" s="685"/>
    </row>
    <row r="11" spans="1:13" s="36" customFormat="1" ht="45" customHeight="1">
      <c r="A11" s="379" t="s">
        <v>482</v>
      </c>
      <c r="B11" s="150">
        <v>2456</v>
      </c>
      <c r="C11" s="365">
        <v>233</v>
      </c>
      <c r="D11" s="365">
        <v>822</v>
      </c>
      <c r="E11" s="365">
        <v>192</v>
      </c>
      <c r="F11" s="365">
        <v>1593</v>
      </c>
      <c r="G11" s="365">
        <v>110</v>
      </c>
      <c r="H11" s="365">
        <v>78</v>
      </c>
      <c r="I11" s="365">
        <v>1223</v>
      </c>
      <c r="J11" s="365">
        <v>406</v>
      </c>
      <c r="K11" s="23">
        <v>7113</v>
      </c>
      <c r="L11" s="439" t="s">
        <v>331</v>
      </c>
      <c r="M11" s="685"/>
    </row>
    <row r="12" spans="1:13" s="36" customFormat="1" ht="45" customHeight="1">
      <c r="A12" s="379" t="s">
        <v>236</v>
      </c>
      <c r="B12" s="365">
        <v>4487</v>
      </c>
      <c r="C12" s="365">
        <v>45</v>
      </c>
      <c r="D12" s="365">
        <v>0</v>
      </c>
      <c r="E12" s="365">
        <v>155</v>
      </c>
      <c r="F12" s="365">
        <v>323</v>
      </c>
      <c r="G12" s="365">
        <v>176</v>
      </c>
      <c r="H12" s="365">
        <v>137</v>
      </c>
      <c r="I12" s="365">
        <v>657</v>
      </c>
      <c r="J12" s="365">
        <v>202</v>
      </c>
      <c r="K12" s="23">
        <v>6182</v>
      </c>
      <c r="L12" s="439" t="s">
        <v>332</v>
      </c>
      <c r="M12" s="685"/>
    </row>
    <row r="13" spans="1:13" s="36" customFormat="1" ht="45" customHeight="1">
      <c r="A13" s="379" t="s">
        <v>237</v>
      </c>
      <c r="B13" s="365">
        <v>2593</v>
      </c>
      <c r="C13" s="365">
        <v>333</v>
      </c>
      <c r="D13" s="365">
        <v>148</v>
      </c>
      <c r="E13" s="365">
        <v>220</v>
      </c>
      <c r="F13" s="365">
        <v>596</v>
      </c>
      <c r="G13" s="365">
        <v>646</v>
      </c>
      <c r="H13" s="365">
        <v>264</v>
      </c>
      <c r="I13" s="365">
        <v>562</v>
      </c>
      <c r="J13" s="365">
        <v>202</v>
      </c>
      <c r="K13" s="23">
        <v>5564</v>
      </c>
      <c r="L13" s="439" t="s">
        <v>333</v>
      </c>
      <c r="M13" s="685"/>
    </row>
    <row r="14" spans="1:13" s="36" customFormat="1" ht="45" customHeight="1">
      <c r="A14" s="379" t="s">
        <v>335</v>
      </c>
      <c r="B14" s="365">
        <v>8168</v>
      </c>
      <c r="C14" s="365">
        <v>2787</v>
      </c>
      <c r="D14" s="365">
        <v>590</v>
      </c>
      <c r="E14" s="365">
        <v>964</v>
      </c>
      <c r="F14" s="365">
        <v>2620</v>
      </c>
      <c r="G14" s="365">
        <v>1735</v>
      </c>
      <c r="H14" s="365">
        <v>953</v>
      </c>
      <c r="I14" s="365">
        <v>1821</v>
      </c>
      <c r="J14" s="365">
        <v>943</v>
      </c>
      <c r="K14" s="23">
        <v>20581</v>
      </c>
      <c r="L14" s="439" t="s">
        <v>334</v>
      </c>
      <c r="M14" s="685"/>
    </row>
    <row r="15" spans="1:13" s="36" customFormat="1" ht="45" customHeight="1" thickBot="1">
      <c r="A15" s="379" t="s">
        <v>238</v>
      </c>
      <c r="B15" s="369">
        <v>2092</v>
      </c>
      <c r="C15" s="369">
        <v>416</v>
      </c>
      <c r="D15" s="369">
        <v>254</v>
      </c>
      <c r="E15" s="369">
        <v>258</v>
      </c>
      <c r="F15" s="369">
        <v>438</v>
      </c>
      <c r="G15" s="369">
        <v>649</v>
      </c>
      <c r="H15" s="369">
        <v>65</v>
      </c>
      <c r="I15" s="369">
        <v>359</v>
      </c>
      <c r="J15" s="369">
        <v>675</v>
      </c>
      <c r="K15" s="27">
        <v>5206</v>
      </c>
      <c r="L15" s="439" t="s">
        <v>93</v>
      </c>
      <c r="M15" s="685"/>
    </row>
    <row r="16" spans="1:13" s="36" customFormat="1" ht="45" customHeight="1" thickBot="1">
      <c r="A16" s="91" t="s">
        <v>121</v>
      </c>
      <c r="B16" s="44">
        <v>29408</v>
      </c>
      <c r="C16" s="44">
        <v>6072</v>
      </c>
      <c r="D16" s="44">
        <v>4440</v>
      </c>
      <c r="E16" s="44">
        <v>4064</v>
      </c>
      <c r="F16" s="44">
        <v>18529</v>
      </c>
      <c r="G16" s="44">
        <v>3869</v>
      </c>
      <c r="H16" s="44">
        <v>2153</v>
      </c>
      <c r="I16" s="44">
        <v>13942</v>
      </c>
      <c r="J16" s="44">
        <v>5214</v>
      </c>
      <c r="K16" s="44">
        <v>87691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A6:A8"/>
    <mergeCell ref="L6:L8"/>
    <mergeCell ref="B6:K6"/>
    <mergeCell ref="A4:L4"/>
    <mergeCell ref="A3:L3"/>
    <mergeCell ref="M1:M16"/>
  </mergeCells>
  <hyperlinks>
    <hyperlink ref="N1" location="الفهرس!A1" display="R"/>
  </hyperlinks>
  <printOptions horizontalCentered="1" verticalCentered="1"/>
  <pageMargins left="0.1968503937007874" right="0" top="0.3937007874015748" bottom="0.3937007874015748" header="0.3937007874015748" footer="0.3937007874015748"/>
  <pageSetup horizontalDpi="300" verticalDpi="300" orientation="landscape" paperSize="9" scale="63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5.2812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 t="s">
        <v>417</v>
      </c>
      <c r="M1" s="685">
        <f>'35 - 1'!M1:M16+1</f>
        <v>115</v>
      </c>
      <c r="N1" s="584" t="s">
        <v>667</v>
      </c>
    </row>
    <row r="2" spans="1:13" s="15" customFormat="1" ht="54.75" customHeight="1">
      <c r="A2" s="221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388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480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327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736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737"/>
      <c r="M8" s="685"/>
    </row>
    <row r="9" spans="1:13" s="36" customFormat="1" ht="45" customHeight="1">
      <c r="A9" s="415" t="s">
        <v>329</v>
      </c>
      <c r="B9" s="147">
        <v>4422</v>
      </c>
      <c r="C9" s="367">
        <v>1418</v>
      </c>
      <c r="D9" s="367">
        <v>1820</v>
      </c>
      <c r="E9" s="367">
        <v>921</v>
      </c>
      <c r="F9" s="367">
        <v>6661</v>
      </c>
      <c r="G9" s="367">
        <v>287</v>
      </c>
      <c r="H9" s="367">
        <v>281</v>
      </c>
      <c r="I9" s="367">
        <v>4555</v>
      </c>
      <c r="J9" s="367">
        <v>1400</v>
      </c>
      <c r="K9" s="18">
        <v>21765</v>
      </c>
      <c r="L9" s="576" t="s">
        <v>328</v>
      </c>
      <c r="M9" s="685"/>
    </row>
    <row r="10" spans="1:13" s="36" customFormat="1" ht="45" customHeight="1">
      <c r="A10" s="379" t="s">
        <v>481</v>
      </c>
      <c r="B10" s="150">
        <v>915</v>
      </c>
      <c r="C10" s="365">
        <v>255</v>
      </c>
      <c r="D10" s="365">
        <v>190</v>
      </c>
      <c r="E10" s="365">
        <v>58</v>
      </c>
      <c r="F10" s="365">
        <v>1105</v>
      </c>
      <c r="G10" s="365">
        <v>106</v>
      </c>
      <c r="H10" s="365">
        <v>0</v>
      </c>
      <c r="I10" s="365">
        <v>765</v>
      </c>
      <c r="J10" s="365">
        <v>134</v>
      </c>
      <c r="K10" s="23">
        <v>3528</v>
      </c>
      <c r="L10" s="439" t="s">
        <v>330</v>
      </c>
      <c r="M10" s="685"/>
    </row>
    <row r="11" spans="1:13" s="36" customFormat="1" ht="45" customHeight="1">
      <c r="A11" s="379" t="s">
        <v>482</v>
      </c>
      <c r="B11" s="150">
        <v>1561</v>
      </c>
      <c r="C11" s="365">
        <v>218</v>
      </c>
      <c r="D11" s="365">
        <v>193</v>
      </c>
      <c r="E11" s="365">
        <v>248</v>
      </c>
      <c r="F11" s="365">
        <v>1358</v>
      </c>
      <c r="G11" s="365">
        <v>21</v>
      </c>
      <c r="H11" s="365">
        <v>121</v>
      </c>
      <c r="I11" s="365">
        <v>747</v>
      </c>
      <c r="J11" s="365">
        <v>215</v>
      </c>
      <c r="K11" s="23">
        <v>4682</v>
      </c>
      <c r="L11" s="439" t="s">
        <v>331</v>
      </c>
      <c r="M11" s="685"/>
    </row>
    <row r="12" spans="1:13" s="36" customFormat="1" ht="45" customHeight="1">
      <c r="A12" s="379" t="s">
        <v>236</v>
      </c>
      <c r="B12" s="150">
        <v>414</v>
      </c>
      <c r="C12" s="365">
        <v>0</v>
      </c>
      <c r="D12" s="365">
        <v>0</v>
      </c>
      <c r="E12" s="365">
        <v>0</v>
      </c>
      <c r="F12" s="365">
        <v>0</v>
      </c>
      <c r="G12" s="365">
        <v>0</v>
      </c>
      <c r="H12" s="365">
        <v>0</v>
      </c>
      <c r="I12" s="365">
        <v>31</v>
      </c>
      <c r="J12" s="365">
        <v>0</v>
      </c>
      <c r="K12" s="23">
        <v>445</v>
      </c>
      <c r="L12" s="439" t="s">
        <v>332</v>
      </c>
      <c r="M12" s="685"/>
    </row>
    <row r="13" spans="1:13" s="36" customFormat="1" ht="45" customHeight="1">
      <c r="A13" s="379" t="s">
        <v>237</v>
      </c>
      <c r="B13" s="365">
        <v>1014</v>
      </c>
      <c r="C13" s="365">
        <v>141</v>
      </c>
      <c r="D13" s="365">
        <v>0</v>
      </c>
      <c r="E13" s="365">
        <v>0</v>
      </c>
      <c r="F13" s="365">
        <v>309</v>
      </c>
      <c r="G13" s="365">
        <v>32</v>
      </c>
      <c r="H13" s="365">
        <v>188</v>
      </c>
      <c r="I13" s="365">
        <v>57</v>
      </c>
      <c r="J13" s="365">
        <v>0</v>
      </c>
      <c r="K13" s="23">
        <v>1741</v>
      </c>
      <c r="L13" s="439" t="s">
        <v>333</v>
      </c>
      <c r="M13" s="685"/>
    </row>
    <row r="14" spans="1:13" s="36" customFormat="1" ht="45" customHeight="1">
      <c r="A14" s="379" t="s">
        <v>335</v>
      </c>
      <c r="B14" s="365">
        <v>5453</v>
      </c>
      <c r="C14" s="365">
        <v>1283</v>
      </c>
      <c r="D14" s="365">
        <v>367</v>
      </c>
      <c r="E14" s="365">
        <v>381</v>
      </c>
      <c r="F14" s="365">
        <v>1153</v>
      </c>
      <c r="G14" s="365">
        <v>705</v>
      </c>
      <c r="H14" s="365">
        <v>750</v>
      </c>
      <c r="I14" s="365">
        <v>938</v>
      </c>
      <c r="J14" s="365">
        <v>534</v>
      </c>
      <c r="K14" s="23">
        <v>11564</v>
      </c>
      <c r="L14" s="439" t="s">
        <v>334</v>
      </c>
      <c r="M14" s="685"/>
    </row>
    <row r="15" spans="1:13" s="36" customFormat="1" ht="45" customHeight="1" thickBot="1">
      <c r="A15" s="379" t="s">
        <v>238</v>
      </c>
      <c r="B15" s="365">
        <v>1269</v>
      </c>
      <c r="C15" s="365">
        <v>135</v>
      </c>
      <c r="D15" s="365">
        <v>57</v>
      </c>
      <c r="E15" s="365">
        <v>101</v>
      </c>
      <c r="F15" s="365">
        <v>392</v>
      </c>
      <c r="G15" s="365">
        <v>286</v>
      </c>
      <c r="H15" s="365">
        <v>106</v>
      </c>
      <c r="I15" s="365">
        <v>427</v>
      </c>
      <c r="J15" s="365">
        <v>767</v>
      </c>
      <c r="K15" s="23">
        <v>3540</v>
      </c>
      <c r="L15" s="439" t="s">
        <v>93</v>
      </c>
      <c r="M15" s="685"/>
    </row>
    <row r="16" spans="1:13" s="36" customFormat="1" ht="45" customHeight="1" thickBot="1">
      <c r="A16" s="91" t="s">
        <v>121</v>
      </c>
      <c r="B16" s="132">
        <v>15048</v>
      </c>
      <c r="C16" s="132">
        <v>3450</v>
      </c>
      <c r="D16" s="132">
        <v>2627</v>
      </c>
      <c r="E16" s="132">
        <v>1709</v>
      </c>
      <c r="F16" s="132">
        <v>10978</v>
      </c>
      <c r="G16" s="132">
        <v>1437</v>
      </c>
      <c r="H16" s="132">
        <v>1446</v>
      </c>
      <c r="I16" s="132">
        <v>7520</v>
      </c>
      <c r="J16" s="132">
        <v>3050</v>
      </c>
      <c r="K16" s="132">
        <v>47265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A6:A8"/>
    <mergeCell ref="L6:L8"/>
    <mergeCell ref="B6:K6"/>
    <mergeCell ref="A4:L4"/>
    <mergeCell ref="A3:L3"/>
    <mergeCell ref="M1:M16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16.28125" style="22" bestFit="1" customWidth="1"/>
    <col min="2" max="2" width="11.421875" style="22" bestFit="1" customWidth="1"/>
    <col min="3" max="3" width="9.421875" style="22" bestFit="1" customWidth="1"/>
    <col min="4" max="4" width="11.421875" style="22" bestFit="1" customWidth="1"/>
    <col min="5" max="5" width="11.7109375" style="22" bestFit="1" customWidth="1"/>
    <col min="6" max="6" width="15.57421875" style="22" bestFit="1" customWidth="1"/>
    <col min="7" max="7" width="11.28125" style="22" bestFit="1" customWidth="1"/>
    <col min="8" max="8" width="12.7109375" style="22" bestFit="1" customWidth="1"/>
    <col min="9" max="9" width="12.140625" style="22" bestFit="1" customWidth="1"/>
    <col min="10" max="10" width="8.8515625" style="22" bestFit="1" customWidth="1"/>
    <col min="11" max="11" width="10.7109375" style="22" bestFit="1" customWidth="1"/>
    <col min="12" max="12" width="32.28125" style="22" bestFit="1" customWidth="1"/>
    <col min="13" max="13" width="5.8515625" style="22" bestFit="1" customWidth="1"/>
    <col min="14" max="16384" width="9.140625" style="22" customWidth="1"/>
  </cols>
  <sheetData>
    <row r="1" spans="1:14" s="15" customFormat="1" ht="24" customHeight="1">
      <c r="A1" s="221" t="s">
        <v>359</v>
      </c>
      <c r="B1" s="233" t="s">
        <v>245</v>
      </c>
      <c r="C1" s="232" t="s">
        <v>245</v>
      </c>
      <c r="D1" s="220"/>
      <c r="E1" s="220"/>
      <c r="F1" s="220"/>
      <c r="G1" s="220"/>
      <c r="H1" s="220"/>
      <c r="I1" s="220"/>
      <c r="J1" s="220"/>
      <c r="K1" s="220"/>
      <c r="L1" s="220" t="s">
        <v>360</v>
      </c>
      <c r="M1" s="685">
        <f>'35 - 2'!M1:M16+1</f>
        <v>116</v>
      </c>
      <c r="N1" s="584" t="s">
        <v>667</v>
      </c>
    </row>
    <row r="2" spans="1:13" s="15" customFormat="1" ht="54.75" customHeight="1">
      <c r="A2" s="221"/>
      <c r="B2" s="233"/>
      <c r="C2" s="232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389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486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607" t="s">
        <v>560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608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609"/>
      <c r="M8" s="685"/>
    </row>
    <row r="9" spans="1:13" s="36" customFormat="1" ht="45" customHeight="1">
      <c r="A9" s="217" t="s">
        <v>44</v>
      </c>
      <c r="B9" s="147">
        <v>798</v>
      </c>
      <c r="C9" s="367">
        <v>55</v>
      </c>
      <c r="D9" s="367">
        <v>0</v>
      </c>
      <c r="E9" s="367">
        <v>57</v>
      </c>
      <c r="F9" s="367">
        <v>21</v>
      </c>
      <c r="G9" s="367">
        <v>0</v>
      </c>
      <c r="H9" s="367">
        <v>160</v>
      </c>
      <c r="I9" s="367">
        <v>215</v>
      </c>
      <c r="J9" s="367">
        <v>0</v>
      </c>
      <c r="K9" s="18">
        <v>1306</v>
      </c>
      <c r="L9" s="576" t="s">
        <v>336</v>
      </c>
      <c r="M9" s="685"/>
    </row>
    <row r="10" spans="1:13" s="36" customFormat="1" ht="45" customHeight="1">
      <c r="A10" s="218" t="s">
        <v>337</v>
      </c>
      <c r="B10" s="150">
        <v>5275</v>
      </c>
      <c r="C10" s="365">
        <v>800</v>
      </c>
      <c r="D10" s="365">
        <v>845</v>
      </c>
      <c r="E10" s="365">
        <v>330</v>
      </c>
      <c r="F10" s="365">
        <v>1385</v>
      </c>
      <c r="G10" s="365">
        <v>879</v>
      </c>
      <c r="H10" s="365">
        <v>306</v>
      </c>
      <c r="I10" s="365">
        <v>1322</v>
      </c>
      <c r="J10" s="365">
        <v>1283</v>
      </c>
      <c r="K10" s="23">
        <v>12425</v>
      </c>
      <c r="L10" s="439" t="s">
        <v>337</v>
      </c>
      <c r="M10" s="685"/>
    </row>
    <row r="11" spans="1:13" s="36" customFormat="1" ht="45" customHeight="1">
      <c r="A11" s="218" t="s">
        <v>338</v>
      </c>
      <c r="B11" s="150">
        <v>9082</v>
      </c>
      <c r="C11" s="365">
        <v>1594</v>
      </c>
      <c r="D11" s="365">
        <v>1225</v>
      </c>
      <c r="E11" s="365">
        <v>789</v>
      </c>
      <c r="F11" s="365">
        <v>3944</v>
      </c>
      <c r="G11" s="365">
        <v>1094</v>
      </c>
      <c r="H11" s="365">
        <v>891</v>
      </c>
      <c r="I11" s="365">
        <v>3452</v>
      </c>
      <c r="J11" s="365">
        <v>2016</v>
      </c>
      <c r="K11" s="23">
        <v>24087</v>
      </c>
      <c r="L11" s="439" t="s">
        <v>338</v>
      </c>
      <c r="M11" s="685"/>
    </row>
    <row r="12" spans="1:13" s="36" customFormat="1" ht="45" customHeight="1">
      <c r="A12" s="218" t="s">
        <v>271</v>
      </c>
      <c r="B12" s="150">
        <v>8476</v>
      </c>
      <c r="C12" s="365">
        <v>1136</v>
      </c>
      <c r="D12" s="365">
        <v>1316</v>
      </c>
      <c r="E12" s="365">
        <v>1201</v>
      </c>
      <c r="F12" s="365">
        <v>4948</v>
      </c>
      <c r="G12" s="365">
        <v>795</v>
      </c>
      <c r="H12" s="365">
        <v>611</v>
      </c>
      <c r="I12" s="365">
        <v>3802</v>
      </c>
      <c r="J12" s="365">
        <v>1594</v>
      </c>
      <c r="K12" s="23">
        <v>23879</v>
      </c>
      <c r="L12" s="439" t="s">
        <v>271</v>
      </c>
      <c r="M12" s="685"/>
    </row>
    <row r="13" spans="1:13" s="36" customFormat="1" ht="45" customHeight="1">
      <c r="A13" s="218" t="s">
        <v>269</v>
      </c>
      <c r="B13" s="150">
        <v>6577</v>
      </c>
      <c r="C13" s="365">
        <v>932</v>
      </c>
      <c r="D13" s="365">
        <v>1299</v>
      </c>
      <c r="E13" s="365">
        <v>1066</v>
      </c>
      <c r="F13" s="365">
        <v>5776</v>
      </c>
      <c r="G13" s="365">
        <v>454</v>
      </c>
      <c r="H13" s="365">
        <v>489</v>
      </c>
      <c r="I13" s="365">
        <v>3822</v>
      </c>
      <c r="J13" s="365">
        <v>1006</v>
      </c>
      <c r="K13" s="23">
        <v>21421</v>
      </c>
      <c r="L13" s="439" t="s">
        <v>269</v>
      </c>
      <c r="M13" s="685"/>
    </row>
    <row r="14" spans="1:13" s="36" customFormat="1" ht="45" customHeight="1">
      <c r="A14" s="218" t="s">
        <v>339</v>
      </c>
      <c r="B14" s="150">
        <v>4326</v>
      </c>
      <c r="C14" s="365">
        <v>1423</v>
      </c>
      <c r="D14" s="365">
        <v>651</v>
      </c>
      <c r="E14" s="365">
        <v>855</v>
      </c>
      <c r="F14" s="365">
        <v>4548</v>
      </c>
      <c r="G14" s="365">
        <v>624</v>
      </c>
      <c r="H14" s="365">
        <v>387</v>
      </c>
      <c r="I14" s="365">
        <v>2612</v>
      </c>
      <c r="J14" s="365">
        <v>1029</v>
      </c>
      <c r="K14" s="23">
        <v>16455</v>
      </c>
      <c r="L14" s="439" t="s">
        <v>270</v>
      </c>
      <c r="M14" s="685"/>
    </row>
    <row r="15" spans="1:13" s="36" customFormat="1" ht="45" customHeight="1" thickBot="1">
      <c r="A15" s="218" t="s">
        <v>341</v>
      </c>
      <c r="B15" s="151">
        <v>9922</v>
      </c>
      <c r="C15" s="369">
        <v>3582</v>
      </c>
      <c r="D15" s="369">
        <v>1731</v>
      </c>
      <c r="E15" s="369">
        <v>1475</v>
      </c>
      <c r="F15" s="369">
        <v>8885</v>
      </c>
      <c r="G15" s="369">
        <v>1460</v>
      </c>
      <c r="H15" s="369">
        <v>755</v>
      </c>
      <c r="I15" s="369">
        <v>6237</v>
      </c>
      <c r="J15" s="369">
        <v>1336</v>
      </c>
      <c r="K15" s="27">
        <v>35383</v>
      </c>
      <c r="L15" s="439" t="s">
        <v>340</v>
      </c>
      <c r="M15" s="685"/>
    </row>
    <row r="16" spans="1:13" s="36" customFormat="1" ht="45" customHeight="1" thickBot="1">
      <c r="A16" s="91" t="s">
        <v>121</v>
      </c>
      <c r="B16" s="134">
        <v>44456</v>
      </c>
      <c r="C16" s="132">
        <v>9522</v>
      </c>
      <c r="D16" s="132">
        <v>7067</v>
      </c>
      <c r="E16" s="132">
        <v>5773</v>
      </c>
      <c r="F16" s="132">
        <v>29507</v>
      </c>
      <c r="G16" s="132">
        <v>5306</v>
      </c>
      <c r="H16" s="132">
        <v>3599</v>
      </c>
      <c r="I16" s="132">
        <v>21462</v>
      </c>
      <c r="J16" s="132">
        <v>8264</v>
      </c>
      <c r="K16" s="44">
        <v>134956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L6:L8"/>
    <mergeCell ref="A6:A8"/>
    <mergeCell ref="A4:L4"/>
    <mergeCell ref="A3:L3"/>
    <mergeCell ref="B6:K6"/>
    <mergeCell ref="M1:M16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5.2812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361</v>
      </c>
      <c r="B1" s="233" t="s">
        <v>245</v>
      </c>
      <c r="C1" s="232" t="s">
        <v>245</v>
      </c>
      <c r="D1" s="220"/>
      <c r="E1" s="220"/>
      <c r="F1" s="220"/>
      <c r="G1" s="220"/>
      <c r="H1" s="220"/>
      <c r="I1" s="220"/>
      <c r="J1" s="220"/>
      <c r="K1" s="220"/>
      <c r="L1" s="220" t="s">
        <v>362</v>
      </c>
      <c r="M1" s="685">
        <f>'36.'!M1:M16+1</f>
        <v>117</v>
      </c>
      <c r="N1" s="584" t="s">
        <v>667</v>
      </c>
    </row>
    <row r="2" spans="1:13" s="15" customFormat="1" ht="54.75" customHeight="1">
      <c r="A2" s="221"/>
      <c r="B2" s="233"/>
      <c r="C2" s="232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487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390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486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607" t="s">
        <v>560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37" t="s">
        <v>1</v>
      </c>
      <c r="L7" s="608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70" t="s">
        <v>29</v>
      </c>
      <c r="L8" s="609"/>
      <c r="M8" s="685"/>
    </row>
    <row r="9" spans="1:13" s="36" customFormat="1" ht="45" customHeight="1">
      <c r="A9" s="217" t="s">
        <v>44</v>
      </c>
      <c r="B9" s="147">
        <v>606</v>
      </c>
      <c r="C9" s="367">
        <v>0</v>
      </c>
      <c r="D9" s="367">
        <v>0</v>
      </c>
      <c r="E9" s="367">
        <v>0</v>
      </c>
      <c r="F9" s="367">
        <v>0</v>
      </c>
      <c r="G9" s="367">
        <v>0</v>
      </c>
      <c r="H9" s="367">
        <v>78</v>
      </c>
      <c r="I9" s="367">
        <v>158</v>
      </c>
      <c r="J9" s="367">
        <v>0</v>
      </c>
      <c r="K9" s="137">
        <v>842</v>
      </c>
      <c r="L9" s="576" t="s">
        <v>336</v>
      </c>
      <c r="M9" s="685"/>
    </row>
    <row r="10" spans="1:13" s="36" customFormat="1" ht="45" customHeight="1">
      <c r="A10" s="218" t="s">
        <v>337</v>
      </c>
      <c r="B10" s="150">
        <v>3418</v>
      </c>
      <c r="C10" s="365">
        <v>387</v>
      </c>
      <c r="D10" s="365">
        <v>531</v>
      </c>
      <c r="E10" s="365">
        <v>224</v>
      </c>
      <c r="F10" s="365">
        <v>987</v>
      </c>
      <c r="G10" s="365">
        <v>699</v>
      </c>
      <c r="H10" s="365">
        <v>203</v>
      </c>
      <c r="I10" s="365">
        <v>759</v>
      </c>
      <c r="J10" s="365">
        <v>531</v>
      </c>
      <c r="K10" s="366">
        <v>7739</v>
      </c>
      <c r="L10" s="439" t="s">
        <v>337</v>
      </c>
      <c r="M10" s="685"/>
    </row>
    <row r="11" spans="1:13" s="36" customFormat="1" ht="45" customHeight="1">
      <c r="A11" s="218" t="s">
        <v>338</v>
      </c>
      <c r="B11" s="150">
        <v>5756</v>
      </c>
      <c r="C11" s="365">
        <v>891</v>
      </c>
      <c r="D11" s="365">
        <v>929</v>
      </c>
      <c r="E11" s="365">
        <v>620</v>
      </c>
      <c r="F11" s="365">
        <v>2222</v>
      </c>
      <c r="G11" s="365">
        <v>661</v>
      </c>
      <c r="H11" s="365">
        <v>712</v>
      </c>
      <c r="I11" s="365">
        <v>2453</v>
      </c>
      <c r="J11" s="365">
        <v>1542</v>
      </c>
      <c r="K11" s="366">
        <v>15786</v>
      </c>
      <c r="L11" s="439" t="s">
        <v>338</v>
      </c>
      <c r="M11" s="685"/>
    </row>
    <row r="12" spans="1:13" s="36" customFormat="1" ht="45" customHeight="1">
      <c r="A12" s="218" t="s">
        <v>271</v>
      </c>
      <c r="B12" s="150">
        <v>5230</v>
      </c>
      <c r="C12" s="365">
        <v>860</v>
      </c>
      <c r="D12" s="365">
        <v>1017</v>
      </c>
      <c r="E12" s="365">
        <v>804</v>
      </c>
      <c r="F12" s="365">
        <v>3146</v>
      </c>
      <c r="G12" s="365">
        <v>604</v>
      </c>
      <c r="H12" s="365">
        <v>341</v>
      </c>
      <c r="I12" s="365">
        <v>2485</v>
      </c>
      <c r="J12" s="365">
        <v>1238</v>
      </c>
      <c r="K12" s="366">
        <v>15725</v>
      </c>
      <c r="L12" s="439" t="s">
        <v>271</v>
      </c>
      <c r="M12" s="685"/>
    </row>
    <row r="13" spans="1:13" s="36" customFormat="1" ht="45" customHeight="1">
      <c r="A13" s="218" t="s">
        <v>269</v>
      </c>
      <c r="B13" s="150">
        <v>4497</v>
      </c>
      <c r="C13" s="365">
        <v>509</v>
      </c>
      <c r="D13" s="365">
        <v>692</v>
      </c>
      <c r="E13" s="365">
        <v>798</v>
      </c>
      <c r="F13" s="365">
        <v>3600</v>
      </c>
      <c r="G13" s="365">
        <v>303</v>
      </c>
      <c r="H13" s="365">
        <v>255</v>
      </c>
      <c r="I13" s="365">
        <v>2437</v>
      </c>
      <c r="J13" s="365">
        <v>517</v>
      </c>
      <c r="K13" s="366">
        <v>13608</v>
      </c>
      <c r="L13" s="439" t="s">
        <v>269</v>
      </c>
      <c r="M13" s="685"/>
    </row>
    <row r="14" spans="1:13" s="36" customFormat="1" ht="45" customHeight="1">
      <c r="A14" s="218" t="s">
        <v>339</v>
      </c>
      <c r="B14" s="150">
        <v>2617</v>
      </c>
      <c r="C14" s="365">
        <v>966</v>
      </c>
      <c r="D14" s="365">
        <v>172</v>
      </c>
      <c r="E14" s="365">
        <v>556</v>
      </c>
      <c r="F14" s="365">
        <v>3049</v>
      </c>
      <c r="G14" s="365">
        <v>441</v>
      </c>
      <c r="H14" s="365">
        <v>318</v>
      </c>
      <c r="I14" s="365">
        <v>1822</v>
      </c>
      <c r="J14" s="365">
        <v>522</v>
      </c>
      <c r="K14" s="366">
        <v>10463</v>
      </c>
      <c r="L14" s="439" t="s">
        <v>270</v>
      </c>
      <c r="M14" s="685"/>
    </row>
    <row r="15" spans="1:13" s="36" customFormat="1" ht="45" customHeight="1" thickBot="1">
      <c r="A15" s="218" t="s">
        <v>341</v>
      </c>
      <c r="B15" s="151">
        <v>7284</v>
      </c>
      <c r="C15" s="369">
        <v>2459</v>
      </c>
      <c r="D15" s="369">
        <v>1099</v>
      </c>
      <c r="E15" s="369">
        <v>1062</v>
      </c>
      <c r="F15" s="369">
        <v>5525</v>
      </c>
      <c r="G15" s="369">
        <v>1161</v>
      </c>
      <c r="H15" s="369">
        <v>246</v>
      </c>
      <c r="I15" s="369">
        <v>3828</v>
      </c>
      <c r="J15" s="369">
        <v>864</v>
      </c>
      <c r="K15" s="366">
        <v>23528</v>
      </c>
      <c r="L15" s="439" t="s">
        <v>340</v>
      </c>
      <c r="M15" s="685"/>
    </row>
    <row r="16" spans="1:13" s="36" customFormat="1" ht="45" customHeight="1" thickBot="1">
      <c r="A16" s="91" t="s">
        <v>121</v>
      </c>
      <c r="B16" s="134">
        <v>29408</v>
      </c>
      <c r="C16" s="132">
        <v>6072</v>
      </c>
      <c r="D16" s="132">
        <v>4440</v>
      </c>
      <c r="E16" s="132">
        <v>4064</v>
      </c>
      <c r="F16" s="132">
        <v>18529</v>
      </c>
      <c r="G16" s="132">
        <v>3869</v>
      </c>
      <c r="H16" s="132">
        <v>2153</v>
      </c>
      <c r="I16" s="132">
        <v>13942</v>
      </c>
      <c r="J16" s="132">
        <v>5214</v>
      </c>
      <c r="K16" s="44">
        <v>87691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A6:A8"/>
    <mergeCell ref="L6:L8"/>
    <mergeCell ref="B6:K6"/>
    <mergeCell ref="A4:L4"/>
    <mergeCell ref="A3:L3"/>
    <mergeCell ref="M1:M16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20.8515625" style="22" bestFit="1" customWidth="1"/>
    <col min="2" max="2" width="11.421875" style="22" bestFit="1" customWidth="1"/>
    <col min="3" max="3" width="9.421875" style="22" bestFit="1" customWidth="1"/>
    <col min="4" max="4" width="11.421875" style="22" bestFit="1" customWidth="1"/>
    <col min="5" max="5" width="11.7109375" style="22" bestFit="1" customWidth="1"/>
    <col min="6" max="6" width="15.57421875" style="22" bestFit="1" customWidth="1"/>
    <col min="7" max="7" width="11.28125" style="22" bestFit="1" customWidth="1"/>
    <col min="8" max="8" width="12.7109375" style="22" bestFit="1" customWidth="1"/>
    <col min="9" max="9" width="12.140625" style="22" bestFit="1" customWidth="1"/>
    <col min="10" max="10" width="8.8515625" style="22" bestFit="1" customWidth="1"/>
    <col min="11" max="11" width="9.140625" style="22" bestFit="1" customWidth="1"/>
    <col min="12" max="12" width="32.28125" style="22" bestFit="1" customWidth="1"/>
    <col min="13" max="13" width="5.8515625" style="22" bestFit="1" customWidth="1"/>
    <col min="14" max="16384" width="9.140625" style="22" customWidth="1"/>
  </cols>
  <sheetData>
    <row r="1" spans="1:14" s="15" customFormat="1" ht="24" customHeight="1">
      <c r="A1" s="221" t="s">
        <v>363</v>
      </c>
      <c r="B1" s="233" t="s">
        <v>245</v>
      </c>
      <c r="C1" s="232" t="s">
        <v>245</v>
      </c>
      <c r="D1" s="220"/>
      <c r="E1" s="220"/>
      <c r="F1" s="220"/>
      <c r="G1" s="220"/>
      <c r="H1" s="220"/>
      <c r="I1" s="220"/>
      <c r="J1" s="220"/>
      <c r="K1" s="220"/>
      <c r="L1" s="220" t="s">
        <v>364</v>
      </c>
      <c r="M1" s="685">
        <f>'36 - 1'!M1:M16+1</f>
        <v>118</v>
      </c>
      <c r="N1" s="584" t="s">
        <v>667</v>
      </c>
    </row>
    <row r="2" spans="1:13" s="15" customFormat="1" ht="54.75" customHeight="1">
      <c r="A2" s="221"/>
      <c r="B2" s="233"/>
      <c r="C2" s="232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488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391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486</v>
      </c>
      <c r="B6" s="638" t="s">
        <v>476</v>
      </c>
      <c r="C6" s="639"/>
      <c r="D6" s="639"/>
      <c r="E6" s="639"/>
      <c r="F6" s="639"/>
      <c r="G6" s="639"/>
      <c r="H6" s="639"/>
      <c r="I6" s="639"/>
      <c r="J6" s="639"/>
      <c r="K6" s="640"/>
      <c r="L6" s="607" t="s">
        <v>560</v>
      </c>
      <c r="M6" s="685"/>
    </row>
    <row r="7" spans="1:13" s="17" customFormat="1" ht="45" customHeight="1">
      <c r="A7" s="627"/>
      <c r="B7" s="18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37" t="s">
        <v>1</v>
      </c>
      <c r="L7" s="608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70" t="s">
        <v>29</v>
      </c>
      <c r="L8" s="609"/>
      <c r="M8" s="685"/>
    </row>
    <row r="9" spans="1:13" s="36" customFormat="1" ht="45" customHeight="1">
      <c r="A9" s="217" t="s">
        <v>44</v>
      </c>
      <c r="B9" s="367">
        <v>192</v>
      </c>
      <c r="C9" s="367">
        <v>55</v>
      </c>
      <c r="D9" s="367">
        <v>0</v>
      </c>
      <c r="E9" s="367">
        <v>57</v>
      </c>
      <c r="F9" s="367">
        <v>21</v>
      </c>
      <c r="G9" s="367">
        <v>0</v>
      </c>
      <c r="H9" s="367">
        <v>82</v>
      </c>
      <c r="I9" s="367">
        <v>57</v>
      </c>
      <c r="J9" s="367">
        <v>0</v>
      </c>
      <c r="K9" s="137">
        <v>464</v>
      </c>
      <c r="L9" s="576" t="s">
        <v>336</v>
      </c>
      <c r="M9" s="685"/>
    </row>
    <row r="10" spans="1:13" s="36" customFormat="1" ht="45" customHeight="1">
      <c r="A10" s="218" t="s">
        <v>337</v>
      </c>
      <c r="B10" s="365">
        <v>1857</v>
      </c>
      <c r="C10" s="365">
        <v>413</v>
      </c>
      <c r="D10" s="365">
        <v>314</v>
      </c>
      <c r="E10" s="365">
        <v>106</v>
      </c>
      <c r="F10" s="365">
        <v>398</v>
      </c>
      <c r="G10" s="365">
        <v>180</v>
      </c>
      <c r="H10" s="365">
        <v>103</v>
      </c>
      <c r="I10" s="365">
        <v>563</v>
      </c>
      <c r="J10" s="365">
        <v>752</v>
      </c>
      <c r="K10" s="366">
        <v>4686</v>
      </c>
      <c r="L10" s="439" t="s">
        <v>337</v>
      </c>
      <c r="M10" s="685"/>
    </row>
    <row r="11" spans="1:13" s="36" customFormat="1" ht="45" customHeight="1">
      <c r="A11" s="218" t="s">
        <v>338</v>
      </c>
      <c r="B11" s="365">
        <v>3326</v>
      </c>
      <c r="C11" s="365">
        <v>703</v>
      </c>
      <c r="D11" s="365">
        <v>296</v>
      </c>
      <c r="E11" s="365">
        <v>169</v>
      </c>
      <c r="F11" s="365">
        <v>1722</v>
      </c>
      <c r="G11" s="365">
        <v>433</v>
      </c>
      <c r="H11" s="365">
        <v>179</v>
      </c>
      <c r="I11" s="365">
        <v>999</v>
      </c>
      <c r="J11" s="365">
        <v>474</v>
      </c>
      <c r="K11" s="366">
        <v>8301</v>
      </c>
      <c r="L11" s="439" t="s">
        <v>338</v>
      </c>
      <c r="M11" s="685"/>
    </row>
    <row r="12" spans="1:13" s="36" customFormat="1" ht="45" customHeight="1">
      <c r="A12" s="218" t="s">
        <v>271</v>
      </c>
      <c r="B12" s="365">
        <v>3246</v>
      </c>
      <c r="C12" s="365">
        <v>276</v>
      </c>
      <c r="D12" s="365">
        <v>299</v>
      </c>
      <c r="E12" s="365">
        <v>397</v>
      </c>
      <c r="F12" s="365">
        <v>1802</v>
      </c>
      <c r="G12" s="365">
        <v>191</v>
      </c>
      <c r="H12" s="365">
        <v>270</v>
      </c>
      <c r="I12" s="365">
        <v>1317</v>
      </c>
      <c r="J12" s="365">
        <v>356</v>
      </c>
      <c r="K12" s="366">
        <v>8154</v>
      </c>
      <c r="L12" s="439" t="s">
        <v>271</v>
      </c>
      <c r="M12" s="685"/>
    </row>
    <row r="13" spans="1:13" s="36" customFormat="1" ht="45" customHeight="1">
      <c r="A13" s="218" t="s">
        <v>269</v>
      </c>
      <c r="B13" s="365">
        <v>2080</v>
      </c>
      <c r="C13" s="365">
        <v>423</v>
      </c>
      <c r="D13" s="365">
        <v>607</v>
      </c>
      <c r="E13" s="365">
        <v>268</v>
      </c>
      <c r="F13" s="365">
        <v>2176</v>
      </c>
      <c r="G13" s="365">
        <v>151</v>
      </c>
      <c r="H13" s="365">
        <v>234</v>
      </c>
      <c r="I13" s="365">
        <v>1385</v>
      </c>
      <c r="J13" s="365">
        <v>489</v>
      </c>
      <c r="K13" s="366">
        <v>7813</v>
      </c>
      <c r="L13" s="439" t="s">
        <v>269</v>
      </c>
      <c r="M13" s="685"/>
    </row>
    <row r="14" spans="1:13" s="36" customFormat="1" ht="45" customHeight="1">
      <c r="A14" s="218" t="s">
        <v>339</v>
      </c>
      <c r="B14" s="365">
        <v>1709</v>
      </c>
      <c r="C14" s="365">
        <v>457</v>
      </c>
      <c r="D14" s="365">
        <v>479</v>
      </c>
      <c r="E14" s="365">
        <v>299</v>
      </c>
      <c r="F14" s="365">
        <v>1499</v>
      </c>
      <c r="G14" s="365">
        <v>183</v>
      </c>
      <c r="H14" s="365">
        <v>69</v>
      </c>
      <c r="I14" s="365">
        <v>790</v>
      </c>
      <c r="J14" s="365">
        <v>507</v>
      </c>
      <c r="K14" s="366">
        <v>5992</v>
      </c>
      <c r="L14" s="439" t="s">
        <v>270</v>
      </c>
      <c r="M14" s="685"/>
    </row>
    <row r="15" spans="1:13" s="36" customFormat="1" ht="45" customHeight="1" thickBot="1">
      <c r="A15" s="218" t="s">
        <v>341</v>
      </c>
      <c r="B15" s="369">
        <v>2638</v>
      </c>
      <c r="C15" s="369">
        <v>1123</v>
      </c>
      <c r="D15" s="369">
        <v>632</v>
      </c>
      <c r="E15" s="369">
        <v>413</v>
      </c>
      <c r="F15" s="369">
        <v>3360</v>
      </c>
      <c r="G15" s="369">
        <v>299</v>
      </c>
      <c r="H15" s="369">
        <v>509</v>
      </c>
      <c r="I15" s="369">
        <v>2409</v>
      </c>
      <c r="J15" s="369">
        <v>472</v>
      </c>
      <c r="K15" s="366">
        <v>11855</v>
      </c>
      <c r="L15" s="439" t="s">
        <v>340</v>
      </c>
      <c r="M15" s="685"/>
    </row>
    <row r="16" spans="1:13" s="36" customFormat="1" ht="45" customHeight="1" thickBot="1">
      <c r="A16" s="91" t="s">
        <v>121</v>
      </c>
      <c r="B16" s="44">
        <v>15048</v>
      </c>
      <c r="C16" s="44">
        <v>3450</v>
      </c>
      <c r="D16" s="44">
        <v>2627</v>
      </c>
      <c r="E16" s="44">
        <v>1709</v>
      </c>
      <c r="F16" s="44">
        <v>10978</v>
      </c>
      <c r="G16" s="44">
        <v>1437</v>
      </c>
      <c r="H16" s="44">
        <v>1446</v>
      </c>
      <c r="I16" s="44">
        <v>7520</v>
      </c>
      <c r="J16" s="44">
        <v>3050</v>
      </c>
      <c r="K16" s="44">
        <v>47265</v>
      </c>
      <c r="L16" s="135" t="s">
        <v>29</v>
      </c>
      <c r="M16" s="685"/>
    </row>
    <row r="17" s="36" customFormat="1" ht="16.5" thickTop="1">
      <c r="B17" s="230"/>
    </row>
  </sheetData>
  <sheetProtection/>
  <mergeCells count="6">
    <mergeCell ref="A6:A8"/>
    <mergeCell ref="L6:L8"/>
    <mergeCell ref="B6:K6"/>
    <mergeCell ref="A4:L4"/>
    <mergeCell ref="A3:L3"/>
    <mergeCell ref="M1:M16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M56"/>
  <sheetViews>
    <sheetView rightToLeft="1" zoomScale="50" zoomScaleNormal="50" zoomScaleSheetLayoutView="65" zoomScalePageLayoutView="0" workbookViewId="0" topLeftCell="A1">
      <selection activeCell="A1" sqref="A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34.5" customHeight="1">
      <c r="A1" s="474" t="s">
        <v>242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266</v>
      </c>
      <c r="L1" s="596">
        <f>4!L1:L27+1</f>
        <v>65</v>
      </c>
      <c r="M1" s="584" t="s">
        <v>667</v>
      </c>
    </row>
    <row r="2" spans="1:12" s="446" customFormat="1" ht="34.5" customHeight="1">
      <c r="A2" s="588" t="s">
        <v>498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4.5" customHeight="1" thickBot="1">
      <c r="A3" s="603" t="s">
        <v>567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4.5" customHeight="1">
      <c r="A7" s="475" t="s">
        <v>44</v>
      </c>
      <c r="B7" s="101">
        <v>15474</v>
      </c>
      <c r="C7" s="100">
        <v>15451</v>
      </c>
      <c r="D7" s="455">
        <v>30925</v>
      </c>
      <c r="E7" s="101">
        <v>3370</v>
      </c>
      <c r="F7" s="100">
        <v>3406</v>
      </c>
      <c r="G7" s="456">
        <v>6776</v>
      </c>
      <c r="H7" s="457">
        <v>18844</v>
      </c>
      <c r="I7" s="103">
        <v>18857</v>
      </c>
      <c r="J7" s="456">
        <v>37701</v>
      </c>
      <c r="K7" s="482" t="s">
        <v>43</v>
      </c>
      <c r="L7" s="596"/>
    </row>
    <row r="8" spans="1:12" ht="34.5" customHeight="1">
      <c r="A8" s="476" t="s">
        <v>46</v>
      </c>
      <c r="B8" s="84">
        <v>71472</v>
      </c>
      <c r="C8" s="103">
        <v>71181</v>
      </c>
      <c r="D8" s="455">
        <v>142653</v>
      </c>
      <c r="E8" s="84">
        <v>12914</v>
      </c>
      <c r="F8" s="103">
        <v>11945</v>
      </c>
      <c r="G8" s="456">
        <v>24859</v>
      </c>
      <c r="H8" s="457">
        <v>84386</v>
      </c>
      <c r="I8" s="103">
        <v>83126</v>
      </c>
      <c r="J8" s="456">
        <v>167512</v>
      </c>
      <c r="K8" s="483" t="s">
        <v>45</v>
      </c>
      <c r="L8" s="596"/>
    </row>
    <row r="9" spans="1:12" ht="34.5" customHeight="1">
      <c r="A9" s="477" t="s">
        <v>48</v>
      </c>
      <c r="B9" s="84">
        <v>81527</v>
      </c>
      <c r="C9" s="103">
        <v>81134</v>
      </c>
      <c r="D9" s="455">
        <v>162661</v>
      </c>
      <c r="E9" s="84">
        <v>15296</v>
      </c>
      <c r="F9" s="103">
        <v>14514</v>
      </c>
      <c r="G9" s="456">
        <v>29810</v>
      </c>
      <c r="H9" s="457">
        <v>96823</v>
      </c>
      <c r="I9" s="103">
        <v>95648</v>
      </c>
      <c r="J9" s="456">
        <v>192471</v>
      </c>
      <c r="K9" s="483" t="s">
        <v>47</v>
      </c>
      <c r="L9" s="596"/>
    </row>
    <row r="10" spans="1:12" ht="34.5" customHeight="1">
      <c r="A10" s="477" t="s">
        <v>50</v>
      </c>
      <c r="B10" s="84">
        <v>72536</v>
      </c>
      <c r="C10" s="103">
        <v>73715</v>
      </c>
      <c r="D10" s="455">
        <v>146251</v>
      </c>
      <c r="E10" s="84">
        <v>13049</v>
      </c>
      <c r="F10" s="103">
        <v>12319</v>
      </c>
      <c r="G10" s="456">
        <v>25368</v>
      </c>
      <c r="H10" s="457">
        <v>85585</v>
      </c>
      <c r="I10" s="103">
        <v>86034</v>
      </c>
      <c r="J10" s="456">
        <v>171619</v>
      </c>
      <c r="K10" s="483" t="s">
        <v>49</v>
      </c>
      <c r="L10" s="596"/>
    </row>
    <row r="11" spans="1:12" ht="34.5" customHeight="1">
      <c r="A11" s="477" t="s">
        <v>52</v>
      </c>
      <c r="B11" s="84">
        <v>65711</v>
      </c>
      <c r="C11" s="103">
        <v>47356</v>
      </c>
      <c r="D11" s="455">
        <v>113067</v>
      </c>
      <c r="E11" s="84">
        <v>9846</v>
      </c>
      <c r="F11" s="103">
        <v>10384</v>
      </c>
      <c r="G11" s="456">
        <v>20230</v>
      </c>
      <c r="H11" s="457">
        <v>75557</v>
      </c>
      <c r="I11" s="103">
        <v>57740</v>
      </c>
      <c r="J11" s="456">
        <v>133297</v>
      </c>
      <c r="K11" s="483" t="s">
        <v>51</v>
      </c>
      <c r="L11" s="596"/>
    </row>
    <row r="12" spans="1:12" ht="34.5" customHeight="1">
      <c r="A12" s="477" t="s">
        <v>54</v>
      </c>
      <c r="B12" s="84">
        <v>58473</v>
      </c>
      <c r="C12" s="103">
        <v>56168</v>
      </c>
      <c r="D12" s="455">
        <v>114641</v>
      </c>
      <c r="E12" s="84">
        <v>12966</v>
      </c>
      <c r="F12" s="103">
        <v>10281</v>
      </c>
      <c r="G12" s="456">
        <v>23247</v>
      </c>
      <c r="H12" s="457">
        <v>71439</v>
      </c>
      <c r="I12" s="103">
        <v>66449</v>
      </c>
      <c r="J12" s="456">
        <v>137888</v>
      </c>
      <c r="K12" s="483" t="s">
        <v>53</v>
      </c>
      <c r="L12" s="596"/>
    </row>
    <row r="13" spans="1:12" ht="34.5" customHeight="1">
      <c r="A13" s="477" t="s">
        <v>56</v>
      </c>
      <c r="B13" s="84">
        <v>51427</v>
      </c>
      <c r="C13" s="103">
        <v>51329</v>
      </c>
      <c r="D13" s="455">
        <v>102756</v>
      </c>
      <c r="E13" s="84">
        <v>30519</v>
      </c>
      <c r="F13" s="103">
        <v>13918</v>
      </c>
      <c r="G13" s="456">
        <v>44437</v>
      </c>
      <c r="H13" s="457">
        <v>81946</v>
      </c>
      <c r="I13" s="103">
        <v>65247</v>
      </c>
      <c r="J13" s="456">
        <v>147193</v>
      </c>
      <c r="K13" s="483" t="s">
        <v>55</v>
      </c>
      <c r="L13" s="596"/>
    </row>
    <row r="14" spans="1:12" ht="34.5" customHeight="1">
      <c r="A14" s="477" t="s">
        <v>58</v>
      </c>
      <c r="B14" s="84">
        <v>43907</v>
      </c>
      <c r="C14" s="103">
        <v>43188</v>
      </c>
      <c r="D14" s="455">
        <v>87095</v>
      </c>
      <c r="E14" s="84">
        <v>43016</v>
      </c>
      <c r="F14" s="103">
        <v>18842</v>
      </c>
      <c r="G14" s="456">
        <v>61858</v>
      </c>
      <c r="H14" s="457">
        <v>86923</v>
      </c>
      <c r="I14" s="103">
        <v>62030</v>
      </c>
      <c r="J14" s="456">
        <v>148953</v>
      </c>
      <c r="K14" s="483" t="s">
        <v>57</v>
      </c>
      <c r="L14" s="596"/>
    </row>
    <row r="15" spans="1:12" ht="34.5" customHeight="1">
      <c r="A15" s="477" t="s">
        <v>60</v>
      </c>
      <c r="B15" s="84">
        <v>34608</v>
      </c>
      <c r="C15" s="103">
        <v>35276</v>
      </c>
      <c r="D15" s="455">
        <v>69884</v>
      </c>
      <c r="E15" s="84">
        <v>39687</v>
      </c>
      <c r="F15" s="103">
        <v>14096</v>
      </c>
      <c r="G15" s="456">
        <v>53783</v>
      </c>
      <c r="H15" s="457">
        <v>74295</v>
      </c>
      <c r="I15" s="103">
        <v>49372</v>
      </c>
      <c r="J15" s="456">
        <v>123667</v>
      </c>
      <c r="K15" s="483" t="s">
        <v>59</v>
      </c>
      <c r="L15" s="596"/>
    </row>
    <row r="16" spans="1:12" ht="34.5" customHeight="1">
      <c r="A16" s="477" t="s">
        <v>62</v>
      </c>
      <c r="B16" s="84">
        <v>28945</v>
      </c>
      <c r="C16" s="103">
        <v>28921</v>
      </c>
      <c r="D16" s="455">
        <v>57866</v>
      </c>
      <c r="E16" s="84">
        <v>31094</v>
      </c>
      <c r="F16" s="103">
        <v>7544</v>
      </c>
      <c r="G16" s="456">
        <v>38638</v>
      </c>
      <c r="H16" s="457">
        <v>60039</v>
      </c>
      <c r="I16" s="103">
        <v>36465</v>
      </c>
      <c r="J16" s="456">
        <v>96504</v>
      </c>
      <c r="K16" s="483" t="s">
        <v>61</v>
      </c>
      <c r="L16" s="596"/>
    </row>
    <row r="17" spans="1:12" ht="34.5" customHeight="1">
      <c r="A17" s="477" t="s">
        <v>64</v>
      </c>
      <c r="B17" s="84">
        <v>23435</v>
      </c>
      <c r="C17" s="103">
        <v>22303</v>
      </c>
      <c r="D17" s="455">
        <v>45738</v>
      </c>
      <c r="E17" s="84">
        <v>22208</v>
      </c>
      <c r="F17" s="103">
        <v>5083</v>
      </c>
      <c r="G17" s="456">
        <v>27291</v>
      </c>
      <c r="H17" s="457">
        <v>45643</v>
      </c>
      <c r="I17" s="103">
        <v>27386</v>
      </c>
      <c r="J17" s="456">
        <v>73029</v>
      </c>
      <c r="K17" s="483" t="s">
        <v>63</v>
      </c>
      <c r="L17" s="596"/>
    </row>
    <row r="18" spans="1:12" ht="34.5" customHeight="1">
      <c r="A18" s="477" t="s">
        <v>66</v>
      </c>
      <c r="B18" s="84">
        <v>21702</v>
      </c>
      <c r="C18" s="103">
        <v>28714</v>
      </c>
      <c r="D18" s="455">
        <v>50416</v>
      </c>
      <c r="E18" s="84">
        <v>14195</v>
      </c>
      <c r="F18" s="103">
        <v>3859</v>
      </c>
      <c r="G18" s="456">
        <v>18054</v>
      </c>
      <c r="H18" s="457">
        <v>35897</v>
      </c>
      <c r="I18" s="103">
        <v>32573</v>
      </c>
      <c r="J18" s="456">
        <v>68470</v>
      </c>
      <c r="K18" s="483" t="s">
        <v>65</v>
      </c>
      <c r="L18" s="596"/>
    </row>
    <row r="19" spans="1:12" ht="34.5" customHeight="1">
      <c r="A19" s="477" t="s">
        <v>68</v>
      </c>
      <c r="B19" s="84">
        <v>13588</v>
      </c>
      <c r="C19" s="103">
        <v>12873</v>
      </c>
      <c r="D19" s="455">
        <v>26461</v>
      </c>
      <c r="E19" s="84">
        <v>7780</v>
      </c>
      <c r="F19" s="103">
        <v>2783</v>
      </c>
      <c r="G19" s="456">
        <v>10563</v>
      </c>
      <c r="H19" s="457">
        <v>21368</v>
      </c>
      <c r="I19" s="103">
        <v>15656</v>
      </c>
      <c r="J19" s="456">
        <v>37024</v>
      </c>
      <c r="K19" s="483" t="s">
        <v>67</v>
      </c>
      <c r="L19" s="596"/>
    </row>
    <row r="20" spans="1:12" ht="34.5" customHeight="1">
      <c r="A20" s="477" t="s">
        <v>70</v>
      </c>
      <c r="B20" s="84">
        <v>10407</v>
      </c>
      <c r="C20" s="103">
        <v>10335</v>
      </c>
      <c r="D20" s="455">
        <v>20742</v>
      </c>
      <c r="E20" s="84">
        <v>3457</v>
      </c>
      <c r="F20" s="103">
        <v>1982</v>
      </c>
      <c r="G20" s="456">
        <v>5439</v>
      </c>
      <c r="H20" s="457">
        <v>13864</v>
      </c>
      <c r="I20" s="103">
        <v>12317</v>
      </c>
      <c r="J20" s="456">
        <v>26181</v>
      </c>
      <c r="K20" s="483" t="s">
        <v>69</v>
      </c>
      <c r="L20" s="596"/>
    </row>
    <row r="21" spans="1:12" ht="34.5" customHeight="1">
      <c r="A21" s="477" t="s">
        <v>72</v>
      </c>
      <c r="B21" s="84">
        <v>8937</v>
      </c>
      <c r="C21" s="103">
        <v>8421</v>
      </c>
      <c r="D21" s="455">
        <v>17358</v>
      </c>
      <c r="E21" s="84">
        <v>780</v>
      </c>
      <c r="F21" s="103">
        <v>1288</v>
      </c>
      <c r="G21" s="456">
        <v>2068</v>
      </c>
      <c r="H21" s="457">
        <v>9717</v>
      </c>
      <c r="I21" s="103">
        <v>9709</v>
      </c>
      <c r="J21" s="456">
        <v>19426</v>
      </c>
      <c r="K21" s="483" t="s">
        <v>71</v>
      </c>
      <c r="L21" s="596"/>
    </row>
    <row r="22" spans="1:12" ht="34.5" customHeight="1">
      <c r="A22" s="477" t="s">
        <v>74</v>
      </c>
      <c r="B22" s="84">
        <v>6194</v>
      </c>
      <c r="C22" s="103">
        <v>5618</v>
      </c>
      <c r="D22" s="455">
        <v>11812</v>
      </c>
      <c r="E22" s="84">
        <v>1935</v>
      </c>
      <c r="F22" s="103">
        <v>1786</v>
      </c>
      <c r="G22" s="456">
        <v>3721</v>
      </c>
      <c r="H22" s="457">
        <v>8129</v>
      </c>
      <c r="I22" s="103">
        <v>7404</v>
      </c>
      <c r="J22" s="456">
        <v>15533</v>
      </c>
      <c r="K22" s="483" t="s">
        <v>73</v>
      </c>
      <c r="L22" s="596"/>
    </row>
    <row r="23" spans="1:12" ht="34.5" customHeight="1">
      <c r="A23" s="477" t="s">
        <v>76</v>
      </c>
      <c r="B23" s="84">
        <v>3977</v>
      </c>
      <c r="C23" s="103">
        <v>2908</v>
      </c>
      <c r="D23" s="455">
        <v>6885</v>
      </c>
      <c r="E23" s="84">
        <v>520</v>
      </c>
      <c r="F23" s="103">
        <v>691</v>
      </c>
      <c r="G23" s="456">
        <v>1211</v>
      </c>
      <c r="H23" s="457">
        <v>4497</v>
      </c>
      <c r="I23" s="103">
        <v>3599</v>
      </c>
      <c r="J23" s="456">
        <v>8096</v>
      </c>
      <c r="K23" s="483" t="s">
        <v>75</v>
      </c>
      <c r="L23" s="596"/>
    </row>
    <row r="24" spans="1:12" ht="34.5" customHeight="1" thickBot="1">
      <c r="A24" s="478" t="s">
        <v>78</v>
      </c>
      <c r="B24" s="84">
        <v>4037</v>
      </c>
      <c r="C24" s="103">
        <v>4266</v>
      </c>
      <c r="D24" s="455">
        <v>8303</v>
      </c>
      <c r="E24" s="88">
        <v>1230</v>
      </c>
      <c r="F24" s="107">
        <v>547</v>
      </c>
      <c r="G24" s="479">
        <v>1777</v>
      </c>
      <c r="H24" s="457">
        <v>5267</v>
      </c>
      <c r="I24" s="103">
        <v>4813</v>
      </c>
      <c r="J24" s="456">
        <v>10080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616357</v>
      </c>
      <c r="C25" s="461">
        <v>599157</v>
      </c>
      <c r="D25" s="462">
        <v>1215514</v>
      </c>
      <c r="E25" s="460">
        <v>263862</v>
      </c>
      <c r="F25" s="461">
        <v>135268</v>
      </c>
      <c r="G25" s="463">
        <v>399130</v>
      </c>
      <c r="H25" s="464">
        <v>880219</v>
      </c>
      <c r="I25" s="461">
        <v>734425</v>
      </c>
      <c r="J25" s="463">
        <v>1614644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5" spans="2:11" ht="18" customHeight="1">
      <c r="B35" s="285"/>
      <c r="C35" s="196"/>
      <c r="D35" s="196"/>
      <c r="E35" s="196"/>
      <c r="F35" s="481"/>
      <c r="G35" s="481"/>
      <c r="H35" s="481"/>
      <c r="I35" s="481"/>
      <c r="J35" s="481"/>
      <c r="K35" s="481"/>
    </row>
    <row r="36" spans="2:11" ht="18" customHeight="1">
      <c r="B36" s="285"/>
      <c r="C36" s="481"/>
      <c r="D36" s="481"/>
      <c r="E36" s="481"/>
      <c r="F36" s="481"/>
      <c r="G36" s="481"/>
      <c r="H36" s="481"/>
      <c r="I36" s="196"/>
      <c r="J36" s="481"/>
      <c r="K36" s="481"/>
    </row>
    <row r="37" spans="2:11" ht="18" customHeight="1">
      <c r="B37" s="285"/>
      <c r="C37" s="196"/>
      <c r="D37" s="481"/>
      <c r="E37" s="481"/>
      <c r="F37" s="196"/>
      <c r="G37" s="481"/>
      <c r="H37" s="481"/>
      <c r="I37" s="196"/>
      <c r="J37" s="481"/>
      <c r="K37" s="481"/>
    </row>
    <row r="38" spans="2:11" ht="18">
      <c r="B38" s="196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195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481"/>
      <c r="C55" s="192"/>
      <c r="D55" s="192"/>
      <c r="E55" s="184"/>
      <c r="F55" s="192"/>
      <c r="G55" s="192"/>
      <c r="H55" s="184"/>
      <c r="I55" s="192"/>
      <c r="J55" s="192"/>
      <c r="K55" s="184"/>
    </row>
    <row r="56" spans="2:11" ht="18">
      <c r="B56" s="196"/>
      <c r="C56" s="184"/>
      <c r="D56" s="184"/>
      <c r="E56" s="184"/>
      <c r="F56" s="184"/>
      <c r="G56" s="184"/>
      <c r="H56" s="184"/>
      <c r="I56" s="184"/>
      <c r="J56" s="184"/>
      <c r="K56" s="184"/>
    </row>
  </sheetData>
  <sheetProtection/>
  <protectedRanges>
    <protectedRange sqref="C35:E35 B4:C4" name="نطاق1_2"/>
    <protectedRange sqref="K4:K24" name="نطاق1_5"/>
    <protectedRange sqref="K25" name="نطاق1_1_2"/>
    <protectedRange sqref="A4:A25 B35:B56" name="نطاق1_6"/>
    <protectedRange sqref="A2 B2:J3 A3" name="نطاق1_7"/>
    <protectedRange sqref="K1 I1 A1:F1 G1" name="نطاق1_2_1"/>
  </protectedRanges>
  <mergeCells count="8">
    <mergeCell ref="L1:L27"/>
    <mergeCell ref="A3:K3"/>
    <mergeCell ref="A2:K2"/>
    <mergeCell ref="K4:K6"/>
    <mergeCell ref="A4:A6"/>
    <mergeCell ref="B4:D4"/>
    <mergeCell ref="E4:G4"/>
    <mergeCell ref="H4:J4"/>
  </mergeCells>
  <hyperlinks>
    <hyperlink ref="M1" location="الفهرس!A1" display="R"/>
  </hyperlinks>
  <printOptions horizontalCentered="1" verticalCentered="1"/>
  <pageMargins left="0.5905511811023623" right="0.1968503937007874" top="0.3937007874015748" bottom="0.3937007874015748" header="0.3937007874015748" footer="0.3937007874015748"/>
  <pageSetup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0"/>
  </sheetPr>
  <dimension ref="A1:M17"/>
  <sheetViews>
    <sheetView rightToLeft="1" zoomScale="75" zoomScaleNormal="75" zoomScaleSheetLayoutView="65" zoomScalePageLayoutView="0" workbookViewId="0" topLeftCell="A1">
      <selection activeCell="G1" sqref="G1"/>
    </sheetView>
  </sheetViews>
  <sheetFormatPr defaultColWidth="9.140625" defaultRowHeight="12.75"/>
  <cols>
    <col min="1" max="1" width="40.7109375" style="22" customWidth="1"/>
    <col min="2" max="4" width="25.7109375" style="22" customWidth="1"/>
    <col min="5" max="5" width="40.7109375" style="22" customWidth="1"/>
    <col min="6" max="6" width="10.7109375" style="22" customWidth="1"/>
    <col min="7" max="16384" width="9.140625" style="22" customWidth="1"/>
  </cols>
  <sheetData>
    <row r="1" spans="1:7" s="15" customFormat="1" ht="24" customHeight="1">
      <c r="A1" s="221" t="s">
        <v>418</v>
      </c>
      <c r="B1" s="233" t="s">
        <v>245</v>
      </c>
      <c r="C1" s="220"/>
      <c r="D1" s="220"/>
      <c r="E1" s="220" t="s">
        <v>419</v>
      </c>
      <c r="F1" s="685">
        <f>'36 - 2'!M1:M16+1</f>
        <v>119</v>
      </c>
      <c r="G1" s="584" t="s">
        <v>667</v>
      </c>
    </row>
    <row r="2" spans="1:6" s="15" customFormat="1" ht="54.75" customHeight="1">
      <c r="A2" s="221"/>
      <c r="B2" s="233"/>
      <c r="C2" s="220"/>
      <c r="D2" s="220"/>
      <c r="E2" s="220"/>
      <c r="F2" s="685"/>
    </row>
    <row r="3" spans="1:6" s="15" customFormat="1" ht="28.5" customHeight="1">
      <c r="A3" s="624" t="s">
        <v>561</v>
      </c>
      <c r="B3" s="624"/>
      <c r="C3" s="624"/>
      <c r="D3" s="624"/>
      <c r="E3" s="624"/>
      <c r="F3" s="685"/>
    </row>
    <row r="4" spans="1:6" s="15" customFormat="1" ht="28.5" customHeight="1">
      <c r="A4" s="700" t="s">
        <v>587</v>
      </c>
      <c r="B4" s="700"/>
      <c r="C4" s="700"/>
      <c r="D4" s="700"/>
      <c r="E4" s="700"/>
      <c r="F4" s="685"/>
    </row>
    <row r="5" spans="1:13" s="223" customFormat="1" ht="14.25" customHeight="1" thickBot="1">
      <c r="A5" s="222"/>
      <c r="B5" s="222"/>
      <c r="C5" s="222"/>
      <c r="D5" s="222"/>
      <c r="E5" s="222"/>
      <c r="F5" s="685"/>
      <c r="G5" s="234"/>
      <c r="H5" s="234"/>
      <c r="I5" s="234"/>
      <c r="J5" s="234"/>
      <c r="K5" s="234"/>
      <c r="L5" s="234"/>
      <c r="M5" s="234"/>
    </row>
    <row r="6" spans="1:13" s="16" customFormat="1" ht="45" customHeight="1" thickBot="1">
      <c r="A6" s="738" t="s">
        <v>342</v>
      </c>
      <c r="B6" s="427" t="s">
        <v>607</v>
      </c>
      <c r="C6" s="428"/>
      <c r="D6" s="427" t="s">
        <v>608</v>
      </c>
      <c r="E6" s="741" t="s">
        <v>232</v>
      </c>
      <c r="F6" s="685"/>
      <c r="G6" s="235"/>
      <c r="H6" s="235"/>
      <c r="I6" s="235"/>
      <c r="J6" s="235"/>
      <c r="K6" s="235"/>
      <c r="L6" s="235"/>
      <c r="M6" s="235"/>
    </row>
    <row r="7" spans="1:6" s="17" customFormat="1" ht="45" customHeight="1">
      <c r="A7" s="739"/>
      <c r="B7" s="140" t="s">
        <v>3</v>
      </c>
      <c r="C7" s="18" t="s">
        <v>2</v>
      </c>
      <c r="D7" s="137" t="s">
        <v>1</v>
      </c>
      <c r="E7" s="742"/>
      <c r="F7" s="685"/>
    </row>
    <row r="8" spans="1:6" s="17" customFormat="1" ht="45" customHeight="1" thickBot="1">
      <c r="A8" s="740"/>
      <c r="B8" s="371" t="s">
        <v>36</v>
      </c>
      <c r="C8" s="27" t="s">
        <v>35</v>
      </c>
      <c r="D8" s="370" t="s">
        <v>29</v>
      </c>
      <c r="E8" s="743"/>
      <c r="F8" s="685"/>
    </row>
    <row r="9" spans="1:6" s="36" customFormat="1" ht="45" customHeight="1">
      <c r="A9" s="231" t="s">
        <v>206</v>
      </c>
      <c r="B9" s="147">
        <v>33867</v>
      </c>
      <c r="C9" s="367">
        <v>26050</v>
      </c>
      <c r="D9" s="137">
        <v>59917</v>
      </c>
      <c r="E9" s="231" t="s">
        <v>211</v>
      </c>
      <c r="F9" s="685"/>
    </row>
    <row r="10" spans="1:6" s="36" customFormat="1" ht="45" customHeight="1">
      <c r="A10" s="236" t="s">
        <v>205</v>
      </c>
      <c r="B10" s="150">
        <v>10758</v>
      </c>
      <c r="C10" s="365">
        <v>4282</v>
      </c>
      <c r="D10" s="366">
        <v>15040</v>
      </c>
      <c r="E10" s="201" t="s">
        <v>210</v>
      </c>
      <c r="F10" s="685"/>
    </row>
    <row r="11" spans="1:6" s="36" customFormat="1" ht="45" customHeight="1">
      <c r="A11" s="236" t="s">
        <v>204</v>
      </c>
      <c r="B11" s="150">
        <v>13092</v>
      </c>
      <c r="C11" s="365">
        <v>4328</v>
      </c>
      <c r="D11" s="366">
        <v>17420</v>
      </c>
      <c r="E11" s="201" t="s">
        <v>176</v>
      </c>
      <c r="F11" s="685"/>
    </row>
    <row r="12" spans="1:6" s="36" customFormat="1" ht="45" customHeight="1">
      <c r="A12" s="201" t="s">
        <v>168</v>
      </c>
      <c r="B12" s="150">
        <v>8927</v>
      </c>
      <c r="C12" s="365">
        <v>2131</v>
      </c>
      <c r="D12" s="366">
        <v>11058</v>
      </c>
      <c r="E12" s="23" t="s">
        <v>209</v>
      </c>
      <c r="F12" s="685"/>
    </row>
    <row r="13" spans="1:6" s="36" customFormat="1" ht="45" customHeight="1">
      <c r="A13" s="201" t="s">
        <v>167</v>
      </c>
      <c r="B13" s="150">
        <v>6310</v>
      </c>
      <c r="C13" s="365">
        <v>2165</v>
      </c>
      <c r="D13" s="366">
        <v>8475</v>
      </c>
      <c r="E13" s="23" t="s">
        <v>343</v>
      </c>
      <c r="F13" s="685"/>
    </row>
    <row r="14" spans="1:6" s="36" customFormat="1" ht="45" customHeight="1">
      <c r="A14" s="237" t="s">
        <v>345</v>
      </c>
      <c r="B14" s="150">
        <v>1317</v>
      </c>
      <c r="C14" s="365">
        <v>302</v>
      </c>
      <c r="D14" s="366">
        <v>1619</v>
      </c>
      <c r="E14" s="201" t="s">
        <v>344</v>
      </c>
      <c r="F14" s="685"/>
    </row>
    <row r="15" spans="1:6" s="36" customFormat="1" ht="45" customHeight="1" thickBot="1">
      <c r="A15" s="201" t="s">
        <v>346</v>
      </c>
      <c r="B15" s="150">
        <v>1670</v>
      </c>
      <c r="C15" s="365">
        <v>764</v>
      </c>
      <c r="D15" s="366">
        <v>2434</v>
      </c>
      <c r="E15" s="201" t="s">
        <v>207</v>
      </c>
      <c r="F15" s="685"/>
    </row>
    <row r="16" spans="1:6" s="36" customFormat="1" ht="45" customHeight="1" thickBot="1">
      <c r="A16" s="76" t="s">
        <v>121</v>
      </c>
      <c r="B16" s="372">
        <v>75941</v>
      </c>
      <c r="C16" s="364">
        <v>40022</v>
      </c>
      <c r="D16" s="75">
        <v>115963</v>
      </c>
      <c r="E16" s="76" t="s">
        <v>29</v>
      </c>
      <c r="F16" s="685"/>
    </row>
    <row r="17" s="36" customFormat="1" ht="15.75">
      <c r="B17" s="230"/>
    </row>
  </sheetData>
  <sheetProtection/>
  <mergeCells count="5">
    <mergeCell ref="A6:A8"/>
    <mergeCell ref="A4:E4"/>
    <mergeCell ref="A3:E3"/>
    <mergeCell ref="F1:F16"/>
    <mergeCell ref="E6:E8"/>
  </mergeCells>
  <hyperlinks>
    <hyperlink ref="G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0"/>
  </sheetPr>
  <dimension ref="A1:N14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4.710937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420</v>
      </c>
      <c r="B1" s="233" t="s">
        <v>245</v>
      </c>
      <c r="C1" s="220"/>
      <c r="D1" s="220"/>
      <c r="E1" s="220"/>
      <c r="F1" s="220"/>
      <c r="G1" s="220"/>
      <c r="H1" s="220"/>
      <c r="I1" s="220"/>
      <c r="J1" s="220"/>
      <c r="K1" s="220"/>
      <c r="L1" s="220" t="s">
        <v>421</v>
      </c>
      <c r="M1" s="685">
        <f>'37.'!F1:F16+1</f>
        <v>120</v>
      </c>
      <c r="N1" s="584" t="s">
        <v>667</v>
      </c>
    </row>
    <row r="2" spans="1:13" s="15" customFormat="1" ht="54.75" customHeight="1">
      <c r="A2" s="221"/>
      <c r="B2" s="23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489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588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347</v>
      </c>
      <c r="B6" s="638" t="s">
        <v>490</v>
      </c>
      <c r="C6" s="639"/>
      <c r="D6" s="639"/>
      <c r="E6" s="639"/>
      <c r="F6" s="639"/>
      <c r="G6" s="639"/>
      <c r="H6" s="639"/>
      <c r="I6" s="639"/>
      <c r="J6" s="639"/>
      <c r="K6" s="744"/>
      <c r="L6" s="741" t="s">
        <v>467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742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743"/>
      <c r="M8" s="685"/>
    </row>
    <row r="9" spans="1:13" s="36" customFormat="1" ht="45" customHeight="1">
      <c r="A9" s="415" t="s">
        <v>492</v>
      </c>
      <c r="B9" s="147">
        <v>16863</v>
      </c>
      <c r="C9" s="367">
        <v>2741</v>
      </c>
      <c r="D9" s="367">
        <v>3102</v>
      </c>
      <c r="E9" s="367">
        <v>2251</v>
      </c>
      <c r="F9" s="367">
        <v>19722</v>
      </c>
      <c r="G9" s="367">
        <v>3420</v>
      </c>
      <c r="H9" s="367">
        <v>2352</v>
      </c>
      <c r="I9" s="367">
        <v>9916</v>
      </c>
      <c r="J9" s="367">
        <v>2897</v>
      </c>
      <c r="K9" s="18">
        <v>63264</v>
      </c>
      <c r="L9" s="231" t="s">
        <v>348</v>
      </c>
      <c r="M9" s="685"/>
    </row>
    <row r="10" spans="1:13" s="36" customFormat="1" ht="45" customHeight="1">
      <c r="A10" s="417" t="s">
        <v>350</v>
      </c>
      <c r="B10" s="150">
        <v>12861</v>
      </c>
      <c r="C10" s="365">
        <v>3758</v>
      </c>
      <c r="D10" s="365">
        <v>1013</v>
      </c>
      <c r="E10" s="365">
        <v>1529</v>
      </c>
      <c r="F10" s="365">
        <v>776</v>
      </c>
      <c r="G10" s="365">
        <v>1300</v>
      </c>
      <c r="H10" s="365">
        <v>333</v>
      </c>
      <c r="I10" s="365">
        <v>2837</v>
      </c>
      <c r="J10" s="365">
        <v>1562</v>
      </c>
      <c r="K10" s="23">
        <v>25969</v>
      </c>
      <c r="L10" s="201" t="s">
        <v>349</v>
      </c>
      <c r="M10" s="685"/>
    </row>
    <row r="11" spans="1:13" s="36" customFormat="1" ht="45" customHeight="1">
      <c r="A11" s="379" t="s">
        <v>352</v>
      </c>
      <c r="B11" s="150">
        <v>994</v>
      </c>
      <c r="C11" s="365">
        <v>318</v>
      </c>
      <c r="D11" s="365">
        <v>90</v>
      </c>
      <c r="E11" s="365">
        <v>124</v>
      </c>
      <c r="F11" s="365">
        <v>416</v>
      </c>
      <c r="G11" s="365">
        <v>267</v>
      </c>
      <c r="H11" s="365">
        <v>107</v>
      </c>
      <c r="I11" s="365">
        <v>416</v>
      </c>
      <c r="J11" s="365">
        <v>177</v>
      </c>
      <c r="K11" s="23">
        <v>2909</v>
      </c>
      <c r="L11" s="201" t="s">
        <v>351</v>
      </c>
      <c r="M11" s="685"/>
    </row>
    <row r="12" spans="1:13" s="36" customFormat="1" ht="45" customHeight="1" thickBot="1">
      <c r="A12" s="379" t="s">
        <v>491</v>
      </c>
      <c r="B12" s="151">
        <v>3530</v>
      </c>
      <c r="C12" s="369">
        <v>904</v>
      </c>
      <c r="D12" s="369">
        <v>71</v>
      </c>
      <c r="E12" s="369">
        <v>264</v>
      </c>
      <c r="F12" s="369">
        <v>338</v>
      </c>
      <c r="G12" s="369">
        <v>95</v>
      </c>
      <c r="H12" s="369">
        <v>0</v>
      </c>
      <c r="I12" s="369">
        <v>605</v>
      </c>
      <c r="J12" s="369">
        <v>519</v>
      </c>
      <c r="K12" s="27">
        <v>6326</v>
      </c>
      <c r="L12" s="201" t="s">
        <v>353</v>
      </c>
      <c r="M12" s="685"/>
    </row>
    <row r="13" spans="1:13" s="36" customFormat="1" ht="45" customHeight="1" thickBot="1">
      <c r="A13" s="91" t="s">
        <v>121</v>
      </c>
      <c r="B13" s="44">
        <v>34248</v>
      </c>
      <c r="C13" s="44">
        <v>7721</v>
      </c>
      <c r="D13" s="44">
        <v>4276</v>
      </c>
      <c r="E13" s="44">
        <v>4168</v>
      </c>
      <c r="F13" s="44">
        <v>21252</v>
      </c>
      <c r="G13" s="44">
        <v>5082</v>
      </c>
      <c r="H13" s="44">
        <v>2792</v>
      </c>
      <c r="I13" s="44">
        <v>13774</v>
      </c>
      <c r="J13" s="44">
        <v>5155</v>
      </c>
      <c r="K13" s="132">
        <v>98468</v>
      </c>
      <c r="L13" s="76" t="s">
        <v>29</v>
      </c>
      <c r="M13" s="685"/>
    </row>
    <row r="14" s="36" customFormat="1" ht="16.5" thickTop="1">
      <c r="B14" s="230"/>
    </row>
  </sheetData>
  <sheetProtection/>
  <mergeCells count="6">
    <mergeCell ref="A6:A8"/>
    <mergeCell ref="B6:K6"/>
    <mergeCell ref="L6:L8"/>
    <mergeCell ref="A4:L4"/>
    <mergeCell ref="A3:L3"/>
    <mergeCell ref="M1:M13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5905511811023623" header="0.1968503937007874" footer="0.1968503937007874"/>
  <pageSetup horizontalDpi="300" verticalDpi="300" orientation="landscape" paperSize="9" scale="6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N14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4.710937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422</v>
      </c>
      <c r="B1" s="233" t="s">
        <v>245</v>
      </c>
      <c r="C1" s="220"/>
      <c r="D1" s="220"/>
      <c r="E1" s="220"/>
      <c r="F1" s="220"/>
      <c r="G1" s="220"/>
      <c r="H1" s="220"/>
      <c r="I1" s="220"/>
      <c r="J1" s="220"/>
      <c r="K1" s="220"/>
      <c r="L1" s="220" t="s">
        <v>423</v>
      </c>
      <c r="M1" s="685">
        <f>'38.'!M1:M13+1</f>
        <v>121</v>
      </c>
      <c r="N1" s="584" t="s">
        <v>667</v>
      </c>
    </row>
    <row r="2" spans="1:13" s="15" customFormat="1" ht="54.75" customHeight="1">
      <c r="A2" s="221"/>
      <c r="B2" s="23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493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589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347</v>
      </c>
      <c r="B6" s="638" t="s">
        <v>490</v>
      </c>
      <c r="C6" s="639"/>
      <c r="D6" s="639"/>
      <c r="E6" s="639"/>
      <c r="F6" s="639"/>
      <c r="G6" s="639"/>
      <c r="H6" s="639"/>
      <c r="I6" s="639"/>
      <c r="J6" s="639"/>
      <c r="K6" s="744"/>
      <c r="L6" s="741" t="s">
        <v>467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257" t="s">
        <v>1</v>
      </c>
      <c r="L7" s="742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416" t="s">
        <v>29</v>
      </c>
      <c r="L8" s="743"/>
      <c r="M8" s="685"/>
    </row>
    <row r="9" spans="1:13" s="36" customFormat="1" ht="45" customHeight="1">
      <c r="A9" s="415" t="s">
        <v>492</v>
      </c>
      <c r="B9" s="147">
        <v>11506</v>
      </c>
      <c r="C9" s="367">
        <v>1628</v>
      </c>
      <c r="D9" s="367">
        <v>1590</v>
      </c>
      <c r="E9" s="367">
        <v>1520</v>
      </c>
      <c r="F9" s="367">
        <v>12750</v>
      </c>
      <c r="G9" s="367">
        <v>2665</v>
      </c>
      <c r="H9" s="367">
        <v>1264</v>
      </c>
      <c r="I9" s="367">
        <v>6612</v>
      </c>
      <c r="J9" s="367">
        <v>1753</v>
      </c>
      <c r="K9" s="257">
        <v>41288</v>
      </c>
      <c r="L9" s="231" t="s">
        <v>348</v>
      </c>
      <c r="M9" s="685"/>
    </row>
    <row r="10" spans="1:13" s="36" customFormat="1" ht="45" customHeight="1">
      <c r="A10" s="417" t="s">
        <v>350</v>
      </c>
      <c r="B10" s="150">
        <v>10256</v>
      </c>
      <c r="C10" s="365">
        <v>3290</v>
      </c>
      <c r="D10" s="365">
        <v>703</v>
      </c>
      <c r="E10" s="365">
        <v>1299</v>
      </c>
      <c r="F10" s="365">
        <v>550</v>
      </c>
      <c r="G10" s="365">
        <v>976</v>
      </c>
      <c r="H10" s="365">
        <v>247</v>
      </c>
      <c r="I10" s="365">
        <v>1854</v>
      </c>
      <c r="J10" s="365">
        <v>1158</v>
      </c>
      <c r="K10" s="49">
        <v>20333</v>
      </c>
      <c r="L10" s="201" t="s">
        <v>349</v>
      </c>
      <c r="M10" s="685"/>
    </row>
    <row r="11" spans="1:13" s="36" customFormat="1" ht="45" customHeight="1">
      <c r="A11" s="379" t="s">
        <v>352</v>
      </c>
      <c r="B11" s="150">
        <v>640</v>
      </c>
      <c r="C11" s="365">
        <v>197</v>
      </c>
      <c r="D11" s="365">
        <v>90</v>
      </c>
      <c r="E11" s="365">
        <v>14</v>
      </c>
      <c r="F11" s="365">
        <v>330</v>
      </c>
      <c r="G11" s="365">
        <v>163</v>
      </c>
      <c r="H11" s="365">
        <v>54</v>
      </c>
      <c r="I11" s="365">
        <v>334</v>
      </c>
      <c r="J11" s="365">
        <v>65</v>
      </c>
      <c r="K11" s="49">
        <v>1887</v>
      </c>
      <c r="L11" s="201" t="s">
        <v>351</v>
      </c>
      <c r="M11" s="685"/>
    </row>
    <row r="12" spans="1:13" s="36" customFormat="1" ht="45" customHeight="1" thickBot="1">
      <c r="A12" s="379" t="s">
        <v>491</v>
      </c>
      <c r="B12" s="151">
        <v>814</v>
      </c>
      <c r="C12" s="369">
        <v>170</v>
      </c>
      <c r="D12" s="369">
        <v>0</v>
      </c>
      <c r="E12" s="369">
        <v>85</v>
      </c>
      <c r="F12" s="369">
        <v>38</v>
      </c>
      <c r="G12" s="369">
        <v>0</v>
      </c>
      <c r="H12" s="369">
        <v>0</v>
      </c>
      <c r="I12" s="369">
        <v>148</v>
      </c>
      <c r="J12" s="369">
        <v>73</v>
      </c>
      <c r="K12" s="85">
        <v>1328</v>
      </c>
      <c r="L12" s="201" t="s">
        <v>353</v>
      </c>
      <c r="M12" s="685"/>
    </row>
    <row r="13" spans="1:13" s="36" customFormat="1" ht="45" customHeight="1" thickBot="1">
      <c r="A13" s="91" t="s">
        <v>121</v>
      </c>
      <c r="B13" s="44">
        <v>23216</v>
      </c>
      <c r="C13" s="44">
        <v>5285</v>
      </c>
      <c r="D13" s="44">
        <v>2383</v>
      </c>
      <c r="E13" s="44">
        <v>2918</v>
      </c>
      <c r="F13" s="44">
        <v>13668</v>
      </c>
      <c r="G13" s="44">
        <v>3804</v>
      </c>
      <c r="H13" s="44">
        <v>1565</v>
      </c>
      <c r="I13" s="44">
        <v>8948</v>
      </c>
      <c r="J13" s="44">
        <v>3049</v>
      </c>
      <c r="K13" s="42">
        <v>64836</v>
      </c>
      <c r="L13" s="76" t="s">
        <v>29</v>
      </c>
      <c r="M13" s="685"/>
    </row>
    <row r="14" s="36" customFormat="1" ht="16.5" thickTop="1">
      <c r="B14" s="230"/>
    </row>
  </sheetData>
  <sheetProtection/>
  <mergeCells count="6">
    <mergeCell ref="A6:A8"/>
    <mergeCell ref="L6:L8"/>
    <mergeCell ref="B6:K6"/>
    <mergeCell ref="A4:L4"/>
    <mergeCell ref="A3:L3"/>
    <mergeCell ref="M1:M13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N14"/>
  <sheetViews>
    <sheetView rightToLeft="1" zoomScale="75" zoomScaleNormal="75" zoomScaleSheetLayoutView="65" zoomScalePageLayoutView="0" workbookViewId="0" topLeftCell="A1">
      <selection activeCell="N1" sqref="N1"/>
    </sheetView>
  </sheetViews>
  <sheetFormatPr defaultColWidth="9.140625" defaultRowHeight="12.75"/>
  <cols>
    <col min="1" max="1" width="30.7109375" style="22" customWidth="1"/>
    <col min="2" max="11" width="14.7109375" style="22" customWidth="1"/>
    <col min="12" max="12" width="30.7109375" style="22" customWidth="1"/>
    <col min="13" max="13" width="10.7109375" style="22" customWidth="1"/>
    <col min="14" max="16384" width="9.140625" style="22" customWidth="1"/>
  </cols>
  <sheetData>
    <row r="1" spans="1:14" s="15" customFormat="1" ht="24" customHeight="1">
      <c r="A1" s="221" t="s">
        <v>424</v>
      </c>
      <c r="B1" s="233" t="s">
        <v>245</v>
      </c>
      <c r="C1" s="220"/>
      <c r="D1" s="220"/>
      <c r="E1" s="220"/>
      <c r="F1" s="220"/>
      <c r="G1" s="220"/>
      <c r="H1" s="220"/>
      <c r="I1" s="220"/>
      <c r="J1" s="220"/>
      <c r="K1" s="220"/>
      <c r="L1" s="220" t="s">
        <v>425</v>
      </c>
      <c r="M1" s="685">
        <f>'38 - 1'!M1:M13+1</f>
        <v>122</v>
      </c>
      <c r="N1" s="584" t="s">
        <v>667</v>
      </c>
    </row>
    <row r="2" spans="1:13" s="15" customFormat="1" ht="54.75" customHeight="1">
      <c r="A2" s="221"/>
      <c r="B2" s="23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5"/>
    </row>
    <row r="3" spans="1:13" s="15" customFormat="1" ht="28.5" customHeight="1">
      <c r="A3" s="624" t="s">
        <v>494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85"/>
    </row>
    <row r="4" spans="1:13" s="15" customFormat="1" ht="28.5" customHeight="1">
      <c r="A4" s="624" t="s">
        <v>590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85"/>
    </row>
    <row r="5" spans="1:13" s="234" customFormat="1" ht="14.2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85"/>
    </row>
    <row r="6" spans="1:13" s="235" customFormat="1" ht="45" customHeight="1" thickBot="1" thickTop="1">
      <c r="A6" s="626" t="s">
        <v>347</v>
      </c>
      <c r="B6" s="638" t="s">
        <v>490</v>
      </c>
      <c r="C6" s="639"/>
      <c r="D6" s="639"/>
      <c r="E6" s="639"/>
      <c r="F6" s="639"/>
      <c r="G6" s="639"/>
      <c r="H6" s="639"/>
      <c r="I6" s="639"/>
      <c r="J6" s="639"/>
      <c r="K6" s="640"/>
      <c r="L6" s="735" t="s">
        <v>467</v>
      </c>
      <c r="M6" s="685"/>
    </row>
    <row r="7" spans="1:13" s="17" customFormat="1" ht="45" customHeight="1">
      <c r="A7" s="627"/>
      <c r="B7" s="140" t="s">
        <v>532</v>
      </c>
      <c r="C7" s="18" t="s">
        <v>315</v>
      </c>
      <c r="D7" s="18" t="s">
        <v>314</v>
      </c>
      <c r="E7" s="18" t="s">
        <v>313</v>
      </c>
      <c r="F7" s="18" t="s">
        <v>312</v>
      </c>
      <c r="G7" s="18" t="s">
        <v>311</v>
      </c>
      <c r="H7" s="18" t="s">
        <v>310</v>
      </c>
      <c r="I7" s="18" t="s">
        <v>309</v>
      </c>
      <c r="J7" s="18" t="s">
        <v>238</v>
      </c>
      <c r="K7" s="18" t="s">
        <v>1</v>
      </c>
      <c r="L7" s="736"/>
      <c r="M7" s="685"/>
    </row>
    <row r="8" spans="1:13" s="17" customFormat="1" ht="45" customHeight="1" thickBot="1">
      <c r="A8" s="628"/>
      <c r="B8" s="371" t="s">
        <v>562</v>
      </c>
      <c r="C8" s="27" t="s">
        <v>558</v>
      </c>
      <c r="D8" s="368" t="s">
        <v>559</v>
      </c>
      <c r="E8" s="27" t="s">
        <v>320</v>
      </c>
      <c r="F8" s="27" t="s">
        <v>319</v>
      </c>
      <c r="G8" s="368" t="s">
        <v>318</v>
      </c>
      <c r="H8" s="27" t="s">
        <v>317</v>
      </c>
      <c r="I8" s="27" t="s">
        <v>316</v>
      </c>
      <c r="J8" s="27" t="s">
        <v>93</v>
      </c>
      <c r="K8" s="368" t="s">
        <v>29</v>
      </c>
      <c r="L8" s="737"/>
      <c r="M8" s="685"/>
    </row>
    <row r="9" spans="1:13" s="36" customFormat="1" ht="45" customHeight="1">
      <c r="A9" s="415" t="s">
        <v>492</v>
      </c>
      <c r="B9" s="147">
        <v>5357</v>
      </c>
      <c r="C9" s="367">
        <v>1113</v>
      </c>
      <c r="D9" s="367">
        <v>1512</v>
      </c>
      <c r="E9" s="367">
        <v>731</v>
      </c>
      <c r="F9" s="367">
        <v>6972</v>
      </c>
      <c r="G9" s="367">
        <v>755</v>
      </c>
      <c r="H9" s="367">
        <v>1088</v>
      </c>
      <c r="I9" s="367">
        <v>3304</v>
      </c>
      <c r="J9" s="367">
        <v>1144</v>
      </c>
      <c r="K9" s="18">
        <v>21976</v>
      </c>
      <c r="L9" s="576" t="s">
        <v>348</v>
      </c>
      <c r="M9" s="685"/>
    </row>
    <row r="10" spans="1:13" s="36" customFormat="1" ht="45" customHeight="1">
      <c r="A10" s="417" t="s">
        <v>350</v>
      </c>
      <c r="B10" s="150">
        <v>2605</v>
      </c>
      <c r="C10" s="365">
        <v>468</v>
      </c>
      <c r="D10" s="365">
        <v>310</v>
      </c>
      <c r="E10" s="365">
        <v>230</v>
      </c>
      <c r="F10" s="365">
        <v>226</v>
      </c>
      <c r="G10" s="365">
        <v>324</v>
      </c>
      <c r="H10" s="365">
        <v>86</v>
      </c>
      <c r="I10" s="365">
        <v>983</v>
      </c>
      <c r="J10" s="365">
        <v>404</v>
      </c>
      <c r="K10" s="23">
        <v>5636</v>
      </c>
      <c r="L10" s="439" t="s">
        <v>349</v>
      </c>
      <c r="M10" s="685"/>
    </row>
    <row r="11" spans="1:13" s="36" customFormat="1" ht="45" customHeight="1">
      <c r="A11" s="379" t="s">
        <v>352</v>
      </c>
      <c r="B11" s="150">
        <v>354</v>
      </c>
      <c r="C11" s="365">
        <v>121</v>
      </c>
      <c r="D11" s="365">
        <v>0</v>
      </c>
      <c r="E11" s="365">
        <v>110</v>
      </c>
      <c r="F11" s="365">
        <v>86</v>
      </c>
      <c r="G11" s="365">
        <v>104</v>
      </c>
      <c r="H11" s="365">
        <v>53</v>
      </c>
      <c r="I11" s="365">
        <v>82</v>
      </c>
      <c r="J11" s="365">
        <v>112</v>
      </c>
      <c r="K11" s="23">
        <v>1022</v>
      </c>
      <c r="L11" s="439" t="s">
        <v>351</v>
      </c>
      <c r="M11" s="685"/>
    </row>
    <row r="12" spans="1:13" s="36" customFormat="1" ht="45" customHeight="1" thickBot="1">
      <c r="A12" s="379" t="s">
        <v>491</v>
      </c>
      <c r="B12" s="151">
        <v>2716</v>
      </c>
      <c r="C12" s="369">
        <v>734</v>
      </c>
      <c r="D12" s="369">
        <v>71</v>
      </c>
      <c r="E12" s="369">
        <v>179</v>
      </c>
      <c r="F12" s="369">
        <v>300</v>
      </c>
      <c r="G12" s="369">
        <v>95</v>
      </c>
      <c r="H12" s="369">
        <v>0</v>
      </c>
      <c r="I12" s="369">
        <v>457</v>
      </c>
      <c r="J12" s="369">
        <v>446</v>
      </c>
      <c r="K12" s="27">
        <v>4998</v>
      </c>
      <c r="L12" s="439" t="s">
        <v>353</v>
      </c>
      <c r="M12" s="685"/>
    </row>
    <row r="13" spans="1:13" s="36" customFormat="1" ht="45" customHeight="1" thickBot="1">
      <c r="A13" s="91" t="s">
        <v>121</v>
      </c>
      <c r="B13" s="44">
        <v>11032</v>
      </c>
      <c r="C13" s="44">
        <v>2436</v>
      </c>
      <c r="D13" s="44">
        <v>1893</v>
      </c>
      <c r="E13" s="44">
        <v>1250</v>
      </c>
      <c r="F13" s="44">
        <v>7584</v>
      </c>
      <c r="G13" s="44">
        <v>1278</v>
      </c>
      <c r="H13" s="44">
        <v>1227</v>
      </c>
      <c r="I13" s="44">
        <v>4826</v>
      </c>
      <c r="J13" s="44">
        <v>2106</v>
      </c>
      <c r="K13" s="44">
        <v>33632</v>
      </c>
      <c r="L13" s="135" t="s">
        <v>29</v>
      </c>
      <c r="M13" s="685"/>
    </row>
    <row r="14" s="36" customFormat="1" ht="16.5" thickTop="1">
      <c r="B14" s="230"/>
    </row>
  </sheetData>
  <sheetProtection/>
  <mergeCells count="6">
    <mergeCell ref="A6:A8"/>
    <mergeCell ref="B6:K6"/>
    <mergeCell ref="L6:L8"/>
    <mergeCell ref="A4:L4"/>
    <mergeCell ref="A3:L3"/>
    <mergeCell ref="M1:M13"/>
  </mergeCells>
  <hyperlinks>
    <hyperlink ref="N1" location="الفهرس!A1" display="R"/>
  </hyperlinks>
  <printOptions horizontalCentered="1" verticalCentered="1"/>
  <pageMargins left="0.1968503937007874" right="0.1968503937007874" top="0.5905511811023623" bottom="0.1968503937007874" header="0.1968503937007874" footer="0.1968503937007874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M56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94" customWidth="1"/>
    <col min="2" max="9" width="15.7109375" style="94" customWidth="1"/>
    <col min="10" max="10" width="15.7109375" style="116" customWidth="1"/>
    <col min="11" max="11" width="28.7109375" style="94" customWidth="1"/>
    <col min="12" max="12" width="10.7109375" style="93" customWidth="1"/>
    <col min="13" max="16384" width="9.140625" style="94" customWidth="1"/>
  </cols>
  <sheetData>
    <row r="1" spans="1:13" s="118" customFormat="1" ht="24" customHeight="1">
      <c r="A1" s="272" t="s">
        <v>243</v>
      </c>
      <c r="B1" s="270"/>
      <c r="C1" s="270"/>
      <c r="D1" s="270"/>
      <c r="E1" s="270"/>
      <c r="F1" s="270"/>
      <c r="G1" s="270"/>
      <c r="H1" s="271"/>
      <c r="I1" s="270"/>
      <c r="J1" s="271"/>
      <c r="K1" s="273" t="s">
        <v>265</v>
      </c>
      <c r="L1" s="610">
        <f>5!L1:L27+1</f>
        <v>66</v>
      </c>
      <c r="M1" s="584" t="s">
        <v>667</v>
      </c>
    </row>
    <row r="2" spans="1:12" s="120" customFormat="1" ht="37.5" customHeight="1">
      <c r="A2" s="588" t="s">
        <v>499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610"/>
    </row>
    <row r="3" spans="1:12" s="120" customFormat="1" ht="37.5" customHeight="1" thickBot="1">
      <c r="A3" s="603" t="s">
        <v>568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10"/>
    </row>
    <row r="4" spans="1:12" ht="29.25" customHeight="1" thickTop="1">
      <c r="A4" s="611" t="s">
        <v>42</v>
      </c>
      <c r="B4" s="621" t="s">
        <v>39</v>
      </c>
      <c r="C4" s="622"/>
      <c r="D4" s="623"/>
      <c r="E4" s="617" t="s">
        <v>38</v>
      </c>
      <c r="F4" s="618"/>
      <c r="G4" s="620"/>
      <c r="H4" s="617" t="s">
        <v>37</v>
      </c>
      <c r="I4" s="618"/>
      <c r="J4" s="619"/>
      <c r="K4" s="614" t="s">
        <v>41</v>
      </c>
      <c r="L4" s="610"/>
    </row>
    <row r="5" spans="1:12" ht="25.5" customHeight="1">
      <c r="A5" s="612"/>
      <c r="B5" s="97" t="s">
        <v>3</v>
      </c>
      <c r="C5" s="96" t="s">
        <v>2</v>
      </c>
      <c r="D5" s="98" t="s">
        <v>1</v>
      </c>
      <c r="E5" s="97" t="s">
        <v>3</v>
      </c>
      <c r="F5" s="96" t="s">
        <v>2</v>
      </c>
      <c r="G5" s="95" t="s">
        <v>1</v>
      </c>
      <c r="H5" s="92" t="s">
        <v>3</v>
      </c>
      <c r="I5" s="96" t="s">
        <v>2</v>
      </c>
      <c r="J5" s="95" t="s">
        <v>1</v>
      </c>
      <c r="K5" s="615"/>
      <c r="L5" s="610"/>
    </row>
    <row r="6" spans="1:12" ht="25.5" customHeight="1" thickBot="1">
      <c r="A6" s="613"/>
      <c r="B6" s="99" t="s">
        <v>36</v>
      </c>
      <c r="C6" s="59" t="s">
        <v>35</v>
      </c>
      <c r="D6" s="58" t="s">
        <v>29</v>
      </c>
      <c r="E6" s="60" t="s">
        <v>36</v>
      </c>
      <c r="F6" s="59" t="s">
        <v>35</v>
      </c>
      <c r="G6" s="58" t="s">
        <v>29</v>
      </c>
      <c r="H6" s="60" t="s">
        <v>36</v>
      </c>
      <c r="I6" s="59" t="s">
        <v>35</v>
      </c>
      <c r="J6" s="58" t="s">
        <v>29</v>
      </c>
      <c r="K6" s="616"/>
      <c r="L6" s="610"/>
    </row>
    <row r="7" spans="1:12" ht="30" customHeight="1">
      <c r="A7" s="102" t="s">
        <v>44</v>
      </c>
      <c r="B7" s="101">
        <v>9809</v>
      </c>
      <c r="C7" s="100">
        <v>9348</v>
      </c>
      <c r="D7" s="4">
        <v>19157</v>
      </c>
      <c r="E7" s="101">
        <v>330</v>
      </c>
      <c r="F7" s="100">
        <v>327</v>
      </c>
      <c r="G7" s="1">
        <v>657</v>
      </c>
      <c r="H7" s="3">
        <v>10139</v>
      </c>
      <c r="I7" s="2">
        <v>9675</v>
      </c>
      <c r="J7" s="1">
        <v>19814</v>
      </c>
      <c r="K7" s="486" t="s">
        <v>43</v>
      </c>
      <c r="L7" s="610"/>
    </row>
    <row r="8" spans="1:12" ht="30" customHeight="1">
      <c r="A8" s="104" t="s">
        <v>46</v>
      </c>
      <c r="B8" s="84">
        <v>47672</v>
      </c>
      <c r="C8" s="103">
        <v>47108</v>
      </c>
      <c r="D8" s="4">
        <v>94780</v>
      </c>
      <c r="E8" s="84">
        <v>4400</v>
      </c>
      <c r="F8" s="103">
        <v>4382</v>
      </c>
      <c r="G8" s="1">
        <v>8782</v>
      </c>
      <c r="H8" s="3">
        <v>52072</v>
      </c>
      <c r="I8" s="2">
        <v>51490</v>
      </c>
      <c r="J8" s="1">
        <v>103562</v>
      </c>
      <c r="K8" s="487" t="s">
        <v>45</v>
      </c>
      <c r="L8" s="610"/>
    </row>
    <row r="9" spans="1:12" ht="30" customHeight="1">
      <c r="A9" s="105" t="s">
        <v>48</v>
      </c>
      <c r="B9" s="84">
        <v>54251</v>
      </c>
      <c r="C9" s="103">
        <v>53044</v>
      </c>
      <c r="D9" s="4">
        <v>107295</v>
      </c>
      <c r="E9" s="84">
        <v>4215</v>
      </c>
      <c r="F9" s="103">
        <v>3879</v>
      </c>
      <c r="G9" s="1">
        <v>8094</v>
      </c>
      <c r="H9" s="3">
        <v>58466</v>
      </c>
      <c r="I9" s="2">
        <v>56923</v>
      </c>
      <c r="J9" s="1">
        <v>115389</v>
      </c>
      <c r="K9" s="487" t="s">
        <v>47</v>
      </c>
      <c r="L9" s="610"/>
    </row>
    <row r="10" spans="1:12" ht="30" customHeight="1">
      <c r="A10" s="105" t="s">
        <v>50</v>
      </c>
      <c r="B10" s="84">
        <v>54610</v>
      </c>
      <c r="C10" s="103">
        <v>53857</v>
      </c>
      <c r="D10" s="4">
        <v>108467</v>
      </c>
      <c r="E10" s="84">
        <v>2901</v>
      </c>
      <c r="F10" s="103">
        <v>2836</v>
      </c>
      <c r="G10" s="1">
        <v>5737</v>
      </c>
      <c r="H10" s="3">
        <v>57511</v>
      </c>
      <c r="I10" s="2">
        <v>56693</v>
      </c>
      <c r="J10" s="1">
        <v>114204</v>
      </c>
      <c r="K10" s="487" t="s">
        <v>49</v>
      </c>
      <c r="L10" s="610"/>
    </row>
    <row r="11" spans="1:12" ht="30" customHeight="1">
      <c r="A11" s="105" t="s">
        <v>52</v>
      </c>
      <c r="B11" s="84">
        <v>51972</v>
      </c>
      <c r="C11" s="103">
        <v>50910</v>
      </c>
      <c r="D11" s="4">
        <v>102882</v>
      </c>
      <c r="E11" s="84">
        <v>1947</v>
      </c>
      <c r="F11" s="103">
        <v>1722</v>
      </c>
      <c r="G11" s="1">
        <v>3669</v>
      </c>
      <c r="H11" s="3">
        <v>53919</v>
      </c>
      <c r="I11" s="2">
        <v>52632</v>
      </c>
      <c r="J11" s="1">
        <v>106551</v>
      </c>
      <c r="K11" s="487" t="s">
        <v>51</v>
      </c>
      <c r="L11" s="610"/>
    </row>
    <row r="12" spans="1:12" ht="30" customHeight="1">
      <c r="A12" s="105" t="s">
        <v>54</v>
      </c>
      <c r="B12" s="84">
        <v>42266</v>
      </c>
      <c r="C12" s="103">
        <v>41492</v>
      </c>
      <c r="D12" s="4">
        <v>83758</v>
      </c>
      <c r="E12" s="84">
        <v>6868</v>
      </c>
      <c r="F12" s="103">
        <v>2517</v>
      </c>
      <c r="G12" s="1">
        <v>9385</v>
      </c>
      <c r="H12" s="3">
        <v>49134</v>
      </c>
      <c r="I12" s="2">
        <v>44009</v>
      </c>
      <c r="J12" s="1">
        <v>93143</v>
      </c>
      <c r="K12" s="487" t="s">
        <v>53</v>
      </c>
      <c r="L12" s="610"/>
    </row>
    <row r="13" spans="1:12" ht="30" customHeight="1">
      <c r="A13" s="105" t="s">
        <v>56</v>
      </c>
      <c r="B13" s="84">
        <v>34525</v>
      </c>
      <c r="C13" s="103">
        <v>34098</v>
      </c>
      <c r="D13" s="4">
        <v>68623</v>
      </c>
      <c r="E13" s="84">
        <v>25404</v>
      </c>
      <c r="F13" s="103">
        <v>6303</v>
      </c>
      <c r="G13" s="1">
        <v>31707</v>
      </c>
      <c r="H13" s="3">
        <v>59929</v>
      </c>
      <c r="I13" s="2">
        <v>40401</v>
      </c>
      <c r="J13" s="1">
        <v>100330</v>
      </c>
      <c r="K13" s="487" t="s">
        <v>55</v>
      </c>
      <c r="L13" s="610"/>
    </row>
    <row r="14" spans="1:12" ht="30" customHeight="1">
      <c r="A14" s="105" t="s">
        <v>58</v>
      </c>
      <c r="B14" s="84">
        <v>29393</v>
      </c>
      <c r="C14" s="103">
        <v>29235</v>
      </c>
      <c r="D14" s="4">
        <v>58628</v>
      </c>
      <c r="E14" s="84">
        <v>34339</v>
      </c>
      <c r="F14" s="103">
        <v>9338</v>
      </c>
      <c r="G14" s="1">
        <v>43677</v>
      </c>
      <c r="H14" s="3">
        <v>63732</v>
      </c>
      <c r="I14" s="2">
        <v>38573</v>
      </c>
      <c r="J14" s="1">
        <v>102305</v>
      </c>
      <c r="K14" s="487" t="s">
        <v>57</v>
      </c>
      <c r="L14" s="610"/>
    </row>
    <row r="15" spans="1:12" ht="30" customHeight="1">
      <c r="A15" s="105" t="s">
        <v>60</v>
      </c>
      <c r="B15" s="84">
        <v>25129</v>
      </c>
      <c r="C15" s="103">
        <v>25065</v>
      </c>
      <c r="D15" s="4">
        <v>50194</v>
      </c>
      <c r="E15" s="84">
        <v>31133</v>
      </c>
      <c r="F15" s="103">
        <v>8047</v>
      </c>
      <c r="G15" s="1">
        <v>39180</v>
      </c>
      <c r="H15" s="3">
        <v>56262</v>
      </c>
      <c r="I15" s="2">
        <v>33112</v>
      </c>
      <c r="J15" s="1">
        <v>89374</v>
      </c>
      <c r="K15" s="487" t="s">
        <v>59</v>
      </c>
      <c r="L15" s="610"/>
    </row>
    <row r="16" spans="1:12" ht="30" customHeight="1">
      <c r="A16" s="105" t="s">
        <v>62</v>
      </c>
      <c r="B16" s="84">
        <v>20740</v>
      </c>
      <c r="C16" s="103">
        <v>20805</v>
      </c>
      <c r="D16" s="4">
        <v>41545</v>
      </c>
      <c r="E16" s="84">
        <v>22391</v>
      </c>
      <c r="F16" s="103">
        <v>8604</v>
      </c>
      <c r="G16" s="1">
        <v>30995</v>
      </c>
      <c r="H16" s="3">
        <v>43131</v>
      </c>
      <c r="I16" s="2">
        <v>29409</v>
      </c>
      <c r="J16" s="1">
        <v>72540</v>
      </c>
      <c r="K16" s="487" t="s">
        <v>61</v>
      </c>
      <c r="L16" s="610"/>
    </row>
    <row r="17" spans="1:12" ht="30" customHeight="1">
      <c r="A17" s="105" t="s">
        <v>64</v>
      </c>
      <c r="B17" s="84">
        <v>17449</v>
      </c>
      <c r="C17" s="103">
        <v>16842</v>
      </c>
      <c r="D17" s="4">
        <v>34291</v>
      </c>
      <c r="E17" s="84">
        <v>14300</v>
      </c>
      <c r="F17" s="103">
        <v>1612</v>
      </c>
      <c r="G17" s="1">
        <v>15912</v>
      </c>
      <c r="H17" s="3">
        <v>31749</v>
      </c>
      <c r="I17" s="2">
        <v>18454</v>
      </c>
      <c r="J17" s="1">
        <v>50203</v>
      </c>
      <c r="K17" s="487" t="s">
        <v>63</v>
      </c>
      <c r="L17" s="610"/>
    </row>
    <row r="18" spans="1:12" ht="30" customHeight="1">
      <c r="A18" s="105" t="s">
        <v>66</v>
      </c>
      <c r="B18" s="84">
        <v>13547</v>
      </c>
      <c r="C18" s="103">
        <v>12931</v>
      </c>
      <c r="D18" s="4">
        <v>26478</v>
      </c>
      <c r="E18" s="84">
        <v>7592</v>
      </c>
      <c r="F18" s="103">
        <v>755</v>
      </c>
      <c r="G18" s="1">
        <v>8347</v>
      </c>
      <c r="H18" s="3">
        <v>21139</v>
      </c>
      <c r="I18" s="2">
        <v>13686</v>
      </c>
      <c r="J18" s="1">
        <v>34825</v>
      </c>
      <c r="K18" s="487" t="s">
        <v>65</v>
      </c>
      <c r="L18" s="610"/>
    </row>
    <row r="19" spans="1:12" ht="30" customHeight="1">
      <c r="A19" s="105" t="s">
        <v>68</v>
      </c>
      <c r="B19" s="84">
        <v>10141</v>
      </c>
      <c r="C19" s="103">
        <v>9910</v>
      </c>
      <c r="D19" s="4">
        <v>20051</v>
      </c>
      <c r="E19" s="84">
        <v>3046</v>
      </c>
      <c r="F19" s="103">
        <v>300</v>
      </c>
      <c r="G19" s="1">
        <v>3346</v>
      </c>
      <c r="H19" s="3">
        <v>13187</v>
      </c>
      <c r="I19" s="2">
        <v>10210</v>
      </c>
      <c r="J19" s="1">
        <v>23397</v>
      </c>
      <c r="K19" s="487" t="s">
        <v>67</v>
      </c>
      <c r="L19" s="610"/>
    </row>
    <row r="20" spans="1:12" ht="30" customHeight="1">
      <c r="A20" s="105" t="s">
        <v>70</v>
      </c>
      <c r="B20" s="84">
        <v>7718</v>
      </c>
      <c r="C20" s="103">
        <v>7556</v>
      </c>
      <c r="D20" s="4">
        <v>15274</v>
      </c>
      <c r="E20" s="84">
        <v>825</v>
      </c>
      <c r="F20" s="103">
        <v>104</v>
      </c>
      <c r="G20" s="1">
        <v>929</v>
      </c>
      <c r="H20" s="3">
        <v>8543</v>
      </c>
      <c r="I20" s="2">
        <v>7660</v>
      </c>
      <c r="J20" s="1">
        <v>16203</v>
      </c>
      <c r="K20" s="487" t="s">
        <v>69</v>
      </c>
      <c r="L20" s="610"/>
    </row>
    <row r="21" spans="1:12" ht="30" customHeight="1">
      <c r="A21" s="105" t="s">
        <v>72</v>
      </c>
      <c r="B21" s="84">
        <v>5773</v>
      </c>
      <c r="C21" s="103">
        <v>7918</v>
      </c>
      <c r="D21" s="4">
        <v>13691</v>
      </c>
      <c r="E21" s="84">
        <v>470</v>
      </c>
      <c r="F21" s="103">
        <v>186</v>
      </c>
      <c r="G21" s="1">
        <v>656</v>
      </c>
      <c r="H21" s="3">
        <v>6243</v>
      </c>
      <c r="I21" s="2">
        <v>8104</v>
      </c>
      <c r="J21" s="1">
        <v>14347</v>
      </c>
      <c r="K21" s="487" t="s">
        <v>71</v>
      </c>
      <c r="L21" s="610"/>
    </row>
    <row r="22" spans="1:12" ht="30" customHeight="1">
      <c r="A22" s="105" t="s">
        <v>74</v>
      </c>
      <c r="B22" s="84">
        <v>5041</v>
      </c>
      <c r="C22" s="103">
        <v>3690</v>
      </c>
      <c r="D22" s="4">
        <v>8731</v>
      </c>
      <c r="E22" s="84">
        <v>114</v>
      </c>
      <c r="F22" s="103">
        <v>186</v>
      </c>
      <c r="G22" s="1">
        <v>300</v>
      </c>
      <c r="H22" s="3">
        <v>5155</v>
      </c>
      <c r="I22" s="2">
        <v>3876</v>
      </c>
      <c r="J22" s="1">
        <v>9031</v>
      </c>
      <c r="K22" s="487" t="s">
        <v>73</v>
      </c>
      <c r="L22" s="610"/>
    </row>
    <row r="23" spans="1:12" ht="30" customHeight="1">
      <c r="A23" s="105" t="s">
        <v>76</v>
      </c>
      <c r="B23" s="84">
        <v>4011</v>
      </c>
      <c r="C23" s="103">
        <v>1546</v>
      </c>
      <c r="D23" s="4">
        <v>5557</v>
      </c>
      <c r="E23" s="84">
        <v>314</v>
      </c>
      <c r="F23" s="103">
        <v>163</v>
      </c>
      <c r="G23" s="1">
        <v>477</v>
      </c>
      <c r="H23" s="3">
        <v>4325</v>
      </c>
      <c r="I23" s="2">
        <v>1709</v>
      </c>
      <c r="J23" s="1">
        <v>6034</v>
      </c>
      <c r="K23" s="487" t="s">
        <v>75</v>
      </c>
      <c r="L23" s="610"/>
    </row>
    <row r="24" spans="1:12" ht="30" customHeight="1" thickBot="1">
      <c r="A24" s="108" t="s">
        <v>78</v>
      </c>
      <c r="B24" s="84">
        <v>3429</v>
      </c>
      <c r="C24" s="103">
        <v>1969</v>
      </c>
      <c r="D24" s="4">
        <v>5398</v>
      </c>
      <c r="E24" s="88">
        <v>341</v>
      </c>
      <c r="F24" s="107">
        <v>77</v>
      </c>
      <c r="G24" s="106">
        <v>418</v>
      </c>
      <c r="H24" s="3">
        <v>3770</v>
      </c>
      <c r="I24" s="2">
        <v>2046</v>
      </c>
      <c r="J24" s="1">
        <v>5816</v>
      </c>
      <c r="K24" s="488" t="s">
        <v>77</v>
      </c>
      <c r="L24" s="610"/>
    </row>
    <row r="25" spans="1:12" s="115" customFormat="1" ht="49.5" customHeight="1" thickBot="1">
      <c r="A25" s="114" t="s">
        <v>16</v>
      </c>
      <c r="B25" s="112">
        <v>437476</v>
      </c>
      <c r="C25" s="110">
        <v>427324</v>
      </c>
      <c r="D25" s="113">
        <v>864800</v>
      </c>
      <c r="E25" s="112">
        <v>160930</v>
      </c>
      <c r="F25" s="110">
        <v>51338</v>
      </c>
      <c r="G25" s="109">
        <v>212268</v>
      </c>
      <c r="H25" s="111">
        <v>598406</v>
      </c>
      <c r="I25" s="110">
        <v>478662</v>
      </c>
      <c r="J25" s="109">
        <v>1077068</v>
      </c>
      <c r="K25" s="489" t="s">
        <v>29</v>
      </c>
      <c r="L25" s="610"/>
    </row>
    <row r="26" ht="16.5" thickTop="1">
      <c r="L26" s="610"/>
    </row>
    <row r="27" ht="15.75">
      <c r="L27" s="610"/>
    </row>
    <row r="28" ht="15.75">
      <c r="C28" s="117"/>
    </row>
    <row r="35" spans="2:11" ht="18" customHeight="1">
      <c r="B35" s="429"/>
      <c r="C35" s="186"/>
      <c r="D35" s="186"/>
      <c r="E35" s="186"/>
      <c r="F35" s="189"/>
      <c r="G35" s="189"/>
      <c r="H35" s="189"/>
      <c r="I35" s="189"/>
      <c r="J35" s="189"/>
      <c r="K35" s="189"/>
    </row>
    <row r="36" spans="2:11" ht="18" customHeight="1">
      <c r="B36" s="429"/>
      <c r="C36" s="189"/>
      <c r="D36" s="189"/>
      <c r="E36" s="189"/>
      <c r="F36" s="189"/>
      <c r="G36" s="189"/>
      <c r="H36" s="189"/>
      <c r="I36" s="186"/>
      <c r="J36" s="189"/>
      <c r="K36" s="189"/>
    </row>
    <row r="37" spans="2:11" ht="18" customHeight="1">
      <c r="B37" s="429"/>
      <c r="C37" s="186"/>
      <c r="D37" s="189"/>
      <c r="E37" s="189"/>
      <c r="F37" s="186"/>
      <c r="G37" s="189"/>
      <c r="H37" s="189"/>
      <c r="I37" s="186"/>
      <c r="J37" s="189"/>
      <c r="K37" s="189"/>
    </row>
    <row r="38" spans="2:11" ht="18">
      <c r="B38" s="186"/>
      <c r="C38" s="192"/>
      <c r="D38" s="192"/>
      <c r="E38" s="190"/>
      <c r="F38" s="192"/>
      <c r="G38" s="192"/>
      <c r="H38" s="190"/>
      <c r="I38" s="191"/>
      <c r="J38" s="191"/>
      <c r="K38" s="190"/>
    </row>
    <row r="39" spans="2:11" ht="18">
      <c r="B39" s="193"/>
      <c r="C39" s="192"/>
      <c r="D39" s="192"/>
      <c r="E39" s="190"/>
      <c r="F39" s="192"/>
      <c r="G39" s="192"/>
      <c r="H39" s="190"/>
      <c r="I39" s="191"/>
      <c r="J39" s="191"/>
      <c r="K39" s="190"/>
    </row>
    <row r="40" spans="2:11" ht="18">
      <c r="B40" s="189"/>
      <c r="C40" s="192"/>
      <c r="D40" s="192"/>
      <c r="E40" s="190"/>
      <c r="F40" s="192"/>
      <c r="G40" s="192"/>
      <c r="H40" s="190"/>
      <c r="I40" s="191"/>
      <c r="J40" s="191"/>
      <c r="K40" s="190"/>
    </row>
    <row r="41" spans="2:11" ht="18">
      <c r="B41" s="189"/>
      <c r="C41" s="192"/>
      <c r="D41" s="192"/>
      <c r="E41" s="190"/>
      <c r="F41" s="192"/>
      <c r="G41" s="192"/>
      <c r="H41" s="190"/>
      <c r="I41" s="191"/>
      <c r="J41" s="191"/>
      <c r="K41" s="190"/>
    </row>
    <row r="42" spans="2:11" ht="18">
      <c r="B42" s="189"/>
      <c r="C42" s="192"/>
      <c r="D42" s="192"/>
      <c r="E42" s="190"/>
      <c r="F42" s="192"/>
      <c r="G42" s="192"/>
      <c r="H42" s="190"/>
      <c r="I42" s="191"/>
      <c r="J42" s="191"/>
      <c r="K42" s="190"/>
    </row>
    <row r="43" spans="2:11" ht="18">
      <c r="B43" s="189"/>
      <c r="C43" s="192"/>
      <c r="D43" s="192"/>
      <c r="E43" s="190"/>
      <c r="F43" s="192"/>
      <c r="G43" s="192"/>
      <c r="H43" s="190"/>
      <c r="I43" s="191"/>
      <c r="J43" s="191"/>
      <c r="K43" s="190"/>
    </row>
    <row r="44" spans="2:11" ht="18">
      <c r="B44" s="189"/>
      <c r="C44" s="192"/>
      <c r="D44" s="192"/>
      <c r="E44" s="190"/>
      <c r="F44" s="192"/>
      <c r="G44" s="192"/>
      <c r="H44" s="190"/>
      <c r="I44" s="191"/>
      <c r="J44" s="191"/>
      <c r="K44" s="190"/>
    </row>
    <row r="45" spans="2:11" ht="18">
      <c r="B45" s="189"/>
      <c r="C45" s="192"/>
      <c r="D45" s="192"/>
      <c r="E45" s="190"/>
      <c r="F45" s="192"/>
      <c r="G45" s="192"/>
      <c r="H45" s="190"/>
      <c r="I45" s="191"/>
      <c r="J45" s="191"/>
      <c r="K45" s="190"/>
    </row>
    <row r="46" spans="2:11" ht="18">
      <c r="B46" s="189"/>
      <c r="C46" s="192"/>
      <c r="D46" s="192"/>
      <c r="E46" s="190"/>
      <c r="F46" s="192"/>
      <c r="G46" s="192"/>
      <c r="H46" s="190"/>
      <c r="I46" s="191"/>
      <c r="J46" s="191"/>
      <c r="K46" s="190"/>
    </row>
    <row r="47" spans="2:11" ht="18">
      <c r="B47" s="189"/>
      <c r="C47" s="192"/>
      <c r="D47" s="192"/>
      <c r="E47" s="190"/>
      <c r="F47" s="192"/>
      <c r="G47" s="192"/>
      <c r="H47" s="190"/>
      <c r="I47" s="191"/>
      <c r="J47" s="191"/>
      <c r="K47" s="190"/>
    </row>
    <row r="48" spans="2:11" ht="18">
      <c r="B48" s="189"/>
      <c r="C48" s="192"/>
      <c r="D48" s="192"/>
      <c r="E48" s="190"/>
      <c r="F48" s="192"/>
      <c r="G48" s="192"/>
      <c r="H48" s="190"/>
      <c r="I48" s="191"/>
      <c r="J48" s="191"/>
      <c r="K48" s="190"/>
    </row>
    <row r="49" spans="2:11" ht="18">
      <c r="B49" s="189"/>
      <c r="C49" s="192"/>
      <c r="D49" s="192"/>
      <c r="E49" s="190"/>
      <c r="F49" s="192"/>
      <c r="G49" s="192"/>
      <c r="H49" s="190"/>
      <c r="I49" s="191"/>
      <c r="J49" s="191"/>
      <c r="K49" s="190"/>
    </row>
    <row r="50" spans="2:11" ht="18">
      <c r="B50" s="189"/>
      <c r="C50" s="192"/>
      <c r="D50" s="192"/>
      <c r="E50" s="190"/>
      <c r="F50" s="192"/>
      <c r="G50" s="192"/>
      <c r="H50" s="190"/>
      <c r="I50" s="191"/>
      <c r="J50" s="191"/>
      <c r="K50" s="190"/>
    </row>
    <row r="51" spans="2:11" ht="18">
      <c r="B51" s="189"/>
      <c r="C51" s="192"/>
      <c r="D51" s="192"/>
      <c r="E51" s="190"/>
      <c r="F51" s="192"/>
      <c r="G51" s="192"/>
      <c r="H51" s="190"/>
      <c r="I51" s="191"/>
      <c r="J51" s="191"/>
      <c r="K51" s="190"/>
    </row>
    <row r="52" spans="2:11" ht="18">
      <c r="B52" s="189"/>
      <c r="C52" s="192"/>
      <c r="D52" s="192"/>
      <c r="E52" s="190"/>
      <c r="F52" s="192"/>
      <c r="G52" s="192"/>
      <c r="H52" s="190"/>
      <c r="I52" s="191"/>
      <c r="J52" s="191"/>
      <c r="K52" s="190"/>
    </row>
    <row r="53" spans="2:11" ht="18">
      <c r="B53" s="189"/>
      <c r="C53" s="192"/>
      <c r="D53" s="192"/>
      <c r="E53" s="190"/>
      <c r="F53" s="192"/>
      <c r="G53" s="192"/>
      <c r="H53" s="190"/>
      <c r="I53" s="191"/>
      <c r="J53" s="191"/>
      <c r="K53" s="190"/>
    </row>
    <row r="54" spans="2:11" ht="18">
      <c r="B54" s="189"/>
      <c r="C54" s="192"/>
      <c r="D54" s="192"/>
      <c r="E54" s="190"/>
      <c r="F54" s="192"/>
      <c r="G54" s="192"/>
      <c r="H54" s="190"/>
      <c r="I54" s="191"/>
      <c r="J54" s="191"/>
      <c r="K54" s="190"/>
    </row>
    <row r="55" spans="2:11" ht="18">
      <c r="B55" s="189"/>
      <c r="C55" s="192"/>
      <c r="D55" s="192"/>
      <c r="E55" s="190"/>
      <c r="F55" s="192"/>
      <c r="G55" s="192"/>
      <c r="H55" s="190"/>
      <c r="I55" s="191"/>
      <c r="J55" s="191"/>
      <c r="K55" s="190"/>
    </row>
    <row r="56" spans="2:11" ht="18">
      <c r="B56" s="186"/>
      <c r="C56" s="190"/>
      <c r="D56" s="190"/>
      <c r="E56" s="190"/>
      <c r="F56" s="190"/>
      <c r="G56" s="190"/>
      <c r="H56" s="190"/>
      <c r="I56" s="190"/>
      <c r="J56" s="190"/>
      <c r="K56" s="190"/>
    </row>
  </sheetData>
  <sheetProtection/>
  <protectedRanges>
    <protectedRange sqref="C35:E35 B4:C4" name="نطاق1_2"/>
    <protectedRange sqref="K4:K24" name="نطاق1_5"/>
    <protectedRange sqref="K25" name="نطاق1_1_2"/>
    <protectedRange sqref="A4:A25 B35:B56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A4:A6"/>
    <mergeCell ref="K4:K6"/>
    <mergeCell ref="H4:J4"/>
    <mergeCell ref="E4:G4"/>
    <mergeCell ref="B4:D4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244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264</v>
      </c>
      <c r="L1" s="596">
        <f>6!L1:L27+1</f>
        <v>67</v>
      </c>
      <c r="M1" s="584" t="s">
        <v>667</v>
      </c>
    </row>
    <row r="2" spans="1:12" s="446" customFormat="1" ht="37.5" customHeight="1">
      <c r="A2" s="588" t="s">
        <v>500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569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35425</v>
      </c>
      <c r="C7" s="100">
        <v>35043</v>
      </c>
      <c r="D7" s="455">
        <v>70468</v>
      </c>
      <c r="E7" s="101">
        <v>4675</v>
      </c>
      <c r="F7" s="100">
        <v>5447</v>
      </c>
      <c r="G7" s="456">
        <v>10122</v>
      </c>
      <c r="H7" s="457">
        <v>40100</v>
      </c>
      <c r="I7" s="103">
        <v>40490</v>
      </c>
      <c r="J7" s="456">
        <v>80590</v>
      </c>
      <c r="K7" s="482" t="s">
        <v>43</v>
      </c>
      <c r="L7" s="596"/>
    </row>
    <row r="8" spans="1:12" ht="30" customHeight="1">
      <c r="A8" s="476" t="s">
        <v>46</v>
      </c>
      <c r="B8" s="84">
        <v>133333</v>
      </c>
      <c r="C8" s="103">
        <v>126962</v>
      </c>
      <c r="D8" s="455">
        <v>260295</v>
      </c>
      <c r="E8" s="84">
        <v>17577</v>
      </c>
      <c r="F8" s="103">
        <v>16085</v>
      </c>
      <c r="G8" s="456">
        <v>33662</v>
      </c>
      <c r="H8" s="457">
        <v>150910</v>
      </c>
      <c r="I8" s="103">
        <v>143047</v>
      </c>
      <c r="J8" s="456">
        <v>293957</v>
      </c>
      <c r="K8" s="483" t="s">
        <v>45</v>
      </c>
      <c r="L8" s="596"/>
    </row>
    <row r="9" spans="1:12" ht="30" customHeight="1">
      <c r="A9" s="477" t="s">
        <v>48</v>
      </c>
      <c r="B9" s="84">
        <v>164807</v>
      </c>
      <c r="C9" s="103">
        <v>163644</v>
      </c>
      <c r="D9" s="455">
        <v>328451</v>
      </c>
      <c r="E9" s="84">
        <v>20758</v>
      </c>
      <c r="F9" s="103">
        <v>19028</v>
      </c>
      <c r="G9" s="456">
        <v>39786</v>
      </c>
      <c r="H9" s="457">
        <v>185565</v>
      </c>
      <c r="I9" s="103">
        <v>182672</v>
      </c>
      <c r="J9" s="456">
        <v>368237</v>
      </c>
      <c r="K9" s="483" t="s">
        <v>47</v>
      </c>
      <c r="L9" s="596"/>
    </row>
    <row r="10" spans="1:12" ht="30" customHeight="1">
      <c r="A10" s="477" t="s">
        <v>50</v>
      </c>
      <c r="B10" s="84">
        <v>162320</v>
      </c>
      <c r="C10" s="103">
        <v>159558</v>
      </c>
      <c r="D10" s="455">
        <v>321878</v>
      </c>
      <c r="E10" s="84">
        <v>16623</v>
      </c>
      <c r="F10" s="103">
        <v>15285</v>
      </c>
      <c r="G10" s="456">
        <v>31908</v>
      </c>
      <c r="H10" s="457">
        <v>178943</v>
      </c>
      <c r="I10" s="103">
        <v>174843</v>
      </c>
      <c r="J10" s="456">
        <v>353786</v>
      </c>
      <c r="K10" s="483" t="s">
        <v>49</v>
      </c>
      <c r="L10" s="596"/>
    </row>
    <row r="11" spans="1:12" ht="30" customHeight="1">
      <c r="A11" s="477" t="s">
        <v>52</v>
      </c>
      <c r="B11" s="84">
        <v>152048</v>
      </c>
      <c r="C11" s="103">
        <v>146611</v>
      </c>
      <c r="D11" s="455">
        <v>298659</v>
      </c>
      <c r="E11" s="84">
        <v>11090</v>
      </c>
      <c r="F11" s="103">
        <v>10132</v>
      </c>
      <c r="G11" s="456">
        <v>21222</v>
      </c>
      <c r="H11" s="457">
        <v>163138</v>
      </c>
      <c r="I11" s="103">
        <v>156743</v>
      </c>
      <c r="J11" s="456">
        <v>319881</v>
      </c>
      <c r="K11" s="483" t="s">
        <v>51</v>
      </c>
      <c r="L11" s="596"/>
    </row>
    <row r="12" spans="1:12" ht="30" customHeight="1">
      <c r="A12" s="477" t="s">
        <v>54</v>
      </c>
      <c r="B12" s="84">
        <v>184884</v>
      </c>
      <c r="C12" s="103">
        <v>137939</v>
      </c>
      <c r="D12" s="455">
        <v>322823</v>
      </c>
      <c r="E12" s="84">
        <v>25679</v>
      </c>
      <c r="F12" s="103">
        <v>16582</v>
      </c>
      <c r="G12" s="456">
        <v>42261</v>
      </c>
      <c r="H12" s="457">
        <v>210563</v>
      </c>
      <c r="I12" s="103">
        <v>154521</v>
      </c>
      <c r="J12" s="456">
        <v>365084</v>
      </c>
      <c r="K12" s="483" t="s">
        <v>53</v>
      </c>
      <c r="L12" s="596"/>
    </row>
    <row r="13" spans="1:12" ht="30" customHeight="1">
      <c r="A13" s="477" t="s">
        <v>56</v>
      </c>
      <c r="B13" s="84">
        <v>132750</v>
      </c>
      <c r="C13" s="103">
        <v>122812</v>
      </c>
      <c r="D13" s="455">
        <v>255562</v>
      </c>
      <c r="E13" s="84">
        <v>86179</v>
      </c>
      <c r="F13" s="103">
        <v>29249</v>
      </c>
      <c r="G13" s="456">
        <v>115428</v>
      </c>
      <c r="H13" s="457">
        <v>218929</v>
      </c>
      <c r="I13" s="103">
        <v>152061</v>
      </c>
      <c r="J13" s="456">
        <v>370990</v>
      </c>
      <c r="K13" s="483" t="s">
        <v>55</v>
      </c>
      <c r="L13" s="596"/>
    </row>
    <row r="14" spans="1:12" ht="30" customHeight="1">
      <c r="A14" s="477" t="s">
        <v>58</v>
      </c>
      <c r="B14" s="84">
        <v>104009</v>
      </c>
      <c r="C14" s="103">
        <v>100951</v>
      </c>
      <c r="D14" s="455">
        <v>204960</v>
      </c>
      <c r="E14" s="84">
        <v>123201</v>
      </c>
      <c r="F14" s="103">
        <v>42238</v>
      </c>
      <c r="G14" s="456">
        <v>165439</v>
      </c>
      <c r="H14" s="457">
        <v>227210</v>
      </c>
      <c r="I14" s="103">
        <v>143189</v>
      </c>
      <c r="J14" s="456">
        <v>370399</v>
      </c>
      <c r="K14" s="483" t="s">
        <v>57</v>
      </c>
      <c r="L14" s="596"/>
    </row>
    <row r="15" spans="1:12" ht="30" customHeight="1">
      <c r="A15" s="477" t="s">
        <v>60</v>
      </c>
      <c r="B15" s="84">
        <v>87778</v>
      </c>
      <c r="C15" s="103">
        <v>83846</v>
      </c>
      <c r="D15" s="455">
        <v>171624</v>
      </c>
      <c r="E15" s="84">
        <v>110590</v>
      </c>
      <c r="F15" s="103">
        <v>34953</v>
      </c>
      <c r="G15" s="456">
        <v>145543</v>
      </c>
      <c r="H15" s="457">
        <v>198368</v>
      </c>
      <c r="I15" s="103">
        <v>118799</v>
      </c>
      <c r="J15" s="456">
        <v>317167</v>
      </c>
      <c r="K15" s="483" t="s">
        <v>59</v>
      </c>
      <c r="L15" s="596"/>
    </row>
    <row r="16" spans="1:12" ht="30" customHeight="1">
      <c r="A16" s="477" t="s">
        <v>62</v>
      </c>
      <c r="B16" s="84">
        <v>70564</v>
      </c>
      <c r="C16" s="103">
        <v>67074</v>
      </c>
      <c r="D16" s="455">
        <v>137638</v>
      </c>
      <c r="E16" s="84">
        <v>85242</v>
      </c>
      <c r="F16" s="103">
        <v>15610</v>
      </c>
      <c r="G16" s="456">
        <v>100852</v>
      </c>
      <c r="H16" s="457">
        <v>155806</v>
      </c>
      <c r="I16" s="103">
        <v>82684</v>
      </c>
      <c r="J16" s="456">
        <v>238490</v>
      </c>
      <c r="K16" s="483" t="s">
        <v>61</v>
      </c>
      <c r="L16" s="596"/>
    </row>
    <row r="17" spans="1:12" ht="30" customHeight="1">
      <c r="A17" s="477" t="s">
        <v>64</v>
      </c>
      <c r="B17" s="84">
        <v>55718</v>
      </c>
      <c r="C17" s="103">
        <v>50317</v>
      </c>
      <c r="D17" s="455">
        <v>106035</v>
      </c>
      <c r="E17" s="84">
        <v>56830</v>
      </c>
      <c r="F17" s="103">
        <v>8567</v>
      </c>
      <c r="G17" s="456">
        <v>65397</v>
      </c>
      <c r="H17" s="457">
        <v>112548</v>
      </c>
      <c r="I17" s="103">
        <v>58884</v>
      </c>
      <c r="J17" s="456">
        <v>171432</v>
      </c>
      <c r="K17" s="483" t="s">
        <v>63</v>
      </c>
      <c r="L17" s="596"/>
    </row>
    <row r="18" spans="1:12" ht="30" customHeight="1">
      <c r="A18" s="477" t="s">
        <v>66</v>
      </c>
      <c r="B18" s="84">
        <v>39038</v>
      </c>
      <c r="C18" s="103">
        <v>37172</v>
      </c>
      <c r="D18" s="455">
        <v>76210</v>
      </c>
      <c r="E18" s="84">
        <v>31480</v>
      </c>
      <c r="F18" s="103">
        <v>4504</v>
      </c>
      <c r="G18" s="456">
        <v>35984</v>
      </c>
      <c r="H18" s="457">
        <v>70518</v>
      </c>
      <c r="I18" s="103">
        <v>41676</v>
      </c>
      <c r="J18" s="456">
        <v>112194</v>
      </c>
      <c r="K18" s="483" t="s">
        <v>65</v>
      </c>
      <c r="L18" s="596"/>
    </row>
    <row r="19" spans="1:12" ht="30" customHeight="1">
      <c r="A19" s="477" t="s">
        <v>68</v>
      </c>
      <c r="B19" s="84">
        <v>28022</v>
      </c>
      <c r="C19" s="103">
        <v>24682</v>
      </c>
      <c r="D19" s="455">
        <v>52704</v>
      </c>
      <c r="E19" s="84">
        <v>14310</v>
      </c>
      <c r="F19" s="103">
        <v>2306</v>
      </c>
      <c r="G19" s="456">
        <v>16616</v>
      </c>
      <c r="H19" s="457">
        <v>42332</v>
      </c>
      <c r="I19" s="103">
        <v>26988</v>
      </c>
      <c r="J19" s="456">
        <v>69320</v>
      </c>
      <c r="K19" s="483" t="s">
        <v>67</v>
      </c>
      <c r="L19" s="596"/>
    </row>
    <row r="20" spans="1:12" ht="30" customHeight="1">
      <c r="A20" s="477" t="s">
        <v>70</v>
      </c>
      <c r="B20" s="84">
        <v>17745</v>
      </c>
      <c r="C20" s="103">
        <v>17553</v>
      </c>
      <c r="D20" s="455">
        <v>35298</v>
      </c>
      <c r="E20" s="84">
        <v>4262</v>
      </c>
      <c r="F20" s="103">
        <v>845</v>
      </c>
      <c r="G20" s="456">
        <v>5107</v>
      </c>
      <c r="H20" s="457">
        <v>22007</v>
      </c>
      <c r="I20" s="103">
        <v>18398</v>
      </c>
      <c r="J20" s="456">
        <v>40405</v>
      </c>
      <c r="K20" s="483" t="s">
        <v>69</v>
      </c>
      <c r="L20" s="596"/>
    </row>
    <row r="21" spans="1:12" ht="30" customHeight="1">
      <c r="A21" s="477" t="s">
        <v>72</v>
      </c>
      <c r="B21" s="84">
        <v>8376</v>
      </c>
      <c r="C21" s="103">
        <v>14265</v>
      </c>
      <c r="D21" s="455">
        <v>22641</v>
      </c>
      <c r="E21" s="84">
        <v>1866</v>
      </c>
      <c r="F21" s="103">
        <v>296</v>
      </c>
      <c r="G21" s="456">
        <v>2162</v>
      </c>
      <c r="H21" s="457">
        <v>10242</v>
      </c>
      <c r="I21" s="103">
        <v>14561</v>
      </c>
      <c r="J21" s="456">
        <v>24803</v>
      </c>
      <c r="K21" s="483" t="s">
        <v>71</v>
      </c>
      <c r="L21" s="596"/>
    </row>
    <row r="22" spans="1:12" ht="30" customHeight="1">
      <c r="A22" s="477" t="s">
        <v>74</v>
      </c>
      <c r="B22" s="84">
        <v>9161</v>
      </c>
      <c r="C22" s="103">
        <v>9752</v>
      </c>
      <c r="D22" s="455">
        <v>18913</v>
      </c>
      <c r="E22" s="84">
        <v>107</v>
      </c>
      <c r="F22" s="103">
        <v>84</v>
      </c>
      <c r="G22" s="456">
        <v>191</v>
      </c>
      <c r="H22" s="457">
        <v>9268</v>
      </c>
      <c r="I22" s="103">
        <v>9836</v>
      </c>
      <c r="J22" s="456">
        <v>19104</v>
      </c>
      <c r="K22" s="483" t="s">
        <v>73</v>
      </c>
      <c r="L22" s="596"/>
    </row>
    <row r="23" spans="1:12" ht="30" customHeight="1">
      <c r="A23" s="477" t="s">
        <v>76</v>
      </c>
      <c r="B23" s="84">
        <v>7476</v>
      </c>
      <c r="C23" s="103">
        <v>7883</v>
      </c>
      <c r="D23" s="455">
        <v>15359</v>
      </c>
      <c r="E23" s="84">
        <v>514</v>
      </c>
      <c r="F23" s="103">
        <v>557</v>
      </c>
      <c r="G23" s="456">
        <v>1071</v>
      </c>
      <c r="H23" s="457">
        <v>7990</v>
      </c>
      <c r="I23" s="103">
        <v>8440</v>
      </c>
      <c r="J23" s="456">
        <v>16430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7822</v>
      </c>
      <c r="C24" s="103">
        <v>5027</v>
      </c>
      <c r="D24" s="455">
        <v>12849</v>
      </c>
      <c r="E24" s="88">
        <v>477</v>
      </c>
      <c r="F24" s="107">
        <v>49</v>
      </c>
      <c r="G24" s="479">
        <v>526</v>
      </c>
      <c r="H24" s="457">
        <v>8299</v>
      </c>
      <c r="I24" s="103">
        <v>5076</v>
      </c>
      <c r="J24" s="456">
        <v>13375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1401276</v>
      </c>
      <c r="C25" s="461">
        <v>1311091</v>
      </c>
      <c r="D25" s="462">
        <v>2712367</v>
      </c>
      <c r="E25" s="460">
        <v>611460</v>
      </c>
      <c r="F25" s="461">
        <v>221817</v>
      </c>
      <c r="G25" s="463">
        <v>833277</v>
      </c>
      <c r="H25" s="464">
        <v>2012736</v>
      </c>
      <c r="I25" s="461">
        <v>1532908</v>
      </c>
      <c r="J25" s="463">
        <v>3545644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M55"/>
  <sheetViews>
    <sheetView rightToLeft="1" zoomScale="50" zoomScaleNormal="50" zoomScaleSheetLayoutView="65" zoomScalePageLayoutView="0" workbookViewId="0" topLeftCell="A1">
      <selection activeCell="M1" sqref="M1"/>
    </sheetView>
  </sheetViews>
  <sheetFormatPr defaultColWidth="9.140625" defaultRowHeight="12.75"/>
  <cols>
    <col min="1" max="1" width="28.7109375" style="447" customWidth="1"/>
    <col min="2" max="9" width="15.7109375" style="447" customWidth="1"/>
    <col min="10" max="10" width="15.7109375" style="467" customWidth="1"/>
    <col min="11" max="11" width="28.7109375" style="447" customWidth="1"/>
    <col min="12" max="12" width="10.7109375" style="469" customWidth="1"/>
    <col min="13" max="16384" width="9.140625" style="447" customWidth="1"/>
  </cols>
  <sheetData>
    <row r="1" spans="1:13" s="445" customFormat="1" ht="24" customHeight="1">
      <c r="A1" s="474" t="s">
        <v>246</v>
      </c>
      <c r="B1" s="443"/>
      <c r="C1" s="443"/>
      <c r="D1" s="443"/>
      <c r="E1" s="443"/>
      <c r="F1" s="443"/>
      <c r="G1" s="443"/>
      <c r="H1" s="444"/>
      <c r="I1" s="443"/>
      <c r="J1" s="444"/>
      <c r="K1" s="281" t="s">
        <v>263</v>
      </c>
      <c r="L1" s="596">
        <f>7!L1:L27+1</f>
        <v>68</v>
      </c>
      <c r="M1" s="584" t="s">
        <v>667</v>
      </c>
    </row>
    <row r="2" spans="1:12" s="446" customFormat="1" ht="37.5" customHeight="1">
      <c r="A2" s="588" t="s">
        <v>501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96"/>
    </row>
    <row r="3" spans="1:12" s="446" customFormat="1" ht="37.5" customHeight="1" thickBot="1">
      <c r="A3" s="603" t="s">
        <v>570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596"/>
    </row>
    <row r="4" spans="1:12" ht="29.25" customHeight="1" thickTop="1">
      <c r="A4" s="604" t="s">
        <v>42</v>
      </c>
      <c r="B4" s="589" t="s">
        <v>39</v>
      </c>
      <c r="C4" s="590"/>
      <c r="D4" s="591"/>
      <c r="E4" s="592" t="s">
        <v>38</v>
      </c>
      <c r="F4" s="593"/>
      <c r="G4" s="594"/>
      <c r="H4" s="592" t="s">
        <v>37</v>
      </c>
      <c r="I4" s="593"/>
      <c r="J4" s="595"/>
      <c r="K4" s="607" t="s">
        <v>41</v>
      </c>
      <c r="L4" s="596"/>
    </row>
    <row r="5" spans="1:12" ht="25.5" customHeight="1">
      <c r="A5" s="605"/>
      <c r="B5" s="448" t="s">
        <v>3</v>
      </c>
      <c r="C5" s="125" t="s">
        <v>2</v>
      </c>
      <c r="D5" s="449" t="s">
        <v>1</v>
      </c>
      <c r="E5" s="448" t="s">
        <v>3</v>
      </c>
      <c r="F5" s="125" t="s">
        <v>2</v>
      </c>
      <c r="G5" s="450" t="s">
        <v>1</v>
      </c>
      <c r="H5" s="57" t="s">
        <v>3</v>
      </c>
      <c r="I5" s="125" t="s">
        <v>2</v>
      </c>
      <c r="J5" s="450" t="s">
        <v>1</v>
      </c>
      <c r="K5" s="608"/>
      <c r="L5" s="596"/>
    </row>
    <row r="6" spans="1:12" ht="25.5" customHeight="1" thickBot="1">
      <c r="A6" s="606"/>
      <c r="B6" s="80" t="s">
        <v>36</v>
      </c>
      <c r="C6" s="451" t="s">
        <v>35</v>
      </c>
      <c r="D6" s="452" t="s">
        <v>29</v>
      </c>
      <c r="E6" s="453" t="s">
        <v>36</v>
      </c>
      <c r="F6" s="451" t="s">
        <v>35</v>
      </c>
      <c r="G6" s="452" t="s">
        <v>29</v>
      </c>
      <c r="H6" s="453" t="s">
        <v>36</v>
      </c>
      <c r="I6" s="451" t="s">
        <v>35</v>
      </c>
      <c r="J6" s="452" t="s">
        <v>29</v>
      </c>
      <c r="K6" s="609"/>
      <c r="L6" s="596"/>
    </row>
    <row r="7" spans="1:12" ht="30" customHeight="1">
      <c r="A7" s="475" t="s">
        <v>44</v>
      </c>
      <c r="B7" s="101">
        <v>21068</v>
      </c>
      <c r="C7" s="100">
        <v>20712</v>
      </c>
      <c r="D7" s="455">
        <v>41780</v>
      </c>
      <c r="E7" s="101">
        <v>1359</v>
      </c>
      <c r="F7" s="100">
        <v>1338</v>
      </c>
      <c r="G7" s="456">
        <v>2697</v>
      </c>
      <c r="H7" s="457">
        <v>22427</v>
      </c>
      <c r="I7" s="103">
        <v>22050</v>
      </c>
      <c r="J7" s="456">
        <v>44477</v>
      </c>
      <c r="K7" s="482" t="s">
        <v>43</v>
      </c>
      <c r="L7" s="596"/>
    </row>
    <row r="8" spans="1:12" ht="30" customHeight="1">
      <c r="A8" s="476" t="s">
        <v>46</v>
      </c>
      <c r="B8" s="84">
        <v>78312</v>
      </c>
      <c r="C8" s="103">
        <v>74393</v>
      </c>
      <c r="D8" s="455">
        <v>152705</v>
      </c>
      <c r="E8" s="84">
        <v>5213</v>
      </c>
      <c r="F8" s="103">
        <v>4698</v>
      </c>
      <c r="G8" s="456">
        <v>9911</v>
      </c>
      <c r="H8" s="457">
        <v>83525</v>
      </c>
      <c r="I8" s="103">
        <v>79091</v>
      </c>
      <c r="J8" s="456">
        <v>162616</v>
      </c>
      <c r="K8" s="483" t="s">
        <v>45</v>
      </c>
      <c r="L8" s="596"/>
    </row>
    <row r="9" spans="1:12" ht="30" customHeight="1">
      <c r="A9" s="477" t="s">
        <v>48</v>
      </c>
      <c r="B9" s="84">
        <v>93652</v>
      </c>
      <c r="C9" s="103">
        <v>92615</v>
      </c>
      <c r="D9" s="455">
        <v>186267</v>
      </c>
      <c r="E9" s="84">
        <v>5388</v>
      </c>
      <c r="F9" s="103">
        <v>5110</v>
      </c>
      <c r="G9" s="456">
        <v>10498</v>
      </c>
      <c r="H9" s="457">
        <v>99040</v>
      </c>
      <c r="I9" s="103">
        <v>97725</v>
      </c>
      <c r="J9" s="456">
        <v>196765</v>
      </c>
      <c r="K9" s="483" t="s">
        <v>47</v>
      </c>
      <c r="L9" s="596"/>
    </row>
    <row r="10" spans="1:12" ht="30" customHeight="1">
      <c r="A10" s="477" t="s">
        <v>50</v>
      </c>
      <c r="B10" s="84">
        <v>92341</v>
      </c>
      <c r="C10" s="103">
        <v>93621</v>
      </c>
      <c r="D10" s="455">
        <v>185962</v>
      </c>
      <c r="E10" s="84">
        <v>3657</v>
      </c>
      <c r="F10" s="103">
        <v>3425</v>
      </c>
      <c r="G10" s="456">
        <v>7082</v>
      </c>
      <c r="H10" s="457">
        <v>95998</v>
      </c>
      <c r="I10" s="103">
        <v>97046</v>
      </c>
      <c r="J10" s="456">
        <v>193044</v>
      </c>
      <c r="K10" s="483" t="s">
        <v>49</v>
      </c>
      <c r="L10" s="596"/>
    </row>
    <row r="11" spans="1:12" ht="30" customHeight="1">
      <c r="A11" s="477" t="s">
        <v>52</v>
      </c>
      <c r="B11" s="84">
        <v>89359</v>
      </c>
      <c r="C11" s="103">
        <v>84979</v>
      </c>
      <c r="D11" s="455">
        <v>174338</v>
      </c>
      <c r="E11" s="84">
        <v>3122</v>
      </c>
      <c r="F11" s="103">
        <v>2406</v>
      </c>
      <c r="G11" s="456">
        <v>5528</v>
      </c>
      <c r="H11" s="457">
        <v>92481</v>
      </c>
      <c r="I11" s="103">
        <v>87385</v>
      </c>
      <c r="J11" s="456">
        <v>179866</v>
      </c>
      <c r="K11" s="483" t="s">
        <v>51</v>
      </c>
      <c r="L11" s="596"/>
    </row>
    <row r="12" spans="1:12" ht="30" customHeight="1">
      <c r="A12" s="477" t="s">
        <v>54</v>
      </c>
      <c r="B12" s="84">
        <v>62050</v>
      </c>
      <c r="C12" s="103">
        <v>71249</v>
      </c>
      <c r="D12" s="455">
        <v>133299</v>
      </c>
      <c r="E12" s="84">
        <v>9914</v>
      </c>
      <c r="F12" s="103">
        <v>3518</v>
      </c>
      <c r="G12" s="456">
        <v>13432</v>
      </c>
      <c r="H12" s="457">
        <v>71964</v>
      </c>
      <c r="I12" s="103">
        <v>74767</v>
      </c>
      <c r="J12" s="456">
        <v>146731</v>
      </c>
      <c r="K12" s="483" t="s">
        <v>53</v>
      </c>
      <c r="L12" s="596"/>
    </row>
    <row r="13" spans="1:12" ht="30" customHeight="1">
      <c r="A13" s="477" t="s">
        <v>56</v>
      </c>
      <c r="B13" s="84">
        <v>53663</v>
      </c>
      <c r="C13" s="103">
        <v>63485</v>
      </c>
      <c r="D13" s="455">
        <v>117148</v>
      </c>
      <c r="E13" s="84">
        <v>30755</v>
      </c>
      <c r="F13" s="103">
        <v>8283</v>
      </c>
      <c r="G13" s="456">
        <v>39038</v>
      </c>
      <c r="H13" s="457">
        <v>84418</v>
      </c>
      <c r="I13" s="103">
        <v>71768</v>
      </c>
      <c r="J13" s="456">
        <v>156186</v>
      </c>
      <c r="K13" s="483" t="s">
        <v>55</v>
      </c>
      <c r="L13" s="596"/>
    </row>
    <row r="14" spans="1:12" ht="30" customHeight="1">
      <c r="A14" s="477" t="s">
        <v>58</v>
      </c>
      <c r="B14" s="84">
        <v>51089</v>
      </c>
      <c r="C14" s="103">
        <v>54713</v>
      </c>
      <c r="D14" s="455">
        <v>105802</v>
      </c>
      <c r="E14" s="84">
        <v>43665</v>
      </c>
      <c r="F14" s="103">
        <v>13973</v>
      </c>
      <c r="G14" s="456">
        <v>57638</v>
      </c>
      <c r="H14" s="457">
        <v>94754</v>
      </c>
      <c r="I14" s="103">
        <v>68686</v>
      </c>
      <c r="J14" s="456">
        <v>163440</v>
      </c>
      <c r="K14" s="483" t="s">
        <v>57</v>
      </c>
      <c r="L14" s="596"/>
    </row>
    <row r="15" spans="1:12" ht="30" customHeight="1">
      <c r="A15" s="477" t="s">
        <v>60</v>
      </c>
      <c r="B15" s="84">
        <v>41389</v>
      </c>
      <c r="C15" s="103">
        <v>43713</v>
      </c>
      <c r="D15" s="455">
        <v>85102</v>
      </c>
      <c r="E15" s="84">
        <v>39360</v>
      </c>
      <c r="F15" s="103">
        <v>8875</v>
      </c>
      <c r="G15" s="456">
        <v>48235</v>
      </c>
      <c r="H15" s="457">
        <v>80749</v>
      </c>
      <c r="I15" s="103">
        <v>52588</v>
      </c>
      <c r="J15" s="456">
        <v>133337</v>
      </c>
      <c r="K15" s="483" t="s">
        <v>59</v>
      </c>
      <c r="L15" s="596"/>
    </row>
    <row r="16" spans="1:12" ht="30" customHeight="1">
      <c r="A16" s="477" t="s">
        <v>62</v>
      </c>
      <c r="B16" s="84">
        <v>34960</v>
      </c>
      <c r="C16" s="103">
        <v>33731</v>
      </c>
      <c r="D16" s="455">
        <v>68691</v>
      </c>
      <c r="E16" s="84">
        <v>30106</v>
      </c>
      <c r="F16" s="103">
        <v>3861</v>
      </c>
      <c r="G16" s="456">
        <v>33967</v>
      </c>
      <c r="H16" s="457">
        <v>65066</v>
      </c>
      <c r="I16" s="103">
        <v>37592</v>
      </c>
      <c r="J16" s="456">
        <v>102658</v>
      </c>
      <c r="K16" s="483" t="s">
        <v>61</v>
      </c>
      <c r="L16" s="596"/>
    </row>
    <row r="17" spans="1:12" ht="30" customHeight="1">
      <c r="A17" s="477" t="s">
        <v>64</v>
      </c>
      <c r="B17" s="84">
        <v>26430</v>
      </c>
      <c r="C17" s="103">
        <v>26790</v>
      </c>
      <c r="D17" s="455">
        <v>53220</v>
      </c>
      <c r="E17" s="84">
        <v>18503</v>
      </c>
      <c r="F17" s="103">
        <v>1838</v>
      </c>
      <c r="G17" s="456">
        <v>20341</v>
      </c>
      <c r="H17" s="457">
        <v>44933</v>
      </c>
      <c r="I17" s="103">
        <v>28628</v>
      </c>
      <c r="J17" s="456">
        <v>73561</v>
      </c>
      <c r="K17" s="483" t="s">
        <v>63</v>
      </c>
      <c r="L17" s="596"/>
    </row>
    <row r="18" spans="1:12" ht="30" customHeight="1">
      <c r="A18" s="477" t="s">
        <v>66</v>
      </c>
      <c r="B18" s="84">
        <v>22572</v>
      </c>
      <c r="C18" s="103">
        <v>21294</v>
      </c>
      <c r="D18" s="455">
        <v>43866</v>
      </c>
      <c r="E18" s="84">
        <v>10103</v>
      </c>
      <c r="F18" s="103">
        <v>889</v>
      </c>
      <c r="G18" s="456">
        <v>10992</v>
      </c>
      <c r="H18" s="457">
        <v>32675</v>
      </c>
      <c r="I18" s="103">
        <v>22183</v>
      </c>
      <c r="J18" s="456">
        <v>54858</v>
      </c>
      <c r="K18" s="483" t="s">
        <v>65</v>
      </c>
      <c r="L18" s="596"/>
    </row>
    <row r="19" spans="1:12" ht="30" customHeight="1">
      <c r="A19" s="477" t="s">
        <v>68</v>
      </c>
      <c r="B19" s="84">
        <v>19806</v>
      </c>
      <c r="C19" s="103">
        <v>17506</v>
      </c>
      <c r="D19" s="455">
        <v>37312</v>
      </c>
      <c r="E19" s="84">
        <v>4065</v>
      </c>
      <c r="F19" s="103">
        <v>476</v>
      </c>
      <c r="G19" s="456">
        <v>4541</v>
      </c>
      <c r="H19" s="457">
        <v>23871</v>
      </c>
      <c r="I19" s="103">
        <v>17982</v>
      </c>
      <c r="J19" s="456">
        <v>41853</v>
      </c>
      <c r="K19" s="483" t="s">
        <v>67</v>
      </c>
      <c r="L19" s="596"/>
    </row>
    <row r="20" spans="1:12" ht="30" customHeight="1">
      <c r="A20" s="477" t="s">
        <v>70</v>
      </c>
      <c r="B20" s="84">
        <v>14785</v>
      </c>
      <c r="C20" s="103">
        <v>14697</v>
      </c>
      <c r="D20" s="455">
        <v>29482</v>
      </c>
      <c r="E20" s="84">
        <v>1310</v>
      </c>
      <c r="F20" s="103">
        <v>172</v>
      </c>
      <c r="G20" s="456">
        <v>1482</v>
      </c>
      <c r="H20" s="457">
        <v>16095</v>
      </c>
      <c r="I20" s="103">
        <v>14869</v>
      </c>
      <c r="J20" s="456">
        <v>30964</v>
      </c>
      <c r="K20" s="483" t="s">
        <v>69</v>
      </c>
      <c r="L20" s="596"/>
    </row>
    <row r="21" spans="1:12" ht="30" customHeight="1">
      <c r="A21" s="477" t="s">
        <v>72</v>
      </c>
      <c r="B21" s="84">
        <v>12302</v>
      </c>
      <c r="C21" s="103">
        <v>9861</v>
      </c>
      <c r="D21" s="455">
        <v>22163</v>
      </c>
      <c r="E21" s="84">
        <v>582</v>
      </c>
      <c r="F21" s="103">
        <v>104</v>
      </c>
      <c r="G21" s="456">
        <v>686</v>
      </c>
      <c r="H21" s="457">
        <v>12884</v>
      </c>
      <c r="I21" s="103">
        <v>9965</v>
      </c>
      <c r="J21" s="456">
        <v>22849</v>
      </c>
      <c r="K21" s="483" t="s">
        <v>71</v>
      </c>
      <c r="L21" s="596"/>
    </row>
    <row r="22" spans="1:12" ht="30" customHeight="1">
      <c r="A22" s="477" t="s">
        <v>74</v>
      </c>
      <c r="B22" s="84">
        <v>11313</v>
      </c>
      <c r="C22" s="103">
        <v>8525</v>
      </c>
      <c r="D22" s="455">
        <v>19838</v>
      </c>
      <c r="E22" s="84">
        <v>56</v>
      </c>
      <c r="F22" s="103">
        <v>43</v>
      </c>
      <c r="G22" s="456">
        <v>99</v>
      </c>
      <c r="H22" s="457">
        <v>11369</v>
      </c>
      <c r="I22" s="103">
        <v>8568</v>
      </c>
      <c r="J22" s="456">
        <v>19937</v>
      </c>
      <c r="K22" s="483" t="s">
        <v>73</v>
      </c>
      <c r="L22" s="596"/>
    </row>
    <row r="23" spans="1:12" ht="30" customHeight="1">
      <c r="A23" s="477" t="s">
        <v>76</v>
      </c>
      <c r="B23" s="84">
        <v>4270</v>
      </c>
      <c r="C23" s="103">
        <v>5258</v>
      </c>
      <c r="D23" s="455">
        <v>9528</v>
      </c>
      <c r="E23" s="84">
        <v>41</v>
      </c>
      <c r="F23" s="103">
        <v>14</v>
      </c>
      <c r="G23" s="456">
        <v>55</v>
      </c>
      <c r="H23" s="457">
        <v>4311</v>
      </c>
      <c r="I23" s="103">
        <v>5272</v>
      </c>
      <c r="J23" s="456">
        <v>9583</v>
      </c>
      <c r="K23" s="483" t="s">
        <v>75</v>
      </c>
      <c r="L23" s="596"/>
    </row>
    <row r="24" spans="1:12" ht="30" customHeight="1" thickBot="1">
      <c r="A24" s="478" t="s">
        <v>78</v>
      </c>
      <c r="B24" s="84">
        <v>9508</v>
      </c>
      <c r="C24" s="103">
        <v>14014</v>
      </c>
      <c r="D24" s="455">
        <v>23522</v>
      </c>
      <c r="E24" s="88">
        <v>351</v>
      </c>
      <c r="F24" s="107">
        <v>27</v>
      </c>
      <c r="G24" s="479">
        <v>378</v>
      </c>
      <c r="H24" s="457">
        <v>9859</v>
      </c>
      <c r="I24" s="103">
        <v>14041</v>
      </c>
      <c r="J24" s="456">
        <v>23900</v>
      </c>
      <c r="K24" s="484" t="s">
        <v>77</v>
      </c>
      <c r="L24" s="596"/>
    </row>
    <row r="25" spans="1:12" s="466" customFormat="1" ht="49.5" customHeight="1" thickBot="1">
      <c r="A25" s="480" t="s">
        <v>16</v>
      </c>
      <c r="B25" s="460">
        <v>738869</v>
      </c>
      <c r="C25" s="461">
        <v>751156</v>
      </c>
      <c r="D25" s="462">
        <v>1490025</v>
      </c>
      <c r="E25" s="460">
        <v>207550</v>
      </c>
      <c r="F25" s="461">
        <v>59050</v>
      </c>
      <c r="G25" s="463">
        <v>266600</v>
      </c>
      <c r="H25" s="464">
        <v>946419</v>
      </c>
      <c r="I25" s="461">
        <v>810206</v>
      </c>
      <c r="J25" s="463">
        <v>1756625</v>
      </c>
      <c r="K25" s="485" t="s">
        <v>29</v>
      </c>
      <c r="L25" s="596"/>
    </row>
    <row r="26" ht="16.5" thickTop="1">
      <c r="L26" s="596"/>
    </row>
    <row r="27" ht="15.75">
      <c r="L27" s="596"/>
    </row>
    <row r="28" ht="15.75">
      <c r="C28" s="468"/>
    </row>
    <row r="34" spans="2:11" ht="18" customHeight="1">
      <c r="B34" s="285"/>
      <c r="C34" s="196"/>
      <c r="D34" s="196"/>
      <c r="E34" s="196"/>
      <c r="F34" s="481"/>
      <c r="G34" s="481"/>
      <c r="H34" s="481"/>
      <c r="I34" s="481"/>
      <c r="J34" s="481"/>
      <c r="K34" s="481"/>
    </row>
    <row r="35" spans="2:11" ht="18" customHeight="1">
      <c r="B35" s="285"/>
      <c r="C35" s="481"/>
      <c r="D35" s="481"/>
      <c r="E35" s="481"/>
      <c r="F35" s="481"/>
      <c r="G35" s="481"/>
      <c r="H35" s="481"/>
      <c r="I35" s="196"/>
      <c r="J35" s="481"/>
      <c r="K35" s="481"/>
    </row>
    <row r="36" spans="2:11" ht="18" customHeight="1">
      <c r="B36" s="285"/>
      <c r="C36" s="196"/>
      <c r="D36" s="481"/>
      <c r="E36" s="481"/>
      <c r="F36" s="196"/>
      <c r="G36" s="481"/>
      <c r="H36" s="481"/>
      <c r="I36" s="196"/>
      <c r="J36" s="481"/>
      <c r="K36" s="481"/>
    </row>
    <row r="37" spans="2:11" ht="18">
      <c r="B37" s="196"/>
      <c r="C37" s="192"/>
      <c r="D37" s="192"/>
      <c r="E37" s="184"/>
      <c r="F37" s="192"/>
      <c r="G37" s="192"/>
      <c r="H37" s="184"/>
      <c r="I37" s="192"/>
      <c r="J37" s="192"/>
      <c r="K37" s="184"/>
    </row>
    <row r="38" spans="2:11" ht="18">
      <c r="B38" s="195"/>
      <c r="C38" s="192"/>
      <c r="D38" s="192"/>
      <c r="E38" s="184"/>
      <c r="F38" s="192"/>
      <c r="G38" s="192"/>
      <c r="H38" s="184"/>
      <c r="I38" s="192"/>
      <c r="J38" s="192"/>
      <c r="K38" s="184"/>
    </row>
    <row r="39" spans="2:11" ht="18">
      <c r="B39" s="481"/>
      <c r="C39" s="192"/>
      <c r="D39" s="192"/>
      <c r="E39" s="184"/>
      <c r="F39" s="192"/>
      <c r="G39" s="192"/>
      <c r="H39" s="184"/>
      <c r="I39" s="192"/>
      <c r="J39" s="192"/>
      <c r="K39" s="184"/>
    </row>
    <row r="40" spans="2:11" ht="18">
      <c r="B40" s="481"/>
      <c r="C40" s="192"/>
      <c r="D40" s="192"/>
      <c r="E40" s="184"/>
      <c r="F40" s="192"/>
      <c r="G40" s="192"/>
      <c r="H40" s="184"/>
      <c r="I40" s="192"/>
      <c r="J40" s="192"/>
      <c r="K40" s="184"/>
    </row>
    <row r="41" spans="2:11" ht="18">
      <c r="B41" s="481"/>
      <c r="C41" s="192"/>
      <c r="D41" s="192"/>
      <c r="E41" s="184"/>
      <c r="F41" s="192"/>
      <c r="G41" s="192"/>
      <c r="H41" s="184"/>
      <c r="I41" s="192"/>
      <c r="J41" s="192"/>
      <c r="K41" s="184"/>
    </row>
    <row r="42" spans="2:11" ht="18">
      <c r="B42" s="481"/>
      <c r="C42" s="192"/>
      <c r="D42" s="192"/>
      <c r="E42" s="184"/>
      <c r="F42" s="192"/>
      <c r="G42" s="192"/>
      <c r="H42" s="184"/>
      <c r="I42" s="192"/>
      <c r="J42" s="192"/>
      <c r="K42" s="184"/>
    </row>
    <row r="43" spans="2:11" ht="18">
      <c r="B43" s="481"/>
      <c r="C43" s="192"/>
      <c r="D43" s="192"/>
      <c r="E43" s="184"/>
      <c r="F43" s="192"/>
      <c r="G43" s="192"/>
      <c r="H43" s="184"/>
      <c r="I43" s="192"/>
      <c r="J43" s="192"/>
      <c r="K43" s="184"/>
    </row>
    <row r="44" spans="2:11" ht="18">
      <c r="B44" s="481"/>
      <c r="C44" s="192"/>
      <c r="D44" s="192"/>
      <c r="E44" s="184"/>
      <c r="F44" s="192"/>
      <c r="G44" s="192"/>
      <c r="H44" s="184"/>
      <c r="I44" s="192"/>
      <c r="J44" s="192"/>
      <c r="K44" s="184"/>
    </row>
    <row r="45" spans="2:11" ht="18">
      <c r="B45" s="481"/>
      <c r="C45" s="192"/>
      <c r="D45" s="192"/>
      <c r="E45" s="184"/>
      <c r="F45" s="192"/>
      <c r="G45" s="192"/>
      <c r="H45" s="184"/>
      <c r="I45" s="192"/>
      <c r="J45" s="192"/>
      <c r="K45" s="184"/>
    </row>
    <row r="46" spans="2:11" ht="18">
      <c r="B46" s="481"/>
      <c r="C46" s="192"/>
      <c r="D46" s="192"/>
      <c r="E46" s="184"/>
      <c r="F46" s="192"/>
      <c r="G46" s="192"/>
      <c r="H46" s="184"/>
      <c r="I46" s="192"/>
      <c r="J46" s="192"/>
      <c r="K46" s="184"/>
    </row>
    <row r="47" spans="2:11" ht="18">
      <c r="B47" s="481"/>
      <c r="C47" s="192"/>
      <c r="D47" s="192"/>
      <c r="E47" s="184"/>
      <c r="F47" s="192"/>
      <c r="G47" s="192"/>
      <c r="H47" s="184"/>
      <c r="I47" s="192"/>
      <c r="J47" s="192"/>
      <c r="K47" s="184"/>
    </row>
    <row r="48" spans="2:11" ht="18">
      <c r="B48" s="481"/>
      <c r="C48" s="192"/>
      <c r="D48" s="192"/>
      <c r="E48" s="184"/>
      <c r="F48" s="192"/>
      <c r="G48" s="192"/>
      <c r="H48" s="184"/>
      <c r="I48" s="192"/>
      <c r="J48" s="192"/>
      <c r="K48" s="184"/>
    </row>
    <row r="49" spans="2:11" ht="18">
      <c r="B49" s="481"/>
      <c r="C49" s="192"/>
      <c r="D49" s="192"/>
      <c r="E49" s="184"/>
      <c r="F49" s="192"/>
      <c r="G49" s="192"/>
      <c r="H49" s="184"/>
      <c r="I49" s="192"/>
      <c r="J49" s="192"/>
      <c r="K49" s="184"/>
    </row>
    <row r="50" spans="2:11" ht="18">
      <c r="B50" s="481"/>
      <c r="C50" s="192"/>
      <c r="D50" s="192"/>
      <c r="E50" s="184"/>
      <c r="F50" s="192"/>
      <c r="G50" s="192"/>
      <c r="H50" s="184"/>
      <c r="I50" s="192"/>
      <c r="J50" s="192"/>
      <c r="K50" s="184"/>
    </row>
    <row r="51" spans="2:11" ht="18">
      <c r="B51" s="481"/>
      <c r="C51" s="192"/>
      <c r="D51" s="192"/>
      <c r="E51" s="184"/>
      <c r="F51" s="192"/>
      <c r="G51" s="192"/>
      <c r="H51" s="184"/>
      <c r="I51" s="192"/>
      <c r="J51" s="192"/>
      <c r="K51" s="184"/>
    </row>
    <row r="52" spans="2:11" ht="18">
      <c r="B52" s="481"/>
      <c r="C52" s="192"/>
      <c r="D52" s="192"/>
      <c r="E52" s="184"/>
      <c r="F52" s="192"/>
      <c r="G52" s="192"/>
      <c r="H52" s="184"/>
      <c r="I52" s="192"/>
      <c r="J52" s="192"/>
      <c r="K52" s="184"/>
    </row>
    <row r="53" spans="2:11" ht="18">
      <c r="B53" s="481"/>
      <c r="C53" s="192"/>
      <c r="D53" s="192"/>
      <c r="E53" s="184"/>
      <c r="F53" s="192"/>
      <c r="G53" s="192"/>
      <c r="H53" s="184"/>
      <c r="I53" s="192"/>
      <c r="J53" s="192"/>
      <c r="K53" s="184"/>
    </row>
    <row r="54" spans="2:11" ht="18">
      <c r="B54" s="481"/>
      <c r="C54" s="192"/>
      <c r="D54" s="192"/>
      <c r="E54" s="184"/>
      <c r="F54" s="192"/>
      <c r="G54" s="192"/>
      <c r="H54" s="184"/>
      <c r="I54" s="192"/>
      <c r="J54" s="192"/>
      <c r="K54" s="184"/>
    </row>
    <row r="55" spans="2:11" ht="18">
      <c r="B55" s="196"/>
      <c r="C55" s="184"/>
      <c r="D55" s="184"/>
      <c r="E55" s="184"/>
      <c r="F55" s="184"/>
      <c r="G55" s="184"/>
      <c r="H55" s="184"/>
      <c r="I55" s="184"/>
      <c r="J55" s="184"/>
      <c r="K55" s="184"/>
    </row>
  </sheetData>
  <sheetProtection/>
  <protectedRanges>
    <protectedRange sqref="C34:E34 B4:C4" name="نطاق1_2"/>
    <protectedRange sqref="K4:K24" name="نطاق1_5"/>
    <protectedRange sqref="K25" name="نطاق1_1_2"/>
    <protectedRange sqref="A4:A25 B34:B55" name="نطاق1_6"/>
    <protectedRange sqref="A3 B2:J3 A2" name="نطاق1_7"/>
    <protectedRange sqref="K1 I1 A1:F1 G1" name="نطاق1_2_1"/>
  </protectedRanges>
  <mergeCells count="8">
    <mergeCell ref="L1:L27"/>
    <mergeCell ref="A2:K2"/>
    <mergeCell ref="A3:K3"/>
    <mergeCell ref="K4:K6"/>
    <mergeCell ref="H4:J4"/>
    <mergeCell ref="E4:G4"/>
    <mergeCell ref="B4:D4"/>
    <mergeCell ref="A4:A6"/>
  </mergeCells>
  <hyperlinks>
    <hyperlink ref="M1" location="الفهرس!A1" display="R"/>
  </hyperlinks>
  <printOptions horizontalCentered="1"/>
  <pageMargins left="0.1968503937007874" right="0" top="0.3937007874015748" bottom="0.3937007874015748" header="0.3937007874015748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IHTT</dc:creator>
  <cp:keywords/>
  <dc:description/>
  <cp:lastModifiedBy>hp</cp:lastModifiedBy>
  <cp:lastPrinted>2008-02-16T09:24:52Z</cp:lastPrinted>
  <dcterms:created xsi:type="dcterms:W3CDTF">2006-02-27T06:51:23Z</dcterms:created>
  <dcterms:modified xsi:type="dcterms:W3CDTF">2016-08-14T07:34:12Z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