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95"/>
  </bookViews>
  <sheets>
    <sheet name="2017 (2)" sheetId="15" r:id="rId1"/>
  </sheets>
  <calcPr calcId="162913" calcMode="manual"/>
</workbook>
</file>

<file path=xl/calcChain.xml><?xml version="1.0" encoding="utf-8"?>
<calcChain xmlns="http://schemas.openxmlformats.org/spreadsheetml/2006/main">
  <c r="E21" i="15" l="1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D22" i="15"/>
  <c r="B22" i="15"/>
  <c r="C22" i="15"/>
  <c r="H22" i="15" l="1"/>
  <c r="E22" i="15"/>
  <c r="F22" i="15"/>
  <c r="G22" i="15"/>
</calcChain>
</file>

<file path=xl/sharedStrings.xml><?xml version="1.0" encoding="utf-8"?>
<sst xmlns="http://schemas.openxmlformats.org/spreadsheetml/2006/main" count="50" uniqueCount="49">
  <si>
    <t>عدد المنشآت</t>
  </si>
  <si>
    <t>الجملة</t>
  </si>
  <si>
    <t>تعويضات المشتغلين</t>
  </si>
  <si>
    <t>النفقات التشغلية</t>
  </si>
  <si>
    <t>الإيرادات التشغلية</t>
  </si>
  <si>
    <t>النشاط الاقتصادي</t>
  </si>
  <si>
    <t>سعودي</t>
  </si>
  <si>
    <t>غير سعودي</t>
  </si>
  <si>
    <t xml:space="preserve">جملة </t>
  </si>
  <si>
    <t xml:space="preserve">البيانات المالية بآلاف الريالات   Financial data in thousands SR 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</si>
  <si>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</si>
  <si>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</si>
  <si>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</si>
  <si>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</si>
  <si>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</si>
  <si>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</si>
  <si>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</si>
  <si>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</si>
  <si>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</si>
  <si>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</si>
  <si>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</si>
  <si>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</si>
  <si>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</si>
  <si>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</si>
  <si>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</si>
  <si>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</si>
  <si>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</si>
  <si>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>Establishments</t>
  </si>
  <si>
    <t>Saudi</t>
  </si>
  <si>
    <t>Non-Saudi</t>
  </si>
  <si>
    <t>Comensation</t>
  </si>
  <si>
    <t>Expendetures</t>
  </si>
  <si>
    <t>Revenues</t>
  </si>
  <si>
    <t>مسح المال والتأمين 2017    Finance and Insurance Survey</t>
  </si>
  <si>
    <t xml:space="preserve">أنواع الوساطة المالية ( البنوك ) </t>
  </si>
  <si>
    <t xml:space="preserve">أنشطة الشركات القابضة </t>
  </si>
  <si>
    <t xml:space="preserve">التأجير المالي </t>
  </si>
  <si>
    <t xml:space="preserve">أشكال منح القروض الأخرى </t>
  </si>
  <si>
    <t xml:space="preserve">أنشطة الخدمات المالية الأخرى عدا التأمين  </t>
  </si>
  <si>
    <t xml:space="preserve">التأمين </t>
  </si>
  <si>
    <t xml:space="preserve">إعادة التأمين </t>
  </si>
  <si>
    <t xml:space="preserve">إدارة الأسواق المالية </t>
  </si>
  <si>
    <t xml:space="preserve">أنشطة الوساطة المتعلقة بعقود الأوراق المالية   </t>
  </si>
  <si>
    <t xml:space="preserve">الأنشطة الأخرى المساعدة لأنشطة الخدمات المالية  </t>
  </si>
  <si>
    <t xml:space="preserve">تقييم المخاطر والأضرار </t>
  </si>
  <si>
    <t xml:space="preserve">أنشطة وكلاء وسماسرة التأمين </t>
  </si>
  <si>
    <t xml:space="preserve">أنشطة أخرى مساعدة للتأمين  </t>
  </si>
  <si>
    <t xml:space="preserve">أنشطة إدارة الأموال </t>
  </si>
  <si>
    <t>المصدر- الهيئه العامه للإحصاء ( مسح المال والتامين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</si>
</sst>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7"/>
      <color theme="1"/>
      <name val="Arial"/>
      <family val="2"/>
      <scheme val="minor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b/>
      <sz val="8"/>
      <color theme="0"/>
      <name val="Frutiger LT Arabic 45 Light"/>
    </font>
    <font>
      <b/>
      <sz val="7"/>
      <color theme="0"/>
      <name val="Frutiger LT Arabic 45 Light"/>
    </font>
    <font>
      <b/>
      <sz val="9"/>
      <color rgb="FF000000"/>
      <name val="Frutiger LT Arabic 45 Light"/>
    </font>
    <font>
      <b/>
      <sz val="7"/>
      <color rgb="FF000000"/>
      <name val="Frutiger LT Arabic 45 Light"/>
    </font>
    <font>
      <b/>
      <sz val="14"/>
      <color theme="1"/>
      <name val="Neo Sans Arabic"/>
      <family val="2"/>
    </font>
    <font>
      <b/>
      <sz val="9"/>
      <color theme="8" tint="-0.499984740745262"/>
      <name val="Neo Sans Arab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0" borderId="6" xfId="0" applyBorder="1"/>
    <xf numFmtId="2" fontId="0" fillId="0" borderId="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1" xfId="0" applyBorder="1"/>
    <xf numFmtId="2" fontId="0" fillId="0" borderId="0" xfId="0" applyNumberFormat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3" fillId="3" borderId="2" xfId="0" applyFont="1" applyFill="1" applyBorder="1" applyAlignment="1">
      <alignment horizontal="right" vertical="center" wrapText="1" indent="1" readingOrder="2"/>
    </xf>
    <xf numFmtId="0" fontId="3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5" fillId="3" borderId="4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right" vertical="center" readingOrder="2"/>
    </xf>
    <xf numFmtId="0" fontId="6" fillId="5" borderId="1" xfId="0" applyFont="1" applyFill="1" applyBorder="1" applyAlignment="1">
      <alignment horizontal="right" vertical="center" readingOrder="2"/>
    </xf>
    <xf numFmtId="0" fontId="2" fillId="4" borderId="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center" vertical="center" wrapText="1" readingOrder="1"/>
    </xf>
    <xf numFmtId="3" fontId="7" fillId="4" borderId="4" xfId="0" applyNumberFormat="1" applyFont="1" applyFill="1" applyBorder="1" applyAlignment="1">
      <alignment horizontal="center" vertical="center" wrapText="1" readingOrder="1"/>
    </xf>
    <xf numFmtId="3" fontId="7" fillId="5" borderId="1" xfId="0" applyNumberFormat="1" applyFont="1" applyFill="1" applyBorder="1" applyAlignment="1">
      <alignment horizontal="center" vertical="center" wrapText="1" readingOrder="1"/>
    </xf>
    <xf numFmtId="3" fontId="7" fillId="5" borderId="3" xfId="0" applyNumberFormat="1" applyFont="1" applyFill="1" applyBorder="1" applyAlignment="1">
      <alignment horizontal="center" vertical="center" wrapText="1" readingOrder="1"/>
    </xf>
    <xf numFmtId="3" fontId="7" fillId="5" borderId="4" xfId="0" applyNumberFormat="1" applyFont="1" applyFill="1" applyBorder="1" applyAlignment="1">
      <alignment horizontal="center" vertical="center" wrapText="1" readingOrder="1"/>
    </xf>
    <xf numFmtId="3" fontId="5" fillId="3" borderId="2" xfId="0" applyNumberFormat="1" applyFont="1" applyFill="1" applyBorder="1" applyAlignment="1">
      <alignment horizontal="center" vertical="center" readingOrder="1"/>
    </xf>
    <xf numFmtId="3" fontId="5" fillId="3" borderId="3" xfId="0" applyNumberFormat="1" applyFont="1" applyFill="1" applyBorder="1" applyAlignment="1">
      <alignment horizontal="center" vertical="center" readingOrder="1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2"/>
    </xf>
    <xf numFmtId="3" fontId="3" fillId="3" borderId="11" xfId="0" applyNumberFormat="1" applyFont="1" applyFill="1" applyBorder="1" applyAlignment="1" applyProtection="1">
      <alignment horizontal="center" vertical="center" wrapText="1" readingOrder="2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 readingOrder="2"/>
      <protection locked="0"/>
    </xf>
    <xf numFmtId="3" fontId="3" fillId="3" borderId="7" xfId="0" applyNumberFormat="1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2466976</xdr:colOff>
      <xdr:row>4</xdr:row>
      <xdr:rowOff>9525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56874" y="0"/>
          <a:ext cx="246697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tabSelected="1" workbookViewId="0">
      <selection activeCell="L3" sqref="L3"/>
    </sheetView>
  </sheetViews>
  <sheetFormatPr defaultRowHeight="14.25" x14ac:dyDescent="0.2"/>
  <cols>
    <col min="1" max="1" width="33.125" customWidth="1"/>
    <col min="2" max="2" width="9.625" customWidth="1"/>
    <col min="3" max="8" width="8.625" customWidth="1"/>
    <col min="9" max="9" width="34.75" bestFit="1" customWidth="1"/>
    <col min="10" max="10" width="9" style="2"/>
  </cols>
  <sheetData>
    <row r="1" spans="1:16" x14ac:dyDescent="0.2">
      <c r="B1" s="4"/>
      <c r="C1" s="4"/>
      <c r="D1" s="4"/>
      <c r="E1" s="4"/>
      <c r="F1" s="4"/>
      <c r="G1" s="4"/>
      <c r="H1" s="4"/>
      <c r="I1" s="4"/>
    </row>
    <row r="2" spans="1:16" x14ac:dyDescent="0.2">
      <c r="B2" s="4"/>
      <c r="C2" s="4"/>
      <c r="D2" s="4"/>
      <c r="E2" s="4"/>
      <c r="F2" s="4"/>
      <c r="G2" s="4"/>
      <c r="H2" s="4"/>
      <c r="I2" s="4"/>
    </row>
    <row r="3" spans="1:16" ht="39.950000000000003" customHeight="1" x14ac:dyDescent="0.2">
      <c r="A3" s="40" t="s">
        <v>33</v>
      </c>
      <c r="B3" s="41"/>
      <c r="C3" s="41"/>
      <c r="D3" s="41"/>
      <c r="E3" s="41"/>
      <c r="F3" s="41"/>
      <c r="G3" s="41"/>
      <c r="H3" s="41"/>
      <c r="I3" s="42"/>
    </row>
    <row r="4" spans="1:16" ht="20.100000000000001" customHeight="1" x14ac:dyDescent="0.2">
      <c r="A4" s="43" t="s">
        <v>9</v>
      </c>
      <c r="B4" s="44"/>
      <c r="C4" s="44"/>
      <c r="D4" s="44"/>
      <c r="E4" s="44"/>
      <c r="F4" s="44"/>
      <c r="G4" s="44"/>
      <c r="H4" s="44"/>
      <c r="I4" s="45"/>
    </row>
    <row r="5" spans="1:16" ht="24.95" customHeight="1" x14ac:dyDescent="0.2">
      <c r="A5" s="46" t="s">
        <v>5</v>
      </c>
      <c r="B5" s="47" t="s">
        <v>0</v>
      </c>
      <c r="C5" s="46" t="s">
        <v>26</v>
      </c>
      <c r="D5" s="46"/>
      <c r="E5" s="46"/>
      <c r="F5" s="47" t="s">
        <v>2</v>
      </c>
      <c r="G5" s="47" t="s">
        <v>3</v>
      </c>
      <c r="H5" s="47" t="s">
        <v>4</v>
      </c>
      <c r="I5" s="49" t="s">
        <v>24</v>
      </c>
      <c r="J5" s="11"/>
      <c r="K5" s="12"/>
    </row>
    <row r="6" spans="1:16" ht="24.95" customHeight="1" x14ac:dyDescent="0.2">
      <c r="A6" s="46"/>
      <c r="B6" s="48"/>
      <c r="C6" s="19" t="s">
        <v>6</v>
      </c>
      <c r="D6" s="19" t="s">
        <v>7</v>
      </c>
      <c r="E6" s="19" t="s">
        <v>8</v>
      </c>
      <c r="F6" s="48"/>
      <c r="G6" s="48"/>
      <c r="H6" s="48"/>
      <c r="I6" s="50"/>
      <c r="J6" s="13"/>
      <c r="K6" s="5"/>
    </row>
    <row r="7" spans="1:16" ht="24.95" customHeight="1" x14ac:dyDescent="0.2">
      <c r="A7" s="46"/>
      <c r="B7" s="20" t="s">
        <v>27</v>
      </c>
      <c r="C7" s="18" t="s">
        <v>28</v>
      </c>
      <c r="D7" s="18" t="s">
        <v>29</v>
      </c>
      <c r="E7" s="18" t="s">
        <v>25</v>
      </c>
      <c r="F7" s="20" t="s">
        <v>30</v>
      </c>
      <c r="G7" s="20" t="s">
        <v>31</v>
      </c>
      <c r="H7" s="18" t="s">
        <v>32</v>
      </c>
      <c r="I7" s="51"/>
      <c r="J7" s="6"/>
      <c r="K7" s="14"/>
    </row>
    <row r="8" spans="1:16" ht="24.95" customHeight="1" x14ac:dyDescent="0.2">
      <c r="A8" s="21" t="s">
        <v>34</v>
      </c>
      <c r="B8" s="30">
        <v>3025</v>
      </c>
      <c r="C8" s="30">
        <v>61927</v>
      </c>
      <c r="D8" s="30">
        <v>14771</v>
      </c>
      <c r="E8" s="30">
        <f t="shared" ref="E8:E21" si="0">C8+D8</f>
        <v>76698</v>
      </c>
      <c r="F8" s="30">
        <v>17351589</v>
      </c>
      <c r="G8" s="30">
        <v>33279305</v>
      </c>
      <c r="H8" s="31">
        <v>126569695</v>
      </c>
      <c r="I8" s="23" t="s">
        <v>11</v>
      </c>
    </row>
    <row r="9" spans="1:16" ht="24.95" customHeight="1" x14ac:dyDescent="0.2">
      <c r="A9" s="22" t="s">
        <v>35</v>
      </c>
      <c r="B9" s="32">
        <v>42</v>
      </c>
      <c r="C9" s="32">
        <v>470</v>
      </c>
      <c r="D9" s="32">
        <v>838</v>
      </c>
      <c r="E9" s="32">
        <f t="shared" si="0"/>
        <v>1308</v>
      </c>
      <c r="F9" s="32">
        <v>230341</v>
      </c>
      <c r="G9" s="32">
        <v>454467</v>
      </c>
      <c r="H9" s="33">
        <v>1934960</v>
      </c>
      <c r="I9" s="24" t="s">
        <v>10</v>
      </c>
    </row>
    <row r="10" spans="1:16" ht="24.95" customHeight="1" x14ac:dyDescent="0.2">
      <c r="A10" s="21" t="s">
        <v>36</v>
      </c>
      <c r="B10" s="30">
        <v>266</v>
      </c>
      <c r="C10" s="30">
        <v>464</v>
      </c>
      <c r="D10" s="30">
        <v>2068</v>
      </c>
      <c r="E10" s="30">
        <f t="shared" si="0"/>
        <v>2532</v>
      </c>
      <c r="F10" s="30">
        <v>463008</v>
      </c>
      <c r="G10" s="30">
        <v>864600</v>
      </c>
      <c r="H10" s="30">
        <v>3010136</v>
      </c>
      <c r="I10" s="25" t="s">
        <v>12</v>
      </c>
    </row>
    <row r="11" spans="1:16" ht="24.95" customHeight="1" x14ac:dyDescent="0.2">
      <c r="A11" s="22" t="s">
        <v>37</v>
      </c>
      <c r="B11" s="32">
        <v>1424</v>
      </c>
      <c r="C11" s="32">
        <v>4844</v>
      </c>
      <c r="D11" s="32">
        <v>1958</v>
      </c>
      <c r="E11" s="32">
        <f t="shared" si="0"/>
        <v>6802</v>
      </c>
      <c r="F11" s="32">
        <v>959225</v>
      </c>
      <c r="G11" s="32">
        <v>1850608</v>
      </c>
      <c r="H11" s="34">
        <v>6419375</v>
      </c>
      <c r="I11" s="26" t="s">
        <v>13</v>
      </c>
      <c r="J11" s="6"/>
    </row>
    <row r="12" spans="1:16" s="2" customFormat="1" ht="24.95" customHeight="1" x14ac:dyDescent="0.2">
      <c r="A12" s="21" t="s">
        <v>38</v>
      </c>
      <c r="B12" s="30">
        <v>142</v>
      </c>
      <c r="C12" s="30">
        <v>1874</v>
      </c>
      <c r="D12" s="30">
        <v>1325</v>
      </c>
      <c r="E12" s="30">
        <f t="shared" si="0"/>
        <v>3199</v>
      </c>
      <c r="F12" s="30">
        <v>117136</v>
      </c>
      <c r="G12" s="30">
        <v>868459</v>
      </c>
      <c r="H12" s="30">
        <v>3046909</v>
      </c>
      <c r="I12" s="27" t="s">
        <v>14</v>
      </c>
      <c r="K12"/>
      <c r="L12"/>
      <c r="M12"/>
      <c r="N12"/>
      <c r="O12"/>
      <c r="P12"/>
    </row>
    <row r="13" spans="1:16" s="2" customFormat="1" ht="24.95" customHeight="1" x14ac:dyDescent="0.2">
      <c r="A13" s="22" t="s">
        <v>39</v>
      </c>
      <c r="B13" s="32">
        <v>1201</v>
      </c>
      <c r="C13" s="32">
        <v>9642</v>
      </c>
      <c r="D13" s="32">
        <v>7512</v>
      </c>
      <c r="E13" s="32">
        <f t="shared" si="0"/>
        <v>17154</v>
      </c>
      <c r="F13" s="32">
        <v>3327619</v>
      </c>
      <c r="G13" s="32">
        <v>9192494</v>
      </c>
      <c r="H13" s="32">
        <v>18163974</v>
      </c>
      <c r="I13" s="28" t="s">
        <v>15</v>
      </c>
      <c r="J13" s="6"/>
      <c r="K13"/>
      <c r="L13"/>
      <c r="M13"/>
      <c r="N13"/>
      <c r="O13"/>
      <c r="P13"/>
    </row>
    <row r="14" spans="1:16" s="2" customFormat="1" ht="24.95" customHeight="1" x14ac:dyDescent="0.2">
      <c r="A14" s="21" t="s">
        <v>40</v>
      </c>
      <c r="B14" s="30">
        <v>44</v>
      </c>
      <c r="C14" s="30">
        <v>493</v>
      </c>
      <c r="D14" s="30">
        <v>831</v>
      </c>
      <c r="E14" s="30">
        <f t="shared" si="0"/>
        <v>1324</v>
      </c>
      <c r="F14" s="30">
        <v>292808</v>
      </c>
      <c r="G14" s="30">
        <v>498372</v>
      </c>
      <c r="H14" s="30">
        <v>1908548</v>
      </c>
      <c r="I14" s="25" t="s">
        <v>16</v>
      </c>
      <c r="J14" s="7"/>
      <c r="K14"/>
      <c r="L14"/>
      <c r="M14"/>
      <c r="N14"/>
      <c r="O14"/>
      <c r="P14"/>
    </row>
    <row r="15" spans="1:16" s="3" customFormat="1" ht="24.95" customHeight="1" x14ac:dyDescent="0.2">
      <c r="A15" s="22" t="s">
        <v>41</v>
      </c>
      <c r="B15" s="32">
        <v>13</v>
      </c>
      <c r="C15" s="32">
        <v>44</v>
      </c>
      <c r="D15" s="32">
        <v>246</v>
      </c>
      <c r="E15" s="32">
        <f t="shared" si="0"/>
        <v>290</v>
      </c>
      <c r="F15" s="32">
        <v>11340</v>
      </c>
      <c r="G15" s="32">
        <v>20248</v>
      </c>
      <c r="H15" s="32">
        <v>58054</v>
      </c>
      <c r="I15" s="29" t="s">
        <v>17</v>
      </c>
      <c r="J15" s="8"/>
      <c r="K15" s="4"/>
      <c r="L15" s="4"/>
      <c r="M15" s="4"/>
      <c r="N15" s="4"/>
      <c r="O15" s="4"/>
      <c r="P15" s="4"/>
    </row>
    <row r="16" spans="1:16" s="2" customFormat="1" ht="24.95" customHeight="1" x14ac:dyDescent="0.2">
      <c r="A16" s="21" t="s">
        <v>42</v>
      </c>
      <c r="B16" s="30">
        <v>133</v>
      </c>
      <c r="C16" s="30">
        <v>481</v>
      </c>
      <c r="D16" s="30">
        <v>338</v>
      </c>
      <c r="E16" s="30">
        <f t="shared" si="0"/>
        <v>819</v>
      </c>
      <c r="F16" s="30">
        <v>34217</v>
      </c>
      <c r="G16" s="30">
        <v>50089</v>
      </c>
      <c r="H16" s="30">
        <v>150732</v>
      </c>
      <c r="I16" s="25" t="s">
        <v>18</v>
      </c>
      <c r="J16" s="9"/>
      <c r="K16"/>
      <c r="L16"/>
      <c r="M16"/>
      <c r="N16"/>
      <c r="O16"/>
      <c r="P16"/>
    </row>
    <row r="17" spans="1:16" s="2" customFormat="1" ht="24.95" customHeight="1" x14ac:dyDescent="0.2">
      <c r="A17" s="22" t="s">
        <v>43</v>
      </c>
      <c r="B17" s="32">
        <v>263</v>
      </c>
      <c r="C17" s="32">
        <v>1347</v>
      </c>
      <c r="D17" s="32">
        <v>1004</v>
      </c>
      <c r="E17" s="32">
        <f t="shared" si="0"/>
        <v>2351</v>
      </c>
      <c r="F17" s="32">
        <v>99132</v>
      </c>
      <c r="G17" s="32">
        <v>168934</v>
      </c>
      <c r="H17" s="32">
        <v>547329</v>
      </c>
      <c r="I17" s="29" t="s">
        <v>19</v>
      </c>
      <c r="J17" s="9"/>
      <c r="K17"/>
      <c r="L17"/>
      <c r="M17" s="15"/>
      <c r="N17"/>
      <c r="O17"/>
      <c r="P17"/>
    </row>
    <row r="18" spans="1:16" s="2" customFormat="1" ht="24.95" customHeight="1" x14ac:dyDescent="0.2">
      <c r="A18" s="21" t="s">
        <v>44</v>
      </c>
      <c r="B18" s="30">
        <v>21</v>
      </c>
      <c r="C18" s="30">
        <v>243</v>
      </c>
      <c r="D18" s="30">
        <v>30</v>
      </c>
      <c r="E18" s="30">
        <f t="shared" si="0"/>
        <v>273</v>
      </c>
      <c r="F18" s="30">
        <v>6287</v>
      </c>
      <c r="G18" s="30">
        <v>11026</v>
      </c>
      <c r="H18" s="30">
        <v>39412</v>
      </c>
      <c r="I18" s="25" t="s">
        <v>20</v>
      </c>
      <c r="J18" s="9"/>
      <c r="K18"/>
      <c r="L18"/>
      <c r="M18"/>
      <c r="N18"/>
      <c r="O18"/>
      <c r="P18"/>
    </row>
    <row r="19" spans="1:16" s="2" customFormat="1" ht="24.95" customHeight="1" x14ac:dyDescent="0.2">
      <c r="A19" s="22" t="s">
        <v>45</v>
      </c>
      <c r="B19" s="32">
        <v>37</v>
      </c>
      <c r="C19" s="32">
        <v>165</v>
      </c>
      <c r="D19" s="32">
        <v>125</v>
      </c>
      <c r="E19" s="32">
        <f t="shared" si="0"/>
        <v>290</v>
      </c>
      <c r="F19" s="32">
        <v>8143</v>
      </c>
      <c r="G19" s="32">
        <v>15239</v>
      </c>
      <c r="H19" s="32">
        <v>55879</v>
      </c>
      <c r="I19" s="29" t="s">
        <v>21</v>
      </c>
      <c r="J19" s="7"/>
      <c r="K19"/>
      <c r="L19"/>
      <c r="M19"/>
      <c r="N19"/>
      <c r="O19"/>
      <c r="P19"/>
    </row>
    <row r="20" spans="1:16" s="2" customFormat="1" ht="24.95" customHeight="1" x14ac:dyDescent="0.2">
      <c r="A20" s="21" t="s">
        <v>46</v>
      </c>
      <c r="B20" s="30">
        <v>17</v>
      </c>
      <c r="C20" s="30">
        <v>116</v>
      </c>
      <c r="D20" s="30">
        <v>158</v>
      </c>
      <c r="E20" s="30">
        <f t="shared" si="0"/>
        <v>274</v>
      </c>
      <c r="F20" s="30">
        <v>8356</v>
      </c>
      <c r="G20" s="30">
        <v>16158</v>
      </c>
      <c r="H20" s="31">
        <v>51690</v>
      </c>
      <c r="I20" s="23" t="s">
        <v>22</v>
      </c>
      <c r="J20" s="10"/>
      <c r="K20"/>
      <c r="L20"/>
      <c r="M20"/>
      <c r="N20"/>
      <c r="O20"/>
      <c r="P20"/>
    </row>
    <row r="21" spans="1:16" s="2" customFormat="1" ht="24.95" customHeight="1" x14ac:dyDescent="0.2">
      <c r="A21" s="22" t="s">
        <v>47</v>
      </c>
      <c r="B21" s="32">
        <v>36</v>
      </c>
      <c r="C21" s="32">
        <v>198</v>
      </c>
      <c r="D21" s="32">
        <v>216</v>
      </c>
      <c r="E21" s="32">
        <f t="shared" si="0"/>
        <v>414</v>
      </c>
      <c r="F21" s="32">
        <v>10971</v>
      </c>
      <c r="G21" s="32">
        <v>22167</v>
      </c>
      <c r="H21" s="32">
        <v>60750</v>
      </c>
      <c r="I21" s="29" t="s">
        <v>23</v>
      </c>
      <c r="K21"/>
      <c r="L21"/>
      <c r="M21"/>
      <c r="N21"/>
      <c r="O21"/>
      <c r="P21"/>
    </row>
    <row r="22" spans="1:16" s="2" customFormat="1" ht="32.25" customHeight="1" x14ac:dyDescent="0.2">
      <c r="A22" s="16" t="s">
        <v>1</v>
      </c>
      <c r="B22" s="35">
        <f>SUM(B8:B21)</f>
        <v>6664</v>
      </c>
      <c r="C22" s="35">
        <f t="shared" ref="C22:H22" si="1">SUM(C8:C21)</f>
        <v>82308</v>
      </c>
      <c r="D22" s="35">
        <f>SUM(D8:D21)</f>
        <v>31420</v>
      </c>
      <c r="E22" s="35">
        <f t="shared" si="1"/>
        <v>113728</v>
      </c>
      <c r="F22" s="35">
        <f t="shared" si="1"/>
        <v>22920172</v>
      </c>
      <c r="G22" s="35">
        <f t="shared" si="1"/>
        <v>47312166</v>
      </c>
      <c r="H22" s="36">
        <f t="shared" si="1"/>
        <v>162017443</v>
      </c>
      <c r="I22" s="17" t="s">
        <v>25</v>
      </c>
      <c r="K22"/>
      <c r="L22"/>
      <c r="M22"/>
      <c r="N22"/>
      <c r="O22"/>
      <c r="P22"/>
    </row>
    <row r="23" spans="1:16" x14ac:dyDescent="0.2">
      <c r="A23" s="37" t="s">
        <v>48</v>
      </c>
      <c r="B23" s="38"/>
      <c r="C23" s="38"/>
      <c r="D23" s="38"/>
      <c r="E23" s="38"/>
      <c r="F23" s="38"/>
      <c r="G23" s="38"/>
      <c r="H23" s="38"/>
      <c r="I23" s="39"/>
    </row>
    <row r="24" spans="1:16" x14ac:dyDescent="0.2">
      <c r="F24" s="1"/>
      <c r="G24" s="1"/>
      <c r="H24" s="1"/>
    </row>
    <row r="25" spans="1:16" x14ac:dyDescent="0.2">
      <c r="F25" s="1"/>
      <c r="G25" s="1"/>
    </row>
  </sheetData>
  <mergeCells count="10">
    <mergeCell ref="A23:I23"/>
    <mergeCell ref="A3:I3"/>
    <mergeCell ref="A4:I4"/>
    <mergeCell ref="A5:A7"/>
    <mergeCell ref="B5:B6"/>
    <mergeCell ref="C5:E5"/>
    <mergeCell ref="F5:F6"/>
    <mergeCell ref="G5:G6"/>
    <mergeCell ref="H5:H6"/>
    <mergeCell ref="I5:I7"/>
  </mergeCells>
  <printOptions horizontalCentered="1"/>
  <pageMargins left="0.11811023622047245" right="0.11811023622047245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2017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2018-10-08T06:15:56Z</dcterms:modified>
</cp:coreProperties>
</file>