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2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3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0" yWindow="60" windowWidth="9780" windowHeight="6345" tabRatio="919"/>
  </bookViews>
  <sheets>
    <sheet name="المحتويات" sheetId="19" r:id="rId1"/>
    <sheet name="1" sheetId="18" r:id="rId2"/>
    <sheet name="2" sheetId="17" r:id="rId3"/>
    <sheet name="3" sheetId="20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5" r:id="rId14"/>
    <sheet name="14" sheetId="14" r:id="rId15"/>
  </sheets>
  <definedNames>
    <definedName name="_xlnm.Print_Area" localSheetId="1">'1'!$A$1:$F$64</definedName>
    <definedName name="_xlnm.Print_Area" localSheetId="10">'10'!$A$1:$J$112</definedName>
    <definedName name="_xlnm.Print_Area" localSheetId="11">'11'!$A$1:$J$143</definedName>
    <definedName name="_xlnm.Print_Area" localSheetId="12">'12'!$A$1:$J$713</definedName>
    <definedName name="_xlnm.Print_Area" localSheetId="13">'13'!$A$1:$K$149</definedName>
    <definedName name="_xlnm.Print_Area" localSheetId="14">'14'!$A$1:$K$84</definedName>
    <definedName name="_xlnm.Print_Area" localSheetId="2">'2'!$A$1:$H$25</definedName>
    <definedName name="_xlnm.Print_Area" localSheetId="4">'4'!$A$1:$J$225</definedName>
    <definedName name="_xlnm.Print_Area" localSheetId="5">'5'!$A$1:$K$409</definedName>
    <definedName name="_xlnm.Print_Area" localSheetId="6">'6'!$A$1:$J$302</definedName>
    <definedName name="_xlnm.Print_Area" localSheetId="7">'7'!$A$1:$J$412</definedName>
    <definedName name="_xlnm.Print_Area" localSheetId="8">'8'!$A$1:$J$142</definedName>
    <definedName name="_xlnm.Print_Area" localSheetId="9">'9'!$A$1:$J$111</definedName>
  </definedNames>
  <calcPr calcId="145621"/>
</workbook>
</file>

<file path=xl/calcChain.xml><?xml version="1.0" encoding="utf-8"?>
<calcChain xmlns="http://schemas.openxmlformats.org/spreadsheetml/2006/main">
  <c r="I284" i="20" l="1"/>
  <c r="H284" i="20"/>
  <c r="E284" i="20"/>
  <c r="I283" i="20"/>
  <c r="H283" i="20"/>
  <c r="E283" i="20"/>
  <c r="I282" i="20"/>
  <c r="H282" i="20"/>
  <c r="E282" i="20"/>
  <c r="I281" i="20"/>
  <c r="H281" i="20"/>
  <c r="E281" i="20"/>
  <c r="I280" i="20"/>
  <c r="H280" i="20"/>
  <c r="E280" i="20"/>
  <c r="I279" i="20"/>
  <c r="H279" i="20"/>
  <c r="E279" i="20"/>
  <c r="I278" i="20"/>
  <c r="H278" i="20"/>
  <c r="E278" i="20"/>
  <c r="I277" i="20"/>
  <c r="H277" i="20"/>
  <c r="E277" i="20"/>
  <c r="I276" i="20"/>
  <c r="H276" i="20"/>
  <c r="E276" i="20"/>
  <c r="I275" i="20"/>
  <c r="H275" i="20"/>
  <c r="E275" i="20"/>
  <c r="I251" i="20"/>
  <c r="H251" i="20"/>
  <c r="E251" i="20"/>
  <c r="I250" i="20"/>
  <c r="H250" i="20"/>
  <c r="E250" i="20"/>
  <c r="I249" i="20"/>
  <c r="H249" i="20"/>
  <c r="E249" i="20"/>
  <c r="I248" i="20"/>
  <c r="H248" i="20"/>
  <c r="E248" i="20"/>
  <c r="I247" i="20"/>
  <c r="H247" i="20"/>
  <c r="E247" i="20"/>
  <c r="I246" i="20"/>
  <c r="H246" i="20"/>
  <c r="E246" i="20"/>
  <c r="I245" i="20"/>
  <c r="H245" i="20"/>
  <c r="E245" i="20"/>
  <c r="I244" i="20"/>
  <c r="H244" i="20"/>
  <c r="E244" i="20"/>
  <c r="I243" i="20"/>
  <c r="H243" i="20"/>
  <c r="E243" i="20"/>
  <c r="I242" i="20"/>
  <c r="H242" i="20"/>
  <c r="E242" i="20"/>
  <c r="I218" i="20"/>
  <c r="H218" i="20"/>
  <c r="E218" i="20"/>
  <c r="I217" i="20"/>
  <c r="H217" i="20"/>
  <c r="E217" i="20"/>
  <c r="I216" i="20"/>
  <c r="H216" i="20"/>
  <c r="E216" i="20"/>
  <c r="I215" i="20"/>
  <c r="H215" i="20"/>
  <c r="E215" i="20"/>
  <c r="I214" i="20"/>
  <c r="H214" i="20"/>
  <c r="E214" i="20"/>
  <c r="I213" i="20"/>
  <c r="H213" i="20"/>
  <c r="E213" i="20"/>
  <c r="I212" i="20"/>
  <c r="H212" i="20"/>
  <c r="E212" i="20"/>
  <c r="I211" i="20"/>
  <c r="H211" i="20"/>
  <c r="E211" i="20"/>
  <c r="I210" i="20"/>
  <c r="H210" i="20"/>
  <c r="E210" i="20"/>
  <c r="I209" i="20"/>
  <c r="H209" i="20"/>
  <c r="E209" i="20"/>
  <c r="I185" i="20"/>
  <c r="H185" i="20"/>
  <c r="E185" i="20"/>
  <c r="I184" i="20"/>
  <c r="H184" i="20"/>
  <c r="E184" i="20"/>
  <c r="I183" i="20"/>
  <c r="H183" i="20"/>
  <c r="E183" i="20"/>
  <c r="I182" i="20"/>
  <c r="H182" i="20"/>
  <c r="E182" i="20"/>
  <c r="I181" i="20"/>
  <c r="H181" i="20"/>
  <c r="E181" i="20"/>
  <c r="I180" i="20"/>
  <c r="H180" i="20"/>
  <c r="E180" i="20"/>
  <c r="I179" i="20"/>
  <c r="H179" i="20"/>
  <c r="E179" i="20"/>
  <c r="I178" i="20"/>
  <c r="H178" i="20"/>
  <c r="E178" i="20"/>
  <c r="I177" i="20"/>
  <c r="H177" i="20"/>
  <c r="E177" i="20"/>
  <c r="I176" i="20"/>
  <c r="H176" i="20"/>
  <c r="E176" i="20"/>
  <c r="I152" i="20"/>
  <c r="H152" i="20"/>
  <c r="E152" i="20"/>
  <c r="I151" i="20"/>
  <c r="H151" i="20"/>
  <c r="E151" i="20"/>
  <c r="I150" i="20"/>
  <c r="H150" i="20"/>
  <c r="E150" i="20"/>
  <c r="I149" i="20"/>
  <c r="H149" i="20"/>
  <c r="E149" i="20"/>
  <c r="I148" i="20"/>
  <c r="H148" i="20"/>
  <c r="E148" i="20"/>
  <c r="I147" i="20"/>
  <c r="H147" i="20"/>
  <c r="E147" i="20"/>
  <c r="I146" i="20"/>
  <c r="H146" i="20"/>
  <c r="E146" i="20"/>
  <c r="I145" i="20"/>
  <c r="H145" i="20"/>
  <c r="E145" i="20"/>
  <c r="I144" i="20"/>
  <c r="H144" i="20"/>
  <c r="E144" i="20"/>
  <c r="I143" i="20"/>
  <c r="H143" i="20"/>
  <c r="E143" i="20"/>
  <c r="I119" i="20"/>
  <c r="H119" i="20"/>
  <c r="E119" i="20"/>
  <c r="I118" i="20"/>
  <c r="H118" i="20"/>
  <c r="E118" i="20"/>
  <c r="I117" i="20"/>
  <c r="H117" i="20"/>
  <c r="E117" i="20"/>
  <c r="I116" i="20"/>
  <c r="H116" i="20"/>
  <c r="E116" i="20"/>
  <c r="I115" i="20"/>
  <c r="H115" i="20"/>
  <c r="E115" i="20"/>
  <c r="I114" i="20"/>
  <c r="H114" i="20"/>
  <c r="E114" i="20"/>
  <c r="I113" i="20"/>
  <c r="H113" i="20"/>
  <c r="E113" i="20"/>
  <c r="I112" i="20"/>
  <c r="H112" i="20"/>
  <c r="E112" i="20"/>
  <c r="I111" i="20"/>
  <c r="H111" i="20"/>
  <c r="E111" i="20"/>
  <c r="I110" i="20"/>
  <c r="H110" i="20"/>
  <c r="E110" i="20"/>
  <c r="I86" i="20"/>
  <c r="H86" i="20"/>
  <c r="E86" i="20"/>
  <c r="I85" i="20"/>
  <c r="H85" i="20"/>
  <c r="E85" i="20"/>
  <c r="I84" i="20"/>
  <c r="H84" i="20"/>
  <c r="E84" i="20"/>
  <c r="I83" i="20"/>
  <c r="H83" i="20"/>
  <c r="E83" i="20"/>
  <c r="I82" i="20"/>
  <c r="H82" i="20"/>
  <c r="E82" i="20"/>
  <c r="I81" i="20"/>
  <c r="H81" i="20"/>
  <c r="E81" i="20"/>
  <c r="I80" i="20"/>
  <c r="H80" i="20"/>
  <c r="E80" i="20"/>
  <c r="I79" i="20"/>
  <c r="H79" i="20"/>
  <c r="E79" i="20"/>
  <c r="I78" i="20"/>
  <c r="H78" i="20"/>
  <c r="E78" i="20"/>
  <c r="I77" i="20"/>
  <c r="H77" i="20"/>
  <c r="E77" i="20"/>
  <c r="I53" i="20"/>
  <c r="H53" i="20"/>
  <c r="E53" i="20"/>
  <c r="I52" i="20"/>
  <c r="H52" i="20"/>
  <c r="E52" i="20"/>
  <c r="I51" i="20"/>
  <c r="H51" i="20"/>
  <c r="E51" i="20"/>
  <c r="I50" i="20"/>
  <c r="H50" i="20"/>
  <c r="E50" i="20"/>
  <c r="I49" i="20"/>
  <c r="H49" i="20"/>
  <c r="E49" i="20"/>
  <c r="I48" i="20"/>
  <c r="H48" i="20"/>
  <c r="E48" i="20"/>
  <c r="I47" i="20"/>
  <c r="H47" i="20"/>
  <c r="E47" i="20"/>
  <c r="I46" i="20"/>
  <c r="H46" i="20"/>
  <c r="E46" i="20"/>
  <c r="I45" i="20"/>
  <c r="H45" i="20"/>
  <c r="E45" i="20"/>
  <c r="I44" i="20"/>
  <c r="H44" i="20"/>
  <c r="E44" i="20"/>
  <c r="I20" i="20"/>
  <c r="H20" i="20"/>
  <c r="E20" i="20"/>
  <c r="I19" i="20"/>
  <c r="H19" i="20"/>
  <c r="E19" i="20"/>
  <c r="I18" i="20"/>
  <c r="H18" i="20"/>
  <c r="E18" i="20"/>
  <c r="I17" i="20"/>
  <c r="H17" i="20"/>
  <c r="E17" i="20"/>
  <c r="I16" i="20"/>
  <c r="H16" i="20"/>
  <c r="E16" i="20"/>
  <c r="I15" i="20"/>
  <c r="H15" i="20"/>
  <c r="E15" i="20"/>
  <c r="I14" i="20"/>
  <c r="H14" i="20"/>
  <c r="E14" i="20"/>
  <c r="I13" i="20"/>
  <c r="H13" i="20"/>
  <c r="E13" i="20"/>
  <c r="I12" i="20"/>
  <c r="H12" i="20"/>
  <c r="E12" i="20"/>
  <c r="I11" i="20"/>
  <c r="H11" i="20"/>
  <c r="E11" i="20"/>
  <c r="G37" i="17" l="1"/>
  <c r="G34" i="17"/>
  <c r="D34" i="17"/>
  <c r="D37" i="17"/>
  <c r="G22" i="17"/>
  <c r="K22" i="17"/>
  <c r="G83" i="15"/>
  <c r="F83" i="15"/>
  <c r="E83" i="15"/>
  <c r="E625" i="13"/>
  <c r="E617" i="13"/>
  <c r="H664" i="13"/>
  <c r="E664" i="13"/>
  <c r="H663" i="13"/>
  <c r="E663" i="13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6" i="13"/>
  <c r="E626" i="13"/>
  <c r="H62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H588" i="13"/>
  <c r="E588" i="13"/>
  <c r="H587" i="13"/>
  <c r="E58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50" i="13"/>
  <c r="E550" i="13"/>
  <c r="H549" i="13"/>
  <c r="E54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2" i="13"/>
  <c r="E512" i="13"/>
  <c r="H511" i="13"/>
  <c r="E51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4" i="13"/>
  <c r="E474" i="13"/>
  <c r="H473" i="13"/>
  <c r="E47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6" i="13"/>
  <c r="E436" i="13"/>
  <c r="H435" i="13"/>
  <c r="E43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8" i="13"/>
  <c r="E398" i="13"/>
  <c r="H397" i="13"/>
  <c r="E39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60" i="13"/>
  <c r="E360" i="13"/>
  <c r="H359" i="13"/>
  <c r="E35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2" i="13"/>
  <c r="E322" i="13"/>
  <c r="H321" i="13"/>
  <c r="E32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4" i="13"/>
  <c r="E284" i="13"/>
  <c r="H283" i="13"/>
  <c r="E28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6" i="13"/>
  <c r="E246" i="13"/>
  <c r="H245" i="13"/>
  <c r="E24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8" i="13"/>
  <c r="E208" i="13"/>
  <c r="H207" i="13"/>
  <c r="E20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70" i="13"/>
  <c r="E170" i="13"/>
  <c r="H169" i="13"/>
  <c r="E16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2" i="13"/>
  <c r="E132" i="13"/>
  <c r="H131" i="13"/>
  <c r="E13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4" i="13"/>
  <c r="E94" i="13"/>
  <c r="H93" i="13"/>
  <c r="E9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56" i="11"/>
  <c r="E56" i="11"/>
  <c r="H55" i="11"/>
  <c r="E55" i="11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60" i="6"/>
  <c r="E360" i="6"/>
  <c r="H359" i="6"/>
  <c r="E359" i="6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2" i="6"/>
  <c r="E322" i="6"/>
  <c r="H321" i="6"/>
  <c r="E321" i="6"/>
  <c r="H320" i="6"/>
  <c r="E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4" i="6"/>
  <c r="E284" i="6"/>
  <c r="H283" i="6"/>
  <c r="E28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6" i="6"/>
  <c r="E246" i="6"/>
  <c r="H245" i="6"/>
  <c r="E24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8" i="6"/>
  <c r="E208" i="6"/>
  <c r="H207" i="6"/>
  <c r="E20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70" i="6"/>
  <c r="E170" i="6"/>
  <c r="H169" i="6"/>
  <c r="E16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2" i="6"/>
  <c r="E132" i="6"/>
  <c r="H131" i="6"/>
  <c r="E13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4" i="6"/>
  <c r="E94" i="6"/>
  <c r="H93" i="6"/>
  <c r="E9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H83" i="15"/>
  <c r="E17" i="18"/>
  <c r="I83" i="15"/>
  <c r="E18" i="18"/>
  <c r="J83" i="15"/>
  <c r="I246" i="7"/>
  <c r="I245" i="7"/>
  <c r="I244" i="7"/>
  <c r="I243" i="7"/>
  <c r="I242" i="7"/>
  <c r="I241" i="7"/>
  <c r="I240" i="7"/>
  <c r="I239" i="7"/>
  <c r="I238" i="7"/>
  <c r="I237" i="7"/>
  <c r="J22" i="17"/>
  <c r="D22" i="17"/>
  <c r="I53" i="13"/>
  <c r="J19" i="14"/>
  <c r="J20" i="14"/>
  <c r="J21" i="14"/>
  <c r="J22" i="14"/>
  <c r="J23" i="14"/>
  <c r="J24" i="14"/>
  <c r="J25" i="14"/>
  <c r="J26" i="14"/>
  <c r="J27" i="14"/>
  <c r="J28" i="14"/>
  <c r="J29" i="14"/>
  <c r="J30" i="14"/>
  <c r="J13" i="14"/>
  <c r="J14" i="14"/>
  <c r="J15" i="14"/>
  <c r="J16" i="14"/>
  <c r="J17" i="14"/>
  <c r="J18" i="14"/>
  <c r="J12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1" i="14"/>
  <c r="I664" i="13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I94" i="12"/>
  <c r="I56" i="12"/>
  <c r="I18" i="12"/>
  <c r="I56" i="11"/>
  <c r="I18" i="11"/>
  <c r="I56" i="10"/>
  <c r="I18" i="10"/>
  <c r="I94" i="9"/>
  <c r="I56" i="9"/>
  <c r="I18" i="9"/>
  <c r="I360" i="8"/>
  <c r="I322" i="8"/>
  <c r="I284" i="8"/>
  <c r="I246" i="8"/>
  <c r="I208" i="8"/>
  <c r="I170" i="8"/>
  <c r="I132" i="8"/>
  <c r="I94" i="8"/>
  <c r="I56" i="8"/>
  <c r="I18" i="8"/>
  <c r="I208" i="7"/>
  <c r="I170" i="7"/>
  <c r="I132" i="7"/>
  <c r="I94" i="7"/>
  <c r="I56" i="7"/>
  <c r="I18" i="7"/>
  <c r="I360" i="6"/>
  <c r="I322" i="6"/>
  <c r="I284" i="6"/>
  <c r="I246" i="6"/>
  <c r="I208" i="6"/>
  <c r="I170" i="6"/>
  <c r="I132" i="6"/>
  <c r="I94" i="6"/>
  <c r="I56" i="6"/>
  <c r="I18" i="6"/>
  <c r="I170" i="5"/>
  <c r="I132" i="5"/>
  <c r="I94" i="5"/>
  <c r="I56" i="5"/>
  <c r="I18" i="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663" i="13"/>
  <c r="I662" i="13"/>
  <c r="I661" i="13"/>
  <c r="I660" i="13"/>
  <c r="I659" i="13"/>
  <c r="I658" i="13"/>
  <c r="I657" i="13"/>
  <c r="I656" i="13"/>
  <c r="I655" i="13"/>
  <c r="I625" i="13"/>
  <c r="I624" i="13"/>
  <c r="I623" i="13"/>
  <c r="I622" i="13"/>
  <c r="I621" i="13"/>
  <c r="I620" i="13"/>
  <c r="I619" i="13"/>
  <c r="I618" i="13"/>
  <c r="I617" i="13"/>
  <c r="I587" i="13"/>
  <c r="I586" i="13"/>
  <c r="I585" i="13"/>
  <c r="I584" i="13"/>
  <c r="I583" i="13"/>
  <c r="I582" i="13"/>
  <c r="I581" i="13"/>
  <c r="I580" i="13"/>
  <c r="I579" i="13"/>
  <c r="I549" i="13"/>
  <c r="I548" i="13"/>
  <c r="I547" i="13"/>
  <c r="I546" i="13"/>
  <c r="I545" i="13"/>
  <c r="I544" i="13"/>
  <c r="I543" i="13"/>
  <c r="I542" i="13"/>
  <c r="I541" i="13"/>
  <c r="I93" i="12"/>
  <c r="I92" i="12"/>
  <c r="I91" i="12"/>
  <c r="I90" i="12"/>
  <c r="I89" i="12"/>
  <c r="I88" i="12"/>
  <c r="I87" i="12"/>
  <c r="I86" i="12"/>
  <c r="I85" i="12"/>
  <c r="I93" i="9"/>
  <c r="I92" i="9"/>
  <c r="I91" i="9"/>
  <c r="I90" i="9"/>
  <c r="I89" i="9"/>
  <c r="I88" i="9"/>
  <c r="I87" i="9"/>
  <c r="I86" i="9"/>
  <c r="I85" i="9"/>
  <c r="I359" i="6"/>
  <c r="I358" i="6"/>
  <c r="I357" i="6"/>
  <c r="I356" i="6"/>
  <c r="I355" i="6"/>
  <c r="I354" i="6"/>
  <c r="I353" i="6"/>
  <c r="I352" i="6"/>
  <c r="I351" i="6"/>
  <c r="I321" i="6"/>
  <c r="I320" i="6"/>
  <c r="I319" i="6"/>
  <c r="I318" i="6"/>
  <c r="I317" i="6"/>
  <c r="I316" i="6"/>
  <c r="I315" i="6"/>
  <c r="I314" i="6"/>
  <c r="I313" i="6"/>
  <c r="I359" i="8"/>
  <c r="I358" i="8"/>
  <c r="I357" i="8"/>
  <c r="I356" i="8"/>
  <c r="I355" i="8"/>
  <c r="I354" i="8"/>
  <c r="I353" i="8"/>
  <c r="I352" i="8"/>
  <c r="I351" i="8"/>
  <c r="I12" i="10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I54" i="12"/>
  <c r="I16" i="12"/>
  <c r="I54" i="11"/>
  <c r="I16" i="11"/>
  <c r="I54" i="10"/>
  <c r="I16" i="10"/>
  <c r="I54" i="9"/>
  <c r="I16" i="9"/>
  <c r="I320" i="8"/>
  <c r="I282" i="8"/>
  <c r="I244" i="8"/>
  <c r="I206" i="8"/>
  <c r="I168" i="8"/>
  <c r="I130" i="8"/>
  <c r="I92" i="8"/>
  <c r="I54" i="8"/>
  <c r="I16" i="8"/>
  <c r="I206" i="7"/>
  <c r="I168" i="7"/>
  <c r="I130" i="7"/>
  <c r="I92" i="7"/>
  <c r="I54" i="7"/>
  <c r="I16" i="7"/>
  <c r="I244" i="6"/>
  <c r="I245" i="6"/>
  <c r="I282" i="6"/>
  <c r="I283" i="6"/>
  <c r="I206" i="6"/>
  <c r="I168" i="6"/>
  <c r="I130" i="6"/>
  <c r="I92" i="6"/>
  <c r="I54" i="6"/>
  <c r="I55" i="6"/>
  <c r="I16" i="6"/>
  <c r="I168" i="5"/>
  <c r="I130" i="5"/>
  <c r="I92" i="5"/>
  <c r="I55" i="5"/>
  <c r="I54" i="5"/>
  <c r="I16" i="5"/>
  <c r="I509" i="13"/>
  <c r="I508" i="13"/>
  <c r="I507" i="13"/>
  <c r="I506" i="13"/>
  <c r="I505" i="13"/>
  <c r="I504" i="13"/>
  <c r="I503" i="13"/>
  <c r="I471" i="13"/>
  <c r="I470" i="13"/>
  <c r="I469" i="13"/>
  <c r="I468" i="13"/>
  <c r="I467" i="13"/>
  <c r="I466" i="13"/>
  <c r="I465" i="13"/>
  <c r="I433" i="13"/>
  <c r="I432" i="13"/>
  <c r="I431" i="13"/>
  <c r="I430" i="13"/>
  <c r="I429" i="13"/>
  <c r="I428" i="13"/>
  <c r="I427" i="13"/>
  <c r="I395" i="13"/>
  <c r="I394" i="13"/>
  <c r="I393" i="13"/>
  <c r="I392" i="13"/>
  <c r="I391" i="13"/>
  <c r="I390" i="13"/>
  <c r="I389" i="13"/>
  <c r="I357" i="13"/>
  <c r="I356" i="13"/>
  <c r="I355" i="13"/>
  <c r="I354" i="13"/>
  <c r="I353" i="13"/>
  <c r="I352" i="13"/>
  <c r="I351" i="13"/>
  <c r="I319" i="13"/>
  <c r="I318" i="13"/>
  <c r="I317" i="13"/>
  <c r="I316" i="13"/>
  <c r="I315" i="13"/>
  <c r="I314" i="13"/>
  <c r="I313" i="13"/>
  <c r="I281" i="13"/>
  <c r="I280" i="13"/>
  <c r="I279" i="13"/>
  <c r="I278" i="13"/>
  <c r="I277" i="13"/>
  <c r="I276" i="13"/>
  <c r="I275" i="13"/>
  <c r="I243" i="13"/>
  <c r="I242" i="13"/>
  <c r="I241" i="13"/>
  <c r="I240" i="13"/>
  <c r="I239" i="13"/>
  <c r="I238" i="13"/>
  <c r="I237" i="13"/>
  <c r="I205" i="13"/>
  <c r="I204" i="13"/>
  <c r="I203" i="13"/>
  <c r="I202" i="13"/>
  <c r="I201" i="13"/>
  <c r="I200" i="13"/>
  <c r="I199" i="13"/>
  <c r="I167" i="13"/>
  <c r="I166" i="13"/>
  <c r="I165" i="13"/>
  <c r="I164" i="13"/>
  <c r="I163" i="13"/>
  <c r="I162" i="13"/>
  <c r="I161" i="13"/>
  <c r="I129" i="13"/>
  <c r="I128" i="13"/>
  <c r="I127" i="13"/>
  <c r="I126" i="13"/>
  <c r="I125" i="13"/>
  <c r="I124" i="13"/>
  <c r="I123" i="13"/>
  <c r="I91" i="13"/>
  <c r="I90" i="13"/>
  <c r="I89" i="13"/>
  <c r="I88" i="13"/>
  <c r="I87" i="13"/>
  <c r="I86" i="13"/>
  <c r="I85" i="13"/>
  <c r="I52" i="13"/>
  <c r="I51" i="13"/>
  <c r="I50" i="13"/>
  <c r="I49" i="13"/>
  <c r="I48" i="13"/>
  <c r="I47" i="13"/>
  <c r="I15" i="13"/>
  <c r="I14" i="13"/>
  <c r="I13" i="13"/>
  <c r="I12" i="13"/>
  <c r="I11" i="13"/>
  <c r="I10" i="13"/>
  <c r="I9" i="13"/>
  <c r="I53" i="12"/>
  <c r="I52" i="12"/>
  <c r="I51" i="12"/>
  <c r="I50" i="12"/>
  <c r="I49" i="12"/>
  <c r="I48" i="12"/>
  <c r="I47" i="12"/>
  <c r="I15" i="12"/>
  <c r="I14" i="12"/>
  <c r="I13" i="12"/>
  <c r="I12" i="12"/>
  <c r="I11" i="12"/>
  <c r="I10" i="12"/>
  <c r="I9" i="12"/>
  <c r="I53" i="11"/>
  <c r="I52" i="11"/>
  <c r="I51" i="11"/>
  <c r="I50" i="11"/>
  <c r="I49" i="11"/>
  <c r="I48" i="11"/>
  <c r="I47" i="11"/>
  <c r="I15" i="11"/>
  <c r="I14" i="11"/>
  <c r="I13" i="11"/>
  <c r="I12" i="11"/>
  <c r="I11" i="11"/>
  <c r="I10" i="11"/>
  <c r="I9" i="11"/>
  <c r="I53" i="10"/>
  <c r="I52" i="10"/>
  <c r="I51" i="10"/>
  <c r="I50" i="10"/>
  <c r="I49" i="10"/>
  <c r="I48" i="10"/>
  <c r="I47" i="10"/>
  <c r="I15" i="10"/>
  <c r="I14" i="10"/>
  <c r="I13" i="10"/>
  <c r="I11" i="10"/>
  <c r="I10" i="10"/>
  <c r="I9" i="10"/>
  <c r="I15" i="9"/>
  <c r="I14" i="9"/>
  <c r="I13" i="9"/>
  <c r="I12" i="9"/>
  <c r="I11" i="9"/>
  <c r="I10" i="9"/>
  <c r="I9" i="9"/>
  <c r="I53" i="9"/>
  <c r="I52" i="9"/>
  <c r="I51" i="9"/>
  <c r="I50" i="9"/>
  <c r="I49" i="9"/>
  <c r="I48" i="9"/>
  <c r="I47" i="9"/>
  <c r="I319" i="8"/>
  <c r="I318" i="8"/>
  <c r="I317" i="8"/>
  <c r="I316" i="8"/>
  <c r="I315" i="8"/>
  <c r="I314" i="8"/>
  <c r="I313" i="8"/>
  <c r="I281" i="8"/>
  <c r="I280" i="8"/>
  <c r="I279" i="8"/>
  <c r="I278" i="8"/>
  <c r="I277" i="8"/>
  <c r="I276" i="8"/>
  <c r="I275" i="8"/>
  <c r="I243" i="8"/>
  <c r="I242" i="8"/>
  <c r="I241" i="8"/>
  <c r="I240" i="8"/>
  <c r="I239" i="8"/>
  <c r="I238" i="8"/>
  <c r="I237" i="8"/>
  <c r="I205" i="8"/>
  <c r="I204" i="8"/>
  <c r="I203" i="8"/>
  <c r="I202" i="8"/>
  <c r="I201" i="8"/>
  <c r="I200" i="8"/>
  <c r="I199" i="8"/>
  <c r="I167" i="8"/>
  <c r="I166" i="8"/>
  <c r="I165" i="8"/>
  <c r="I164" i="8"/>
  <c r="I163" i="8"/>
  <c r="I162" i="8"/>
  <c r="I161" i="8"/>
  <c r="I129" i="8"/>
  <c r="I128" i="8"/>
  <c r="I127" i="8"/>
  <c r="I126" i="8"/>
  <c r="I125" i="8"/>
  <c r="I124" i="8"/>
  <c r="I123" i="8"/>
  <c r="I91" i="8"/>
  <c r="I90" i="8"/>
  <c r="I89" i="8"/>
  <c r="I88" i="8"/>
  <c r="I87" i="8"/>
  <c r="I86" i="8"/>
  <c r="I85" i="8"/>
  <c r="I53" i="8"/>
  <c r="I52" i="8"/>
  <c r="I51" i="8"/>
  <c r="I50" i="8"/>
  <c r="I49" i="8"/>
  <c r="I48" i="8"/>
  <c r="I47" i="8"/>
  <c r="I15" i="8"/>
  <c r="I14" i="8"/>
  <c r="I13" i="8"/>
  <c r="I12" i="8"/>
  <c r="I11" i="8"/>
  <c r="I10" i="8"/>
  <c r="I9" i="8"/>
  <c r="I205" i="7"/>
  <c r="I204" i="7"/>
  <c r="I203" i="7"/>
  <c r="I202" i="7"/>
  <c r="I201" i="7"/>
  <c r="I200" i="7"/>
  <c r="I199" i="7"/>
  <c r="I167" i="7"/>
  <c r="I166" i="7"/>
  <c r="I165" i="7"/>
  <c r="I164" i="7"/>
  <c r="I163" i="7"/>
  <c r="I162" i="7"/>
  <c r="I161" i="7"/>
  <c r="I129" i="7"/>
  <c r="I128" i="7"/>
  <c r="I127" i="7"/>
  <c r="I126" i="7"/>
  <c r="I125" i="7"/>
  <c r="I124" i="7"/>
  <c r="I123" i="7"/>
  <c r="I91" i="7"/>
  <c r="I90" i="7"/>
  <c r="I89" i="7"/>
  <c r="I88" i="7"/>
  <c r="I87" i="7"/>
  <c r="I86" i="7"/>
  <c r="I85" i="7"/>
  <c r="I53" i="7"/>
  <c r="I52" i="7"/>
  <c r="I51" i="7"/>
  <c r="I50" i="7"/>
  <c r="I49" i="7"/>
  <c r="I48" i="7"/>
  <c r="I47" i="7"/>
  <c r="I15" i="7"/>
  <c r="I14" i="7"/>
  <c r="I13" i="7"/>
  <c r="I12" i="7"/>
  <c r="I11" i="7"/>
  <c r="I10" i="7"/>
  <c r="I9" i="7"/>
  <c r="I281" i="6"/>
  <c r="I280" i="6"/>
  <c r="I279" i="6"/>
  <c r="I278" i="6"/>
  <c r="I277" i="6"/>
  <c r="I276" i="6"/>
  <c r="I275" i="6"/>
  <c r="I243" i="6"/>
  <c r="I242" i="6"/>
  <c r="I241" i="6"/>
  <c r="I240" i="6"/>
  <c r="I239" i="6"/>
  <c r="I238" i="6"/>
  <c r="I237" i="6"/>
  <c r="I205" i="6"/>
  <c r="I204" i="6"/>
  <c r="I203" i="6"/>
  <c r="I202" i="6"/>
  <c r="I201" i="6"/>
  <c r="I200" i="6"/>
  <c r="I199" i="6"/>
  <c r="I167" i="6"/>
  <c r="I166" i="6"/>
  <c r="I165" i="6"/>
  <c r="I164" i="6"/>
  <c r="I163" i="6"/>
  <c r="I162" i="6"/>
  <c r="I161" i="6"/>
  <c r="I129" i="6"/>
  <c r="I128" i="6"/>
  <c r="I127" i="6"/>
  <c r="I126" i="6"/>
  <c r="I125" i="6"/>
  <c r="I124" i="6"/>
  <c r="I123" i="6"/>
  <c r="I91" i="6"/>
  <c r="I90" i="6"/>
  <c r="I89" i="6"/>
  <c r="I88" i="6"/>
  <c r="I87" i="6"/>
  <c r="I86" i="6"/>
  <c r="I85" i="6"/>
  <c r="I53" i="6"/>
  <c r="I52" i="6"/>
  <c r="I51" i="6"/>
  <c r="I50" i="6"/>
  <c r="I49" i="6"/>
  <c r="I48" i="6"/>
  <c r="I47" i="6"/>
  <c r="I15" i="6"/>
  <c r="I14" i="6"/>
  <c r="I13" i="6"/>
  <c r="I12" i="6"/>
  <c r="I11" i="6"/>
  <c r="I10" i="6"/>
  <c r="I9" i="6"/>
  <c r="I167" i="5"/>
  <c r="I166" i="5"/>
  <c r="I165" i="5"/>
  <c r="I164" i="5"/>
  <c r="I163" i="5"/>
  <c r="I162" i="5"/>
  <c r="I161" i="5"/>
  <c r="I129" i="5"/>
  <c r="I128" i="5"/>
  <c r="I127" i="5"/>
  <c r="I126" i="5"/>
  <c r="I125" i="5"/>
  <c r="I124" i="5"/>
  <c r="I123" i="5"/>
  <c r="I91" i="5"/>
  <c r="I90" i="5"/>
  <c r="I89" i="5"/>
  <c r="I88" i="5"/>
  <c r="I87" i="5"/>
  <c r="I86" i="5"/>
  <c r="I85" i="5"/>
  <c r="I53" i="5"/>
  <c r="I52" i="5"/>
  <c r="I51" i="5"/>
  <c r="I50" i="5"/>
  <c r="I49" i="5"/>
  <c r="I48" i="5"/>
  <c r="I47" i="5"/>
  <c r="I15" i="5"/>
  <c r="I14" i="5"/>
  <c r="I13" i="5"/>
  <c r="I12" i="5"/>
  <c r="I11" i="5"/>
  <c r="I10" i="5"/>
  <c r="I9" i="5"/>
  <c r="I131" i="5"/>
  <c r="I55" i="10"/>
  <c r="I17" i="10"/>
  <c r="I55" i="9"/>
  <c r="I17" i="9"/>
  <c r="I321" i="8"/>
  <c r="I283" i="8"/>
  <c r="I245" i="8"/>
  <c r="I207" i="8"/>
  <c r="I169" i="8"/>
  <c r="I131" i="8"/>
  <c r="I93" i="8"/>
  <c r="I55" i="8"/>
  <c r="I17" i="8"/>
  <c r="I207" i="6"/>
  <c r="I169" i="6"/>
  <c r="I131" i="6"/>
  <c r="I93" i="6"/>
  <c r="I17" i="6"/>
  <c r="I207" i="7"/>
  <c r="I169" i="7"/>
  <c r="I131" i="7"/>
  <c r="I93" i="7"/>
  <c r="I55" i="7"/>
  <c r="I17" i="7"/>
  <c r="I55" i="12"/>
  <c r="I17" i="12"/>
  <c r="I55" i="11"/>
  <c r="I17" i="11"/>
  <c r="I93" i="5"/>
  <c r="I17" i="5"/>
  <c r="I169" i="5"/>
  <c r="I511" i="13"/>
  <c r="I473" i="13"/>
  <c r="I435" i="13"/>
  <c r="I397" i="13"/>
  <c r="I359" i="13"/>
  <c r="I321" i="13"/>
  <c r="I283" i="13"/>
  <c r="I245" i="13"/>
  <c r="I207" i="13"/>
  <c r="I169" i="13"/>
  <c r="I131" i="13"/>
  <c r="I93" i="13"/>
  <c r="I55" i="13"/>
  <c r="I17" i="13"/>
</calcChain>
</file>

<file path=xl/sharedStrings.xml><?xml version="1.0" encoding="utf-8"?>
<sst xmlns="http://schemas.openxmlformats.org/spreadsheetml/2006/main" count="2977" uniqueCount="933">
  <si>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</si>
  <si>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</si>
  <si>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</si>
  <si>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</si>
  <si>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</si>
  <si>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</si>
  <si>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</si>
  <si>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</si>
  <si>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</si>
  <si>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</si>
  <si>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</si>
  <si>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</si>
  <si>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</si>
  <si>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</si>
  <si>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</si>
  <si>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</si>
  <si>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</si>
  <si>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</si>
  <si>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</si>
  <si>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</si>
  <si>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</si>
  <si>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</si>
  <si>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</si>
  <si>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</si>
  <si>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</si>
  <si>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</si>
  <si>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التبادل التجاري بين المملكة وبعض الدول الأخرى</t>
  </si>
  <si>
    <t>Trade Between The Kingdom And Other Countries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</si>
  <si>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</si>
  <si>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</si>
  <si>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</si>
  <si>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</si>
  <si>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</si>
  <si>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</si>
  <si>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</si>
  <si>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</si>
  <si>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</si>
  <si>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</si>
  <si>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</si>
  <si>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>أهم السلع المستوردة</t>
  </si>
  <si>
    <t>اجمالي الصادرات الوطنية</t>
  </si>
  <si>
    <t>اجمالي الواردات</t>
  </si>
  <si>
    <t xml:space="preserve"> -</t>
  </si>
  <si>
    <t>سماد اليوريا</t>
  </si>
  <si>
    <t>سبائك ذهب</t>
  </si>
  <si>
    <t>حفائظ أطفال</t>
  </si>
  <si>
    <t>شعير</t>
  </si>
  <si>
    <t>دجاج مجمد</t>
  </si>
  <si>
    <t>ملاحظة : بعض السلع على مستوى الفصل أو الحد الرباعي للنظام المنسق</t>
  </si>
  <si>
    <t xml:space="preserve">أهم السلع الوطنية المصدرة والمستوردة من والى المملكة العربية السعودية </t>
  </si>
  <si>
    <t xml:space="preserve">       سلع أخرى </t>
  </si>
  <si>
    <t xml:space="preserve"> All Countries</t>
  </si>
  <si>
    <t xml:space="preserve"> جميع الدول</t>
  </si>
  <si>
    <t xml:space="preserve">    </t>
  </si>
  <si>
    <t>أدوية بشرية</t>
  </si>
  <si>
    <t>التبادل التجاري بين المملكة و الامارات العربية المتحدة</t>
  </si>
  <si>
    <t>1- زيوت نفط خام ومنتجاتها</t>
  </si>
  <si>
    <t>3- بولي ايثيلين منخفض الكثافة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</si>
  <si>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</si>
  <si>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</si>
  <si>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</si>
  <si>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1-  قضبان وعيدان من خلائط الومنيوم</t>
  </si>
  <si>
    <t>التبادل التجاري بين المملكــة و الكويت</t>
  </si>
  <si>
    <t>Trade Between Kingdom and Kuwait</t>
  </si>
  <si>
    <t>التبادل التجاري بين المملكة و الكويت</t>
  </si>
  <si>
    <t>التبادل التجاري بين المملكــة و قطـر</t>
  </si>
  <si>
    <t>Trade Between Kingdom and Qatar</t>
  </si>
  <si>
    <t>التبادل التجاري بين المملكة و قطـر</t>
  </si>
  <si>
    <t>1- كوابل متحده المحور &gt; 300فولت</t>
  </si>
  <si>
    <t>التبادل التجاري بين المملكة و سـلطنة عمان</t>
  </si>
  <si>
    <t>التبادل التجاري بين المملكــة و مـصـر</t>
  </si>
  <si>
    <t>Trade Between Kingdom and Egypt</t>
  </si>
  <si>
    <t>التبادل التجاري بين المملكة و مـصـر</t>
  </si>
  <si>
    <t>1- برتقال</t>
  </si>
  <si>
    <t>2- بولي ايثيلين عالي الكثافة</t>
  </si>
  <si>
    <t>التبادل التجاري بين المملكــة و الاردن</t>
  </si>
  <si>
    <t>Trade Between Kingdom and Jordan</t>
  </si>
  <si>
    <t>التبادل التجاري بين المملكة و الاردن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</si>
  <si>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</si>
  <si>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</si>
  <si>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</si>
  <si>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</si>
  <si>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 xml:space="preserve">2- اجبان مصنعه اومطبوخه غيرمبشوره </t>
  </si>
  <si>
    <t>التبادل التجاري بين المملكــة و سوريا</t>
  </si>
  <si>
    <t>Trade Between Kingdom and Syria</t>
  </si>
  <si>
    <t>التبادل التجاري بين المملكة و سوريا</t>
  </si>
  <si>
    <t xml:space="preserve">1- حيوانات حية من فصيله الضان </t>
  </si>
  <si>
    <t>2- طماطم  طازجه او مبرده</t>
  </si>
  <si>
    <t>1- اسماك فصيله السلمونيد</t>
  </si>
  <si>
    <t>4- مانجو</t>
  </si>
  <si>
    <t>5- بولي ايثيلين عالي الكثافة</t>
  </si>
  <si>
    <t>التبادل التجاري بين المملكــة و جيبوتي</t>
  </si>
  <si>
    <t>Trade Between Kingdom and Djibouti</t>
  </si>
  <si>
    <t>التبادل التجاري بين المملكة و جيبوتي</t>
  </si>
  <si>
    <t xml:space="preserve">4- ابل        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</si>
  <si>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</si>
  <si>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</si>
  <si>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</si>
  <si>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</si>
  <si>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>التبادل التجاري بين المملكــة و لبنان</t>
  </si>
  <si>
    <t>Trade Between Kingdom and Lebanon</t>
  </si>
  <si>
    <t>التبادل التجاري بين المملكة و لبنان</t>
  </si>
  <si>
    <t>2- بولي ايثيلين منخفض الكثافة</t>
  </si>
  <si>
    <t>التبادل التجاري بين المملكــة و تونس</t>
  </si>
  <si>
    <t>Trade Between Kingdom and Tunisia</t>
  </si>
  <si>
    <t>التبادل التجاري بين المملكة و تونس</t>
  </si>
  <si>
    <t>1- بولي ايثيلين عالي الكثافة</t>
  </si>
  <si>
    <t>2- ثالث فوسفات الصوديوم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</si>
  <si>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</si>
  <si>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</si>
  <si>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</si>
  <si>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2- زيوت نفط خام ومنتجاتها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</si>
  <si>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</si>
  <si>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</si>
  <si>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</si>
  <si>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3- اثيلين جلايكول (ايثان ديول)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</si>
  <si>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</si>
  <si>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</si>
  <si>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</si>
  <si>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2- ستيرين</t>
  </si>
  <si>
    <t>3- مانجو</t>
  </si>
  <si>
    <t>4- بولي ايثيلين عالي الكثافة</t>
  </si>
  <si>
    <t>5- اثيلين جلايكول (ايثان ديول)</t>
  </si>
  <si>
    <t>التبادل التجاري بين المملكــة و تركيا</t>
  </si>
  <si>
    <t>Trade Between Kingdom and Turkey</t>
  </si>
  <si>
    <t>التبادل التجاري بين المملكة و تركيا</t>
  </si>
  <si>
    <t>3- ستيرين</t>
  </si>
  <si>
    <t>4- شعير</t>
  </si>
  <si>
    <t>5- بولي ايثيلين منخفض الكثافة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</si>
  <si>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</si>
  <si>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</si>
  <si>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</si>
  <si>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2- ميثانول (كحول الميثيل)</t>
  </si>
  <si>
    <t>4- بولي ايثيلين منخفض الكثافة</t>
  </si>
  <si>
    <t>التبادل التجاري بين المملكــة و ايـران</t>
  </si>
  <si>
    <t>Trade Between Kingdom and Iran</t>
  </si>
  <si>
    <t>التبادل التجاري بين المملكة و ايـران</t>
  </si>
  <si>
    <t>5- ستيرين</t>
  </si>
  <si>
    <t>Trade Between Kingdom and Bangladesh</t>
  </si>
  <si>
    <t>التبادل التجاري بين المملكة و بنجـلادش</t>
  </si>
  <si>
    <t>Trade Between Kingdom and Eritrea</t>
  </si>
  <si>
    <t>التبادل التجاري بين المملكة و اريتيريا</t>
  </si>
  <si>
    <t>التبادل التجاري بين المملكــة و الـيـابـان</t>
  </si>
  <si>
    <t>Trade Between Kingdom and Japan</t>
  </si>
  <si>
    <t>التبادل التجاري بين المملكة و الـيـابـان</t>
  </si>
  <si>
    <t>التبادل التجاري بين المملكــة و الصـين الشـعبية</t>
  </si>
  <si>
    <t>Trade Between Kingdom and China Mainland</t>
  </si>
  <si>
    <t>التبادل التجاري بين المملكة و الصـين الشـعبية</t>
  </si>
  <si>
    <t>2- اثيلين جلايكول (ايثان ديول)</t>
  </si>
  <si>
    <t>2- اجهزة هاتف جوال</t>
  </si>
  <si>
    <t>4- أجهزة تكييف هواء (فريون)</t>
  </si>
  <si>
    <t>التبادل التجاري بين المملكــة و كوريا الجنوبية</t>
  </si>
  <si>
    <t>Trade Between Kingdom and South Korea</t>
  </si>
  <si>
    <t>التبادل التجاري بين المملكة و كوريا الجنوبية</t>
  </si>
  <si>
    <t>5- أجهزة تكييف هواء (فريون)</t>
  </si>
  <si>
    <t>التبادل التجاري بين المملكــة و الـهـنـد</t>
  </si>
  <si>
    <t>Trade Between Kingdom and India</t>
  </si>
  <si>
    <t>التبادل التجاري بين المملكة و الـهـنـد</t>
  </si>
  <si>
    <t>3- نيترات النشادر (الامنيوم)</t>
  </si>
  <si>
    <t>التبادل التجاري بين المملكــة و سـنغافورة</t>
  </si>
  <si>
    <t>Trade Between Kingdom and Singapore</t>
  </si>
  <si>
    <t>التبادل التجاري بين المملكة و سـنغافورة</t>
  </si>
  <si>
    <t>3- بولي ايثيلين عالي الكثافة</t>
  </si>
  <si>
    <t>Trade Between Kingdom and Taiwan</t>
  </si>
  <si>
    <t>3- تيريفثالات بولى ايثيلين</t>
  </si>
  <si>
    <t>4- اثيلين جلايكول (ايثان ديول)</t>
  </si>
  <si>
    <t>Trade Between Kingdom and Thailand</t>
  </si>
  <si>
    <t>التبادل التجاري بين المملكة و تـايلند</t>
  </si>
  <si>
    <t>4- ميثانول (كحول الميثيل)</t>
  </si>
  <si>
    <t>التبادل التجاري بين المملكــة و الـفـلبين</t>
  </si>
  <si>
    <t>Trade Between Kingdom and Philippines</t>
  </si>
  <si>
    <t>التبادل التجاري بين المملكة و الـفـلبين</t>
  </si>
  <si>
    <t>التبادل التجاري بين المملكــة و هونج كونج</t>
  </si>
  <si>
    <t>Trade Between Kingdom and Hong Kong</t>
  </si>
  <si>
    <t>التبادل التجاري بين المملكة و هونج كونج</t>
  </si>
  <si>
    <t>Trade Between Kingdom and Sri Lanka</t>
  </si>
  <si>
    <t>التبادل التجاري بين المملكة و سـيريلنكا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</si>
  <si>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</si>
  <si>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</si>
  <si>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</si>
  <si>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</si>
  <si>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4- كاثودات (اقطاب) من نحاس نقي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</si>
  <si>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</si>
  <si>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</si>
  <si>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</si>
  <si>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</si>
  <si>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</si>
  <si>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</si>
  <si>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</si>
  <si>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</si>
  <si>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</si>
  <si>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</si>
  <si>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</si>
  <si>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Trade Between Kingdom and New Zealand</t>
  </si>
  <si>
    <t>التبادل التجاري بين المملكة و نيوزلندا</t>
  </si>
  <si>
    <t>التبادل التجاري بين المملكــة و الولايات المتحدة الامريكية</t>
  </si>
  <si>
    <t>Trade Between Kingdom and U.S.A</t>
  </si>
  <si>
    <t>1- قطع غيار طائرات</t>
  </si>
  <si>
    <t>التبادل التجاري بين المملكــة و كندا</t>
  </si>
  <si>
    <t>Trade Between Kingdom and Canada</t>
  </si>
  <si>
    <t>التبادل التجاري بين المملكــة و البرازيل</t>
  </si>
  <si>
    <t>Trade Between Kingdom and Brazil</t>
  </si>
  <si>
    <t>التبادل التجاري بين المملكة و البرازيل</t>
  </si>
  <si>
    <t xml:space="preserve">3- سكر قصب </t>
  </si>
  <si>
    <t>التبادل التجاري بين المملكــة و المكسيك</t>
  </si>
  <si>
    <t>Trade Between Kingdom and Mexico</t>
  </si>
  <si>
    <t>التبادل التجاري بين المملكة و المكسيك</t>
  </si>
  <si>
    <t>التبادل التجاري بين المملكــة و الارجنتين</t>
  </si>
  <si>
    <t>Trade Between Kingdom and Argentina</t>
  </si>
  <si>
    <t>التبادل التجاري بين المملكة و الارجنتين</t>
  </si>
  <si>
    <t>1- ذره صفراء ذهبيه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</si>
  <si>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</si>
  <si>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</si>
  <si>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</si>
  <si>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</si>
  <si>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</si>
  <si>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</si>
  <si>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</si>
  <si>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</si>
  <si>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</si>
  <si>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</si>
  <si>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</si>
  <si>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</si>
  <si>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</si>
  <si>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</si>
  <si>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5- ميثانول (كحول الميثيل)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</si>
  <si>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</si>
  <si>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</si>
  <si>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</si>
  <si>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</si>
  <si>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</si>
  <si>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</si>
  <si>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</si>
  <si>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</si>
  <si>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</si>
  <si>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</si>
  <si>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</si>
  <si>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</si>
  <si>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التبادل التجاري بين المملكــة و السويد</t>
  </si>
  <si>
    <t>Trade Between Kingdom and Sweden</t>
  </si>
  <si>
    <t>التبادل التجاري بين المملكة و السويد</t>
  </si>
  <si>
    <t>التبادل التجاري بين المملكــة و فنلندا</t>
  </si>
  <si>
    <t>Trade Between Kingdom and Finland</t>
  </si>
  <si>
    <t>التبادل التجاري بين المملكة و فنلندا</t>
  </si>
  <si>
    <t>1- اجهزة هاتف جوال</t>
  </si>
  <si>
    <t>4- اجهزة هاتف جوال</t>
  </si>
  <si>
    <t>2- شعير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</si>
  <si>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</si>
  <si>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</si>
  <si>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</si>
  <si>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التبادل التجاري بين المملكــة و ايرلندا</t>
  </si>
  <si>
    <t>التبادل التجاري بين المملكة و ايرلندا</t>
  </si>
  <si>
    <t xml:space="preserve">2- اغذيه اطفال اساسها الالبان 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</si>
  <si>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</si>
  <si>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</si>
  <si>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</si>
  <si>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1- احجار تبليط ورصف طرق من رخام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</si>
  <si>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</si>
  <si>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</si>
  <si>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</si>
  <si>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التبادل التجاري بين المملكــة و مالطـه</t>
  </si>
  <si>
    <t>Trade Between Kingdom and Malta</t>
  </si>
  <si>
    <t>التبادل التجاري بين المملكة و مالطـه</t>
  </si>
  <si>
    <t>1- خلاصات نشاء او شعير ناشط</t>
  </si>
  <si>
    <t>التبادل التجاري بين المملكــة و قبرص</t>
  </si>
  <si>
    <t>Trade Between Kingdom and Cyprus</t>
  </si>
  <si>
    <t>التبادل التجاري بين المملكة و قبرص</t>
  </si>
  <si>
    <t>البحرين</t>
  </si>
  <si>
    <t>Bahrain</t>
  </si>
  <si>
    <t>الكويت</t>
  </si>
  <si>
    <t>Kuwait</t>
  </si>
  <si>
    <t>قطـر</t>
  </si>
  <si>
    <t>Qatar</t>
  </si>
  <si>
    <t>مـصـر</t>
  </si>
  <si>
    <t>Egypt</t>
  </si>
  <si>
    <t>الاردن</t>
  </si>
  <si>
    <t>Jordan</t>
  </si>
  <si>
    <t>المغرب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</si>
  <si>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</si>
  <si>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</si>
  <si>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</si>
  <si>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</si>
  <si>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</si>
  <si>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</si>
  <si>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</si>
  <si>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</si>
  <si>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</si>
  <si>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</si>
  <si>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</si>
  <si>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</si>
  <si>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</si>
  <si>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</si>
  <si>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</si>
  <si>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</si>
  <si>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</si>
  <si>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</si>
  <si>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</si>
  <si>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</si>
  <si>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</si>
  <si>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</si>
  <si>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</si>
  <si>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</si>
  <si>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</si>
  <si>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</si>
  <si>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</si>
  <si>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</si>
  <si>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</si>
  <si>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</si>
  <si>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</si>
  <si>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</si>
  <si>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</si>
  <si>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</si>
  <si>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</si>
  <si>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</si>
  <si>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Taiwan</t>
  </si>
  <si>
    <t>Thailand</t>
  </si>
  <si>
    <t>الـفـلبين</t>
  </si>
  <si>
    <t>Philippines</t>
  </si>
  <si>
    <t>هونج كونج</t>
  </si>
  <si>
    <t>Hong Kong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</si>
  <si>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</si>
  <si>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</si>
  <si>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</si>
  <si>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</si>
  <si>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</si>
  <si>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</si>
  <si>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</si>
  <si>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</si>
  <si>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</si>
  <si>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</si>
  <si>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</si>
  <si>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</si>
  <si>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</si>
  <si>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</si>
  <si>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</si>
  <si>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</si>
  <si>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</si>
  <si>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</si>
  <si>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</si>
  <si>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</si>
  <si>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</si>
  <si>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</si>
  <si>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</si>
  <si>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</si>
  <si>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</si>
  <si>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</si>
  <si>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</si>
  <si>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</si>
  <si>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</si>
  <si>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</si>
  <si>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</si>
  <si>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</si>
  <si>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</si>
  <si>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</si>
  <si>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</si>
  <si>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</si>
  <si>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</si>
  <si>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</si>
  <si>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</si>
  <si>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</si>
  <si>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</si>
  <si>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</si>
  <si>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</si>
  <si>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</si>
  <si>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</si>
  <si>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</si>
  <si>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</si>
  <si>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</si>
  <si>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</si>
  <si>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</si>
  <si>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</si>
  <si>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</si>
  <si>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</si>
  <si>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</si>
  <si>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</si>
  <si>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</si>
  <si>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</si>
  <si>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</si>
  <si>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</si>
  <si>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</si>
  <si>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</si>
  <si>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</si>
  <si>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</si>
  <si>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</si>
  <si>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</si>
  <si>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الكميرون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</si>
  <si>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</si>
  <si>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</si>
  <si>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</si>
  <si>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</si>
  <si>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</si>
  <si>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</si>
  <si>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</si>
  <si>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</si>
  <si>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</si>
  <si>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</si>
  <si>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</si>
  <si>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</si>
  <si>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</si>
  <si>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</si>
  <si>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</si>
  <si>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</si>
  <si>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</si>
  <si>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موريشس</t>
  </si>
  <si>
    <t>Mauritius</t>
  </si>
  <si>
    <t>جمهورية ملاجاشي</t>
  </si>
  <si>
    <t>Malagasi Republic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</si>
  <si>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</si>
  <si>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</si>
  <si>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</si>
  <si>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</si>
  <si>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</si>
  <si>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</si>
  <si>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</si>
  <si>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</si>
  <si>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</si>
  <si>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</si>
  <si>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</si>
  <si>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</si>
  <si>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</si>
  <si>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</si>
  <si>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</si>
  <si>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</si>
  <si>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</si>
  <si>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</si>
  <si>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</si>
  <si>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</si>
  <si>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</si>
  <si>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</si>
  <si>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</si>
  <si>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</si>
  <si>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</si>
  <si>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</si>
  <si>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</si>
  <si>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</si>
  <si>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</si>
  <si>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سيارات خصوصي</t>
  </si>
  <si>
    <t>سيارات شحن صغيرة وكبيرة</t>
  </si>
  <si>
    <t>3- اسمنت بورتلاندى (عادى )</t>
  </si>
  <si>
    <t>1- بولي ايثيلين منخفض الكثافة</t>
  </si>
  <si>
    <t>5- بولى بروبيلين</t>
  </si>
  <si>
    <t>5- احجار تبليط ورصف طرق من رخام</t>
  </si>
  <si>
    <t>1- ادويه تحتوى على بنسلين لاتباع بالتجزئه</t>
  </si>
  <si>
    <t>4- بولى بروبيلين</t>
  </si>
  <si>
    <t xml:space="preserve">4- ادويه  تحتوى على فيتامينات </t>
  </si>
  <si>
    <t>التبادل التجاري بين المملكــة و الجمهورية اليمنية</t>
  </si>
  <si>
    <t>التبادل التجاري بين المملكة و الجمهورية اليمنية</t>
  </si>
  <si>
    <t>3- بولى بروبيلين</t>
  </si>
  <si>
    <t>5- حليب بودرة غير محلى بنسبة دسم &gt;1%</t>
  </si>
  <si>
    <t>5- الوان سطحية ( دهانات)</t>
  </si>
  <si>
    <t>3- تمر مجفف</t>
  </si>
  <si>
    <t>3- ايثلين</t>
  </si>
  <si>
    <t>5- بروبين (بروبيلين)</t>
  </si>
  <si>
    <t xml:space="preserve">1- حديد اوصلب نصف جاهز &lt;0,25%  </t>
  </si>
  <si>
    <t xml:space="preserve">2- سبائك من حديد غير مخلوط </t>
  </si>
  <si>
    <t>3- هيدروكربونات دورية (بنزين)</t>
  </si>
  <si>
    <t>1- صودا فى محلول مائى او صودا سائله</t>
  </si>
  <si>
    <t>1- سيارات خاصه سعة(1501-3000) سم3</t>
  </si>
  <si>
    <t xml:space="preserve">5- حديد اوصلب نصف جاهز &lt;0,25%  </t>
  </si>
  <si>
    <t>5- قضبان وعيدان من نحاس نقي</t>
  </si>
  <si>
    <t>3- بيوتال الأثير الثلاثي الميثل</t>
  </si>
  <si>
    <t>3- منتجات من حديد وصلب بسمك &lt; 3مم</t>
  </si>
  <si>
    <t>1- موز</t>
  </si>
  <si>
    <t>2- بولى بروبيلين</t>
  </si>
  <si>
    <t>3- بن غير محمص غير منزوع الكافيين</t>
  </si>
  <si>
    <t>5- ورد</t>
  </si>
  <si>
    <t>5- خامات تيتانيوم ومركزاتها</t>
  </si>
  <si>
    <t>4- نيترات النشادر (الامنيوم)</t>
  </si>
  <si>
    <t>2- منصات حفر عائمه او غاطسه</t>
  </si>
  <si>
    <t>5- مصنوعات بشكل لفائف من اسفلت</t>
  </si>
  <si>
    <t xml:space="preserve">1- دواجن مجمدة </t>
  </si>
  <si>
    <t>2- خرده وفضلات من الومنيوم</t>
  </si>
  <si>
    <t>4- راتنجات ايبوكسيدية</t>
  </si>
  <si>
    <t>2- كسب وغيره من زيت فول الصويا</t>
  </si>
  <si>
    <t>1- لفائف عاديه ( سجائر )</t>
  </si>
  <si>
    <t xml:space="preserve">2- حديد اوصلب نصف جاهز &lt;0,25%  </t>
  </si>
  <si>
    <t>4- بيوتال الأثير الثلاثي الميثل</t>
  </si>
  <si>
    <t>2- ورق الكتابة اوالطباعة</t>
  </si>
  <si>
    <t xml:space="preserve">3- ابراج وصوارى شبكيه من حديد </t>
  </si>
  <si>
    <t>الجمهورية اليمنية</t>
  </si>
  <si>
    <t>التبادل التجاري بين المملكــة و تايوان</t>
  </si>
  <si>
    <t>3- اجزاء أجهزة  التنبيه و النداء</t>
  </si>
  <si>
    <t>Ser</t>
  </si>
  <si>
    <t>COMMODTIY_NAME</t>
  </si>
  <si>
    <t>أجهزة هاتف للشبكات الخليوية</t>
  </si>
  <si>
    <t>أرز</t>
  </si>
  <si>
    <t>زيوت نفط خام ومنتجاتها</t>
  </si>
  <si>
    <t>لدائن ومصنوعاتها</t>
  </si>
  <si>
    <t>منتجات كيماوية عضوية</t>
  </si>
  <si>
    <t>منتجات كيماوية غير عضوية</t>
  </si>
  <si>
    <t>نيترات النشادر (الأمونيوم)</t>
  </si>
  <si>
    <t>اسمنت بورتلاندي (عادي)</t>
  </si>
  <si>
    <t>2- اجبان</t>
  </si>
  <si>
    <t>4- بولى ستيرين</t>
  </si>
  <si>
    <t>Trade Between Kingdom and Netherlands</t>
  </si>
  <si>
    <t>Netherlands</t>
  </si>
  <si>
    <t>2002 - 2011</t>
  </si>
  <si>
    <t>التبادل التجاري بين المملكــة و الامارات العربية المتحدة</t>
  </si>
  <si>
    <t>Trade Between Kingdom and United Arab Emirates</t>
  </si>
  <si>
    <t xml:space="preserve"> أهم السلع المصدرة 2011م</t>
  </si>
  <si>
    <t xml:space="preserve"> أهم السلع المستوردة 2011م</t>
  </si>
  <si>
    <t>4- حلى ومجوهرات من ذهب</t>
  </si>
  <si>
    <t>4- قضبان وعيدان من نحاس نقي</t>
  </si>
  <si>
    <t xml:space="preserve">3- اجبان مصنعه اومطبوخه غيرمبشوره </t>
  </si>
  <si>
    <t>4- غيره من مصل لبن</t>
  </si>
  <si>
    <t>4- اسلاك من الومنيوم غير مخلوط  &gt;7مم</t>
  </si>
  <si>
    <t>5- سفن قاطرة و دافعة</t>
  </si>
  <si>
    <t>1- انابيب ومواسيربمقطع دائرى مسحوبه على البارد من حديد او صلب</t>
  </si>
  <si>
    <t>4- منشآت او اجزاء من حديد او صلب</t>
  </si>
  <si>
    <t>4- عوازل من الياف زجاجيه</t>
  </si>
  <si>
    <t>1- قضبان وعيدان من حديد او صلب</t>
  </si>
  <si>
    <t xml:space="preserve">2- ابل        </t>
  </si>
  <si>
    <t>3- لبن زبادى</t>
  </si>
  <si>
    <t>3- الومنيوم خام غير مخلوط</t>
  </si>
  <si>
    <t xml:space="preserve">5- مشروبات غيرغازيه </t>
  </si>
  <si>
    <t>التبادل التجاري بين المملكــة و سـلطنة عمان</t>
  </si>
  <si>
    <t>Trade Between Kingdom and Sultanate Of Oman</t>
  </si>
  <si>
    <t>1- خامات حديد ومركزاتها مكتله</t>
  </si>
  <si>
    <t>2- هيدروكربونات دورية (بنزين)</t>
  </si>
  <si>
    <t>3- اجبان</t>
  </si>
  <si>
    <t>4- بنزين محركات</t>
  </si>
  <si>
    <t>5- حفائظ اطفال</t>
  </si>
  <si>
    <t>1- منتجات مجلخه بالحراره من حديد</t>
  </si>
  <si>
    <t>2- برتقال</t>
  </si>
  <si>
    <t>3- قضبان وعيدان من حديد او صلب</t>
  </si>
  <si>
    <t>2- أثيرات أكسيد الكحول</t>
  </si>
  <si>
    <t>2- حمض فوسفوريك</t>
  </si>
  <si>
    <t xml:space="preserve">4- حيوانات حية من فصيله الضان </t>
  </si>
  <si>
    <t>2- يوسفى (ماندرين)</t>
  </si>
  <si>
    <t>4- صلصال صينى (كاولين)</t>
  </si>
  <si>
    <t>Trade Between Kingdom and Republic of Yemen</t>
  </si>
  <si>
    <t>3- مياه منكهه</t>
  </si>
  <si>
    <t>5- موز</t>
  </si>
  <si>
    <t>1- حلى ومجوهرات واجزاوءها من بلاتين او زمرته</t>
  </si>
  <si>
    <t>2- مولدات كهرباء قدرتها &gt;375ك/ف/ا</t>
  </si>
  <si>
    <t>3- حلى ومجوهرات من ذهب</t>
  </si>
  <si>
    <t>4- محولات كهربائية قدرتها (17- 500)ك/ف/ا</t>
  </si>
  <si>
    <t>5- اصناف صياغه من ذهب</t>
  </si>
  <si>
    <t xml:space="preserve">1- سكر بودره </t>
  </si>
  <si>
    <t xml:space="preserve">2- ادويه  تحتوى على فيتامينات </t>
  </si>
  <si>
    <t>4- بوليمرات بروبيلين</t>
  </si>
  <si>
    <t>4- حيوانات حية من فصيله الماعز</t>
  </si>
  <si>
    <t>3- بولى ستيرين</t>
  </si>
  <si>
    <t>3- الواح وصفائح واشرطه من لدائن اخر</t>
  </si>
  <si>
    <t>4- بوليمرات اثيلين</t>
  </si>
  <si>
    <t>4- نسج ملونه من بوليستر منســـوج</t>
  </si>
  <si>
    <t>5- غيره من زيت زيتون</t>
  </si>
  <si>
    <t>1- حيوانات حية من فصيله الماعز</t>
  </si>
  <si>
    <t xml:space="preserve">2- موصلات كهرباء &gt; 1000 ف </t>
  </si>
  <si>
    <t xml:space="preserve">2- حيوانات حية من فصيله الضان </t>
  </si>
  <si>
    <t>3- سكر بلورى مكرر</t>
  </si>
  <si>
    <t xml:space="preserve">3- ابل        </t>
  </si>
  <si>
    <t>5- مانجو</t>
  </si>
  <si>
    <t>5- فحم خشبي</t>
  </si>
  <si>
    <t xml:space="preserve">2- سكر بودره </t>
  </si>
  <si>
    <t>2- حيوانات حية من فصيله الماعز</t>
  </si>
  <si>
    <t>3- بن غيرمحمص منزوع الكافيين</t>
  </si>
  <si>
    <t>5- بن غير محمص غير منزوع الكافيين</t>
  </si>
  <si>
    <t>1- سيارات جيب سعة 3000سم3 فأكثر</t>
  </si>
  <si>
    <t>2- بروبين (بروبيلين)</t>
  </si>
  <si>
    <t>2- الواح من خشب منضد</t>
  </si>
  <si>
    <t>4- ونيت غماره واحده بنزين وزنها &lt;5 طن</t>
  </si>
  <si>
    <t>1- ارز</t>
  </si>
  <si>
    <t>2- آلات لاستقبال وإرسال الصوت أو الصورة</t>
  </si>
  <si>
    <t>3- ذبائح من حملان طازجه او مبرده</t>
  </si>
  <si>
    <t>5- ذبائح من الضان طازجه</t>
  </si>
  <si>
    <t>2- حديد صب غيرمخلوط يحتوى &lt; 0,5%</t>
  </si>
  <si>
    <t>4- لفائف عاديه ( سجائر )</t>
  </si>
  <si>
    <t>1- زيت نخيل خام</t>
  </si>
  <si>
    <t>2- تلفزيونات</t>
  </si>
  <si>
    <t>4- هيدروكربونات دورية (بنزين)</t>
  </si>
  <si>
    <t>1- فستق بقشره</t>
  </si>
  <si>
    <t>2- الوان سطحية ( دهانات)</t>
  </si>
  <si>
    <t>2- عنب مجفف (زبيب)</t>
  </si>
  <si>
    <t>3- زعفران</t>
  </si>
  <si>
    <t>4- زيت فول الصويا خام</t>
  </si>
  <si>
    <t>التبادل التجاري بين المملكــة و بنجـلادش</t>
  </si>
  <si>
    <t>2- قمصان (تى شيرت )مصنره من قطن</t>
  </si>
  <si>
    <t>التبادل التجاري بين المملكــة و اريتيريا</t>
  </si>
  <si>
    <t>1- علب وصناديق من ورق أو ورق مقوى</t>
  </si>
  <si>
    <t>1- معدات طبيه</t>
  </si>
  <si>
    <t xml:space="preserve">2- انابيب ومواسير وخراطيم مرنه </t>
  </si>
  <si>
    <t>3- غيره من ورق وورق مقوى مموج</t>
  </si>
  <si>
    <t xml:space="preserve">4- علك أو لبان للمضغ </t>
  </si>
  <si>
    <t>4- مقاعد واغطيه مراحيض، من لدائن</t>
  </si>
  <si>
    <t>5- تيريفثالات بولى ايثيلين</t>
  </si>
  <si>
    <t>2- سيارات خاصه سعة(1501-3000) سم3</t>
  </si>
  <si>
    <t>3- قطع غيار سيارات</t>
  </si>
  <si>
    <t>4- اطارات من النوع المستعمل للسيارات</t>
  </si>
  <si>
    <t>3- محلول نشادر مائى</t>
  </si>
  <si>
    <t>3- سيارات خاصه سعة (1001-1500 )سم3</t>
  </si>
  <si>
    <t>5- الات ثقب او حفر عمودى ذاتيه الحركه</t>
  </si>
  <si>
    <t>5- هيدروكربونات دورية (بنزين)</t>
  </si>
  <si>
    <t>1- منصات حفر عائمه او غاطسه</t>
  </si>
  <si>
    <t>2- أجزاء الات حفر وسبر الأعماق</t>
  </si>
  <si>
    <t>5- محضرات اغذيه</t>
  </si>
  <si>
    <t>2- أجهزة حاسب محمول</t>
  </si>
  <si>
    <t>5- قطع غيار حاسب آلي</t>
  </si>
  <si>
    <t>التبادل التجاري بين المملكة و تايوان</t>
  </si>
  <si>
    <t>2- منتجات من حديد اوصلب مطليه بالزنك</t>
  </si>
  <si>
    <t>5- ايزوبروبيل ايدين ديفينول واملاحه</t>
  </si>
  <si>
    <t>التبادل التجاري بين المملكــة و تـايلند</t>
  </si>
  <si>
    <t>1- وانيت بغمارتين بنزين وزنها &lt; 5 طن</t>
  </si>
  <si>
    <t>2- شاحنات صغيره(ونيت) ديزل &lt; 5 طن</t>
  </si>
  <si>
    <t>2- اجزاء أجهزة  التنبيه و النداء</t>
  </si>
  <si>
    <t>3- اناناس،</t>
  </si>
  <si>
    <t>5- أجهزة حاسب محمول</t>
  </si>
  <si>
    <t>1- ستيرين</t>
  </si>
  <si>
    <t>1- محركات طائرات</t>
  </si>
  <si>
    <t>4- حلى ومجوهرات واجزاوءها من بلاتين او زمرته</t>
  </si>
  <si>
    <t>5- زيوت نفط خام ومنتجاتها</t>
  </si>
  <si>
    <t>5- اجهزة هاتف جوال</t>
  </si>
  <si>
    <t>التبادل التجاري بين المملكــة و سـيريلنكا</t>
  </si>
  <si>
    <t>5- ورق وورق مقوى يستخدم فى الترشيح</t>
  </si>
  <si>
    <t>3- لفائف عاديه ( سجائر )</t>
  </si>
  <si>
    <t>5- حمض فوسفوريك</t>
  </si>
  <si>
    <t>2- كربونات ثنائى الصوديوم</t>
  </si>
  <si>
    <t>3- سكر يحتوي على منكهات</t>
  </si>
  <si>
    <t>2- ذبائح من فصيله الماعز طازجه او مبردة</t>
  </si>
  <si>
    <t>4- ذبائح من الضان طازجه</t>
  </si>
  <si>
    <t xml:space="preserve">4- ابراج وصوارى شبكيه من حديد </t>
  </si>
  <si>
    <t>5- نيترات النشادر (الامنيوم)</t>
  </si>
  <si>
    <t>التبادل التجاري بين المملكــة و نيوزلندا</t>
  </si>
  <si>
    <t xml:space="preserve">4- اغذيه اطفال اساسها الالبان </t>
  </si>
  <si>
    <t>5-  قنانى وبرطمانات لنقل وتعبئه السلع</t>
  </si>
  <si>
    <t>التبادل التجاري بين المملكة و الولايات المتحدة الامريكية</t>
  </si>
  <si>
    <t>2- سيارات جيب سعة 3000سم3 فأكثر</t>
  </si>
  <si>
    <t>3- قطع غيار طائرات</t>
  </si>
  <si>
    <t>4- محركات طائرات</t>
  </si>
  <si>
    <t>5- كحولات دوريه عطريه</t>
  </si>
  <si>
    <t>التبادل التجاري بين المملكة و كندا</t>
  </si>
  <si>
    <t>1- سيارات خاصه سعة 3000سم3 فأكثر</t>
  </si>
  <si>
    <t>2- هكسانات</t>
  </si>
  <si>
    <t>3- سيارات خاصه سعة(1501-3000) سم3</t>
  </si>
  <si>
    <t>2- خامات حديد ومركزاتها مكتله</t>
  </si>
  <si>
    <t>4- قطع وأحشاء دواجن مجمدة</t>
  </si>
  <si>
    <t>5- فول الصويا حبوب كامله</t>
  </si>
  <si>
    <t>3- بروبين (بروبيلين)</t>
  </si>
  <si>
    <t>5- معدات طبيه</t>
  </si>
  <si>
    <t>1- بروبين (بروبيلين)</t>
  </si>
  <si>
    <t>5- مواسيروانابيب لحقول البترول</t>
  </si>
  <si>
    <t>2- اغطية وقيعان العلب</t>
  </si>
  <si>
    <t>3- ادويه تحتوى على بنسلين لاتباع بالتجزئه</t>
  </si>
  <si>
    <t>4- سيارات خاصه سعة(1501-3000) سم3</t>
  </si>
  <si>
    <t>5- شعير</t>
  </si>
  <si>
    <t>5- ادويه تحتوى على بنسلين لاتباع بالتجزئه</t>
  </si>
  <si>
    <t>5- صمامات امان او صمامات تخفيض</t>
  </si>
  <si>
    <t>1- بطاطس مجمده</t>
  </si>
  <si>
    <t>2- سيكلوهيكسان</t>
  </si>
  <si>
    <t>2- ادويه تحتوى على بنسلين لاتباع بالتجزئه</t>
  </si>
  <si>
    <t xml:space="preserve">5- اغذيه اطفال اساسها الالبان </t>
  </si>
  <si>
    <t xml:space="preserve">1- هرمونات لا تحتوى على مضادات حيويه </t>
  </si>
  <si>
    <t>4- بلاط ومكعبات ملمعه مساحته &lt; 49سم2</t>
  </si>
  <si>
    <t>5- مسحوق وكريات برسيم حجازى</t>
  </si>
  <si>
    <t>3- مولدات كهرباء قدرتها &gt;375ك/ف/ا</t>
  </si>
  <si>
    <t>5- مسحوق ذهب</t>
  </si>
  <si>
    <t>2- ذهب غير مشغول ( خـــام )</t>
  </si>
  <si>
    <t>3- راتنجات ايبوكسيدية</t>
  </si>
  <si>
    <t xml:space="preserve">4- هرمونات لا تحتوى على مضادات حيويه </t>
  </si>
  <si>
    <t>5- سبائك فضه</t>
  </si>
  <si>
    <t xml:space="preserve">3- هرمونات لا تحتوى على مضادات حيويه </t>
  </si>
  <si>
    <t>2- مرجرين من اصل نباتى</t>
  </si>
  <si>
    <t>4- بذور قطن</t>
  </si>
  <si>
    <t>Trade Between Kingdom and Ireland</t>
  </si>
  <si>
    <t>1- بولى بروبيلين</t>
  </si>
  <si>
    <t>2- خشب منشور يزيد سمكه عن 6مم</t>
  </si>
  <si>
    <t>3- غيرها من الدهيدات دوريه</t>
  </si>
  <si>
    <t>5- راتنجات ايبوكسيدية</t>
  </si>
  <si>
    <t xml:space="preserve">1- ادوية تحتوي على مضادات </t>
  </si>
  <si>
    <t>2- احجار تبليط ورصف طرق من رخام</t>
  </si>
  <si>
    <t>3- البسه للنساء او البنات</t>
  </si>
  <si>
    <t>4- لفائف لاصقه ذاتيا عرضها 20 سم فأقل</t>
  </si>
  <si>
    <t>1- بولى سترات</t>
  </si>
  <si>
    <t>2-  قنانى وبرطمانات لنقل وتعبئه السلع</t>
  </si>
  <si>
    <t>3- لفائف لاصقه ذاتيا عرضها 20 سم فأقل</t>
  </si>
  <si>
    <t>4- بسكويت محلى</t>
  </si>
  <si>
    <t xml:space="preserve">5- هرمونات لا تحتوى على مضادات حيويه </t>
  </si>
  <si>
    <t>1- بيوتال الأثير الثلاثي الميثل</t>
  </si>
  <si>
    <t>4- بيكنج باودر</t>
  </si>
  <si>
    <t>5- نشاء ذره</t>
  </si>
  <si>
    <t>4- افلام مسطحه</t>
  </si>
  <si>
    <t>2009 - 2011</t>
  </si>
  <si>
    <t>2009</t>
  </si>
  <si>
    <t>2010</t>
  </si>
  <si>
    <t>2011</t>
  </si>
  <si>
    <t>الامارات العربية المتحدة</t>
  </si>
  <si>
    <t>United Arab Emirates</t>
  </si>
  <si>
    <t>سـلطنة عمان</t>
  </si>
  <si>
    <t>Sultanate Of Oman</t>
  </si>
  <si>
    <t>Republic of Yemen</t>
  </si>
  <si>
    <t>بنجـلادش</t>
  </si>
  <si>
    <t>تايوان</t>
  </si>
  <si>
    <t>تـايلند</t>
  </si>
  <si>
    <t>سـيريلنكا</t>
  </si>
  <si>
    <t xml:space="preserve"> Russia</t>
  </si>
  <si>
    <t>2010 - 2011</t>
  </si>
  <si>
    <t>ميانمار ( بورما )</t>
  </si>
  <si>
    <t>Myanmar (Burma)</t>
  </si>
  <si>
    <t>التشيك</t>
  </si>
  <si>
    <t>التبادل التجاري بين المملكــة و روسيا الاتحادية</t>
  </si>
  <si>
    <t>Trade Between Kingdom and  Russia</t>
  </si>
  <si>
    <t>1- شعير</t>
  </si>
  <si>
    <t>2- قضبان وعيدان من نحاس نقي</t>
  </si>
  <si>
    <t xml:space="preserve">3- حديد اوصلب نصف جاهز &lt;0,25%  </t>
  </si>
  <si>
    <t>5- كاثودات (اقطاب) من نحاس نقي</t>
  </si>
  <si>
    <t xml:space="preserve">3- مصابيح للاناره الخارجيه </t>
  </si>
  <si>
    <t>كوابل وموصلات كهربائية</t>
  </si>
  <si>
    <t>منشآت وأجزاؤها من حديد أو صلب</t>
  </si>
  <si>
    <t>سكر بأنواعه</t>
  </si>
  <si>
    <t>ألوان سطحية ( دهانات )</t>
  </si>
  <si>
    <t>قضبان وعيدان مسننه من حديد</t>
  </si>
  <si>
    <t>حلي ومجوهرات وأجزاؤها من ذهب</t>
  </si>
  <si>
    <t>أجبان بأنواعها</t>
  </si>
  <si>
    <t>علب وأكياس من ورق أو ورق مقوى</t>
  </si>
  <si>
    <t>قطع غيار طائرات عادية او عمودية</t>
  </si>
  <si>
    <t>قطع غيار  سيارات</t>
  </si>
  <si>
    <t>اقطاب من نحاس نقي غير مشغول</t>
  </si>
  <si>
    <t>سفن قطر وسف دافعة</t>
  </si>
  <si>
    <t>حنفيات وصمامات بجميع أنواعها</t>
  </si>
  <si>
    <t>انابيب ومواسير للاستخدامات البترولية</t>
  </si>
  <si>
    <t>إطارات بأنواعها</t>
  </si>
  <si>
    <t>سجائر تبغ</t>
  </si>
  <si>
    <t>محركات طائرات</t>
  </si>
  <si>
    <t>خلال عام 2011 م</t>
  </si>
  <si>
    <t>صابون بأنواعه</t>
  </si>
  <si>
    <t>حديد وصلب بأنواعه</t>
  </si>
  <si>
    <t>سيارات نقل ركاب</t>
  </si>
  <si>
    <t>خامات حديد ومركزاتها مكتلة</t>
  </si>
  <si>
    <t>اجهزة حاسب آلي</t>
  </si>
  <si>
    <t>اسمدة بأنواعها</t>
  </si>
  <si>
    <t xml:space="preserve">  سلع أخرى </t>
  </si>
  <si>
    <t xml:space="preserve">سكر </t>
  </si>
  <si>
    <t>مجموع السلع</t>
  </si>
  <si>
    <t>مجموع السلع الاخرى</t>
  </si>
  <si>
    <t>أهم السلع الوطنية المصدرة</t>
  </si>
  <si>
    <t xml:space="preserve">3- جسور واجزاوءها للمنشات من حديد </t>
  </si>
  <si>
    <t>5- دقيق حنطة (قمح)</t>
  </si>
  <si>
    <t xml:space="preserve">5- زيت نخيل </t>
  </si>
  <si>
    <t xml:space="preserve">3- قضبان وعيدان لفات من حديد اوصلب </t>
  </si>
  <si>
    <t xml:space="preserve">2- منتجات حديديه  من عمليه الاختزال </t>
  </si>
  <si>
    <t>5- محضرات لصناعة الليمونادة</t>
  </si>
  <si>
    <t>3- اجبان مصنعة اومطبوخة غيرمبشورة</t>
  </si>
  <si>
    <t>4- الكيل بنزينات و نفثالينات مخلوطة</t>
  </si>
  <si>
    <t xml:space="preserve">3- زيت نخيل </t>
  </si>
  <si>
    <t xml:space="preserve">4- بصل طازج للطعام (اخضر او يابس) </t>
  </si>
  <si>
    <t xml:space="preserve">5- ورق تواليت وتجميل و مناشف </t>
  </si>
  <si>
    <t>3- كوابل متحده المحور &gt; 300 فولت</t>
  </si>
  <si>
    <t>5- اطقم نسائيه من مواد نسجيه غير مصنره</t>
  </si>
  <si>
    <t xml:space="preserve">2- بصل طازج للطعام (اخضر او يابس) </t>
  </si>
  <si>
    <t>4- رمان طازج</t>
  </si>
  <si>
    <t>5- حاويات مصممه للنقل (بمافيها نقل السوائل)</t>
  </si>
  <si>
    <t>3-  منتجات علفيه</t>
  </si>
  <si>
    <t>5- زيت زيتون بكر(غير معالج)</t>
  </si>
  <si>
    <t>1- زيت زيتون بكر( غير معالج)</t>
  </si>
  <si>
    <t xml:space="preserve">3- مرشحات الهواء الداخل لمحركات الاحتراق </t>
  </si>
  <si>
    <t>4-  فوسفات الكالسيوم</t>
  </si>
  <si>
    <t>3- اطارات السيارات</t>
  </si>
  <si>
    <t>5- ورق وورق مقوى بشكل صفائح</t>
  </si>
  <si>
    <t>4- قطع لحوم ابقار مع العظم طازجه</t>
  </si>
  <si>
    <t>5- زوايا واشكال من حديد</t>
  </si>
  <si>
    <t xml:space="preserve">3- شاشات عرض "مونيتور" </t>
  </si>
  <si>
    <t>4- حبيبات من حديد صب او صلب</t>
  </si>
  <si>
    <t xml:space="preserve">5- منتجات من حديد اوصلب مسطحة </t>
  </si>
  <si>
    <t>3- بنطلونات للنساء من قطن غير مصنره</t>
  </si>
  <si>
    <t>1- ملابس للنساء او البنات</t>
  </si>
  <si>
    <t xml:space="preserve">4- ملابس مصنره من مواد نسجيه </t>
  </si>
  <si>
    <t>5- مكسرات مقشره</t>
  </si>
  <si>
    <t xml:space="preserve">2- احجار نصب وبناء من رخام </t>
  </si>
  <si>
    <t>3- صناديق للتعبئه من خشـب</t>
  </si>
  <si>
    <t xml:space="preserve">5- هياكل شاحنات خفيفه بغرفه قيادة </t>
  </si>
  <si>
    <t>3- لحم بقري بدون عظم (مفروم)</t>
  </si>
  <si>
    <t>4- منتجات حديديه</t>
  </si>
  <si>
    <t>3- بوليمرات اكريليكيه</t>
  </si>
  <si>
    <t>4- قواطع كهربائية &lt; 1000 فولت</t>
  </si>
  <si>
    <t>4- مزيلات الروائح الجسديه والعرق</t>
  </si>
  <si>
    <t xml:space="preserve">1- شاى اسود مغلف في عبوات صغيرة </t>
  </si>
  <si>
    <t>2- حلى ومجوهرات واجزاوءها من بلاتين او زمرته</t>
  </si>
  <si>
    <t>3- شاى اسود في عبوات آخر</t>
  </si>
  <si>
    <t>4- نخاله من حنطه ( قمح )</t>
  </si>
  <si>
    <t>5- جوز هند (مجفف)</t>
  </si>
  <si>
    <t xml:space="preserve">2- مخاليط هيدروكربونات لادورية </t>
  </si>
  <si>
    <t>4-  مساحيق من حديد او صلب</t>
  </si>
  <si>
    <t xml:space="preserve">1- شاى اسود مغلف بأكياس صغيرة </t>
  </si>
  <si>
    <t>5- اصناف ومنتجات معماريه خزفيه</t>
  </si>
  <si>
    <t xml:space="preserve">1- حليب بودرة قليل الدسم </t>
  </si>
  <si>
    <t>2- قطع لحم ضأن بالعظم مجمدة</t>
  </si>
  <si>
    <t>3- حليب بودرة  بنسبة دسم &gt;1%</t>
  </si>
  <si>
    <t>5- زبدة</t>
  </si>
  <si>
    <t>3- الواح الومنيوم سماكة &gt; 0,2مم</t>
  </si>
  <si>
    <t>4- قطع لحم ضأن بالعظم مجمدة</t>
  </si>
  <si>
    <t xml:space="preserve">5- حليب بودرة قليل الدسم </t>
  </si>
  <si>
    <t>2- حنطة (قمح) عاديه</t>
  </si>
  <si>
    <t>5- سيارات خاصة مستعملة (1001-1500) سم3</t>
  </si>
  <si>
    <t xml:space="preserve">2- سيارات خاصه سعة &gt;3000 سم3 </t>
  </si>
  <si>
    <t>4- قطع غيار سيارات</t>
  </si>
  <si>
    <t>5- انابيب ومواسير من حديد او صلب</t>
  </si>
  <si>
    <t>2- عطور سائله او جامده (بارفيوم)</t>
  </si>
  <si>
    <t xml:space="preserve">2- انابيب خطوط لنقل الزيت ملحمه طوليا </t>
  </si>
  <si>
    <t>3- حنفيات</t>
  </si>
  <si>
    <t>4-  مضخات سوائل</t>
  </si>
  <si>
    <t>3- حليب غير محلى</t>
  </si>
  <si>
    <t xml:space="preserve">4- البان وقشدة بنسبة دسم &gt;6% </t>
  </si>
  <si>
    <t>2- بلاط وترابيع خزفيه ملمعه للارضيات والجدران</t>
  </si>
  <si>
    <t xml:space="preserve">3-  محضرات بادئه ومعجله للتفاعل </t>
  </si>
  <si>
    <t xml:space="preserve">5- سيارات خاصة سعة &gt;3000سم3 </t>
  </si>
  <si>
    <t>2- لقاحات للطب البشرى</t>
  </si>
  <si>
    <t>4- بيوتين</t>
  </si>
  <si>
    <t>5- بطاطس مجمدة</t>
  </si>
  <si>
    <t>4- أقراص غير مسجلة للحاسب الآلي</t>
  </si>
  <si>
    <t xml:space="preserve">5- أجهزة  التنبيه و النداء </t>
  </si>
  <si>
    <t>1- مولدات كهرباء قدرتها &gt; 750 ك/ف/ا</t>
  </si>
  <si>
    <t>5- دعامات ولوازم سقالات من حديد اوصلب</t>
  </si>
  <si>
    <t>3- سيارات اطفاء الحرائق</t>
  </si>
  <si>
    <t>4- مواسير و انابيب لحقول البترول</t>
  </si>
  <si>
    <t>3-أنابيب من صلب مقاوم للصداء</t>
  </si>
  <si>
    <t>5- مواسير حفر من صلب مقاوم للصداء</t>
  </si>
  <si>
    <t>1- محضرات لصناعه الليموناده</t>
  </si>
  <si>
    <t>5- اضافات غذائية</t>
  </si>
  <si>
    <t>5- بطاقات ذكية</t>
  </si>
  <si>
    <t xml:space="preserve">3- خشب ابيض وميرانتى </t>
  </si>
  <si>
    <t>4- لفائف ورق وورق مقوى يزن 4-150 جم</t>
  </si>
  <si>
    <t>5-  ورق استنساخ بشكل لفائف عريضه</t>
  </si>
  <si>
    <t>3- محضرات لصناعه الليموناده</t>
  </si>
  <si>
    <t>4- انابيب صلب مقاوم للصدا</t>
  </si>
  <si>
    <t>2- ألواح وصفائح واشرطه غير خلويه</t>
  </si>
  <si>
    <t>3- محضرات اغذية</t>
  </si>
  <si>
    <t>5- محضرات اساسها الحليب لمنتجات المخابز</t>
  </si>
  <si>
    <t xml:space="preserve">1- عصير برتقال </t>
  </si>
  <si>
    <t>3- اجهزه طرد مركزى و ترشيح وتنقية السوائل</t>
  </si>
  <si>
    <t>4- اثاث معدني</t>
  </si>
  <si>
    <t>5-لقاحات للطب البيطري</t>
  </si>
  <si>
    <t xml:space="preserve">4- حديد صب غير مخلوط </t>
  </si>
  <si>
    <t>2- منتجات ألبان</t>
  </si>
  <si>
    <t>5- علب من ورق او ورق مقوى غير مموج</t>
  </si>
  <si>
    <t>1- منتجات ألبان</t>
  </si>
  <si>
    <t>3- اغطية مناضد وفوط مائدة</t>
  </si>
  <si>
    <t>4-  صابون</t>
  </si>
  <si>
    <t>5- سكر قصب</t>
  </si>
  <si>
    <t>5-علب من ورق او ورق مقوى غير مموج</t>
  </si>
  <si>
    <t>5-علب من ورق او ورق مقوى مموج</t>
  </si>
  <si>
    <t>2- اصناف تغليف البضائع من لدائن</t>
  </si>
  <si>
    <t>3- علب من ورق او ورق مقوى مموج</t>
  </si>
  <si>
    <t>5- اصناف تغليف البضائع من لدائن</t>
  </si>
  <si>
    <t>3- يوريا</t>
  </si>
  <si>
    <t xml:space="preserve">1- حليب بودرة بنسه دسم تزيد عن  1% </t>
  </si>
  <si>
    <t xml:space="preserve">4- حليب بودرة قليل الدسم </t>
  </si>
  <si>
    <t>3-  حليب غير محلى</t>
  </si>
  <si>
    <t xml:space="preserve">5- كلوريد بولى فنيل </t>
  </si>
  <si>
    <t>4- يوريا</t>
  </si>
  <si>
    <t>5- يوريا</t>
  </si>
  <si>
    <t xml:space="preserve">5- الكيل بنزينات و نفثالينات مخلوطه </t>
  </si>
  <si>
    <t>2- يوريا</t>
  </si>
  <si>
    <t xml:space="preserve">1- جسور واجزاوءها للمنشات من حديد </t>
  </si>
  <si>
    <t>4- مواسير وانابيب صلب مقاوم للصدأ</t>
  </si>
  <si>
    <t>3-  اكاسيد واملاح غير عضويه</t>
  </si>
  <si>
    <t>4- فيرميكوليت مقشر ومنتجات معدنيه مماثله</t>
  </si>
  <si>
    <t xml:space="preserve">4- حلى ومجوهرات واجزاوءها من بلاتين </t>
  </si>
  <si>
    <t>1- الواح وصفائح  من بوليمرات ايثيلين</t>
  </si>
  <si>
    <t>5- لفائف لاصقه ذاتيا عرضها 20سم فأقل</t>
  </si>
  <si>
    <t>4- اقمشة منسوجة</t>
  </si>
  <si>
    <t>5- جلود ضأن مدبوغة</t>
  </si>
  <si>
    <t xml:space="preserve">3- حليب بودرة بنسه دسم &gt; 1% </t>
  </si>
  <si>
    <t>1- بطاطس محفوظة غير مجمده</t>
  </si>
  <si>
    <t>4- بطاطس طازجه او مبردة</t>
  </si>
  <si>
    <t>5- اقمشة منسوجة</t>
  </si>
  <si>
    <t>ساحل العاج (كوت دي فوار)Ivory Coast</t>
  </si>
  <si>
    <t xml:space="preserve">الصادرات   </t>
  </si>
  <si>
    <t>4- محولات بعوازل قدرتها&gt; 10,000ك/ف/أ</t>
  </si>
  <si>
    <t>3- مواسير وانابيب من حديد صلب ضد الصدأ</t>
  </si>
  <si>
    <t>4-  لفائف ورق وورق مقوى يزن 4-150 جم</t>
  </si>
  <si>
    <t xml:space="preserve">
احصاءات التجارة الخارجية
Foreign Trade Statistics</t>
  </si>
  <si>
    <t xml:space="preserve">   المحتويات                                                        </t>
  </si>
  <si>
    <t xml:space="preserve"> Index   </t>
  </si>
  <si>
    <t xml:space="preserve"> التبادل والميزان التجاري للمملكة العربية السعودية</t>
  </si>
  <si>
    <t>Trade and Balance for Kingdom of Saudi Arabia</t>
  </si>
  <si>
    <t xml:space="preserve"> أهم السلع الوطنية المصدرة والمستوردة للمملكة العربية السعودية</t>
  </si>
  <si>
    <t>Top Exported and Imported Commodities for Kingdom of Saudi Arabia</t>
  </si>
  <si>
    <t xml:space="preserve"> التبادل التجاري للمجموعات الدول</t>
  </si>
  <si>
    <t>Groups of countries</t>
  </si>
  <si>
    <t xml:space="preserve"> دول مجلس التعاون الخليجي</t>
  </si>
  <si>
    <t>Gulf Cooperation Council Countries</t>
  </si>
  <si>
    <t xml:space="preserve"> دول عربية أخرى</t>
  </si>
  <si>
    <t>Other Arab Countries</t>
  </si>
  <si>
    <t xml:space="preserve"> دول إسلامية (غير العربية)</t>
  </si>
  <si>
    <t>Islamic Countries (Non-Arabic)</t>
  </si>
  <si>
    <t xml:space="preserve"> دول آسيا (غير العربية والإسلامية)</t>
  </si>
  <si>
    <t>Asia Countries (Non-Arabic Non-Islamic)</t>
  </si>
  <si>
    <t xml:space="preserve"> دول أفريقيا (غير العربية والإسلامية)</t>
  </si>
  <si>
    <t>Africa Countries (Non-Arabic Non-Islamic)</t>
  </si>
  <si>
    <t xml:space="preserve"> دول استراليا وجزر الباسفيك</t>
  </si>
  <si>
    <t>Australia &amp; Oceania</t>
  </si>
  <si>
    <t xml:space="preserve"> دول أمريكا الشمالية</t>
  </si>
  <si>
    <t>North America Countries</t>
  </si>
  <si>
    <t xml:space="preserve"> دول أمريكا الجنوبية</t>
  </si>
  <si>
    <t>South America Countries</t>
  </si>
  <si>
    <t xml:space="preserve"> دول الاتحاد الأوروبي</t>
  </si>
  <si>
    <t>European Union Countries</t>
  </si>
  <si>
    <t xml:space="preserve"> التبادل التجاري بين المملكة العربية السعودية وبعض الدول الأخرى</t>
  </si>
  <si>
    <t>Trade between Kingdom of Saudi Arabia and other countries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</si>
  <si>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</si>
  <si>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</si>
  <si>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</si>
  <si>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</si>
  <si>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</si>
  <si>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</si>
  <si>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</si>
  <si>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</si>
  <si>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</si>
  <si>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</si>
  <si>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</si>
  <si>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</si>
  <si>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</si>
  <si>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</si>
  <si>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</si>
  <si>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2002 =100 </t>
  </si>
  <si>
    <t>of total</t>
  </si>
  <si>
    <t>of Trade</t>
  </si>
  <si>
    <t>التبادل التجاري بين المملكــة و 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</si>
  <si>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</si>
  <si>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</si>
  <si>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</si>
  <si>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واالدول الآسيوية غير العربية و الاسلامية</t>
  </si>
  <si>
    <t>Trade Between Kingdom and Asian Countries(Non Arabic-Non Islamic)</t>
  </si>
  <si>
    <t>التبادل التجاري بين المملكــة والدول الأفريقية غير العربية والإسلامية</t>
  </si>
  <si>
    <t>Trade Between Kingdom and Africa Countries Non Arabic Non Islamic</t>
  </si>
  <si>
    <t>التبادل التجاري بين المملكــة و استراليا وجزر الباسفيك</t>
  </si>
  <si>
    <t>Trade Between Kingdom and Australia &amp; Oceania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</si>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</sst>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[Red]\-0\ "/>
    <numFmt numFmtId="165" formatCode="#,##0_ ;[Red]\-#,##0\ "/>
    <numFmt numFmtId="166" formatCode="0.00;[Red]0.00"/>
    <numFmt numFmtId="167" formatCode="0.0%"/>
    <numFmt numFmtId="168" formatCode="0.0;[Red]0.0"/>
  </numFmts>
  <fonts count="21" x14ac:knownFonts="1">
    <font>
      <sz val="10"/>
      <name val="Arial"/>
      <charset val="178"/>
    </font>
    <font>
      <sz val="10"/>
      <name val="Arial"/>
      <charset val="178"/>
    </font>
    <font>
      <b/>
      <sz val="20"/>
      <name val="Arabic Transparent"/>
      <charset val="178"/>
    </font>
    <font>
      <b/>
      <sz val="12"/>
      <name val="Arabic Transparent"/>
      <charset val="178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6"/>
      <name val="Arabic Transparent"/>
      <charset val="178"/>
    </font>
    <font>
      <sz val="10"/>
      <color indexed="8"/>
      <name val="Arial"/>
      <charset val="178"/>
    </font>
    <font>
      <sz val="10"/>
      <color indexed="8"/>
      <name val="Arial"/>
      <family val="2"/>
    </font>
    <font>
      <b/>
      <sz val="12"/>
      <name val="Arial"/>
      <family val="2"/>
      <scheme val="minor"/>
    </font>
    <font>
      <b/>
      <sz val="12"/>
      <name val="Simplified Arabic"/>
      <family val="1"/>
    </font>
    <font>
      <b/>
      <sz val="12"/>
      <color indexed="8"/>
      <name val="Calibri"/>
      <family val="2"/>
    </font>
    <font>
      <b/>
      <sz val="12"/>
      <color indexed="17"/>
      <name val="Arabic Transparent"/>
      <charset val="178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9.5"/>
      <color rgb="FF0000FF"/>
      <name val="Neo Sans Arabic Medium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6E9F0"/>
        <bgColor indexed="64"/>
      </patternFill>
    </fill>
  </fills>
  <borders count="1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7" fillId="0" borderId="0" applyNumberFormat="0" applyFill="0" applyBorder="0" applyAlignment="0" applyProtection="0"/>
  </cellStyleXfs>
  <cellXfs count="458">
    <xf numFmtId="0" fontId="0" fillId="0" borderId="0" xfId="0"/>
    <xf numFmtId="164" fontId="3" fillId="0" borderId="10" xfId="0" applyNumberFormat="1" applyFont="1" applyBorder="1" applyAlignment="1">
      <alignment horizontal="center" vertical="center" readingOrder="1"/>
    </xf>
    <xf numFmtId="164" fontId="3" fillId="0" borderId="12" xfId="0" applyNumberFormat="1" applyFont="1" applyBorder="1" applyAlignment="1">
      <alignment horizontal="center" readingOrder="1"/>
    </xf>
    <xf numFmtId="0" fontId="3" fillId="0" borderId="0" xfId="0" applyFont="1" applyBorder="1" applyAlignment="1">
      <alignment horizontal="right" readingOrder="2"/>
    </xf>
    <xf numFmtId="164" fontId="3" fillId="0" borderId="13" xfId="0" applyNumberFormat="1" applyFont="1" applyBorder="1" applyAlignment="1">
      <alignment horizontal="center" readingOrder="1"/>
    </xf>
    <xf numFmtId="0" fontId="3" fillId="0" borderId="0" xfId="0" applyFont="1" applyBorder="1" applyAlignment="1">
      <alignment readingOrder="2"/>
    </xf>
    <xf numFmtId="164" fontId="3" fillId="0" borderId="16" xfId="0" applyNumberFormat="1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readingOrder="2"/>
    </xf>
    <xf numFmtId="0" fontId="3" fillId="0" borderId="0" xfId="0" applyFont="1" applyAlignment="1">
      <alignment readingOrder="2"/>
    </xf>
    <xf numFmtId="10" fontId="3" fillId="0" borderId="0" xfId="0" applyNumberFormat="1" applyFont="1" applyAlignment="1">
      <alignment readingOrder="2"/>
    </xf>
    <xf numFmtId="0" fontId="3" fillId="0" borderId="0" xfId="0" applyFont="1"/>
    <xf numFmtId="164" fontId="3" fillId="0" borderId="18" xfId="0" applyNumberFormat="1" applyFont="1" applyBorder="1" applyAlignment="1">
      <alignment horizontal="center" vertical="center" readingOrder="1"/>
    </xf>
    <xf numFmtId="164" fontId="3" fillId="0" borderId="19" xfId="0" applyNumberFormat="1" applyFont="1" applyBorder="1" applyAlignment="1">
      <alignment horizontal="center" vertical="center" readingOrder="1"/>
    </xf>
    <xf numFmtId="164" fontId="3" fillId="0" borderId="20" xfId="0" applyNumberFormat="1" applyFont="1" applyBorder="1" applyAlignment="1">
      <alignment horizontal="center" vertical="center" readingOrder="1"/>
    </xf>
    <xf numFmtId="0" fontId="3" fillId="0" borderId="0" xfId="0" quotePrefix="1" applyFont="1" applyBorder="1" applyAlignment="1">
      <alignment horizontal="center" readingOrder="2"/>
    </xf>
    <xf numFmtId="10" fontId="3" fillId="0" borderId="0" xfId="0" applyNumberFormat="1" applyFont="1" applyBorder="1" applyAlignment="1">
      <alignment horizontal="center" readingOrder="2"/>
    </xf>
    <xf numFmtId="164" fontId="3" fillId="0" borderId="0" xfId="0" applyNumberFormat="1" applyFont="1" applyBorder="1" applyAlignment="1">
      <alignment horizontal="center" readingOrder="1"/>
    </xf>
    <xf numFmtId="0" fontId="3" fillId="0" borderId="0" xfId="0" applyFont="1" applyBorder="1" applyAlignment="1">
      <alignment horizontal="center" vertical="center" readingOrder="2"/>
    </xf>
    <xf numFmtId="10" fontId="3" fillId="0" borderId="0" xfId="0" applyNumberFormat="1" applyFont="1" applyBorder="1" applyAlignment="1">
      <alignment horizontal="center" vertical="center" readingOrder="2"/>
    </xf>
    <xf numFmtId="164" fontId="3" fillId="0" borderId="0" xfId="0" applyNumberFormat="1" applyFont="1" applyBorder="1" applyAlignment="1">
      <alignment horizontal="center" vertical="center" readingOrder="1"/>
    </xf>
    <xf numFmtId="0" fontId="3" fillId="0" borderId="0" xfId="0" applyNumberFormat="1" applyFont="1" applyBorder="1" applyAlignment="1">
      <alignment horizontal="center" readingOrder="2"/>
    </xf>
    <xf numFmtId="10" fontId="3" fillId="0" borderId="6" xfId="0" applyNumberFormat="1" applyFont="1" applyBorder="1" applyAlignment="1">
      <alignment horizontal="center" vertical="center" readingOrder="2"/>
    </xf>
    <xf numFmtId="0" fontId="3" fillId="0" borderId="0" xfId="0" applyFont="1" applyAlignment="1">
      <alignment horizontal="right" readingOrder="2"/>
    </xf>
    <xf numFmtId="164" fontId="3" fillId="0" borderId="21" xfId="0" applyNumberFormat="1" applyFont="1" applyBorder="1" applyAlignment="1">
      <alignment horizontal="center" vertical="center" readingOrder="1"/>
    </xf>
    <xf numFmtId="164" fontId="3" fillId="0" borderId="12" xfId="0" applyNumberFormat="1" applyFont="1" applyBorder="1" applyAlignment="1">
      <alignment horizontal="center" vertical="center" readingOrder="1"/>
    </xf>
    <xf numFmtId="164" fontId="3" fillId="0" borderId="13" xfId="0" applyNumberFormat="1" applyFont="1" applyBorder="1" applyAlignment="1">
      <alignment horizontal="center" vertical="center" readingOrder="1"/>
    </xf>
    <xf numFmtId="164" fontId="3" fillId="0" borderId="22" xfId="0" applyNumberFormat="1" applyFont="1" applyBorder="1" applyAlignment="1">
      <alignment horizontal="center" vertical="center" readingOrder="1"/>
    </xf>
    <xf numFmtId="0" fontId="3" fillId="0" borderId="12" xfId="0" applyNumberFormat="1" applyFont="1" applyBorder="1" applyAlignment="1">
      <alignment horizontal="center" vertical="center" readingOrder="1"/>
    </xf>
    <xf numFmtId="0" fontId="3" fillId="0" borderId="0" xfId="0" applyFont="1" applyBorder="1" applyAlignment="1">
      <alignment vertical="center" readingOrder="2"/>
    </xf>
    <xf numFmtId="164" fontId="3" fillId="0" borderId="0" xfId="0" applyNumberFormat="1" applyFont="1" applyAlignment="1">
      <alignment vertical="center" readingOrder="1"/>
    </xf>
    <xf numFmtId="0" fontId="3" fillId="0" borderId="0" xfId="0" applyNumberFormat="1" applyFont="1" applyBorder="1" applyAlignment="1">
      <alignment vertical="center" readingOrder="2"/>
    </xf>
    <xf numFmtId="0" fontId="3" fillId="0" borderId="0" xfId="0" applyFont="1" applyAlignment="1">
      <alignment vertical="center" readingOrder="2"/>
    </xf>
    <xf numFmtId="10" fontId="3" fillId="0" borderId="0" xfId="0" applyNumberFormat="1" applyFont="1" applyAlignment="1">
      <alignment vertical="center" readingOrder="2"/>
    </xf>
    <xf numFmtId="0" fontId="3" fillId="0" borderId="0" xfId="0" applyFont="1" applyAlignment="1">
      <alignment vertical="center"/>
    </xf>
    <xf numFmtId="0" fontId="3" fillId="0" borderId="13" xfId="0" applyNumberFormat="1" applyFont="1" applyBorder="1" applyAlignment="1">
      <alignment horizontal="center" vertical="center" readingOrder="1"/>
    </xf>
    <xf numFmtId="164" fontId="3" fillId="0" borderId="23" xfId="0" applyNumberFormat="1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164" fontId="3" fillId="0" borderId="25" xfId="0" applyNumberFormat="1" applyFont="1" applyBorder="1" applyAlignment="1">
      <alignment horizontal="center" vertical="center" readingOrder="1"/>
    </xf>
    <xf numFmtId="164" fontId="3" fillId="0" borderId="26" xfId="0" applyNumberFormat="1" applyFont="1" applyBorder="1" applyAlignment="1">
      <alignment horizontal="center" vertical="center" readingOrder="1"/>
    </xf>
    <xf numFmtId="0" fontId="3" fillId="0" borderId="0" xfId="0" applyFont="1" applyFill="1" applyAlignment="1">
      <alignment readingOrder="2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readingOrder="1"/>
    </xf>
    <xf numFmtId="164" fontId="3" fillId="0" borderId="28" xfId="0" applyNumberFormat="1" applyFont="1" applyBorder="1" applyAlignment="1">
      <alignment horizontal="center" vertical="center" readingOrder="1"/>
    </xf>
    <xf numFmtId="164" fontId="3" fillId="0" borderId="29" xfId="0" applyNumberFormat="1" applyFont="1" applyBorder="1" applyAlignment="1">
      <alignment horizontal="center" vertical="center" readingOrder="1"/>
    </xf>
    <xf numFmtId="164" fontId="3" fillId="0" borderId="30" xfId="0" applyNumberFormat="1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0" fontId="3" fillId="0" borderId="31" xfId="0" applyNumberFormat="1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0" fontId="3" fillId="0" borderId="32" xfId="0" applyNumberFormat="1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10" fontId="3" fillId="0" borderId="36" xfId="0" applyNumberFormat="1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10" fontId="3" fillId="0" borderId="40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10" fontId="3" fillId="0" borderId="43" xfId="0" applyNumberFormat="1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29" xfId="0" quotePrefix="1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26" xfId="0" applyNumberFormat="1" applyFont="1" applyBorder="1" applyAlignment="1">
      <alignment horizontal="center" vertical="center" readingOrder="1"/>
    </xf>
    <xf numFmtId="0" fontId="3" fillId="0" borderId="19" xfId="0" applyFont="1" applyFill="1" applyBorder="1" applyAlignment="1">
      <alignment horizontal="center" vertical="center" readingOrder="1"/>
    </xf>
    <xf numFmtId="0" fontId="3" fillId="0" borderId="21" xfId="0" applyFont="1" applyFill="1" applyBorder="1" applyAlignment="1">
      <alignment horizontal="center" vertical="center" readingOrder="1"/>
    </xf>
    <xf numFmtId="0" fontId="3" fillId="0" borderId="33" xfId="0" applyFont="1" applyFill="1" applyBorder="1" applyAlignment="1">
      <alignment horizontal="center" vertical="center" readingOrder="1"/>
    </xf>
    <xf numFmtId="0" fontId="3" fillId="0" borderId="27" xfId="0" applyFont="1" applyFill="1" applyBorder="1" applyAlignment="1">
      <alignment horizontal="center" vertical="center" readingOrder="1"/>
    </xf>
    <xf numFmtId="0" fontId="3" fillId="0" borderId="25" xfId="0" applyFont="1" applyFill="1" applyBorder="1" applyAlignment="1">
      <alignment horizontal="center" vertical="center" readingOrder="1"/>
    </xf>
    <xf numFmtId="0" fontId="3" fillId="0" borderId="37" xfId="0" applyFont="1" applyFill="1" applyBorder="1" applyAlignment="1">
      <alignment horizontal="center" vertical="center" readingOrder="1"/>
    </xf>
    <xf numFmtId="0" fontId="3" fillId="0" borderId="29" xfId="0" applyFont="1" applyFill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47" xfId="0" applyNumberFormat="1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12" xfId="0" applyNumberFormat="1" applyFont="1" applyBorder="1" applyAlignment="1">
      <alignment horizontal="center" readingOrder="1"/>
    </xf>
    <xf numFmtId="0" fontId="3" fillId="0" borderId="13" xfId="0" applyNumberFormat="1" applyFont="1" applyBorder="1" applyAlignment="1">
      <alignment horizontal="center" readingOrder="1"/>
    </xf>
    <xf numFmtId="0" fontId="3" fillId="0" borderId="42" xfId="0" applyNumberFormat="1" applyFont="1" applyBorder="1" applyAlignment="1">
      <alignment horizontal="center" vertical="center" readingOrder="1"/>
    </xf>
    <xf numFmtId="10" fontId="3" fillId="0" borderId="47" xfId="0" applyNumberFormat="1" applyFont="1" applyBorder="1" applyAlignment="1">
      <alignment horizontal="center" vertical="center" readingOrder="1"/>
    </xf>
    <xf numFmtId="2" fontId="3" fillId="0" borderId="0" xfId="0" applyNumberFormat="1" applyFont="1" applyBorder="1" applyAlignment="1">
      <alignment horizontal="center" vertical="center" readingOrder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readingOrder="2"/>
    </xf>
    <xf numFmtId="0" fontId="6" fillId="0" borderId="0" xfId="0" applyFont="1" applyAlignment="1">
      <alignment vertical="center" readingOrder="2"/>
    </xf>
    <xf numFmtId="3" fontId="3" fillId="0" borderId="21" xfId="0" applyNumberFormat="1" applyFont="1" applyBorder="1" applyAlignment="1">
      <alignment horizontal="center" vertical="center" readingOrder="1"/>
    </xf>
    <xf numFmtId="0" fontId="3" fillId="0" borderId="0" xfId="0" applyFont="1" applyAlignment="1"/>
    <xf numFmtId="3" fontId="3" fillId="0" borderId="0" xfId="0" applyNumberFormat="1" applyFont="1" applyBorder="1" applyAlignment="1">
      <alignment horizontal="right" vertical="center"/>
    </xf>
    <xf numFmtId="164" fontId="3" fillId="0" borderId="31" xfId="0" applyNumberFormat="1" applyFont="1" applyBorder="1" applyAlignment="1">
      <alignment horizontal="center" vertical="center" readingOrder="1"/>
    </xf>
    <xf numFmtId="164" fontId="3" fillId="0" borderId="32" xfId="0" applyNumberFormat="1" applyFont="1" applyBorder="1" applyAlignment="1">
      <alignment horizontal="center" vertical="center" readingOrder="1"/>
    </xf>
    <xf numFmtId="164" fontId="3" fillId="0" borderId="39" xfId="0" applyNumberFormat="1" applyFont="1" applyBorder="1" applyAlignment="1">
      <alignment horizontal="center" vertical="center" readingOrder="1"/>
    </xf>
    <xf numFmtId="164" fontId="3" fillId="0" borderId="40" xfId="0" applyNumberFormat="1" applyFont="1" applyBorder="1" applyAlignment="1">
      <alignment horizontal="center" vertical="center" readingOrder="1"/>
    </xf>
    <xf numFmtId="1" fontId="5" fillId="0" borderId="49" xfId="0" applyNumberFormat="1" applyFont="1" applyBorder="1" applyAlignment="1">
      <alignment horizontal="left" vertical="center"/>
    </xf>
    <xf numFmtId="1" fontId="5" fillId="0" borderId="24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 readingOrder="1"/>
    </xf>
    <xf numFmtId="164" fontId="3" fillId="0" borderId="43" xfId="0" applyNumberFormat="1" applyFont="1" applyBorder="1" applyAlignment="1">
      <alignment horizontal="center" vertical="center" readingOrder="1"/>
    </xf>
    <xf numFmtId="1" fontId="3" fillId="0" borderId="51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left" vertical="center"/>
    </xf>
    <xf numFmtId="164" fontId="3" fillId="0" borderId="53" xfId="0" applyNumberFormat="1" applyFont="1" applyBorder="1" applyAlignment="1">
      <alignment horizontal="center" vertical="center" readingOrder="1"/>
    </xf>
    <xf numFmtId="164" fontId="3" fillId="0" borderId="54" xfId="0" applyNumberFormat="1" applyFont="1" applyBorder="1" applyAlignment="1">
      <alignment horizontal="center" vertical="center" readingOrder="1"/>
    </xf>
    <xf numFmtId="164" fontId="3" fillId="0" borderId="55" xfId="0" applyNumberFormat="1" applyFont="1" applyBorder="1" applyAlignment="1">
      <alignment horizontal="center" vertical="center" readingOrder="1"/>
    </xf>
    <xf numFmtId="1" fontId="5" fillId="0" borderId="49" xfId="0" applyNumberFormat="1" applyFont="1" applyBorder="1" applyAlignment="1">
      <alignment horizontal="right" vertical="center" wrapText="1"/>
    </xf>
    <xf numFmtId="1" fontId="5" fillId="0" borderId="58" xfId="0" applyNumberFormat="1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2" fontId="3" fillId="0" borderId="44" xfId="0" applyNumberFormat="1" applyFont="1" applyBorder="1" applyAlignment="1">
      <alignment horizontal="center" vertical="center" readingOrder="1"/>
    </xf>
    <xf numFmtId="2" fontId="3" fillId="0" borderId="45" xfId="0" applyNumberFormat="1" applyFont="1" applyBorder="1" applyAlignment="1">
      <alignment horizontal="center" vertical="center" readingOrder="1"/>
    </xf>
    <xf numFmtId="2" fontId="3" fillId="0" borderId="59" xfId="0" applyNumberFormat="1" applyFont="1" applyBorder="1" applyAlignment="1">
      <alignment horizontal="center" vertical="center" readingOrder="1"/>
    </xf>
    <xf numFmtId="1" fontId="3" fillId="0" borderId="51" xfId="0" applyNumberFormat="1" applyFont="1" applyBorder="1" applyAlignment="1">
      <alignment horizontal="center" vertical="center" readingOrder="1"/>
    </xf>
    <xf numFmtId="1" fontId="3" fillId="0" borderId="19" xfId="0" applyNumberFormat="1" applyFont="1" applyBorder="1" applyAlignment="1">
      <alignment horizontal="center" vertical="center" readingOrder="1"/>
    </xf>
    <xf numFmtId="1" fontId="3" fillId="0" borderId="21" xfId="0" applyNumberFormat="1" applyFont="1" applyBorder="1" applyAlignment="1">
      <alignment horizontal="center" vertical="center" readingOrder="1"/>
    </xf>
    <xf numFmtId="1" fontId="3" fillId="0" borderId="10" xfId="0" applyNumberFormat="1" applyFont="1" applyBorder="1" applyAlignment="1">
      <alignment horizontal="center" vertical="center" readingOrder="1"/>
    </xf>
    <xf numFmtId="164" fontId="3" fillId="0" borderId="60" xfId="0" applyNumberFormat="1" applyFont="1" applyBorder="1" applyAlignment="1">
      <alignment horizontal="center" vertical="center" readingOrder="1"/>
    </xf>
    <xf numFmtId="164" fontId="3" fillId="0" borderId="61" xfId="0" applyNumberFormat="1" applyFont="1" applyBorder="1" applyAlignment="1">
      <alignment horizontal="center" vertical="center" readingOrder="1"/>
    </xf>
    <xf numFmtId="164" fontId="3" fillId="0" borderId="62" xfId="0" applyNumberFormat="1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left" vertical="center"/>
    </xf>
    <xf numFmtId="2" fontId="3" fillId="0" borderId="57" xfId="0" applyNumberFormat="1" applyFont="1" applyBorder="1" applyAlignment="1">
      <alignment horizontal="center" vertical="center" readingOrder="1"/>
    </xf>
    <xf numFmtId="2" fontId="3" fillId="0" borderId="63" xfId="0" applyNumberFormat="1" applyFont="1" applyBorder="1" applyAlignment="1">
      <alignment horizontal="center" vertical="center" readingOrder="1"/>
    </xf>
    <xf numFmtId="2" fontId="3" fillId="0" borderId="64" xfId="0" applyNumberFormat="1" applyFont="1" applyBorder="1" applyAlignment="1">
      <alignment horizontal="center" vertical="center" readingOrder="1"/>
    </xf>
    <xf numFmtId="2" fontId="3" fillId="0" borderId="65" xfId="0" applyNumberFormat="1" applyFont="1" applyBorder="1" applyAlignment="1">
      <alignment horizontal="center" vertical="center" readingOrder="1"/>
    </xf>
    <xf numFmtId="2" fontId="3" fillId="0" borderId="66" xfId="0" applyNumberFormat="1" applyFont="1" applyBorder="1" applyAlignment="1">
      <alignment horizontal="center" vertical="center" readingOrder="1"/>
    </xf>
    <xf numFmtId="2" fontId="3" fillId="0" borderId="67" xfId="0" applyNumberFormat="1" applyFont="1" applyBorder="1" applyAlignment="1">
      <alignment horizontal="center" vertical="center" readingOrder="1"/>
    </xf>
    <xf numFmtId="2" fontId="3" fillId="0" borderId="68" xfId="0" applyNumberFormat="1" applyFont="1" applyBorder="1" applyAlignment="1">
      <alignment horizontal="center" vertical="center" readingOrder="1"/>
    </xf>
    <xf numFmtId="2" fontId="3" fillId="0" borderId="69" xfId="0" applyNumberFormat="1" applyFont="1" applyBorder="1" applyAlignment="1">
      <alignment horizontal="center" vertical="center" readingOrder="1"/>
    </xf>
    <xf numFmtId="2" fontId="3" fillId="0" borderId="70" xfId="0" applyNumberFormat="1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71" xfId="0" applyFont="1" applyBorder="1" applyAlignment="1">
      <alignment horizontal="center" vertical="center" readingOrder="1"/>
    </xf>
    <xf numFmtId="10" fontId="3" fillId="0" borderId="0" xfId="0" applyNumberFormat="1" applyFont="1" applyBorder="1" applyAlignment="1">
      <alignment horizontal="center" vertical="center" readingOrder="1"/>
    </xf>
    <xf numFmtId="164" fontId="3" fillId="0" borderId="51" xfId="0" applyNumberFormat="1" applyFont="1" applyBorder="1" applyAlignment="1">
      <alignment horizontal="center" vertical="center" readingOrder="1"/>
    </xf>
    <xf numFmtId="164" fontId="3" fillId="0" borderId="72" xfId="0" applyNumberFormat="1" applyFont="1" applyBorder="1" applyAlignment="1">
      <alignment horizontal="center" vertical="center" readingOrder="1"/>
    </xf>
    <xf numFmtId="164" fontId="3" fillId="0" borderId="73" xfId="0" applyNumberFormat="1" applyFont="1" applyBorder="1" applyAlignment="1">
      <alignment horizontal="center" vertical="center" readingOrder="1"/>
    </xf>
    <xf numFmtId="164" fontId="3" fillId="0" borderId="33" xfId="0" applyNumberFormat="1" applyFont="1" applyBorder="1" applyAlignment="1">
      <alignment horizontal="center" vertical="center" readingOrder="1"/>
    </xf>
    <xf numFmtId="164" fontId="3" fillId="0" borderId="37" xfId="0" applyNumberFormat="1" applyFont="1" applyBorder="1" applyAlignment="1">
      <alignment horizontal="center" vertical="center" readingOrder="1"/>
    </xf>
    <xf numFmtId="164" fontId="3" fillId="0" borderId="74" xfId="0" applyNumberFormat="1" applyFont="1" applyBorder="1" applyAlignment="1">
      <alignment horizontal="center" vertical="center" readingOrder="1"/>
    </xf>
    <xf numFmtId="164" fontId="3" fillId="0" borderId="68" xfId="0" applyNumberFormat="1" applyFont="1" applyBorder="1" applyAlignment="1">
      <alignment horizontal="center" vertical="center" readingOrder="1"/>
    </xf>
    <xf numFmtId="164" fontId="3" fillId="0" borderId="69" xfId="0" applyNumberFormat="1" applyFont="1" applyBorder="1" applyAlignment="1">
      <alignment horizontal="center" vertical="center" readingOrder="1"/>
    </xf>
    <xf numFmtId="164" fontId="3" fillId="0" borderId="49" xfId="0" applyNumberFormat="1" applyFont="1" applyBorder="1" applyAlignment="1">
      <alignment horizontal="center" vertical="center" readingOrder="1"/>
    </xf>
    <xf numFmtId="164" fontId="3" fillId="0" borderId="70" xfId="0" applyNumberFormat="1" applyFont="1" applyBorder="1" applyAlignment="1">
      <alignment horizontal="center" vertical="center" readingOrder="1"/>
    </xf>
    <xf numFmtId="164" fontId="3" fillId="0" borderId="67" xfId="0" applyNumberFormat="1" applyFont="1" applyBorder="1" applyAlignment="1">
      <alignment horizontal="center" vertical="center" readingOrder="1"/>
    </xf>
    <xf numFmtId="164" fontId="3" fillId="0" borderId="58" xfId="0" applyNumberFormat="1" applyFont="1" applyBorder="1" applyAlignment="1">
      <alignment horizontal="center" vertical="center" readingOrder="1"/>
    </xf>
    <xf numFmtId="164" fontId="3" fillId="0" borderId="75" xfId="0" applyNumberFormat="1" applyFont="1" applyBorder="1" applyAlignment="1">
      <alignment horizontal="center" vertical="center" readingOrder="1"/>
    </xf>
    <xf numFmtId="0" fontId="6" fillId="0" borderId="77" xfId="0" applyFont="1" applyBorder="1" applyAlignment="1"/>
    <xf numFmtId="0" fontId="3" fillId="0" borderId="78" xfId="0" applyFont="1" applyBorder="1" applyAlignment="1">
      <alignment horizontal="center" vertical="center" readingOrder="1"/>
    </xf>
    <xf numFmtId="10" fontId="3" fillId="0" borderId="78" xfId="0" applyNumberFormat="1" applyFont="1" applyBorder="1" applyAlignment="1">
      <alignment horizontal="center" vertical="center" readingOrder="1"/>
    </xf>
    <xf numFmtId="0" fontId="3" fillId="0" borderId="51" xfId="0" applyFont="1" applyFill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  <xf numFmtId="3" fontId="3" fillId="0" borderId="25" xfId="0" applyNumberFormat="1" applyFont="1" applyBorder="1" applyAlignment="1">
      <alignment horizontal="center" vertical="center" readingOrder="1"/>
    </xf>
    <xf numFmtId="1" fontId="5" fillId="0" borderId="45" xfId="0" applyNumberFormat="1" applyFont="1" applyBorder="1" applyAlignment="1">
      <alignment horizontal="right" vertical="center"/>
    </xf>
    <xf numFmtId="1" fontId="5" fillId="0" borderId="49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3" fillId="0" borderId="0" xfId="0" applyNumberFormat="1" applyFont="1"/>
    <xf numFmtId="0" fontId="5" fillId="0" borderId="0" xfId="0" applyFont="1" applyAlignment="1">
      <alignment horizontal="left"/>
    </xf>
    <xf numFmtId="2" fontId="3" fillId="0" borderId="38" xfId="0" applyNumberFormat="1" applyFont="1" applyBorder="1" applyAlignment="1">
      <alignment horizontal="center" vertical="center" readingOrder="1"/>
    </xf>
    <xf numFmtId="2" fontId="3" fillId="0" borderId="12" xfId="0" applyNumberFormat="1" applyFont="1" applyBorder="1" applyAlignment="1">
      <alignment horizontal="center" vertical="center" readingOrder="1"/>
    </xf>
    <xf numFmtId="2" fontId="3" fillId="0" borderId="13" xfId="0" applyNumberFormat="1" applyFont="1" applyBorder="1" applyAlignment="1">
      <alignment horizontal="center" vertical="center" readingOrder="1"/>
    </xf>
    <xf numFmtId="3" fontId="3" fillId="0" borderId="3" xfId="0" applyNumberFormat="1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76" xfId="0" applyFont="1" applyBorder="1" applyAlignment="1">
      <alignment horizontal="right" vertical="center" readingOrder="2"/>
    </xf>
    <xf numFmtId="0" fontId="3" fillId="0" borderId="0" xfId="0" quotePrefix="1" applyFont="1" applyBorder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90" xfId="2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readingOrder="2"/>
    </xf>
    <xf numFmtId="0" fontId="11" fillId="0" borderId="1" xfId="2" applyFont="1" applyFill="1" applyBorder="1" applyAlignment="1">
      <alignment wrapText="1"/>
    </xf>
    <xf numFmtId="0" fontId="5" fillId="0" borderId="91" xfId="0" applyFont="1" applyBorder="1" applyAlignment="1">
      <alignment horizontal="right" vertical="center" wrapText="1" readingOrder="2"/>
    </xf>
    <xf numFmtId="0" fontId="11" fillId="0" borderId="1" xfId="3" applyFont="1" applyFill="1" applyBorder="1" applyAlignment="1">
      <alignment horizontal="right" wrapText="1"/>
    </xf>
    <xf numFmtId="0" fontId="11" fillId="0" borderId="1" xfId="2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center" readingOrder="1"/>
    </xf>
    <xf numFmtId="3" fontId="3" fillId="0" borderId="3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right" vertical="center" wrapText="1" readingOrder="2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11" fillId="0" borderId="0" xfId="2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center" readingOrder="1"/>
    </xf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0" fontId="3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1"/>
    </xf>
    <xf numFmtId="3" fontId="3" fillId="0" borderId="19" xfId="0" applyNumberFormat="1" applyFont="1" applyBorder="1" applyAlignment="1">
      <alignment horizontal="center" vertical="center" readingOrder="1"/>
    </xf>
    <xf numFmtId="165" fontId="3" fillId="0" borderId="21" xfId="0" applyNumberFormat="1" applyFont="1" applyBorder="1" applyAlignment="1">
      <alignment horizontal="center" vertical="center" readingOrder="1"/>
    </xf>
    <xf numFmtId="3" fontId="3" fillId="0" borderId="10" xfId="0" applyNumberFormat="1" applyFont="1" applyBorder="1" applyAlignment="1">
      <alignment horizontal="center" vertical="center" readingOrder="1"/>
    </xf>
    <xf numFmtId="165" fontId="3" fillId="0" borderId="10" xfId="0" applyNumberFormat="1" applyFont="1" applyBorder="1" applyAlignment="1">
      <alignment horizontal="center" vertical="center" readingOrder="1"/>
    </xf>
    <xf numFmtId="164" fontId="3" fillId="0" borderId="0" xfId="0" applyNumberFormat="1" applyFont="1" applyAlignment="1">
      <alignment readingOrder="1"/>
    </xf>
    <xf numFmtId="164" fontId="3" fillId="0" borderId="3" xfId="0" applyNumberFormat="1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10" fontId="3" fillId="0" borderId="9" xfId="0" applyNumberFormat="1" applyFont="1" applyBorder="1" applyAlignment="1">
      <alignment horizontal="center" vertical="center" readingOrder="2"/>
    </xf>
    <xf numFmtId="10" fontId="3" fillId="0" borderId="11" xfId="0" applyNumberFormat="1" applyFont="1" applyBorder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10" fontId="3" fillId="0" borderId="0" xfId="0" applyNumberFormat="1" applyFont="1" applyBorder="1" applyAlignment="1">
      <alignment readingOrder="2"/>
    </xf>
    <xf numFmtId="0" fontId="5" fillId="0" borderId="0" xfId="0" applyFont="1" applyAlignment="1">
      <alignment readingOrder="2"/>
    </xf>
    <xf numFmtId="10" fontId="5" fillId="0" borderId="0" xfId="0" applyNumberFormat="1" applyFont="1" applyAlignment="1">
      <alignment readingOrder="2"/>
    </xf>
    <xf numFmtId="164" fontId="5" fillId="0" borderId="0" xfId="0" applyNumberFormat="1" applyFont="1" applyAlignment="1">
      <alignment readingOrder="1"/>
    </xf>
    <xf numFmtId="0" fontId="3" fillId="0" borderId="0" xfId="0" applyFont="1" applyFill="1" applyAlignment="1">
      <alignment vertical="center" readingOrder="2"/>
    </xf>
    <xf numFmtId="0" fontId="3" fillId="0" borderId="17" xfId="0" applyFont="1" applyBorder="1" applyAlignment="1">
      <alignment vertical="center" readingOrder="2"/>
    </xf>
    <xf numFmtId="10" fontId="3" fillId="0" borderId="17" xfId="0" applyNumberFormat="1" applyFont="1" applyBorder="1" applyAlignment="1">
      <alignment horizontal="right" vertical="center" readingOrder="2"/>
    </xf>
    <xf numFmtId="164" fontId="3" fillId="0" borderId="17" xfId="0" applyNumberFormat="1" applyFont="1" applyBorder="1" applyAlignment="1">
      <alignment horizontal="right" vertical="center" readingOrder="1"/>
    </xf>
    <xf numFmtId="0" fontId="5" fillId="0" borderId="0" xfId="0" applyFont="1" applyFill="1" applyAlignment="1">
      <alignment readingOrder="2"/>
    </xf>
    <xf numFmtId="164" fontId="3" fillId="0" borderId="0" xfId="0" applyNumberFormat="1" applyFont="1" applyAlignment="1">
      <alignment horizontal="center" readingOrder="1"/>
    </xf>
    <xf numFmtId="0" fontId="3" fillId="0" borderId="0" xfId="0" quotePrefix="1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3" fillId="0" borderId="17" xfId="0" applyFont="1" applyBorder="1" applyAlignment="1">
      <alignment readingOrder="2"/>
    </xf>
    <xf numFmtId="0" fontId="3" fillId="0" borderId="17" xfId="0" applyFont="1" applyBorder="1" applyAlignment="1">
      <alignment horizontal="right" readingOrder="2"/>
    </xf>
    <xf numFmtId="10" fontId="3" fillId="0" borderId="17" xfId="0" applyNumberFormat="1" applyFont="1" applyBorder="1" applyAlignment="1">
      <alignment horizontal="right" readingOrder="2"/>
    </xf>
    <xf numFmtId="164" fontId="3" fillId="0" borderId="17" xfId="0" applyNumberFormat="1" applyFont="1" applyBorder="1" applyAlignment="1">
      <alignment horizontal="right" readingOrder="1"/>
    </xf>
    <xf numFmtId="0" fontId="3" fillId="0" borderId="17" xfId="0" applyNumberFormat="1" applyFont="1" applyBorder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164" fontId="3" fillId="0" borderId="0" xfId="0" applyNumberFormat="1" applyFont="1" applyBorder="1" applyAlignment="1">
      <alignment readingOrder="1"/>
    </xf>
    <xf numFmtId="0" fontId="3" fillId="0" borderId="14" xfId="0" applyFont="1" applyBorder="1" applyAlignment="1">
      <alignment horizontal="center" vertical="center" readingOrder="2"/>
    </xf>
    <xf numFmtId="10" fontId="3" fillId="0" borderId="15" xfId="0" applyNumberFormat="1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1"/>
    </xf>
    <xf numFmtId="10" fontId="3" fillId="0" borderId="0" xfId="0" applyNumberFormat="1" applyFont="1" applyAlignment="1">
      <alignment horizontal="center" readingOrder="2"/>
    </xf>
    <xf numFmtId="0" fontId="3" fillId="0" borderId="4" xfId="0" applyFont="1" applyBorder="1" applyAlignment="1">
      <alignment horizontal="center" vertical="top" readingOrder="2"/>
    </xf>
    <xf numFmtId="0" fontId="3" fillId="0" borderId="5" xfId="0" applyFont="1" applyBorder="1" applyAlignment="1">
      <alignment horizontal="center" vertical="top" readingOrder="2"/>
    </xf>
    <xf numFmtId="10" fontId="3" fillId="0" borderId="6" xfId="0" applyNumberFormat="1" applyFont="1" applyBorder="1" applyAlignment="1">
      <alignment horizontal="center" vertical="top" readingOrder="2"/>
    </xf>
    <xf numFmtId="0" fontId="3" fillId="0" borderId="22" xfId="0" applyFont="1" applyBorder="1" applyAlignment="1">
      <alignment vertical="center" readingOrder="2"/>
    </xf>
    <xf numFmtId="0" fontId="3" fillId="0" borderId="24" xfId="0" applyFont="1" applyBorder="1" applyAlignment="1">
      <alignment vertical="center" readingOrder="2"/>
    </xf>
    <xf numFmtId="0" fontId="5" fillId="0" borderId="0" xfId="0" applyFont="1" applyAlignment="1">
      <alignment horizontal="right"/>
    </xf>
    <xf numFmtId="1" fontId="5" fillId="0" borderId="79" xfId="0" quotePrefix="1" applyNumberFormat="1" applyFont="1" applyBorder="1" applyAlignment="1">
      <alignment horizontal="center" vertical="center" readingOrder="1"/>
    </xf>
    <xf numFmtId="1" fontId="5" fillId="0" borderId="80" xfId="0" quotePrefix="1" applyNumberFormat="1" applyFont="1" applyBorder="1" applyAlignment="1">
      <alignment horizontal="center" vertical="center" readingOrder="1"/>
    </xf>
    <xf numFmtId="1" fontId="5" fillId="0" borderId="81" xfId="0" quotePrefix="1" applyNumberFormat="1" applyFont="1" applyBorder="1" applyAlignment="1">
      <alignment horizontal="center" vertical="center" readingOrder="1"/>
    </xf>
    <xf numFmtId="1" fontId="5" fillId="0" borderId="82" xfId="0" quotePrefix="1" applyNumberFormat="1" applyFont="1" applyBorder="1" applyAlignment="1">
      <alignment horizontal="center" vertical="center" readingOrder="1"/>
    </xf>
    <xf numFmtId="1" fontId="5" fillId="0" borderId="56" xfId="0" applyNumberFormat="1" applyFont="1" applyBorder="1" applyAlignment="1">
      <alignment horizontal="right" vertical="center"/>
    </xf>
    <xf numFmtId="0" fontId="5" fillId="0" borderId="0" xfId="0" applyFont="1" applyBorder="1"/>
    <xf numFmtId="1" fontId="5" fillId="0" borderId="44" xfId="0" applyNumberFormat="1" applyFont="1" applyBorder="1" applyAlignment="1">
      <alignment horizontal="right" vertical="center"/>
    </xf>
    <xf numFmtId="1" fontId="5" fillId="0" borderId="57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83" xfId="0" quotePrefix="1" applyNumberFormat="1" applyFont="1" applyBorder="1" applyAlignment="1">
      <alignment horizontal="center" vertical="center" readingOrder="1"/>
    </xf>
    <xf numFmtId="1" fontId="5" fillId="0" borderId="84" xfId="0" quotePrefix="1" applyNumberFormat="1" applyFont="1" applyBorder="1" applyAlignment="1">
      <alignment horizontal="center" vertical="center" readingOrder="1"/>
    </xf>
    <xf numFmtId="1" fontId="5" fillId="0" borderId="85" xfId="0" quotePrefix="1" applyNumberFormat="1" applyFont="1" applyBorder="1" applyAlignment="1">
      <alignment horizontal="center" vertical="center" readingOrder="1"/>
    </xf>
    <xf numFmtId="1" fontId="5" fillId="0" borderId="86" xfId="0" quotePrefix="1" applyNumberFormat="1" applyFont="1" applyBorder="1" applyAlignment="1">
      <alignment horizontal="center" vertical="center" readingOrder="1"/>
    </xf>
    <xf numFmtId="1" fontId="5" fillId="0" borderId="87" xfId="0" quotePrefix="1" applyNumberFormat="1" applyFont="1" applyBorder="1" applyAlignment="1">
      <alignment horizontal="center" vertical="center" readingOrder="1"/>
    </xf>
    <xf numFmtId="1" fontId="5" fillId="0" borderId="52" xfId="0" applyNumberFormat="1" applyFont="1" applyBorder="1" applyAlignment="1">
      <alignment horizontal="right" vertical="center"/>
    </xf>
    <xf numFmtId="1" fontId="5" fillId="0" borderId="49" xfId="0" applyNumberFormat="1" applyFont="1" applyBorder="1" applyAlignment="1">
      <alignment horizontal="right" vertical="center"/>
    </xf>
    <xf numFmtId="0" fontId="5" fillId="0" borderId="0" xfId="0" applyFont="1" applyFill="1" applyBorder="1"/>
    <xf numFmtId="1" fontId="5" fillId="0" borderId="24" xfId="0" applyNumberFormat="1" applyFont="1" applyBorder="1" applyAlignment="1">
      <alignment horizontal="right" vertical="center"/>
    </xf>
    <xf numFmtId="1" fontId="5" fillId="0" borderId="50" xfId="0" applyNumberFormat="1" applyFont="1" applyBorder="1" applyAlignment="1">
      <alignment horizontal="right" vertical="center"/>
    </xf>
    <xf numFmtId="166" fontId="5" fillId="0" borderId="0" xfId="0" applyNumberFormat="1" applyFont="1"/>
    <xf numFmtId="1" fontId="5" fillId="0" borderId="88" xfId="0" quotePrefix="1" applyNumberFormat="1" applyFont="1" applyBorder="1" applyAlignment="1">
      <alignment horizontal="center" vertical="center" readingOrder="1"/>
    </xf>
    <xf numFmtId="1" fontId="5" fillId="0" borderId="89" xfId="0" quotePrefix="1" applyNumberFormat="1" applyFont="1" applyBorder="1" applyAlignment="1">
      <alignment horizontal="center" vertical="center" readingOrder="1"/>
    </xf>
    <xf numFmtId="1" fontId="5" fillId="0" borderId="52" xfId="0" applyNumberFormat="1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2" fontId="5" fillId="0" borderId="0" xfId="0" applyNumberFormat="1" applyFont="1"/>
    <xf numFmtId="0" fontId="0" fillId="0" borderId="11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12" xfId="0" applyFont="1" applyBorder="1" applyAlignment="1">
      <alignment horizontal="left" vertical="center" wrapText="1" readingOrder="2"/>
    </xf>
    <xf numFmtId="0" fontId="14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5" fillId="3" borderId="0" xfId="0" applyFont="1" applyFill="1" applyBorder="1" applyAlignment="1">
      <alignment wrapText="1" readingOrder="2"/>
    </xf>
    <xf numFmtId="0" fontId="16" fillId="0" borderId="0" xfId="0" applyFont="1" applyAlignment="1">
      <alignment vertical="center"/>
    </xf>
    <xf numFmtId="0" fontId="18" fillId="4" borderId="111" xfId="4" applyFont="1" applyFill="1" applyBorder="1" applyAlignment="1">
      <alignment horizontal="right" vertical="center" wrapText="1" readingOrder="2"/>
    </xf>
    <xf numFmtId="0" fontId="18" fillId="4" borderId="0" xfId="4" applyFont="1" applyFill="1" applyBorder="1" applyAlignment="1">
      <alignment horizontal="center" vertical="center" wrapText="1" readingOrder="2"/>
    </xf>
    <xf numFmtId="0" fontId="18" fillId="4" borderId="112" xfId="4" applyFont="1" applyFill="1" applyBorder="1" applyAlignment="1">
      <alignment vertical="center" wrapText="1" readingOrder="1"/>
    </xf>
    <xf numFmtId="0" fontId="18" fillId="5" borderId="111" xfId="4" applyFont="1" applyFill="1" applyBorder="1" applyAlignment="1">
      <alignment vertical="center" wrapText="1" readingOrder="2"/>
    </xf>
    <xf numFmtId="0" fontId="18" fillId="5" borderId="0" xfId="4" applyFont="1" applyFill="1" applyBorder="1" applyAlignment="1">
      <alignment horizontal="center" vertical="center" wrapText="1" readingOrder="2"/>
    </xf>
    <xf numFmtId="0" fontId="18" fillId="5" borderId="112" xfId="4" applyFont="1" applyFill="1" applyBorder="1" applyAlignment="1">
      <alignment vertical="center" wrapText="1" readingOrder="1"/>
    </xf>
    <xf numFmtId="0" fontId="18" fillId="4" borderId="111" xfId="4" applyFont="1" applyFill="1" applyBorder="1" applyAlignment="1">
      <alignment vertical="center" wrapText="1" readingOrder="2"/>
    </xf>
    <xf numFmtId="0" fontId="19" fillId="0" borderId="0" xfId="0" applyFont="1" applyAlignment="1">
      <alignment vertical="center"/>
    </xf>
    <xf numFmtId="0" fontId="18" fillId="4" borderId="111" xfId="4" applyFont="1" applyFill="1" applyBorder="1" applyAlignment="1">
      <alignment vertical="center" wrapText="1"/>
    </xf>
    <xf numFmtId="0" fontId="18" fillId="4" borderId="0" xfId="4" applyFont="1" applyFill="1" applyBorder="1" applyAlignment="1">
      <alignment horizontal="center" vertical="center" wrapText="1"/>
    </xf>
    <xf numFmtId="0" fontId="18" fillId="4" borderId="112" xfId="4" applyFont="1" applyFill="1" applyBorder="1" applyAlignment="1">
      <alignment vertical="center" wrapText="1"/>
    </xf>
    <xf numFmtId="0" fontId="18" fillId="6" borderId="0" xfId="4" applyFont="1" applyFill="1" applyBorder="1" applyAlignment="1">
      <alignment vertical="center" wrapText="1"/>
    </xf>
    <xf numFmtId="0" fontId="20" fillId="5" borderId="113" xfId="0" applyFont="1" applyFill="1" applyBorder="1" applyAlignment="1">
      <alignment vertical="center"/>
    </xf>
    <xf numFmtId="0" fontId="20" fillId="5" borderId="114" xfId="0" applyFont="1" applyFill="1" applyBorder="1" applyAlignment="1">
      <alignment vertical="center"/>
    </xf>
    <xf numFmtId="0" fontId="20" fillId="5" borderId="115" xfId="0" applyFont="1" applyFill="1" applyBorder="1" applyAlignment="1">
      <alignment vertical="center"/>
    </xf>
    <xf numFmtId="0" fontId="20" fillId="5" borderId="116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167" fontId="3" fillId="0" borderId="125" xfId="0" applyNumberFormat="1" applyFont="1" applyBorder="1" applyAlignment="1">
      <alignment horizontal="center"/>
    </xf>
    <xf numFmtId="168" fontId="3" fillId="0" borderId="118" xfId="0" applyNumberFormat="1" applyFont="1" applyBorder="1" applyAlignment="1">
      <alignment horizontal="center" vertical="center"/>
    </xf>
    <xf numFmtId="167" fontId="3" fillId="0" borderId="98" xfId="0" applyNumberFormat="1" applyFont="1" applyBorder="1" applyAlignment="1">
      <alignment horizontal="center" vertical="center"/>
    </xf>
    <xf numFmtId="168" fontId="3" fillId="0" borderId="98" xfId="0" applyNumberFormat="1" applyFont="1" applyBorder="1" applyAlignment="1">
      <alignment horizontal="center" vertical="center"/>
    </xf>
    <xf numFmtId="164" fontId="3" fillId="0" borderId="12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67" fontId="3" fillId="0" borderId="128" xfId="0" applyNumberFormat="1" applyFont="1" applyBorder="1" applyAlignment="1">
      <alignment horizontal="center"/>
    </xf>
    <xf numFmtId="168" fontId="3" fillId="0" borderId="64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67" fontId="3" fillId="0" borderId="12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7" fontId="3" fillId="0" borderId="128" xfId="0" applyNumberFormat="1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167" fontId="3" fillId="0" borderId="132" xfId="0" applyNumberFormat="1" applyFont="1" applyBorder="1" applyAlignment="1">
      <alignment horizontal="center"/>
    </xf>
    <xf numFmtId="168" fontId="3" fillId="0" borderId="123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167" fontId="3" fillId="0" borderId="13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77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7" fontId="3" fillId="0" borderId="133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7" fontId="3" fillId="0" borderId="134" xfId="0" applyNumberFormat="1" applyFont="1" applyBorder="1" applyAlignment="1">
      <alignment horizontal="center" vertical="center"/>
    </xf>
    <xf numFmtId="168" fontId="3" fillId="0" borderId="66" xfId="0" applyNumberFormat="1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12" fillId="0" borderId="0" xfId="1" quotePrefix="1" applyFont="1" applyBorder="1" applyAlignment="1">
      <alignment horizontal="center" vertical="center" readingOrder="1"/>
    </xf>
    <xf numFmtId="0" fontId="12" fillId="0" borderId="0" xfId="1" applyFont="1" applyBorder="1" applyAlignment="1">
      <alignment horizontal="center" vertical="center" readingOrder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readingOrder="1"/>
    </xf>
    <xf numFmtId="3" fontId="3" fillId="0" borderId="2" xfId="0" applyNumberFormat="1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quotePrefix="1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93" xfId="0" applyFont="1" applyBorder="1" applyAlignment="1">
      <alignment horizontal="center" vertical="center" readingOrder="2"/>
    </xf>
    <xf numFmtId="0" fontId="3" fillId="0" borderId="94" xfId="0" applyFont="1" applyBorder="1" applyAlignment="1">
      <alignment horizontal="center" vertical="center" readingOrder="2"/>
    </xf>
    <xf numFmtId="0" fontId="3" fillId="0" borderId="62" xfId="0" applyFont="1" applyBorder="1" applyAlignment="1">
      <alignment horizontal="center" vertical="center" readingOrder="2"/>
    </xf>
    <xf numFmtId="164" fontId="3" fillId="0" borderId="3" xfId="0" applyNumberFormat="1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95" xfId="0" quotePrefix="1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25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0" xfId="0" quotePrefix="1" applyFont="1" applyBorder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96" xfId="0" quotePrefix="1" applyFont="1" applyBorder="1" applyAlignment="1">
      <alignment horizontal="right" vertical="center" readingOrder="2"/>
    </xf>
    <xf numFmtId="0" fontId="5" fillId="0" borderId="76" xfId="0" applyFont="1" applyBorder="1" applyAlignment="1">
      <alignment horizontal="right" vertical="center" readingOrder="2"/>
    </xf>
    <xf numFmtId="0" fontId="5" fillId="0" borderId="97" xfId="0" applyFont="1" applyBorder="1" applyAlignment="1">
      <alignment horizontal="right" vertical="center" readingOrder="2"/>
    </xf>
    <xf numFmtId="0" fontId="3" fillId="0" borderId="98" xfId="0" quotePrefix="1" applyFont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17" xfId="0" quotePrefix="1" applyFont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/>
    </xf>
    <xf numFmtId="0" fontId="3" fillId="0" borderId="99" xfId="0" quotePrefix="1" applyFont="1" applyBorder="1" applyAlignment="1">
      <alignment horizontal="center" vertical="center" readingOrder="2"/>
    </xf>
    <xf numFmtId="0" fontId="3" fillId="0" borderId="100" xfId="0" applyFont="1" applyBorder="1" applyAlignment="1">
      <alignment horizontal="center" vertical="center" readingOrder="2"/>
    </xf>
    <xf numFmtId="0" fontId="3" fillId="0" borderId="101" xfId="0" applyFont="1" applyBorder="1" applyAlignment="1">
      <alignment horizontal="center" vertical="center" readingOrder="2"/>
    </xf>
    <xf numFmtId="0" fontId="3" fillId="0" borderId="76" xfId="0" applyFont="1" applyBorder="1" applyAlignment="1">
      <alignment horizontal="right" vertical="center" readingOrder="2"/>
    </xf>
    <xf numFmtId="0" fontId="3" fillId="0" borderId="97" xfId="0" applyFont="1" applyBorder="1" applyAlignment="1">
      <alignment horizontal="right" vertical="center" readingOrder="2"/>
    </xf>
    <xf numFmtId="0" fontId="3" fillId="0" borderId="95" xfId="0" quotePrefix="1" applyFont="1" applyBorder="1" applyAlignment="1">
      <alignment horizontal="right" vertical="center" shrinkToFit="1" readingOrder="2"/>
    </xf>
    <xf numFmtId="0" fontId="3" fillId="0" borderId="0" xfId="0" applyFont="1" applyBorder="1" applyAlignment="1">
      <alignment horizontal="right" vertical="center" shrinkToFit="1" readingOrder="2"/>
    </xf>
    <xf numFmtId="0" fontId="3" fillId="0" borderId="102" xfId="0" quotePrefix="1" applyFont="1" applyBorder="1" applyAlignment="1">
      <alignment horizontal="right" vertical="center" readingOrder="2"/>
    </xf>
    <xf numFmtId="0" fontId="3" fillId="0" borderId="102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92" xfId="0" quotePrefix="1" applyFont="1" applyBorder="1" applyAlignment="1">
      <alignment horizontal="right" vertical="center" readingOrder="2"/>
    </xf>
    <xf numFmtId="0" fontId="3" fillId="0" borderId="92" xfId="0" applyFont="1" applyBorder="1" applyAlignment="1">
      <alignment horizontal="right" vertical="center"/>
    </xf>
    <xf numFmtId="0" fontId="3" fillId="0" borderId="96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97" xfId="0" applyFont="1" applyBorder="1" applyAlignment="1">
      <alignment horizontal="right" vertical="center"/>
    </xf>
    <xf numFmtId="0" fontId="3" fillId="0" borderId="76" xfId="0" quotePrefix="1" applyFont="1" applyBorder="1" applyAlignment="1">
      <alignment horizontal="right" vertical="center" readingOrder="2"/>
    </xf>
    <xf numFmtId="0" fontId="3" fillId="0" borderId="98" xfId="0" quotePrefix="1" applyFont="1" applyBorder="1" applyAlignment="1">
      <alignment horizontal="right" vertical="center" shrinkToFit="1" readingOrder="2"/>
    </xf>
    <xf numFmtId="0" fontId="3" fillId="0" borderId="17" xfId="0" applyFont="1" applyBorder="1" applyAlignment="1">
      <alignment horizontal="right" vertical="center" shrinkToFit="1" readingOrder="2"/>
    </xf>
    <xf numFmtId="0" fontId="3" fillId="0" borderId="0" xfId="0" applyFont="1" applyAlignment="1">
      <alignment horizontal="right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47" xfId="0" quotePrefix="1" applyFont="1" applyBorder="1" applyAlignment="1">
      <alignment horizontal="right" vertical="center" readingOrder="2"/>
    </xf>
    <xf numFmtId="0" fontId="3" fillId="0" borderId="71" xfId="0" applyFont="1" applyBorder="1" applyAlignment="1">
      <alignment horizontal="right" vertical="center" readingOrder="2"/>
    </xf>
    <xf numFmtId="0" fontId="3" fillId="0" borderId="76" xfId="0" applyFont="1" applyBorder="1" applyAlignment="1">
      <alignment vertical="center" readingOrder="2"/>
    </xf>
    <xf numFmtId="0" fontId="5" fillId="0" borderId="76" xfId="0" applyFont="1" applyBorder="1" applyAlignment="1">
      <alignment horizontal="right"/>
    </xf>
    <xf numFmtId="0" fontId="3" fillId="0" borderId="104" xfId="0" applyFont="1" applyBorder="1" applyAlignment="1">
      <alignment horizontal="right" vertical="center" readingOrder="2"/>
    </xf>
    <xf numFmtId="0" fontId="3" fillId="0" borderId="46" xfId="0" applyFont="1" applyBorder="1" applyAlignment="1">
      <alignment horizontal="center" vertical="center" readingOrder="2"/>
    </xf>
    <xf numFmtId="0" fontId="3" fillId="0" borderId="103" xfId="0" applyFont="1" applyBorder="1" applyAlignment="1">
      <alignment horizontal="center" vertical="center" readingOrder="2"/>
    </xf>
    <xf numFmtId="0" fontId="3" fillId="0" borderId="0" xfId="0" quotePrefix="1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3" fillId="0" borderId="105" xfId="0" applyFont="1" applyBorder="1" applyAlignment="1">
      <alignment horizontal="right" vertical="center" readingOrder="2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3" fillId="0" borderId="106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readingOrder="2"/>
    </xf>
    <xf numFmtId="1" fontId="3" fillId="0" borderId="22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106" xfId="0" applyNumberFormat="1" applyFont="1" applyBorder="1" applyAlignment="1">
      <alignment horizontal="center"/>
    </xf>
    <xf numFmtId="1" fontId="3" fillId="0" borderId="107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06" xfId="0" applyNumberFormat="1" applyFont="1" applyBorder="1" applyAlignment="1">
      <alignment horizontal="center"/>
    </xf>
    <xf numFmtId="1" fontId="5" fillId="0" borderId="107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readingOrder="2"/>
    </xf>
    <xf numFmtId="1" fontId="5" fillId="0" borderId="14" xfId="0" applyNumberFormat="1" applyFont="1" applyBorder="1" applyAlignment="1">
      <alignment horizontal="center" vertical="center"/>
    </xf>
    <xf numFmtId="1" fontId="5" fillId="0" borderId="107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10" xfId="0" applyNumberFormat="1" applyFont="1" applyBorder="1" applyAlignment="1">
      <alignment horizontal="center"/>
    </xf>
    <xf numFmtId="1" fontId="5" fillId="0" borderId="10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readingOrder="1"/>
    </xf>
    <xf numFmtId="0" fontId="6" fillId="0" borderId="0" xfId="0" applyFont="1" applyBorder="1" applyAlignment="1">
      <alignment horizontal="right" vertical="center" readingOrder="2"/>
    </xf>
    <xf numFmtId="1" fontId="5" fillId="0" borderId="5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" fontId="5" fillId="0" borderId="106" xfId="0" applyNumberFormat="1" applyFont="1" applyBorder="1" applyAlignment="1">
      <alignment horizontal="center" vertical="center"/>
    </xf>
    <xf numFmtId="1" fontId="5" fillId="0" borderId="108" xfId="0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_التبادل التجاري لبقية الدول 2004م 2 4" xfId="1"/>
    <cellStyle name="Normal_أهم سلع المملكة" xfId="2"/>
    <cellStyle name="Normal_أهم سلع المملكة_1" xfId="3"/>
  </cellStyles>
  <dxfs count="0"/>
  <tableStyles count="0" defaultTableStyle="TableStyleMedium9" defaultPivotStyle="PivotStyleLight16"/>
  <colors>
    <mruColors>
      <color rgb="FF5B9BD5"/>
      <color rgb="FF002060"/>
      <color rgb="FF0099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الصادرات والواردات للمملكة</a:t>
            </a:r>
          </a:p>
        </c:rich>
      </c:tx>
      <c:layout>
        <c:manualLayout>
          <c:xMode val="edge"/>
          <c:yMode val="edge"/>
          <c:x val="0.40791540326865533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'1'!$D$7:$D$8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'1'!$D$9:$D$18</c:f>
              <c:numCache>
                <c:formatCode>#,##0</c:formatCode>
                <c:ptCount val="10"/>
                <c:pt idx="0">
                  <c:v>121089</c:v>
                </c:pt>
                <c:pt idx="1">
                  <c:v>156391</c:v>
                </c:pt>
                <c:pt idx="2">
                  <c:v>177659</c:v>
                </c:pt>
                <c:pt idx="3">
                  <c:v>222985</c:v>
                </c:pt>
                <c:pt idx="4">
                  <c:v>261402</c:v>
                </c:pt>
                <c:pt idx="5">
                  <c:v>338088</c:v>
                </c:pt>
                <c:pt idx="6">
                  <c:v>431753</c:v>
                </c:pt>
                <c:pt idx="7">
                  <c:v>358290</c:v>
                </c:pt>
                <c:pt idx="8">
                  <c:v>400736</c:v>
                </c:pt>
                <c:pt idx="9">
                  <c:v>493449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'1'!$C$7:$C$8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'1'!$C$9:$C$18</c:f>
              <c:numCache>
                <c:formatCode>#,##0</c:formatCode>
                <c:ptCount val="10"/>
                <c:pt idx="0">
                  <c:v>271741</c:v>
                </c:pt>
                <c:pt idx="1">
                  <c:v>349664</c:v>
                </c:pt>
                <c:pt idx="2">
                  <c:v>472491</c:v>
                </c:pt>
                <c:pt idx="3">
                  <c:v>677144</c:v>
                </c:pt>
                <c:pt idx="4">
                  <c:v>791339</c:v>
                </c:pt>
                <c:pt idx="5">
                  <c:v>874403</c:v>
                </c:pt>
                <c:pt idx="6">
                  <c:v>1175482</c:v>
                </c:pt>
                <c:pt idx="7">
                  <c:v>721109</c:v>
                </c:pt>
                <c:pt idx="8">
                  <c:v>941785</c:v>
                </c:pt>
                <c:pt idx="9">
                  <c:v>1367620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21824"/>
        <c:axId val="200224128"/>
      </c:lineChart>
      <c:catAx>
        <c:axId val="2002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90905898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02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2241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02218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أمريكا الجنوبية</a:t>
            </a:r>
          </a:p>
        </c:rich>
      </c:tx>
      <c:layout>
        <c:manualLayout>
          <c:xMode val="edge"/>
          <c:yMode val="edge"/>
          <c:x val="0.34125672321520079"/>
          <c:y val="1.6348773841961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3434</c:v>
              </c:pt>
              <c:pt idx="1">
                <c:v>4911</c:v>
              </c:pt>
              <c:pt idx="2">
                <c:v>5718</c:v>
              </c:pt>
              <c:pt idx="3">
                <c:v>8230</c:v>
              </c:pt>
              <c:pt idx="4">
                <c:v>10096</c:v>
              </c:pt>
              <c:pt idx="5">
                <c:v>12006</c:v>
              </c:pt>
              <c:pt idx="6">
                <c:v>16734</c:v>
              </c:pt>
              <c:pt idx="7">
                <c:v>13140</c:v>
              </c:pt>
              <c:pt idx="8">
                <c:v>16774</c:v>
              </c:pt>
              <c:pt idx="9">
                <c:v>21733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3512</c:v>
              </c:pt>
              <c:pt idx="1">
                <c:v>5170</c:v>
              </c:pt>
              <c:pt idx="2">
                <c:v>5494</c:v>
              </c:pt>
              <c:pt idx="3">
                <c:v>7056</c:v>
              </c:pt>
              <c:pt idx="4">
                <c:v>7586</c:v>
              </c:pt>
              <c:pt idx="5">
                <c:v>8798</c:v>
              </c:pt>
              <c:pt idx="6">
                <c:v>12973</c:v>
              </c:pt>
              <c:pt idx="7">
                <c:v>7476</c:v>
              </c:pt>
              <c:pt idx="8">
                <c:v>10221</c:v>
              </c:pt>
              <c:pt idx="9">
                <c:v>17616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4928"/>
        <c:axId val="202531584"/>
      </c:lineChart>
      <c:catAx>
        <c:axId val="2025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5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31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43596787458788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524928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06469437500279"/>
          <c:y val="0.93733084454361459"/>
          <c:w val="0.5823434888975042"/>
          <c:h val="5.44959128065395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أوروبا </a:t>
            </a:r>
          </a:p>
        </c:rich>
      </c:tx>
      <c:layout>
        <c:manualLayout>
          <c:xMode val="edge"/>
          <c:yMode val="edge"/>
          <c:x val="0.32203389830508472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43339</c:v>
              </c:pt>
              <c:pt idx="1">
                <c:v>58272</c:v>
              </c:pt>
              <c:pt idx="2">
                <c:v>61459</c:v>
              </c:pt>
              <c:pt idx="3">
                <c:v>80627</c:v>
              </c:pt>
              <c:pt idx="4">
                <c:v>93363</c:v>
              </c:pt>
              <c:pt idx="5">
                <c:v>122275</c:v>
              </c:pt>
              <c:pt idx="6">
                <c:v>144217</c:v>
              </c:pt>
              <c:pt idx="7">
                <c:v>121302</c:v>
              </c:pt>
              <c:pt idx="8">
                <c:v>130328</c:v>
              </c:pt>
              <c:pt idx="9">
                <c:v>155186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41045</c:v>
              </c:pt>
              <c:pt idx="1">
                <c:v>52649</c:v>
              </c:pt>
              <c:pt idx="2">
                <c:v>77555</c:v>
              </c:pt>
              <c:pt idx="3">
                <c:v>103037</c:v>
              </c:pt>
              <c:pt idx="4">
                <c:v>105775</c:v>
              </c:pt>
              <c:pt idx="5">
                <c:v>97291</c:v>
              </c:pt>
              <c:pt idx="6">
                <c:v>125357</c:v>
              </c:pt>
              <c:pt idx="7">
                <c:v>67416</c:v>
              </c:pt>
              <c:pt idx="8">
                <c:v>90452</c:v>
              </c:pt>
              <c:pt idx="9">
                <c:v>165324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9216"/>
        <c:axId val="202645504"/>
      </c:lineChart>
      <c:catAx>
        <c:axId val="20256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645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26455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5692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864406779661"/>
          <c:y val="0.93800539083557954"/>
          <c:w val="0.57796610169491536"/>
          <c:h val="5.3908355795148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22208"/>
        <c:axId val="203824128"/>
      </c:lineChart>
      <c:catAx>
        <c:axId val="2038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8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2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82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62016"/>
        <c:axId val="203864320"/>
      </c:lineChart>
      <c:catAx>
        <c:axId val="20386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8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6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862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28360413589364847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21329639889196675"/>
          <c:w val="0.82570162481536191"/>
          <c:h val="0.54847645429362879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'4'!$F$85:$F$94</c:f>
              <c:numCache>
                <c:formatCode>General</c:formatCode>
                <c:ptCount val="10"/>
                <c:pt idx="0">
                  <c:v>469</c:v>
                </c:pt>
                <c:pt idx="1">
                  <c:v>494</c:v>
                </c:pt>
                <c:pt idx="2">
                  <c:v>818</c:v>
                </c:pt>
                <c:pt idx="3">
                  <c:v>837</c:v>
                </c:pt>
                <c:pt idx="4">
                  <c:v>845</c:v>
                </c:pt>
                <c:pt idx="5">
                  <c:v>847</c:v>
                </c:pt>
                <c:pt idx="6">
                  <c:v>1168</c:v>
                </c:pt>
                <c:pt idx="7">
                  <c:v>1103</c:v>
                </c:pt>
                <c:pt idx="8">
                  <c:v>1400</c:v>
                </c:pt>
                <c:pt idx="9">
                  <c:v>1738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'4'!$C$85:$C$94</c:f>
              <c:numCache>
                <c:formatCode>General</c:formatCode>
                <c:ptCount val="10"/>
                <c:pt idx="0">
                  <c:v>2018</c:v>
                </c:pt>
                <c:pt idx="1">
                  <c:v>2978</c:v>
                </c:pt>
                <c:pt idx="2">
                  <c:v>4081</c:v>
                </c:pt>
                <c:pt idx="3">
                  <c:v>4428</c:v>
                </c:pt>
                <c:pt idx="4">
                  <c:v>4869</c:v>
                </c:pt>
                <c:pt idx="5">
                  <c:v>5711</c:v>
                </c:pt>
                <c:pt idx="6">
                  <c:v>5629</c:v>
                </c:pt>
                <c:pt idx="7">
                  <c:v>4932</c:v>
                </c:pt>
                <c:pt idx="8">
                  <c:v>5189</c:v>
                </c:pt>
                <c:pt idx="9">
                  <c:v>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6560"/>
        <c:axId val="203589120"/>
      </c:lineChart>
      <c:catAx>
        <c:axId val="20358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5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89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586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'4'!$F$44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'4'!$F$47:$F$56</c:f>
              <c:numCache>
                <c:formatCode>General</c:formatCode>
                <c:ptCount val="10"/>
                <c:pt idx="0">
                  <c:v>1032</c:v>
                </c:pt>
                <c:pt idx="1">
                  <c:v>988</c:v>
                </c:pt>
                <c:pt idx="2">
                  <c:v>1885</c:v>
                </c:pt>
                <c:pt idx="3">
                  <c:v>2146</c:v>
                </c:pt>
                <c:pt idx="4">
                  <c:v>2585</c:v>
                </c:pt>
                <c:pt idx="5">
                  <c:v>3116</c:v>
                </c:pt>
                <c:pt idx="6">
                  <c:v>4429</c:v>
                </c:pt>
                <c:pt idx="7">
                  <c:v>3530</c:v>
                </c:pt>
                <c:pt idx="8">
                  <c:v>4044</c:v>
                </c:pt>
                <c:pt idx="9">
                  <c:v>4780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'4'!$C$47:$C$56</c:f>
              <c:numCache>
                <c:formatCode>General</c:formatCode>
                <c:ptCount val="10"/>
                <c:pt idx="0">
                  <c:v>6577</c:v>
                </c:pt>
                <c:pt idx="1">
                  <c:v>8105</c:v>
                </c:pt>
                <c:pt idx="2">
                  <c:v>11507</c:v>
                </c:pt>
                <c:pt idx="3">
                  <c:v>18637</c:v>
                </c:pt>
                <c:pt idx="4">
                  <c:v>22717</c:v>
                </c:pt>
                <c:pt idx="5">
                  <c:v>26238</c:v>
                </c:pt>
                <c:pt idx="6">
                  <c:v>35389</c:v>
                </c:pt>
                <c:pt idx="7">
                  <c:v>24534</c:v>
                </c:pt>
                <c:pt idx="8">
                  <c:v>29849</c:v>
                </c:pt>
                <c:pt idx="9">
                  <c:v>36935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92288"/>
        <c:axId val="203703040"/>
      </c:lineChart>
      <c:catAx>
        <c:axId val="20369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03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692288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 العربية المتحدة</a:t>
            </a:r>
          </a:p>
        </c:rich>
      </c:tx>
      <c:layout>
        <c:manualLayout>
          <c:xMode val="edge"/>
          <c:yMode val="edge"/>
          <c:x val="0.25443685518691606"/>
          <c:y val="4.1632601775841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21542553191489361"/>
          <c:w val="0.83652430044182624"/>
          <c:h val="0.5478723404255319"/>
        </c:manualLayout>
      </c:layout>
      <c:lineChart>
        <c:grouping val="standard"/>
        <c:varyColors val="0"/>
        <c:ser>
          <c:idx val="1"/>
          <c:order val="0"/>
          <c:tx>
            <c:strRef>
              <c:f>'4'!$F$6:$H$6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'4'!$F$9:$F$18</c:f>
              <c:numCache>
                <c:formatCode>General</c:formatCode>
                <c:ptCount val="10"/>
                <c:pt idx="0">
                  <c:v>3068</c:v>
                </c:pt>
                <c:pt idx="1">
                  <c:v>3637</c:v>
                </c:pt>
                <c:pt idx="2">
                  <c:v>4520</c:v>
                </c:pt>
                <c:pt idx="3">
                  <c:v>5862</c:v>
                </c:pt>
                <c:pt idx="4">
                  <c:v>7167</c:v>
                </c:pt>
                <c:pt idx="5">
                  <c:v>8437</c:v>
                </c:pt>
                <c:pt idx="6">
                  <c:v>10814</c:v>
                </c:pt>
                <c:pt idx="7">
                  <c:v>10790</c:v>
                </c:pt>
                <c:pt idx="8">
                  <c:v>14190</c:v>
                </c:pt>
                <c:pt idx="9">
                  <c:v>20426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'4'!$C$9:$C$18</c:f>
              <c:numCache>
                <c:formatCode>General</c:formatCode>
                <c:ptCount val="10"/>
                <c:pt idx="0">
                  <c:v>6460</c:v>
                </c:pt>
                <c:pt idx="1">
                  <c:v>9812</c:v>
                </c:pt>
                <c:pt idx="2">
                  <c:v>12230</c:v>
                </c:pt>
                <c:pt idx="3">
                  <c:v>18027</c:v>
                </c:pt>
                <c:pt idx="4">
                  <c:v>25488</c:v>
                </c:pt>
                <c:pt idx="5">
                  <c:v>31780</c:v>
                </c:pt>
                <c:pt idx="6">
                  <c:v>32900</c:v>
                </c:pt>
                <c:pt idx="7">
                  <c:v>31921</c:v>
                </c:pt>
                <c:pt idx="8">
                  <c:v>32923</c:v>
                </c:pt>
                <c:pt idx="9">
                  <c:v>37881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40672"/>
        <c:axId val="203747328"/>
      </c:lineChart>
      <c:catAx>
        <c:axId val="2037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40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691601049868764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قطـر</a:t>
            </a:r>
          </a:p>
        </c:rich>
      </c:tx>
      <c:layout>
        <c:manualLayout>
          <c:xMode val="edge"/>
          <c:yMode val="edge"/>
          <c:x val="0.29013270248435441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22102425876010781"/>
          <c:w val="0.84536082474226804"/>
          <c:h val="0.53099730458221028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'4'!$F$123:$F$132</c:f>
              <c:numCache>
                <c:formatCode>General</c:formatCode>
                <c:ptCount val="10"/>
                <c:pt idx="0">
                  <c:v>544</c:v>
                </c:pt>
                <c:pt idx="1">
                  <c:v>637</c:v>
                </c:pt>
                <c:pt idx="2">
                  <c:v>708</c:v>
                </c:pt>
                <c:pt idx="3">
                  <c:v>478</c:v>
                </c:pt>
                <c:pt idx="4">
                  <c:v>797</c:v>
                </c:pt>
                <c:pt idx="5">
                  <c:v>950</c:v>
                </c:pt>
                <c:pt idx="6">
                  <c:v>478</c:v>
                </c:pt>
                <c:pt idx="7">
                  <c:v>669</c:v>
                </c:pt>
                <c:pt idx="8">
                  <c:v>942</c:v>
                </c:pt>
                <c:pt idx="9">
                  <c:v>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'4'!$C$123:$C$132</c:f>
              <c:numCache>
                <c:formatCode>General</c:formatCode>
                <c:ptCount val="10"/>
                <c:pt idx="0">
                  <c:v>970</c:v>
                </c:pt>
                <c:pt idx="1">
                  <c:v>1383</c:v>
                </c:pt>
                <c:pt idx="2">
                  <c:v>1944</c:v>
                </c:pt>
                <c:pt idx="3">
                  <c:v>2659</c:v>
                </c:pt>
                <c:pt idx="4">
                  <c:v>4010</c:v>
                </c:pt>
                <c:pt idx="5">
                  <c:v>5540</c:v>
                </c:pt>
                <c:pt idx="6">
                  <c:v>6209</c:v>
                </c:pt>
                <c:pt idx="7">
                  <c:v>7216</c:v>
                </c:pt>
                <c:pt idx="8">
                  <c:v>5996</c:v>
                </c:pt>
                <c:pt idx="9">
                  <c:v>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84960"/>
        <c:axId val="203787264"/>
      </c:lineChart>
      <c:catAx>
        <c:axId val="2037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88248891568967"/>
              <c:y val="0.81940700808625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8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849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سلطنة عمان</a:t>
            </a:r>
          </a:p>
        </c:rich>
      </c:tx>
      <c:layout>
        <c:manualLayout>
          <c:xMode val="edge"/>
          <c:yMode val="edge"/>
          <c:x val="0.30633299703516442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5775401069518716"/>
          <c:w val="0.85125184094256257"/>
          <c:h val="0.60160427807486627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'4'!$F$161:$F$170</c:f>
              <c:numCache>
                <c:formatCode>General</c:formatCode>
                <c:ptCount val="10"/>
                <c:pt idx="0">
                  <c:v>445</c:v>
                </c:pt>
                <c:pt idx="1">
                  <c:v>574</c:v>
                </c:pt>
                <c:pt idx="2">
                  <c:v>606</c:v>
                </c:pt>
                <c:pt idx="3">
                  <c:v>910</c:v>
                </c:pt>
                <c:pt idx="4">
                  <c:v>865</c:v>
                </c:pt>
                <c:pt idx="5">
                  <c:v>1097</c:v>
                </c:pt>
                <c:pt idx="6">
                  <c:v>1762</c:v>
                </c:pt>
                <c:pt idx="7">
                  <c:v>1453</c:v>
                </c:pt>
                <c:pt idx="8">
                  <c:v>1762</c:v>
                </c:pt>
                <c:pt idx="9">
                  <c:v>3392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'4'!$C$161:$C$170</c:f>
              <c:numCache>
                <c:formatCode>General</c:formatCode>
                <c:ptCount val="10"/>
                <c:pt idx="0">
                  <c:v>708</c:v>
                </c:pt>
                <c:pt idx="1">
                  <c:v>1032</c:v>
                </c:pt>
                <c:pt idx="2">
                  <c:v>1001</c:v>
                </c:pt>
                <c:pt idx="3">
                  <c:v>1463</c:v>
                </c:pt>
                <c:pt idx="4">
                  <c:v>1510</c:v>
                </c:pt>
                <c:pt idx="5">
                  <c:v>1851</c:v>
                </c:pt>
                <c:pt idx="6">
                  <c:v>2617</c:v>
                </c:pt>
                <c:pt idx="7">
                  <c:v>2940</c:v>
                </c:pt>
                <c:pt idx="8">
                  <c:v>2995</c:v>
                </c:pt>
                <c:pt idx="9">
                  <c:v>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6560"/>
        <c:axId val="204228864"/>
      </c:lineChart>
      <c:catAx>
        <c:axId val="2042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26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176470588235292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99008"/>
        <c:axId val="205101312"/>
      </c:lineChart>
      <c:catAx>
        <c:axId val="20509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510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0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509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الصادرات والواردات بين دول المجلس والمملكة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الصادرات   Export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</c:numLit>
          </c:cat>
          <c:val>
            <c:numLit>
              <c:formatCode>General</c:formatCode>
              <c:ptCount val="8"/>
              <c:pt idx="0">
                <c:v>16734</c:v>
              </c:pt>
              <c:pt idx="1">
                <c:v>23310</c:v>
              </c:pt>
              <c:pt idx="2">
                <c:v>30764</c:v>
              </c:pt>
              <c:pt idx="3">
                <c:v>45215</c:v>
              </c:pt>
              <c:pt idx="4">
                <c:v>58593</c:v>
              </c:pt>
              <c:pt idx="5">
                <c:v>71120</c:v>
              </c:pt>
              <c:pt idx="6">
                <c:v>82744</c:v>
              </c:pt>
              <c:pt idx="7">
                <c:v>71543</c:v>
              </c:pt>
            </c:numLit>
          </c:val>
          <c:smooth val="0"/>
        </c:ser>
        <c:ser>
          <c:idx val="4"/>
          <c:order val="1"/>
          <c:tx>
            <c:v>الواردات    Import 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</c:numLit>
          </c:cat>
          <c:val>
            <c:numLit>
              <c:formatCode>General</c:formatCode>
              <c:ptCount val="8"/>
              <c:pt idx="0">
                <c:v>5558</c:v>
              </c:pt>
              <c:pt idx="1">
                <c:v>6330</c:v>
              </c:pt>
              <c:pt idx="2">
                <c:v>8537</c:v>
              </c:pt>
              <c:pt idx="3">
                <c:v>10234</c:v>
              </c:pt>
              <c:pt idx="4">
                <c:v>12260</c:v>
              </c:pt>
              <c:pt idx="5">
                <c:v>14446</c:v>
              </c:pt>
              <c:pt idx="6">
                <c:v>18652</c:v>
              </c:pt>
              <c:pt idx="7">
                <c:v>17545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09024"/>
        <c:axId val="201043968"/>
      </c:lineChart>
      <c:catAx>
        <c:axId val="2010090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1043968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2010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1009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ومصر</a:t>
            </a:r>
          </a:p>
        </c:rich>
      </c:tx>
      <c:layout>
        <c:manualLayout>
          <c:xMode val="edge"/>
          <c:yMode val="edge"/>
          <c:x val="0.31757754800590843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9946808510638298"/>
          <c:w val="0.81093057607090102"/>
          <c:h val="0.5797872340425531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'5'!$F$9:$F$18</c:f>
              <c:numCache>
                <c:formatCode>General</c:formatCode>
                <c:ptCount val="10"/>
                <c:pt idx="0">
                  <c:v>815</c:v>
                </c:pt>
                <c:pt idx="1">
                  <c:v>1277</c:v>
                </c:pt>
                <c:pt idx="2">
                  <c:v>1635</c:v>
                </c:pt>
                <c:pt idx="3">
                  <c:v>2989</c:v>
                </c:pt>
                <c:pt idx="4">
                  <c:v>2814</c:v>
                </c:pt>
                <c:pt idx="5">
                  <c:v>4163</c:v>
                </c:pt>
                <c:pt idx="6">
                  <c:v>5612</c:v>
                </c:pt>
                <c:pt idx="7">
                  <c:v>5365</c:v>
                </c:pt>
                <c:pt idx="8">
                  <c:v>6074</c:v>
                </c:pt>
                <c:pt idx="9">
                  <c:v>7021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'5'!$C$9:$C$18</c:f>
              <c:numCache>
                <c:formatCode>General</c:formatCode>
                <c:ptCount val="10"/>
                <c:pt idx="0">
                  <c:v>1757</c:v>
                </c:pt>
                <c:pt idx="1">
                  <c:v>3427</c:v>
                </c:pt>
                <c:pt idx="2">
                  <c:v>4484</c:v>
                </c:pt>
                <c:pt idx="3">
                  <c:v>7666</c:v>
                </c:pt>
                <c:pt idx="4">
                  <c:v>10320</c:v>
                </c:pt>
                <c:pt idx="5">
                  <c:v>13779</c:v>
                </c:pt>
                <c:pt idx="6">
                  <c:v>16799</c:v>
                </c:pt>
                <c:pt idx="7">
                  <c:v>8336</c:v>
                </c:pt>
                <c:pt idx="8">
                  <c:v>9725</c:v>
                </c:pt>
                <c:pt idx="9">
                  <c:v>10696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14368"/>
        <c:axId val="205403648"/>
      </c:lineChart>
      <c:catAx>
        <c:axId val="20511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40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40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114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38995568685378"/>
          <c:y val="0.9202138828391131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2869824038267405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21715817694369974"/>
          <c:w val="0.80473372781065089"/>
          <c:h val="0.5710455764075067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'5'!$F$47:$F$56</c:f>
              <c:numCache>
                <c:formatCode>General</c:formatCode>
                <c:ptCount val="10"/>
                <c:pt idx="0">
                  <c:v>534</c:v>
                </c:pt>
                <c:pt idx="1">
                  <c:v>667</c:v>
                </c:pt>
                <c:pt idx="2">
                  <c:v>765</c:v>
                </c:pt>
                <c:pt idx="3">
                  <c:v>1009</c:v>
                </c:pt>
                <c:pt idx="4">
                  <c:v>1365</c:v>
                </c:pt>
                <c:pt idx="5">
                  <c:v>1463</c:v>
                </c:pt>
                <c:pt idx="6">
                  <c:v>1895</c:v>
                </c:pt>
                <c:pt idx="7">
                  <c:v>2004</c:v>
                </c:pt>
                <c:pt idx="8">
                  <c:v>2342</c:v>
                </c:pt>
                <c:pt idx="9">
                  <c:v>2466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'5'!$C$47:$C$56</c:f>
              <c:numCache>
                <c:formatCode>General</c:formatCode>
                <c:ptCount val="10"/>
                <c:pt idx="0">
                  <c:v>753</c:v>
                </c:pt>
                <c:pt idx="1">
                  <c:v>4029</c:v>
                </c:pt>
                <c:pt idx="2">
                  <c:v>6852</c:v>
                </c:pt>
                <c:pt idx="3">
                  <c:v>10238</c:v>
                </c:pt>
                <c:pt idx="4">
                  <c:v>12148</c:v>
                </c:pt>
                <c:pt idx="5">
                  <c:v>12139</c:v>
                </c:pt>
                <c:pt idx="6">
                  <c:v>16406</c:v>
                </c:pt>
                <c:pt idx="7">
                  <c:v>11121</c:v>
                </c:pt>
                <c:pt idx="8">
                  <c:v>12849</c:v>
                </c:pt>
                <c:pt idx="9">
                  <c:v>16816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9472"/>
        <c:axId val="205452032"/>
      </c:lineChart>
      <c:catAx>
        <c:axId val="2054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4494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45577660780568"/>
          <c:y val="0.92761506688339557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28571475440569927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2131578947368421"/>
          <c:w val="0.84375"/>
          <c:h val="0.5473684210526316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'5'!$F$123:$F$132</c:f>
              <c:numCache>
                <c:formatCode>General</c:formatCode>
                <c:ptCount val="10"/>
                <c:pt idx="0">
                  <c:v>329</c:v>
                </c:pt>
                <c:pt idx="1">
                  <c:v>414</c:v>
                </c:pt>
                <c:pt idx="2">
                  <c:v>546</c:v>
                </c:pt>
                <c:pt idx="3">
                  <c:v>604</c:v>
                </c:pt>
                <c:pt idx="4">
                  <c:v>536</c:v>
                </c:pt>
                <c:pt idx="5">
                  <c:v>513</c:v>
                </c:pt>
                <c:pt idx="6">
                  <c:v>681</c:v>
                </c:pt>
                <c:pt idx="7">
                  <c:v>738</c:v>
                </c:pt>
                <c:pt idx="8">
                  <c:v>788</c:v>
                </c:pt>
                <c:pt idx="9">
                  <c:v>969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'5'!$C$123:$C$132</c:f>
              <c:numCache>
                <c:formatCode>General</c:formatCode>
                <c:ptCount val="10"/>
                <c:pt idx="0">
                  <c:v>732</c:v>
                </c:pt>
                <c:pt idx="1">
                  <c:v>1055</c:v>
                </c:pt>
                <c:pt idx="2">
                  <c:v>1974</c:v>
                </c:pt>
                <c:pt idx="3">
                  <c:v>2657</c:v>
                </c:pt>
                <c:pt idx="4">
                  <c:v>3091</c:v>
                </c:pt>
                <c:pt idx="5">
                  <c:v>2738</c:v>
                </c:pt>
                <c:pt idx="6">
                  <c:v>4263</c:v>
                </c:pt>
                <c:pt idx="7">
                  <c:v>2961</c:v>
                </c:pt>
                <c:pt idx="8">
                  <c:v>4194</c:v>
                </c:pt>
                <c:pt idx="9">
                  <c:v>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6080"/>
        <c:axId val="205176832"/>
      </c:lineChart>
      <c:catAx>
        <c:axId val="20516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9363829521312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1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7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1660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89884076990376"/>
          <c:y val="0.92368421052631577"/>
          <c:w val="0.86309648793900762"/>
          <c:h val="0.99210526315789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30428360413589367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2427440633245382"/>
          <c:w val="0.8330871491875923"/>
          <c:h val="0.54089709762532978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'5'!$F$161:$F$170</c:f>
              <c:numCache>
                <c:formatCode>General</c:formatCode>
                <c:ptCount val="10"/>
                <c:pt idx="0">
                  <c:v>327</c:v>
                </c:pt>
                <c:pt idx="1">
                  <c:v>400</c:v>
                </c:pt>
                <c:pt idx="2">
                  <c:v>435</c:v>
                </c:pt>
                <c:pt idx="3">
                  <c:v>483</c:v>
                </c:pt>
                <c:pt idx="4">
                  <c:v>569</c:v>
                </c:pt>
                <c:pt idx="5">
                  <c:v>802</c:v>
                </c:pt>
                <c:pt idx="6">
                  <c:v>994</c:v>
                </c:pt>
                <c:pt idx="7">
                  <c:v>980</c:v>
                </c:pt>
                <c:pt idx="8">
                  <c:v>1097</c:v>
                </c:pt>
                <c:pt idx="9">
                  <c:v>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'5'!$C$161:$C$170</c:f>
              <c:numCache>
                <c:formatCode>General</c:formatCode>
                <c:ptCount val="10"/>
                <c:pt idx="0">
                  <c:v>654</c:v>
                </c:pt>
                <c:pt idx="1">
                  <c:v>994</c:v>
                </c:pt>
                <c:pt idx="2">
                  <c:v>1596</c:v>
                </c:pt>
                <c:pt idx="3">
                  <c:v>1674</c:v>
                </c:pt>
                <c:pt idx="4">
                  <c:v>1285</c:v>
                </c:pt>
                <c:pt idx="5">
                  <c:v>1094</c:v>
                </c:pt>
                <c:pt idx="6">
                  <c:v>1528</c:v>
                </c:pt>
                <c:pt idx="7">
                  <c:v>1331</c:v>
                </c:pt>
                <c:pt idx="8">
                  <c:v>1873</c:v>
                </c:pt>
                <c:pt idx="9">
                  <c:v>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38752"/>
        <c:axId val="205741056"/>
      </c:lineChart>
      <c:catAx>
        <c:axId val="2057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7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41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738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18020679468242"/>
          <c:y val="0.92348395764513602"/>
          <c:w val="0.86558345642540624"/>
          <c:h val="0.9894470183311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28212703101920239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1024258760107817"/>
          <c:w val="0.8330871491875923"/>
          <c:h val="0.5552560646900269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'5'!$F$85:$F$94</c:f>
              <c:numCache>
                <c:formatCode>General</c:formatCode>
                <c:ptCount val="10"/>
                <c:pt idx="0">
                  <c:v>133</c:v>
                </c:pt>
                <c:pt idx="1">
                  <c:v>255</c:v>
                </c:pt>
                <c:pt idx="2">
                  <c:v>278</c:v>
                </c:pt>
                <c:pt idx="3">
                  <c:v>397</c:v>
                </c:pt>
                <c:pt idx="4">
                  <c:v>280</c:v>
                </c:pt>
                <c:pt idx="5">
                  <c:v>357</c:v>
                </c:pt>
                <c:pt idx="6">
                  <c:v>815</c:v>
                </c:pt>
                <c:pt idx="7">
                  <c:v>174</c:v>
                </c:pt>
                <c:pt idx="8">
                  <c:v>253</c:v>
                </c:pt>
                <c:pt idx="9">
                  <c:v>297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'5'!$C$85:$C$94</c:f>
              <c:numCache>
                <c:formatCode>General</c:formatCode>
                <c:ptCount val="10"/>
                <c:pt idx="0">
                  <c:v>2137</c:v>
                </c:pt>
                <c:pt idx="1">
                  <c:v>2399</c:v>
                </c:pt>
                <c:pt idx="2">
                  <c:v>3275</c:v>
                </c:pt>
                <c:pt idx="3">
                  <c:v>4827</c:v>
                </c:pt>
                <c:pt idx="4">
                  <c:v>5417</c:v>
                </c:pt>
                <c:pt idx="5">
                  <c:v>6214</c:v>
                </c:pt>
                <c:pt idx="6">
                  <c:v>9489</c:v>
                </c:pt>
                <c:pt idx="7">
                  <c:v>5141</c:v>
                </c:pt>
                <c:pt idx="8">
                  <c:v>8053</c:v>
                </c:pt>
                <c:pt idx="9">
                  <c:v>11318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67328"/>
        <c:axId val="205269248"/>
      </c:lineChart>
      <c:catAx>
        <c:axId val="2052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2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26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267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52732644017725"/>
          <c:y val="0.92722371967654982"/>
          <c:w val="0.66174298375184648"/>
          <c:h val="5.9299191374663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السودان</a:t>
            </a:r>
          </a:p>
        </c:rich>
      </c:tx>
      <c:layout>
        <c:manualLayout>
          <c:xMode val="edge"/>
          <c:yMode val="edge"/>
          <c:x val="0.2821270310192023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21657754010695188"/>
          <c:w val="0.84638109305760711"/>
          <c:h val="0.55080213903743314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'5'!$F$199:$F$208</c:f>
              <c:numCache>
                <c:formatCode>General</c:formatCode>
                <c:ptCount val="10"/>
                <c:pt idx="0">
                  <c:v>616</c:v>
                </c:pt>
                <c:pt idx="1">
                  <c:v>531</c:v>
                </c:pt>
                <c:pt idx="2">
                  <c:v>732</c:v>
                </c:pt>
                <c:pt idx="3">
                  <c:v>534</c:v>
                </c:pt>
                <c:pt idx="4">
                  <c:v>568</c:v>
                </c:pt>
                <c:pt idx="5">
                  <c:v>448</c:v>
                </c:pt>
                <c:pt idx="6">
                  <c:v>547</c:v>
                </c:pt>
                <c:pt idx="7">
                  <c:v>615</c:v>
                </c:pt>
                <c:pt idx="8">
                  <c:v>790</c:v>
                </c:pt>
                <c:pt idx="9">
                  <c:v>1249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'5'!$C$199:$C$208</c:f>
              <c:numCache>
                <c:formatCode>General</c:formatCode>
                <c:ptCount val="10"/>
                <c:pt idx="0">
                  <c:v>628</c:v>
                </c:pt>
                <c:pt idx="1">
                  <c:v>839</c:v>
                </c:pt>
                <c:pt idx="2">
                  <c:v>1222</c:v>
                </c:pt>
                <c:pt idx="3">
                  <c:v>2064</c:v>
                </c:pt>
                <c:pt idx="4">
                  <c:v>2355</c:v>
                </c:pt>
                <c:pt idx="5">
                  <c:v>2268</c:v>
                </c:pt>
                <c:pt idx="6">
                  <c:v>2291</c:v>
                </c:pt>
                <c:pt idx="7">
                  <c:v>2123</c:v>
                </c:pt>
                <c:pt idx="8">
                  <c:v>2216</c:v>
                </c:pt>
                <c:pt idx="9">
                  <c:v>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23264"/>
        <c:axId val="205460992"/>
      </c:lineChart>
      <c:catAx>
        <c:axId val="2053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4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6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323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088626292466766"/>
          <c:y val="0.9197860962566845"/>
          <c:w val="0.87592319054652878"/>
          <c:h val="0.97860962566844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2677516345959713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21657754010695188"/>
          <c:w val="0.84615384615384615"/>
          <c:h val="0.5588235294117647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'5'!$F$237:$F$246</c:f>
              <c:numCache>
                <c:formatCode>General</c:formatCode>
                <c:ptCount val="10"/>
                <c:pt idx="0">
                  <c:v>2020</c:v>
                </c:pt>
                <c:pt idx="1">
                  <c:v>1564</c:v>
                </c:pt>
                <c:pt idx="2">
                  <c:v>1579</c:v>
                </c:pt>
                <c:pt idx="3">
                  <c:v>1945</c:v>
                </c:pt>
                <c:pt idx="4">
                  <c:v>1724</c:v>
                </c:pt>
                <c:pt idx="5">
                  <c:v>1866</c:v>
                </c:pt>
                <c:pt idx="6">
                  <c:v>1963</c:v>
                </c:pt>
                <c:pt idx="7">
                  <c:v>1651</c:v>
                </c:pt>
                <c:pt idx="8">
                  <c:v>2152</c:v>
                </c:pt>
                <c:pt idx="9">
                  <c:v>1956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'5'!$C$237:$C$246</c:f>
              <c:numCache>
                <c:formatCode>General</c:formatCode>
                <c:ptCount val="10"/>
                <c:pt idx="0">
                  <c:v>696</c:v>
                </c:pt>
                <c:pt idx="1">
                  <c:v>555</c:v>
                </c:pt>
                <c:pt idx="2">
                  <c:v>2172</c:v>
                </c:pt>
                <c:pt idx="3">
                  <c:v>2686</c:v>
                </c:pt>
                <c:pt idx="4">
                  <c:v>2222</c:v>
                </c:pt>
                <c:pt idx="5">
                  <c:v>2711</c:v>
                </c:pt>
                <c:pt idx="6">
                  <c:v>2868</c:v>
                </c:pt>
                <c:pt idx="7">
                  <c:v>2357</c:v>
                </c:pt>
                <c:pt idx="8">
                  <c:v>3041</c:v>
                </c:pt>
                <c:pt idx="9">
                  <c:v>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86336"/>
        <c:axId val="205533952"/>
      </c:lineChart>
      <c:catAx>
        <c:axId val="20548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14823960614387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5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3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486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22500737703644"/>
          <c:y val="0.92780748663101609"/>
          <c:w val="0.86686452654956592"/>
          <c:h val="0.99197860962566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2928995635900542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20266666666666666"/>
          <c:w val="0.84911242603550297"/>
          <c:h val="0.5573333333333333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'5'!$F$275:$F$284</c:f>
              <c:numCache>
                <c:formatCode>General</c:formatCode>
                <c:ptCount val="10"/>
                <c:pt idx="0">
                  <c:v>26</c:v>
                </c:pt>
                <c:pt idx="1">
                  <c:v>112</c:v>
                </c:pt>
                <c:pt idx="2">
                  <c:v>103</c:v>
                </c:pt>
                <c:pt idx="3">
                  <c:v>247</c:v>
                </c:pt>
                <c:pt idx="4">
                  <c:v>154</c:v>
                </c:pt>
                <c:pt idx="5">
                  <c:v>169</c:v>
                </c:pt>
                <c:pt idx="6">
                  <c:v>316</c:v>
                </c:pt>
                <c:pt idx="7">
                  <c:v>166</c:v>
                </c:pt>
                <c:pt idx="8">
                  <c:v>134</c:v>
                </c:pt>
                <c:pt idx="9">
                  <c:v>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'5'!$C$275:$C$284</c:f>
              <c:numCache>
                <c:formatCode>General</c:formatCode>
                <c:ptCount val="10"/>
                <c:pt idx="0">
                  <c:v>119</c:v>
                </c:pt>
                <c:pt idx="1">
                  <c:v>143</c:v>
                </c:pt>
                <c:pt idx="2">
                  <c:v>340</c:v>
                </c:pt>
                <c:pt idx="3">
                  <c:v>357</c:v>
                </c:pt>
                <c:pt idx="4">
                  <c:v>350</c:v>
                </c:pt>
                <c:pt idx="5">
                  <c:v>335</c:v>
                </c:pt>
                <c:pt idx="6">
                  <c:v>471</c:v>
                </c:pt>
                <c:pt idx="7">
                  <c:v>396</c:v>
                </c:pt>
                <c:pt idx="8">
                  <c:v>536</c:v>
                </c:pt>
                <c:pt idx="9">
                  <c:v>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73984"/>
        <c:axId val="205680640"/>
      </c:lineChart>
      <c:catAx>
        <c:axId val="2056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68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8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066778652668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6739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674571743620803"/>
          <c:y val="0.91733585301837273"/>
          <c:w val="0.88313671589867837"/>
          <c:h val="0.98133613298337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المملكة و 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'5'!$F$9:$F$14</c:f>
              <c:numCache>
                <c:formatCode>General</c:formatCode>
                <c:ptCount val="6"/>
                <c:pt idx="0">
                  <c:v>815</c:v>
                </c:pt>
                <c:pt idx="1">
                  <c:v>1277</c:v>
                </c:pt>
                <c:pt idx="2">
                  <c:v>1635</c:v>
                </c:pt>
                <c:pt idx="3">
                  <c:v>2989</c:v>
                </c:pt>
                <c:pt idx="4">
                  <c:v>2814</c:v>
                </c:pt>
                <c:pt idx="5">
                  <c:v>4163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'5'!$C$9:$C$14</c:f>
              <c:numCache>
                <c:formatCode>General</c:formatCode>
                <c:ptCount val="6"/>
                <c:pt idx="0">
                  <c:v>1757</c:v>
                </c:pt>
                <c:pt idx="1">
                  <c:v>3427</c:v>
                </c:pt>
                <c:pt idx="2">
                  <c:v>4484</c:v>
                </c:pt>
                <c:pt idx="3">
                  <c:v>7666</c:v>
                </c:pt>
                <c:pt idx="4">
                  <c:v>10320</c:v>
                </c:pt>
                <c:pt idx="5">
                  <c:v>13779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07680"/>
        <c:axId val="205609984"/>
      </c:lineChart>
      <c:catAx>
        <c:axId val="20560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56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0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560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28846169376756897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8783068783068782"/>
          <c:w val="0.85650887573964496"/>
          <c:h val="0.57671957671957674"/>
        </c:manualLayout>
      </c:layout>
      <c:lineChart>
        <c:grouping val="standard"/>
        <c:varyColors val="0"/>
        <c:ser>
          <c:idx val="1"/>
          <c:order val="0"/>
          <c:tx>
            <c:strRef>
              <c:f>'5'!$F$310:$H$310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'5'!$F$313:$F$322</c:f>
              <c:numCache>
                <c:formatCode>General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26</c:v>
                </c:pt>
                <c:pt idx="3">
                  <c:v>32</c:v>
                </c:pt>
                <c:pt idx="4">
                  <c:v>43</c:v>
                </c:pt>
                <c:pt idx="5">
                  <c:v>31</c:v>
                </c:pt>
                <c:pt idx="6">
                  <c:v>62</c:v>
                </c:pt>
                <c:pt idx="7">
                  <c:v>161</c:v>
                </c:pt>
                <c:pt idx="8">
                  <c:v>508</c:v>
                </c:pt>
                <c:pt idx="9">
                  <c:v>840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'5'!$C$313:$C$322</c:f>
              <c:numCache>
                <c:formatCode>General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35</c:v>
                </c:pt>
                <c:pt idx="3">
                  <c:v>34</c:v>
                </c:pt>
                <c:pt idx="4">
                  <c:v>62</c:v>
                </c:pt>
                <c:pt idx="5">
                  <c:v>43</c:v>
                </c:pt>
                <c:pt idx="6">
                  <c:v>80</c:v>
                </c:pt>
                <c:pt idx="7">
                  <c:v>63</c:v>
                </c:pt>
                <c:pt idx="8">
                  <c:v>78</c:v>
                </c:pt>
                <c:pt idx="9">
                  <c:v>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14816"/>
        <c:axId val="206117120"/>
      </c:lineChart>
      <c:catAx>
        <c:axId val="20611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1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148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526642749537965"/>
          <c:y val="0.91799191767695709"/>
          <c:w val="0.87426097625370802"/>
          <c:h val="0.9761932536210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مجلس التعاون الخليجي</a:t>
            </a:r>
          </a:p>
        </c:rich>
      </c:tx>
      <c:layout>
        <c:manualLayout>
          <c:xMode val="edge"/>
          <c:yMode val="edge"/>
          <c:x val="0.28595653969649731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5558</c:v>
              </c:pt>
              <c:pt idx="1">
                <c:v>6330</c:v>
              </c:pt>
              <c:pt idx="2">
                <c:v>8537</c:v>
              </c:pt>
              <c:pt idx="3">
                <c:v>10234</c:v>
              </c:pt>
              <c:pt idx="4">
                <c:v>12260</c:v>
              </c:pt>
              <c:pt idx="5">
                <c:v>14446</c:v>
              </c:pt>
              <c:pt idx="6">
                <c:v>18652</c:v>
              </c:pt>
              <c:pt idx="7">
                <c:v>17545</c:v>
              </c:pt>
              <c:pt idx="8">
                <c:v>22337</c:v>
              </c:pt>
              <c:pt idx="9">
                <c:v>32133</c:v>
              </c:pt>
            </c:numLit>
          </c:val>
          <c:smooth val="0"/>
        </c:ser>
        <c:ser>
          <c:idx val="0"/>
          <c:order val="1"/>
          <c:tx>
            <c:v>الصادرات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16734</c:v>
              </c:pt>
              <c:pt idx="1">
                <c:v>23310</c:v>
              </c:pt>
              <c:pt idx="2">
                <c:v>30764</c:v>
              </c:pt>
              <c:pt idx="3">
                <c:v>45215</c:v>
              </c:pt>
              <c:pt idx="4">
                <c:v>58593</c:v>
              </c:pt>
              <c:pt idx="5">
                <c:v>71120</c:v>
              </c:pt>
              <c:pt idx="6">
                <c:v>82744</c:v>
              </c:pt>
              <c:pt idx="7">
                <c:v>71543</c:v>
              </c:pt>
              <c:pt idx="8">
                <c:v>76953</c:v>
              </c:pt>
              <c:pt idx="9">
                <c:v>92536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91936"/>
        <c:axId val="202394240"/>
      </c:lineChart>
      <c:catAx>
        <c:axId val="2023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43305310194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3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9424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391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4384090313584"/>
          <c:y val="0.94473684210526321"/>
          <c:w val="0.55330038059963327"/>
          <c:h val="4.7368421052631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2233729363711193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61538461539"/>
          <c:y val="0.20997375328083989"/>
          <c:w val="0.8624260355029586"/>
          <c:h val="0.54068241469816269"/>
        </c:manualLayout>
      </c:layout>
      <c:lineChart>
        <c:grouping val="standard"/>
        <c:varyColors val="0"/>
        <c:ser>
          <c:idx val="1"/>
          <c:order val="0"/>
          <c:tx>
            <c:strRef>
              <c:f>'5'!$F$348:$H$348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'5'!$F$351:$F$360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468</c:v>
                </c:pt>
                <c:pt idx="6">
                  <c:v>489</c:v>
                </c:pt>
                <c:pt idx="7">
                  <c:v>390</c:v>
                </c:pt>
                <c:pt idx="8">
                  <c:v>58</c:v>
                </c:pt>
                <c:pt idx="9">
                  <c:v>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'5'!$C$351:$C$360</c:f>
              <c:numCache>
                <c:formatCode>General</c:formatCode>
                <c:ptCount val="10"/>
                <c:pt idx="0">
                  <c:v>1044</c:v>
                </c:pt>
                <c:pt idx="1">
                  <c:v>1055</c:v>
                </c:pt>
                <c:pt idx="2">
                  <c:v>1677</c:v>
                </c:pt>
                <c:pt idx="3">
                  <c:v>2536</c:v>
                </c:pt>
                <c:pt idx="4">
                  <c:v>3519</c:v>
                </c:pt>
                <c:pt idx="5">
                  <c:v>2399</c:v>
                </c:pt>
                <c:pt idx="6">
                  <c:v>6163</c:v>
                </c:pt>
                <c:pt idx="7">
                  <c:v>3430</c:v>
                </c:pt>
                <c:pt idx="8">
                  <c:v>3591</c:v>
                </c:pt>
                <c:pt idx="9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46560"/>
        <c:axId val="206173696"/>
      </c:lineChart>
      <c:catAx>
        <c:axId val="2061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35534019785989"/>
              <c:y val="0.82939852990817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7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7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46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970429731786485"/>
          <c:y val="0.88976598397641238"/>
          <c:w val="0.87426097625370791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66080"/>
        <c:axId val="207168256"/>
      </c:lineChart>
      <c:catAx>
        <c:axId val="2071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71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6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716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اندونيسيا</a:t>
            </a:r>
          </a:p>
        </c:rich>
      </c:tx>
      <c:layout>
        <c:manualLayout>
          <c:xMode val="edge"/>
          <c:yMode val="edge"/>
          <c:x val="0.3593522974576631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5"/>
          <c:w val="0.84536082474226804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'6'!$F$9:$F$18</c:f>
              <c:numCache>
                <c:formatCode>General</c:formatCode>
                <c:ptCount val="10"/>
                <c:pt idx="0">
                  <c:v>1355</c:v>
                </c:pt>
                <c:pt idx="1">
                  <c:v>1408</c:v>
                </c:pt>
                <c:pt idx="2">
                  <c:v>1614</c:v>
                </c:pt>
                <c:pt idx="3">
                  <c:v>2030</c:v>
                </c:pt>
                <c:pt idx="4">
                  <c:v>2354</c:v>
                </c:pt>
                <c:pt idx="5">
                  <c:v>3516</c:v>
                </c:pt>
                <c:pt idx="6">
                  <c:v>4301</c:v>
                </c:pt>
                <c:pt idx="7">
                  <c:v>3342</c:v>
                </c:pt>
                <c:pt idx="8">
                  <c:v>4291</c:v>
                </c:pt>
                <c:pt idx="9">
                  <c:v>5407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'6'!$C$9:$C$18</c:f>
              <c:numCache>
                <c:formatCode>General</c:formatCode>
                <c:ptCount val="10"/>
                <c:pt idx="0">
                  <c:v>4088</c:v>
                </c:pt>
                <c:pt idx="1">
                  <c:v>5917</c:v>
                </c:pt>
                <c:pt idx="2">
                  <c:v>6871</c:v>
                </c:pt>
                <c:pt idx="3">
                  <c:v>9170</c:v>
                </c:pt>
                <c:pt idx="4">
                  <c:v>11484</c:v>
                </c:pt>
                <c:pt idx="5">
                  <c:v>12366</c:v>
                </c:pt>
                <c:pt idx="6">
                  <c:v>15122</c:v>
                </c:pt>
                <c:pt idx="7">
                  <c:v>11079</c:v>
                </c:pt>
                <c:pt idx="8">
                  <c:v>14388</c:v>
                </c:pt>
                <c:pt idx="9">
                  <c:v>17847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97312"/>
        <c:axId val="207199616"/>
      </c:lineChart>
      <c:catAx>
        <c:axId val="20719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799701583693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9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9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973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89210526315789473"/>
          <c:w val="0.67599457284334308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والباكستان</a:t>
            </a:r>
          </a:p>
        </c:rich>
      </c:tx>
      <c:layout>
        <c:manualLayout>
          <c:xMode val="edge"/>
          <c:yMode val="edge"/>
          <c:x val="0.32888935549722947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5485564304461943"/>
          <c:w val="0.83259259259259255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'6'!$F$47:$F$56</c:f>
              <c:numCache>
                <c:formatCode>General</c:formatCode>
                <c:ptCount val="10"/>
                <c:pt idx="0">
                  <c:v>477</c:v>
                </c:pt>
                <c:pt idx="1">
                  <c:v>642</c:v>
                </c:pt>
                <c:pt idx="2">
                  <c:v>677</c:v>
                </c:pt>
                <c:pt idx="3">
                  <c:v>746</c:v>
                </c:pt>
                <c:pt idx="4">
                  <c:v>741</c:v>
                </c:pt>
                <c:pt idx="5">
                  <c:v>734</c:v>
                </c:pt>
                <c:pt idx="6">
                  <c:v>1283</c:v>
                </c:pt>
                <c:pt idx="7">
                  <c:v>1271</c:v>
                </c:pt>
                <c:pt idx="8">
                  <c:v>1394</c:v>
                </c:pt>
                <c:pt idx="9">
                  <c:v>1719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'6'!$C$47:$C$56</c:f>
              <c:numCache>
                <c:formatCode>General</c:formatCode>
                <c:ptCount val="10"/>
                <c:pt idx="0">
                  <c:v>4474</c:v>
                </c:pt>
                <c:pt idx="1">
                  <c:v>4828</c:v>
                </c:pt>
                <c:pt idx="2">
                  <c:v>7979</c:v>
                </c:pt>
                <c:pt idx="3">
                  <c:v>9435</c:v>
                </c:pt>
                <c:pt idx="4">
                  <c:v>11363</c:v>
                </c:pt>
                <c:pt idx="5">
                  <c:v>13015</c:v>
                </c:pt>
                <c:pt idx="6">
                  <c:v>16630</c:v>
                </c:pt>
                <c:pt idx="7">
                  <c:v>9487</c:v>
                </c:pt>
                <c:pt idx="8">
                  <c:v>12298</c:v>
                </c:pt>
                <c:pt idx="9">
                  <c:v>16323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87648"/>
        <c:axId val="206989952"/>
      </c:lineChart>
      <c:catAx>
        <c:axId val="20698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2677385799216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9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8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9876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33364440556041"/>
          <c:y val="0.8950153278084334"/>
          <c:w val="0.67111204432779226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تركيا</a:t>
            </a:r>
          </a:p>
        </c:rich>
      </c:tx>
      <c:layout>
        <c:manualLayout>
          <c:xMode val="edge"/>
          <c:yMode val="edge"/>
          <c:x val="0.33825701624815363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402116402116402"/>
          <c:w val="0.8124076809453471"/>
          <c:h val="0.5899470899470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'6'!$F$85:$F$94</c:f>
              <c:numCache>
                <c:formatCode>General</c:formatCode>
                <c:ptCount val="10"/>
                <c:pt idx="0">
                  <c:v>1471</c:v>
                </c:pt>
                <c:pt idx="1">
                  <c:v>2292</c:v>
                </c:pt>
                <c:pt idx="2">
                  <c:v>2360</c:v>
                </c:pt>
                <c:pt idx="3">
                  <c:v>3139</c:v>
                </c:pt>
                <c:pt idx="4">
                  <c:v>3183</c:v>
                </c:pt>
                <c:pt idx="5">
                  <c:v>4699</c:v>
                </c:pt>
                <c:pt idx="6">
                  <c:v>7181</c:v>
                </c:pt>
                <c:pt idx="7">
                  <c:v>6314</c:v>
                </c:pt>
                <c:pt idx="8">
                  <c:v>8246</c:v>
                </c:pt>
                <c:pt idx="9">
                  <c:v>9192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'6'!$C$85:$C$94</c:f>
              <c:numCache>
                <c:formatCode>General</c:formatCode>
                <c:ptCount val="10"/>
                <c:pt idx="0">
                  <c:v>2689</c:v>
                </c:pt>
                <c:pt idx="1">
                  <c:v>3509</c:v>
                </c:pt>
                <c:pt idx="2">
                  <c:v>4539</c:v>
                </c:pt>
                <c:pt idx="3">
                  <c:v>6769</c:v>
                </c:pt>
                <c:pt idx="4">
                  <c:v>7771</c:v>
                </c:pt>
                <c:pt idx="5">
                  <c:v>8872</c:v>
                </c:pt>
                <c:pt idx="6">
                  <c:v>11650</c:v>
                </c:pt>
                <c:pt idx="7">
                  <c:v>5737</c:v>
                </c:pt>
                <c:pt idx="8">
                  <c:v>9012</c:v>
                </c:pt>
                <c:pt idx="9">
                  <c:v>12555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7104"/>
        <c:axId val="207030144"/>
      </c:lineChart>
      <c:catAx>
        <c:axId val="2070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1217153411379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3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07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04283604135894"/>
          <c:y val="0.88889111083336803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ماليزيا</a:t>
            </a:r>
          </a:p>
        </c:rich>
      </c:tx>
      <c:layout>
        <c:manualLayout>
          <c:xMode val="edge"/>
          <c:yMode val="edge"/>
          <c:x val="0.34615415676590722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4285714285714285"/>
          <c:w val="0.85946745562130178"/>
          <c:h val="0.59788359788359791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'6'!$F$123:$F$132</c:f>
              <c:numCache>
                <c:formatCode>General</c:formatCode>
                <c:ptCount val="10"/>
                <c:pt idx="0">
                  <c:v>1124</c:v>
                </c:pt>
                <c:pt idx="1">
                  <c:v>1582</c:v>
                </c:pt>
                <c:pt idx="2">
                  <c:v>1825</c:v>
                </c:pt>
                <c:pt idx="3">
                  <c:v>2045</c:v>
                </c:pt>
                <c:pt idx="4">
                  <c:v>2206</c:v>
                </c:pt>
                <c:pt idx="5">
                  <c:v>3225</c:v>
                </c:pt>
                <c:pt idx="6">
                  <c:v>4577</c:v>
                </c:pt>
                <c:pt idx="7">
                  <c:v>3534</c:v>
                </c:pt>
                <c:pt idx="8">
                  <c:v>4439</c:v>
                </c:pt>
                <c:pt idx="9">
                  <c:v>6129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'6'!$C$123:$C$132</c:f>
              <c:numCache>
                <c:formatCode>General</c:formatCode>
                <c:ptCount val="10"/>
                <c:pt idx="0">
                  <c:v>1915</c:v>
                </c:pt>
                <c:pt idx="1">
                  <c:v>2354</c:v>
                </c:pt>
                <c:pt idx="2">
                  <c:v>3398</c:v>
                </c:pt>
                <c:pt idx="3">
                  <c:v>4465</c:v>
                </c:pt>
                <c:pt idx="4">
                  <c:v>5649</c:v>
                </c:pt>
                <c:pt idx="5">
                  <c:v>6611</c:v>
                </c:pt>
                <c:pt idx="6">
                  <c:v>7948</c:v>
                </c:pt>
                <c:pt idx="7">
                  <c:v>4078</c:v>
                </c:pt>
                <c:pt idx="8">
                  <c:v>6444</c:v>
                </c:pt>
                <c:pt idx="9">
                  <c:v>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84160"/>
        <c:axId val="207090816"/>
      </c:lineChart>
      <c:catAx>
        <c:axId val="2070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9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841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4216714035005"/>
          <c:y val="0.89418211612437337"/>
          <c:w val="0.66716022923170115"/>
          <c:h val="6.6137843880626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ايران</a:t>
            </a:r>
          </a:p>
        </c:rich>
      </c:tx>
      <c:layout>
        <c:manualLayout>
          <c:xMode val="edge"/>
          <c:yMode val="edge"/>
          <c:x val="0.34801808364262837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4666666666666667"/>
          <c:w val="0.84875183553597655"/>
          <c:h val="0.597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'6'!$F$161:$F$170</c:f>
              <c:numCache>
                <c:formatCode>General</c:formatCode>
                <c:ptCount val="10"/>
                <c:pt idx="0">
                  <c:v>338</c:v>
                </c:pt>
                <c:pt idx="1">
                  <c:v>594</c:v>
                </c:pt>
                <c:pt idx="2">
                  <c:v>1093</c:v>
                </c:pt>
                <c:pt idx="3">
                  <c:v>1825</c:v>
                </c:pt>
                <c:pt idx="4">
                  <c:v>2130</c:v>
                </c:pt>
                <c:pt idx="5">
                  <c:v>1733</c:v>
                </c:pt>
                <c:pt idx="6">
                  <c:v>1825</c:v>
                </c:pt>
                <c:pt idx="7">
                  <c:v>608</c:v>
                </c:pt>
                <c:pt idx="8">
                  <c:v>591</c:v>
                </c:pt>
                <c:pt idx="9">
                  <c:v>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'6'!$C$161:$C$170</c:f>
              <c:numCache>
                <c:formatCode>General</c:formatCode>
                <c:ptCount val="10"/>
                <c:pt idx="0">
                  <c:v>827</c:v>
                </c:pt>
                <c:pt idx="1">
                  <c:v>784</c:v>
                </c:pt>
                <c:pt idx="2">
                  <c:v>953</c:v>
                </c:pt>
                <c:pt idx="3">
                  <c:v>822</c:v>
                </c:pt>
                <c:pt idx="4">
                  <c:v>1160</c:v>
                </c:pt>
                <c:pt idx="5">
                  <c:v>2031</c:v>
                </c:pt>
                <c:pt idx="6">
                  <c:v>914</c:v>
                </c:pt>
                <c:pt idx="7">
                  <c:v>1010</c:v>
                </c:pt>
                <c:pt idx="8">
                  <c:v>916</c:v>
                </c:pt>
                <c:pt idx="9">
                  <c:v>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07968"/>
        <c:axId val="207131008"/>
      </c:lineChart>
      <c:catAx>
        <c:axId val="20710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76141693742029"/>
              <c:y val="0.81866890638670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3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079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1190891887412"/>
          <c:y val="0.89600223972003501"/>
          <c:w val="0.66960444922358275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وبنجلاديش</a:t>
            </a:r>
          </a:p>
        </c:rich>
      </c:tx>
      <c:layout>
        <c:manualLayout>
          <c:xMode val="edge"/>
          <c:yMode val="edge"/>
          <c:x val="0.36710765779828181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4511873350923482"/>
          <c:w val="0.86343612334801767"/>
          <c:h val="0.60949868073878632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'6'!$F$199:$F$208</c:f>
              <c:numCache>
                <c:formatCode>General</c:formatCode>
                <c:ptCount val="10"/>
                <c:pt idx="0">
                  <c:v>70</c:v>
                </c:pt>
                <c:pt idx="1">
                  <c:v>69</c:v>
                </c:pt>
                <c:pt idx="2">
                  <c:v>72</c:v>
                </c:pt>
                <c:pt idx="3">
                  <c:v>102</c:v>
                </c:pt>
                <c:pt idx="4">
                  <c:v>122</c:v>
                </c:pt>
                <c:pt idx="5">
                  <c:v>143</c:v>
                </c:pt>
                <c:pt idx="6">
                  <c:v>183</c:v>
                </c:pt>
                <c:pt idx="7">
                  <c:v>240</c:v>
                </c:pt>
                <c:pt idx="8">
                  <c:v>277</c:v>
                </c:pt>
                <c:pt idx="9">
                  <c:v>435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'6'!$C$199:$C$208</c:f>
              <c:numCache>
                <c:formatCode>General</c:formatCode>
                <c:ptCount val="10"/>
                <c:pt idx="0">
                  <c:v>580</c:v>
                </c:pt>
                <c:pt idx="1">
                  <c:v>672</c:v>
                </c:pt>
                <c:pt idx="2">
                  <c:v>684</c:v>
                </c:pt>
                <c:pt idx="3">
                  <c:v>1347</c:v>
                </c:pt>
                <c:pt idx="4">
                  <c:v>1352</c:v>
                </c:pt>
                <c:pt idx="5">
                  <c:v>1340</c:v>
                </c:pt>
                <c:pt idx="6">
                  <c:v>2028</c:v>
                </c:pt>
                <c:pt idx="7">
                  <c:v>1465</c:v>
                </c:pt>
                <c:pt idx="8">
                  <c:v>2274</c:v>
                </c:pt>
                <c:pt idx="9">
                  <c:v>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48864"/>
        <c:axId val="207351168"/>
      </c:lineChart>
      <c:catAx>
        <c:axId val="2073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95084425019566"/>
              <c:y val="0.83113567268471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5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5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488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51719526248644"/>
          <c:y val="0.89709873337072965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اريتريا</a:t>
            </a:r>
          </a:p>
        </c:rich>
      </c:tx>
      <c:layout>
        <c:manualLayout>
          <c:xMode val="edge"/>
          <c:yMode val="edge"/>
          <c:x val="0.37298137292309824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5706806282722513"/>
          <c:w val="0.86049926578560942"/>
          <c:h val="0.58900523560209428"/>
        </c:manualLayout>
      </c:layout>
      <c:lineChart>
        <c:grouping val="standard"/>
        <c:varyColors val="0"/>
        <c:ser>
          <c:idx val="1"/>
          <c:order val="0"/>
          <c:tx>
            <c:strRef>
              <c:f>'6'!$F$234:$H$234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'6'!$F$237:$F$246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 formatCode="0.00">
                  <c:v>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'6'!$C$237:$C$246</c:f>
              <c:numCache>
                <c:formatCode>General</c:formatCode>
                <c:ptCount val="10"/>
                <c:pt idx="0">
                  <c:v>70</c:v>
                </c:pt>
                <c:pt idx="1">
                  <c:v>104</c:v>
                </c:pt>
                <c:pt idx="2">
                  <c:v>190</c:v>
                </c:pt>
                <c:pt idx="3">
                  <c:v>59</c:v>
                </c:pt>
                <c:pt idx="4">
                  <c:v>58</c:v>
                </c:pt>
                <c:pt idx="5">
                  <c:v>29</c:v>
                </c:pt>
                <c:pt idx="6">
                  <c:v>47</c:v>
                </c:pt>
                <c:pt idx="7">
                  <c:v>46</c:v>
                </c:pt>
                <c:pt idx="8">
                  <c:v>56</c:v>
                </c:pt>
                <c:pt idx="9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6256"/>
        <c:axId val="207698560"/>
      </c:lineChart>
      <c:catAx>
        <c:axId val="2076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303139978"/>
              <c:y val="0.82199062813483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6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9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6962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92248160609878"/>
          <c:y val="0.89528905745420562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79680"/>
        <c:axId val="208681600"/>
      </c:lineChart>
      <c:catAx>
        <c:axId val="2086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86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867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39756451766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4833</c:v>
              </c:pt>
              <c:pt idx="1">
                <c:v>5261</c:v>
              </c:pt>
              <c:pt idx="2">
                <c:v>6114</c:v>
              </c:pt>
              <c:pt idx="3">
                <c:v>8286</c:v>
              </c:pt>
              <c:pt idx="4">
                <c:v>8120</c:v>
              </c:pt>
              <c:pt idx="5">
                <c:v>10363</c:v>
              </c:pt>
              <c:pt idx="6">
                <c:v>13425</c:v>
              </c:pt>
              <c:pt idx="7">
                <c:v>12285</c:v>
              </c:pt>
              <c:pt idx="8">
                <c:v>14261</c:v>
              </c:pt>
              <c:pt idx="9">
                <c:v>16452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8936</c:v>
              </c:pt>
              <c:pt idx="1">
                <c:v>14874</c:v>
              </c:pt>
              <c:pt idx="2">
                <c:v>24319</c:v>
              </c:pt>
              <c:pt idx="3">
                <c:v>35429</c:v>
              </c:pt>
              <c:pt idx="4">
                <c:v>41957</c:v>
              </c:pt>
              <c:pt idx="5">
                <c:v>46026</c:v>
              </c:pt>
              <c:pt idx="6">
                <c:v>63880</c:v>
              </c:pt>
              <c:pt idx="7">
                <c:v>41590</c:v>
              </c:pt>
              <c:pt idx="8">
                <c:v>49753</c:v>
              </c:pt>
              <c:pt idx="9">
                <c:v>63103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3664"/>
        <c:axId val="202435968"/>
      </c:lineChart>
      <c:catAx>
        <c:axId val="2024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9092112223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43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596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433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26449231917078"/>
          <c:y val="0.93866918635170604"/>
          <c:w val="0.54314809633567385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22944"/>
        <c:axId val="208725504"/>
      </c:lineChart>
      <c:catAx>
        <c:axId val="20872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87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2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872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اليابان</a:t>
            </a:r>
          </a:p>
        </c:rich>
      </c:tx>
      <c:layout>
        <c:manualLayout>
          <c:xMode val="edge"/>
          <c:yMode val="edge"/>
          <c:x val="0.3540745406824146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03"/>
          <c:y val="0.1497326203208556"/>
          <c:w val="0.80888888888888888"/>
          <c:h val="0.5962566844919786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'7'!$F$9:$F$18</c:f>
              <c:numCache>
                <c:formatCode>General</c:formatCode>
                <c:ptCount val="10"/>
                <c:pt idx="0">
                  <c:v>13405</c:v>
                </c:pt>
                <c:pt idx="1">
                  <c:v>16797</c:v>
                </c:pt>
                <c:pt idx="2">
                  <c:v>17555</c:v>
                </c:pt>
                <c:pt idx="3">
                  <c:v>20093</c:v>
                </c:pt>
                <c:pt idx="4">
                  <c:v>21146</c:v>
                </c:pt>
                <c:pt idx="5">
                  <c:v>29563</c:v>
                </c:pt>
                <c:pt idx="6">
                  <c:v>35251</c:v>
                </c:pt>
                <c:pt idx="7">
                  <c:v>27142</c:v>
                </c:pt>
                <c:pt idx="8">
                  <c:v>29957</c:v>
                </c:pt>
                <c:pt idx="9">
                  <c:v>31065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'7'!$C$9:$C$18</c:f>
              <c:numCache>
                <c:formatCode>General</c:formatCode>
                <c:ptCount val="10"/>
                <c:pt idx="0">
                  <c:v>38974</c:v>
                </c:pt>
                <c:pt idx="1">
                  <c:v>49325</c:v>
                </c:pt>
                <c:pt idx="2">
                  <c:v>67006</c:v>
                </c:pt>
                <c:pt idx="3">
                  <c:v>105580</c:v>
                </c:pt>
                <c:pt idx="4">
                  <c:v>130369</c:v>
                </c:pt>
                <c:pt idx="5">
                  <c:v>134007</c:v>
                </c:pt>
                <c:pt idx="6">
                  <c:v>178823</c:v>
                </c:pt>
                <c:pt idx="7">
                  <c:v>108956</c:v>
                </c:pt>
                <c:pt idx="8">
                  <c:v>135634</c:v>
                </c:pt>
                <c:pt idx="9">
                  <c:v>180828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1840"/>
        <c:axId val="208454400"/>
      </c:lineChart>
      <c:catAx>
        <c:axId val="20845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44522212501221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4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5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363636363636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4518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03734810926411"/>
          <c:y val="0.89839572192513373"/>
          <c:w val="0.65333426655001448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كوريا الجنوبية</a:t>
            </a:r>
          </a:p>
        </c:rich>
      </c:tx>
      <c:layout>
        <c:manualLayout>
          <c:xMode val="edge"/>
          <c:yMode val="edge"/>
          <c:x val="0.30609228081259532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85"/>
          <c:y val="0.16094986807387862"/>
          <c:w val="0.81723625557206536"/>
          <c:h val="0.59102902374670185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'7'!$F$47:$F$56</c:f>
              <c:numCache>
                <c:formatCode>General</c:formatCode>
                <c:ptCount val="10"/>
                <c:pt idx="0">
                  <c:v>3989</c:v>
                </c:pt>
                <c:pt idx="1">
                  <c:v>5897</c:v>
                </c:pt>
                <c:pt idx="2">
                  <c:v>6688</c:v>
                </c:pt>
                <c:pt idx="3">
                  <c:v>8138</c:v>
                </c:pt>
                <c:pt idx="4">
                  <c:v>9900</c:v>
                </c:pt>
                <c:pt idx="5">
                  <c:v>15162</c:v>
                </c:pt>
                <c:pt idx="6">
                  <c:v>19218</c:v>
                </c:pt>
                <c:pt idx="7">
                  <c:v>15931</c:v>
                </c:pt>
                <c:pt idx="8">
                  <c:v>17789</c:v>
                </c:pt>
                <c:pt idx="9">
                  <c:v>29076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'7'!$C$47:$C$56</c:f>
              <c:numCache>
                <c:formatCode>General</c:formatCode>
                <c:ptCount val="10"/>
                <c:pt idx="0">
                  <c:v>25813</c:v>
                </c:pt>
                <c:pt idx="1">
                  <c:v>31816</c:v>
                </c:pt>
                <c:pt idx="2">
                  <c:v>40382</c:v>
                </c:pt>
                <c:pt idx="3">
                  <c:v>57368</c:v>
                </c:pt>
                <c:pt idx="4">
                  <c:v>72570</c:v>
                </c:pt>
                <c:pt idx="5">
                  <c:v>73972</c:v>
                </c:pt>
                <c:pt idx="6">
                  <c:v>101621</c:v>
                </c:pt>
                <c:pt idx="7">
                  <c:v>68263</c:v>
                </c:pt>
                <c:pt idx="8">
                  <c:v>92431</c:v>
                </c:pt>
                <c:pt idx="9">
                  <c:v>137392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8048"/>
        <c:axId val="208588800"/>
      </c:lineChart>
      <c:catAx>
        <c:axId val="2085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8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8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7467073871702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780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42511885122828"/>
          <c:y val="0.89709873337072965"/>
          <c:w val="0.66716242936200587"/>
          <c:h val="6.332453825857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الهند</a:t>
            </a:r>
          </a:p>
        </c:rich>
      </c:tx>
      <c:layout>
        <c:manualLayout>
          <c:xMode val="edge"/>
          <c:yMode val="edge"/>
          <c:x val="0.31352170131779589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37"/>
          <c:y val="0.1497326203208556"/>
          <c:w val="0.82615156017830604"/>
          <c:h val="0.6016042780748662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'7'!$F$85:$F$94</c:f>
              <c:numCache>
                <c:formatCode>General</c:formatCode>
                <c:ptCount val="10"/>
                <c:pt idx="0">
                  <c:v>3307</c:v>
                </c:pt>
                <c:pt idx="1">
                  <c:v>4589</c:v>
                </c:pt>
                <c:pt idx="2">
                  <c:v>5622</c:v>
                </c:pt>
                <c:pt idx="3">
                  <c:v>6884</c:v>
                </c:pt>
                <c:pt idx="4">
                  <c:v>9864</c:v>
                </c:pt>
                <c:pt idx="5">
                  <c:v>11529</c:v>
                </c:pt>
                <c:pt idx="6">
                  <c:v>18012</c:v>
                </c:pt>
                <c:pt idx="7">
                  <c:v>13095</c:v>
                </c:pt>
                <c:pt idx="8">
                  <c:v>15116</c:v>
                </c:pt>
                <c:pt idx="9">
                  <c:v>16191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'7'!$C$85:$C$94</c:f>
              <c:numCache>
                <c:formatCode>General</c:formatCode>
                <c:ptCount val="10"/>
                <c:pt idx="0">
                  <c:v>14742</c:v>
                </c:pt>
                <c:pt idx="1">
                  <c:v>20804</c:v>
                </c:pt>
                <c:pt idx="2">
                  <c:v>27625</c:v>
                </c:pt>
                <c:pt idx="3">
                  <c:v>40237</c:v>
                </c:pt>
                <c:pt idx="4">
                  <c:v>48520</c:v>
                </c:pt>
                <c:pt idx="5">
                  <c:v>64120</c:v>
                </c:pt>
                <c:pt idx="6">
                  <c:v>85295</c:v>
                </c:pt>
                <c:pt idx="7">
                  <c:v>52951</c:v>
                </c:pt>
                <c:pt idx="8">
                  <c:v>71891</c:v>
                </c:pt>
                <c:pt idx="9">
                  <c:v>103272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22336"/>
        <c:axId val="208624640"/>
      </c:lineChart>
      <c:catAx>
        <c:axId val="2086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6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2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9153046062407128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622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97341008451209"/>
          <c:y val="0.89304812834224601"/>
          <c:w val="0.57800938329959872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سنغافورة</a:t>
            </a:r>
          </a:p>
        </c:rich>
      </c:tx>
      <c:layout>
        <c:manualLayout>
          <c:xMode val="edge"/>
          <c:yMode val="edge"/>
          <c:x val="0.34124629080118696"/>
          <c:y val="2.1276595744680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3"/>
          <c:y val="0.15425531914893617"/>
          <c:w val="0.83086053412462912"/>
          <c:h val="0.59574468085106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'7'!$F$123:$F$132</c:f>
              <c:numCache>
                <c:formatCode>General</c:formatCode>
                <c:ptCount val="10"/>
                <c:pt idx="0">
                  <c:v>599</c:v>
                </c:pt>
                <c:pt idx="1">
                  <c:v>800</c:v>
                </c:pt>
                <c:pt idx="2">
                  <c:v>791</c:v>
                </c:pt>
                <c:pt idx="3">
                  <c:v>1094</c:v>
                </c:pt>
                <c:pt idx="4">
                  <c:v>3020</c:v>
                </c:pt>
                <c:pt idx="5">
                  <c:v>3381</c:v>
                </c:pt>
                <c:pt idx="6">
                  <c:v>2854</c:v>
                </c:pt>
                <c:pt idx="7">
                  <c:v>2635</c:v>
                </c:pt>
                <c:pt idx="8">
                  <c:v>2242</c:v>
                </c:pt>
                <c:pt idx="9">
                  <c:v>2506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'7'!$C$123:$C$132</c:f>
              <c:numCache>
                <c:formatCode>General</c:formatCode>
                <c:ptCount val="10"/>
                <c:pt idx="0">
                  <c:v>13905</c:v>
                </c:pt>
                <c:pt idx="1">
                  <c:v>15940</c:v>
                </c:pt>
                <c:pt idx="2">
                  <c:v>22147</c:v>
                </c:pt>
                <c:pt idx="3">
                  <c:v>35488</c:v>
                </c:pt>
                <c:pt idx="4">
                  <c:v>37405</c:v>
                </c:pt>
                <c:pt idx="5">
                  <c:v>37360</c:v>
                </c:pt>
                <c:pt idx="6">
                  <c:v>43693</c:v>
                </c:pt>
                <c:pt idx="7">
                  <c:v>31429</c:v>
                </c:pt>
                <c:pt idx="8">
                  <c:v>37931</c:v>
                </c:pt>
                <c:pt idx="9">
                  <c:v>60398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72128"/>
        <c:axId val="209074432"/>
      </c:lineChart>
      <c:catAx>
        <c:axId val="2090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22255192878342"/>
              <c:y val="0.82978835092421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7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72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8486646884273"/>
          <c:y val="0.89893728709443232"/>
          <c:w val="0.66913946587537088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الصين الشعبية</a:t>
            </a:r>
          </a:p>
        </c:rich>
      </c:tx>
      <c:layout>
        <c:manualLayout>
          <c:xMode val="edge"/>
          <c:yMode val="edge"/>
          <c:x val="0.34323953933692908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722139673106"/>
          <c:y val="0.16010498687664043"/>
          <c:w val="0.82763744427934616"/>
          <c:h val="0.5826771653543306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'7'!$F$161:$F$170</c:f>
              <c:numCache>
                <c:formatCode>General</c:formatCode>
                <c:ptCount val="10"/>
                <c:pt idx="0">
                  <c:v>6441</c:v>
                </c:pt>
                <c:pt idx="1">
                  <c:v>9211</c:v>
                </c:pt>
                <c:pt idx="2">
                  <c:v>11681</c:v>
                </c:pt>
                <c:pt idx="3">
                  <c:v>16521</c:v>
                </c:pt>
                <c:pt idx="4">
                  <c:v>22391</c:v>
                </c:pt>
                <c:pt idx="5">
                  <c:v>32664</c:v>
                </c:pt>
                <c:pt idx="6">
                  <c:v>47541</c:v>
                </c:pt>
                <c:pt idx="7">
                  <c:v>40601</c:v>
                </c:pt>
                <c:pt idx="8">
                  <c:v>46851</c:v>
                </c:pt>
                <c:pt idx="9">
                  <c:v>64829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'7'!$C$161:$C$170</c:f>
              <c:numCache>
                <c:formatCode>General</c:formatCode>
                <c:ptCount val="10"/>
                <c:pt idx="0">
                  <c:v>10820</c:v>
                </c:pt>
                <c:pt idx="1">
                  <c:v>15367</c:v>
                </c:pt>
                <c:pt idx="2">
                  <c:v>22787</c:v>
                </c:pt>
                <c:pt idx="3">
                  <c:v>40519</c:v>
                </c:pt>
                <c:pt idx="4">
                  <c:v>49556</c:v>
                </c:pt>
                <c:pt idx="5">
                  <c:v>59840</c:v>
                </c:pt>
                <c:pt idx="6">
                  <c:v>104954</c:v>
                </c:pt>
                <c:pt idx="7">
                  <c:v>80417</c:v>
                </c:pt>
                <c:pt idx="8">
                  <c:v>112210</c:v>
                </c:pt>
                <c:pt idx="9">
                  <c:v>170500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10368"/>
        <c:axId val="208812288"/>
      </c:lineChart>
      <c:catAx>
        <c:axId val="2088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63032685550258"/>
              <c:y val="0.81889984224412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1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1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10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408633727619112"/>
          <c:y val="0.88976598397641238"/>
          <c:w val="0.58395291970375918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تايوان</a:t>
            </a:r>
          </a:p>
        </c:rich>
      </c:tx>
      <c:layout>
        <c:manualLayout>
          <c:xMode val="edge"/>
          <c:yMode val="edge"/>
          <c:x val="0.33827893175074186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483679525222"/>
          <c:y val="0.15079365079365079"/>
          <c:w val="0.8456973293768546"/>
          <c:h val="0.60317460317460314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'7'!$F$199:$F$208</c:f>
              <c:numCache>
                <c:formatCode>General</c:formatCode>
                <c:ptCount val="10"/>
                <c:pt idx="0">
                  <c:v>1160</c:v>
                </c:pt>
                <c:pt idx="1">
                  <c:v>1476</c:v>
                </c:pt>
                <c:pt idx="2">
                  <c:v>1615</c:v>
                </c:pt>
                <c:pt idx="3">
                  <c:v>1943</c:v>
                </c:pt>
                <c:pt idx="4">
                  <c:v>1992</c:v>
                </c:pt>
                <c:pt idx="5">
                  <c:v>2717</c:v>
                </c:pt>
                <c:pt idx="6">
                  <c:v>3778</c:v>
                </c:pt>
                <c:pt idx="7">
                  <c:v>2570</c:v>
                </c:pt>
                <c:pt idx="8">
                  <c:v>3649</c:v>
                </c:pt>
                <c:pt idx="9">
                  <c:v>4853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'7'!$C$199:$C$208</c:f>
              <c:numCache>
                <c:formatCode>General</c:formatCode>
                <c:ptCount val="10"/>
                <c:pt idx="0">
                  <c:v>7674</c:v>
                </c:pt>
                <c:pt idx="1">
                  <c:v>12279</c:v>
                </c:pt>
                <c:pt idx="2">
                  <c:v>15396</c:v>
                </c:pt>
                <c:pt idx="3">
                  <c:v>24366</c:v>
                </c:pt>
                <c:pt idx="4">
                  <c:v>29044</c:v>
                </c:pt>
                <c:pt idx="5">
                  <c:v>32605</c:v>
                </c:pt>
                <c:pt idx="6">
                  <c:v>46165</c:v>
                </c:pt>
                <c:pt idx="7">
                  <c:v>28151</c:v>
                </c:pt>
                <c:pt idx="8">
                  <c:v>37685</c:v>
                </c:pt>
                <c:pt idx="9">
                  <c:v>46848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41344"/>
        <c:axId val="208876672"/>
      </c:lineChart>
      <c:catAx>
        <c:axId val="20884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0415430267057"/>
              <c:y val="0.8201080420502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7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756622088905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413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700296735905046"/>
          <c:y val="0.89682761876987604"/>
          <c:w val="0.67210682492581597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تايلاند</a:t>
            </a:r>
          </a:p>
        </c:rich>
      </c:tx>
      <c:layout>
        <c:manualLayout>
          <c:xMode val="edge"/>
          <c:yMode val="edge"/>
          <c:x val="0.36686421593750485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0650887574"/>
          <c:y val="0.14666666666666667"/>
          <c:w val="0.85355029585798814"/>
          <c:h val="0.589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'7'!$F$237:$F$246</c:f>
              <c:numCache>
                <c:formatCode>General</c:formatCode>
                <c:ptCount val="10"/>
                <c:pt idx="0">
                  <c:v>1222</c:v>
                </c:pt>
                <c:pt idx="1">
                  <c:v>1651</c:v>
                </c:pt>
                <c:pt idx="2">
                  <c:v>2179</c:v>
                </c:pt>
                <c:pt idx="3">
                  <c:v>3817</c:v>
                </c:pt>
                <c:pt idx="4">
                  <c:v>4946</c:v>
                </c:pt>
                <c:pt idx="5">
                  <c:v>5582</c:v>
                </c:pt>
                <c:pt idx="6">
                  <c:v>7832</c:v>
                </c:pt>
                <c:pt idx="7">
                  <c:v>7764</c:v>
                </c:pt>
                <c:pt idx="8">
                  <c:v>8753</c:v>
                </c:pt>
                <c:pt idx="9">
                  <c:v>10149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'7'!$C$237:$C$246</c:f>
              <c:numCache>
                <c:formatCode>General</c:formatCode>
                <c:ptCount val="10"/>
                <c:pt idx="0">
                  <c:v>4085</c:v>
                </c:pt>
                <c:pt idx="1">
                  <c:v>5376</c:v>
                </c:pt>
                <c:pt idx="2">
                  <c:v>8365</c:v>
                </c:pt>
                <c:pt idx="3">
                  <c:v>12016</c:v>
                </c:pt>
                <c:pt idx="4">
                  <c:v>13264</c:v>
                </c:pt>
                <c:pt idx="5">
                  <c:v>15480</c:v>
                </c:pt>
                <c:pt idx="6">
                  <c:v>23765</c:v>
                </c:pt>
                <c:pt idx="7">
                  <c:v>13884</c:v>
                </c:pt>
                <c:pt idx="8">
                  <c:v>17924</c:v>
                </c:pt>
                <c:pt idx="9">
                  <c:v>24641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75744"/>
        <c:axId val="208978304"/>
      </c:lineChart>
      <c:catAx>
        <c:axId val="2089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78990200188"/>
              <c:y val="0.80800223972003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9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975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85222631194768"/>
          <c:y val="0.8853355730533683"/>
          <c:w val="0.65532590970507387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الفلبين</a:t>
            </a:r>
          </a:p>
        </c:rich>
      </c:tx>
      <c:layout>
        <c:manualLayout>
          <c:xMode val="edge"/>
          <c:yMode val="edge"/>
          <c:x val="0.34609751100700042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39"/>
          <c:y val="0.14058355437665782"/>
          <c:w val="0.8483063328424153"/>
          <c:h val="0.6127320954907161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'7'!$F$275:$F$284</c:f>
              <c:numCache>
                <c:formatCode>General</c:formatCode>
                <c:ptCount val="10"/>
                <c:pt idx="0">
                  <c:v>192</c:v>
                </c:pt>
                <c:pt idx="1">
                  <c:v>245</c:v>
                </c:pt>
                <c:pt idx="2">
                  <c:v>263</c:v>
                </c:pt>
                <c:pt idx="3">
                  <c:v>331</c:v>
                </c:pt>
                <c:pt idx="4">
                  <c:v>447</c:v>
                </c:pt>
                <c:pt idx="5">
                  <c:v>493</c:v>
                </c:pt>
                <c:pt idx="6">
                  <c:v>676</c:v>
                </c:pt>
                <c:pt idx="7">
                  <c:v>640</c:v>
                </c:pt>
                <c:pt idx="8">
                  <c:v>750</c:v>
                </c:pt>
                <c:pt idx="9">
                  <c:v>972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'7'!$C$275:$C$284</c:f>
              <c:numCache>
                <c:formatCode>General</c:formatCode>
                <c:ptCount val="10"/>
                <c:pt idx="0">
                  <c:v>3694</c:v>
                </c:pt>
                <c:pt idx="1">
                  <c:v>4505</c:v>
                </c:pt>
                <c:pt idx="2">
                  <c:v>5130</c:v>
                </c:pt>
                <c:pt idx="3">
                  <c:v>8544</c:v>
                </c:pt>
                <c:pt idx="4">
                  <c:v>10751</c:v>
                </c:pt>
                <c:pt idx="5">
                  <c:v>12510</c:v>
                </c:pt>
                <c:pt idx="6">
                  <c:v>17742</c:v>
                </c:pt>
                <c:pt idx="7">
                  <c:v>5773</c:v>
                </c:pt>
                <c:pt idx="8">
                  <c:v>9226</c:v>
                </c:pt>
                <c:pt idx="9">
                  <c:v>13064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3584"/>
        <c:axId val="204565888"/>
      </c:lineChart>
      <c:catAx>
        <c:axId val="20456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901321613146"/>
              <c:y val="0.82228116710875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5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5635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22254048140889"/>
          <c:y val="0.8938992042440318"/>
          <c:w val="0.66421254044275402"/>
          <c:h val="6.63129973474800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هونج كونج</a:t>
            </a:r>
          </a:p>
        </c:rich>
      </c:tx>
      <c:layout>
        <c:manualLayout>
          <c:xMode val="edge"/>
          <c:yMode val="edge"/>
          <c:x val="0.30621317305750984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5625"/>
          <c:w val="0.85207100591715978"/>
          <c:h val="0.5963541666666666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'7'!$F$313:$F$322</c:f>
              <c:numCache>
                <c:formatCode>General</c:formatCode>
                <c:ptCount val="10"/>
                <c:pt idx="0">
                  <c:v>81</c:v>
                </c:pt>
                <c:pt idx="1">
                  <c:v>367</c:v>
                </c:pt>
                <c:pt idx="2">
                  <c:v>148</c:v>
                </c:pt>
                <c:pt idx="3">
                  <c:v>563</c:v>
                </c:pt>
                <c:pt idx="4">
                  <c:v>179</c:v>
                </c:pt>
                <c:pt idx="5">
                  <c:v>147</c:v>
                </c:pt>
                <c:pt idx="6">
                  <c:v>227</c:v>
                </c:pt>
                <c:pt idx="7">
                  <c:v>150</c:v>
                </c:pt>
                <c:pt idx="8">
                  <c:v>263</c:v>
                </c:pt>
                <c:pt idx="9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'7'!$C$313:$C$322</c:f>
              <c:numCache>
                <c:formatCode>General</c:formatCode>
                <c:ptCount val="10"/>
                <c:pt idx="0">
                  <c:v>1085</c:v>
                </c:pt>
                <c:pt idx="1">
                  <c:v>592</c:v>
                </c:pt>
                <c:pt idx="2">
                  <c:v>1345</c:v>
                </c:pt>
                <c:pt idx="3">
                  <c:v>2033</c:v>
                </c:pt>
                <c:pt idx="4">
                  <c:v>2125</c:v>
                </c:pt>
                <c:pt idx="5">
                  <c:v>1802</c:v>
                </c:pt>
                <c:pt idx="6">
                  <c:v>1074</c:v>
                </c:pt>
                <c:pt idx="7">
                  <c:v>1094</c:v>
                </c:pt>
                <c:pt idx="8">
                  <c:v>1556</c:v>
                </c:pt>
                <c:pt idx="9">
                  <c:v>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2688"/>
        <c:axId val="209524992"/>
      </c:lineChart>
      <c:catAx>
        <c:axId val="20952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229188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5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2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5226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89364643029089"/>
          <c:y val="0.89062718722659662"/>
          <c:w val="0.896450325366134"/>
          <c:h val="0.953127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الاسلامية غير العربية</a:t>
            </a:r>
          </a:p>
        </c:rich>
      </c:tx>
      <c:layout>
        <c:manualLayout>
          <c:xMode val="edge"/>
          <c:yMode val="edge"/>
          <c:x val="0.3113372503563957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5438</c:v>
              </c:pt>
              <c:pt idx="1">
                <c:v>7240</c:v>
              </c:pt>
              <c:pt idx="2">
                <c:v>8810</c:v>
              </c:pt>
              <c:pt idx="3">
                <c:v>10793</c:v>
              </c:pt>
              <c:pt idx="4">
                <c:v>11740</c:v>
              </c:pt>
              <c:pt idx="5">
                <c:v>15989</c:v>
              </c:pt>
              <c:pt idx="6">
                <c:v>21861</c:v>
              </c:pt>
              <c:pt idx="7">
                <c:v>16566</c:v>
              </c:pt>
              <c:pt idx="8">
                <c:v>21267</c:v>
              </c:pt>
              <c:pt idx="9">
                <c:v>24702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14703</c:v>
              </c:pt>
              <c:pt idx="1">
                <c:v>18268</c:v>
              </c:pt>
              <c:pt idx="2">
                <c:v>24805</c:v>
              </c:pt>
              <c:pt idx="3">
                <c:v>32258</c:v>
              </c:pt>
              <c:pt idx="4">
                <c:v>39065</c:v>
              </c:pt>
              <c:pt idx="5">
                <c:v>44526</c:v>
              </c:pt>
              <c:pt idx="6">
                <c:v>54650</c:v>
              </c:pt>
              <c:pt idx="7">
                <c:v>33251</c:v>
              </c:pt>
              <c:pt idx="8">
                <c:v>45873</c:v>
              </c:pt>
              <c:pt idx="9">
                <c:v>60960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09888"/>
        <c:axId val="201112192"/>
      </c:lineChart>
      <c:catAx>
        <c:axId val="2011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11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1219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1098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1541450719671"/>
          <c:y val="0.93206521739130432"/>
          <c:w val="0.59729379005289318"/>
          <c:h val="5.7065217391304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سيريلانكا</a:t>
            </a:r>
          </a:p>
        </c:rich>
      </c:tx>
      <c:layout>
        <c:manualLayout>
          <c:xMode val="edge"/>
          <c:yMode val="edge"/>
          <c:x val="0.31911764705882351"/>
          <c:y val="1.340482573726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4745308310991956"/>
          <c:w val="0.86617647058823533"/>
          <c:h val="0.61394101876675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'7'!$F$351:$F$360</c:f>
              <c:numCache>
                <c:formatCode>General</c:formatCode>
                <c:ptCount val="10"/>
                <c:pt idx="0">
                  <c:v>108</c:v>
                </c:pt>
                <c:pt idx="1">
                  <c:v>125</c:v>
                </c:pt>
                <c:pt idx="2">
                  <c:v>128</c:v>
                </c:pt>
                <c:pt idx="3">
                  <c:v>148</c:v>
                </c:pt>
                <c:pt idx="4">
                  <c:v>143</c:v>
                </c:pt>
                <c:pt idx="5">
                  <c:v>199</c:v>
                </c:pt>
                <c:pt idx="6">
                  <c:v>212</c:v>
                </c:pt>
                <c:pt idx="7">
                  <c:v>133</c:v>
                </c:pt>
                <c:pt idx="8">
                  <c:v>161</c:v>
                </c:pt>
                <c:pt idx="9">
                  <c:v>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'7'!$C$351:$C$360</c:f>
              <c:numCache>
                <c:formatCode>General</c:formatCode>
                <c:ptCount val="10"/>
                <c:pt idx="0">
                  <c:v>487</c:v>
                </c:pt>
                <c:pt idx="1">
                  <c:v>327</c:v>
                </c:pt>
                <c:pt idx="2">
                  <c:v>634</c:v>
                </c:pt>
                <c:pt idx="3">
                  <c:v>604</c:v>
                </c:pt>
                <c:pt idx="4">
                  <c:v>701</c:v>
                </c:pt>
                <c:pt idx="5">
                  <c:v>534</c:v>
                </c:pt>
                <c:pt idx="6">
                  <c:v>761</c:v>
                </c:pt>
                <c:pt idx="7">
                  <c:v>472</c:v>
                </c:pt>
                <c:pt idx="8">
                  <c:v>723</c:v>
                </c:pt>
                <c:pt idx="9">
                  <c:v>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58528"/>
        <c:axId val="209569280"/>
      </c:lineChart>
      <c:catAx>
        <c:axId val="209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4117647056"/>
              <c:y val="0.82305742613272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5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235294117647058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5585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235294117647058"/>
          <c:y val="0.89812445026141163"/>
          <c:w val="0.86470588235294121"/>
          <c:h val="0.9651485789477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71328"/>
        <c:axId val="210373632"/>
      </c:lineChart>
      <c:catAx>
        <c:axId val="21037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037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7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037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جنوب افريقيا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6052631578947368"/>
          <c:w val="0.84023668639053251"/>
          <c:h val="0.59473684210526312"/>
        </c:manualLayout>
      </c:layout>
      <c:lineChart>
        <c:grouping val="standard"/>
        <c:varyColors val="0"/>
        <c:ser>
          <c:idx val="1"/>
          <c:order val="0"/>
          <c:tx>
            <c:strRef>
              <c:f>'8'!$F$6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'8'!$F$9:$F$18</c:f>
              <c:numCache>
                <c:formatCode>General</c:formatCode>
                <c:ptCount val="10"/>
                <c:pt idx="0">
                  <c:v>809</c:v>
                </c:pt>
                <c:pt idx="1">
                  <c:v>751</c:v>
                </c:pt>
                <c:pt idx="2">
                  <c:v>1576</c:v>
                </c:pt>
                <c:pt idx="3">
                  <c:v>1614</c:v>
                </c:pt>
                <c:pt idx="4">
                  <c:v>1534</c:v>
                </c:pt>
                <c:pt idx="5">
                  <c:v>2193</c:v>
                </c:pt>
                <c:pt idx="6">
                  <c:v>2430</c:v>
                </c:pt>
                <c:pt idx="7">
                  <c:v>1534</c:v>
                </c:pt>
                <c:pt idx="8">
                  <c:v>1543</c:v>
                </c:pt>
                <c:pt idx="9">
                  <c:v>1738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'8'!$C$9:$C$18</c:f>
              <c:numCache>
                <c:formatCode>General</c:formatCode>
                <c:ptCount val="10"/>
                <c:pt idx="0">
                  <c:v>5370</c:v>
                </c:pt>
                <c:pt idx="1">
                  <c:v>7331</c:v>
                </c:pt>
                <c:pt idx="2">
                  <c:v>8876</c:v>
                </c:pt>
                <c:pt idx="3">
                  <c:v>11487</c:v>
                </c:pt>
                <c:pt idx="4">
                  <c:v>12060</c:v>
                </c:pt>
                <c:pt idx="5">
                  <c:v>13669</c:v>
                </c:pt>
                <c:pt idx="6">
                  <c:v>18638</c:v>
                </c:pt>
                <c:pt idx="7">
                  <c:v>10175</c:v>
                </c:pt>
                <c:pt idx="8">
                  <c:v>11267</c:v>
                </c:pt>
                <c:pt idx="9">
                  <c:v>18302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27904"/>
        <c:axId val="210430208"/>
      </c:lineChart>
      <c:catAx>
        <c:axId val="2104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43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3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4279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0526315789473688"/>
          <c:w val="0.67455667893584303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وكينيا</a:t>
            </a:r>
          </a:p>
        </c:rich>
      </c:tx>
      <c:layout>
        <c:manualLayout>
          <c:xMode val="edge"/>
          <c:yMode val="edge"/>
          <c:x val="0.3348218972628421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6272965879265092"/>
          <c:w val="0.8348214285714286"/>
          <c:h val="0.59317585301837272"/>
        </c:manualLayout>
      </c:layout>
      <c:lineChart>
        <c:grouping val="standard"/>
        <c:varyColors val="0"/>
        <c:ser>
          <c:idx val="1"/>
          <c:order val="0"/>
          <c:tx>
            <c:strRef>
              <c:f>'8'!$F$44:$H$44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'8'!$F$47:$F$56</c:f>
              <c:numCache>
                <c:formatCode>General</c:formatCode>
                <c:ptCount val="10"/>
                <c:pt idx="0">
                  <c:v>19</c:v>
                </c:pt>
                <c:pt idx="1">
                  <c:v>23</c:v>
                </c:pt>
                <c:pt idx="2">
                  <c:v>42</c:v>
                </c:pt>
                <c:pt idx="3">
                  <c:v>31</c:v>
                </c:pt>
                <c:pt idx="4">
                  <c:v>36</c:v>
                </c:pt>
                <c:pt idx="5">
                  <c:v>40</c:v>
                </c:pt>
                <c:pt idx="6">
                  <c:v>83</c:v>
                </c:pt>
                <c:pt idx="7">
                  <c:v>63</c:v>
                </c:pt>
                <c:pt idx="8">
                  <c:v>82</c:v>
                </c:pt>
                <c:pt idx="9">
                  <c:v>114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'8'!$C$47:$C$56</c:f>
              <c:numCache>
                <c:formatCode>General</c:formatCode>
                <c:ptCount val="10"/>
                <c:pt idx="0">
                  <c:v>864</c:v>
                </c:pt>
                <c:pt idx="1">
                  <c:v>1212</c:v>
                </c:pt>
                <c:pt idx="2">
                  <c:v>1167</c:v>
                </c:pt>
                <c:pt idx="3">
                  <c:v>1755</c:v>
                </c:pt>
                <c:pt idx="4">
                  <c:v>2066</c:v>
                </c:pt>
                <c:pt idx="5">
                  <c:v>1794</c:v>
                </c:pt>
                <c:pt idx="6">
                  <c:v>3499</c:v>
                </c:pt>
                <c:pt idx="7">
                  <c:v>2015</c:v>
                </c:pt>
                <c:pt idx="8">
                  <c:v>1987</c:v>
                </c:pt>
                <c:pt idx="9">
                  <c:v>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4224"/>
        <c:axId val="210507264"/>
      </c:lineChart>
      <c:catAx>
        <c:axId val="2104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5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4842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82174103237095"/>
          <c:y val="0.90288934355646477"/>
          <c:w val="0.6741080802399699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اثيوبيا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0.16315789473684211"/>
          <c:w val="0.86390532544378695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'8'!$F$82:$H$82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'8'!$F$85:$F$94</c:f>
              <c:numCache>
                <c:formatCode>General</c:formatCode>
                <c:ptCount val="10"/>
                <c:pt idx="0">
                  <c:v>94</c:v>
                </c:pt>
                <c:pt idx="1">
                  <c:v>141</c:v>
                </c:pt>
                <c:pt idx="2">
                  <c:v>190</c:v>
                </c:pt>
                <c:pt idx="3">
                  <c:v>248</c:v>
                </c:pt>
                <c:pt idx="4">
                  <c:v>268</c:v>
                </c:pt>
                <c:pt idx="5">
                  <c:v>339</c:v>
                </c:pt>
                <c:pt idx="6">
                  <c:v>485</c:v>
                </c:pt>
                <c:pt idx="7">
                  <c:v>415</c:v>
                </c:pt>
                <c:pt idx="8">
                  <c:v>553</c:v>
                </c:pt>
                <c:pt idx="9">
                  <c:v>602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'8'!$C$85:$C$94</c:f>
              <c:numCache>
                <c:formatCode>General</c:formatCode>
                <c:ptCount val="10"/>
                <c:pt idx="0">
                  <c:v>91</c:v>
                </c:pt>
                <c:pt idx="1">
                  <c:v>94</c:v>
                </c:pt>
                <c:pt idx="2">
                  <c:v>52</c:v>
                </c:pt>
                <c:pt idx="3">
                  <c:v>70</c:v>
                </c:pt>
                <c:pt idx="4">
                  <c:v>84</c:v>
                </c:pt>
                <c:pt idx="5">
                  <c:v>116</c:v>
                </c:pt>
                <c:pt idx="6">
                  <c:v>70</c:v>
                </c:pt>
                <c:pt idx="7">
                  <c:v>106</c:v>
                </c:pt>
                <c:pt idx="8">
                  <c:v>167</c:v>
                </c:pt>
                <c:pt idx="9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85856"/>
        <c:axId val="210588416"/>
      </c:lineChart>
      <c:catAx>
        <c:axId val="2105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18043454625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5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8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5858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18358725869326"/>
          <c:y val="0.89736842105263159"/>
          <c:w val="0.67603596887667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أريتيريـــا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9296"/>
        <c:axId val="210685952"/>
      </c:lineChart>
      <c:catAx>
        <c:axId val="2106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6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679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02912"/>
        <c:axId val="202941952"/>
      </c:lineChart>
      <c:catAx>
        <c:axId val="20290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29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4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290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2416"/>
        <c:axId val="212099072"/>
      </c:lineChart>
      <c:catAx>
        <c:axId val="21209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20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9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209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واستراليا</a:t>
            </a:r>
          </a:p>
        </c:rich>
      </c:tx>
      <c:layout>
        <c:manualLayout>
          <c:xMode val="edge"/>
          <c:yMode val="edge"/>
          <c:x val="0.32888935549722947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6492146596858639"/>
          <c:w val="0.83851851851851855"/>
          <c:h val="0.59162303664921467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'9'!$F$9:$F$18</c:f>
              <c:numCache>
                <c:formatCode>General</c:formatCode>
                <c:ptCount val="10"/>
                <c:pt idx="0">
                  <c:v>4223</c:v>
                </c:pt>
                <c:pt idx="1">
                  <c:v>4425</c:v>
                </c:pt>
                <c:pt idx="2">
                  <c:v>5737</c:v>
                </c:pt>
                <c:pt idx="3">
                  <c:v>6270</c:v>
                </c:pt>
                <c:pt idx="4">
                  <c:v>7734</c:v>
                </c:pt>
                <c:pt idx="5">
                  <c:v>7296</c:v>
                </c:pt>
                <c:pt idx="6">
                  <c:v>9274</c:v>
                </c:pt>
                <c:pt idx="7">
                  <c:v>6256</c:v>
                </c:pt>
                <c:pt idx="8">
                  <c:v>6216</c:v>
                </c:pt>
                <c:pt idx="9">
                  <c:v>6567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'9'!$C$9:$C$18</c:f>
              <c:numCache>
                <c:formatCode>General</c:formatCode>
                <c:ptCount val="10"/>
                <c:pt idx="0">
                  <c:v>2062</c:v>
                </c:pt>
                <c:pt idx="1">
                  <c:v>1317</c:v>
                </c:pt>
                <c:pt idx="2">
                  <c:v>946</c:v>
                </c:pt>
                <c:pt idx="3">
                  <c:v>1394</c:v>
                </c:pt>
                <c:pt idx="4">
                  <c:v>1269</c:v>
                </c:pt>
                <c:pt idx="5">
                  <c:v>1565</c:v>
                </c:pt>
                <c:pt idx="6">
                  <c:v>2018</c:v>
                </c:pt>
                <c:pt idx="7">
                  <c:v>1091</c:v>
                </c:pt>
                <c:pt idx="8">
                  <c:v>970</c:v>
                </c:pt>
                <c:pt idx="9">
                  <c:v>1510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32224"/>
        <c:axId val="212134528"/>
      </c:lineChart>
      <c:catAx>
        <c:axId val="2121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1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3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1322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1099586373692809"/>
          <c:w val="0.6800009332166812"/>
          <c:h val="6.2827225130890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نيوزيلندا</a:t>
            </a:r>
          </a:p>
        </c:rich>
      </c:tx>
      <c:layout>
        <c:manualLayout>
          <c:xMode val="edge"/>
          <c:yMode val="edge"/>
          <c:x val="0.320000466608340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6315789473684211"/>
          <c:w val="0.83703703703703702"/>
          <c:h val="0.58947368421052626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'9'!$F$47:$F$56</c:f>
              <c:numCache>
                <c:formatCode>General</c:formatCode>
                <c:ptCount val="10"/>
                <c:pt idx="0">
                  <c:v>406</c:v>
                </c:pt>
                <c:pt idx="1">
                  <c:v>654</c:v>
                </c:pt>
                <c:pt idx="2">
                  <c:v>831</c:v>
                </c:pt>
                <c:pt idx="3">
                  <c:v>1143</c:v>
                </c:pt>
                <c:pt idx="4">
                  <c:v>1053</c:v>
                </c:pt>
                <c:pt idx="5">
                  <c:v>1568</c:v>
                </c:pt>
                <c:pt idx="6">
                  <c:v>2200</c:v>
                </c:pt>
                <c:pt idx="7">
                  <c:v>1314</c:v>
                </c:pt>
                <c:pt idx="8">
                  <c:v>1829</c:v>
                </c:pt>
                <c:pt idx="9">
                  <c:v>2264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'9'!$C$47:$C$56</c:f>
              <c:numCache>
                <c:formatCode>General</c:formatCode>
                <c:ptCount val="10"/>
                <c:pt idx="0">
                  <c:v>273</c:v>
                </c:pt>
                <c:pt idx="1">
                  <c:v>327</c:v>
                </c:pt>
                <c:pt idx="2">
                  <c:v>599</c:v>
                </c:pt>
                <c:pt idx="3">
                  <c:v>404</c:v>
                </c:pt>
                <c:pt idx="4">
                  <c:v>1087</c:v>
                </c:pt>
                <c:pt idx="5">
                  <c:v>1042</c:v>
                </c:pt>
                <c:pt idx="6">
                  <c:v>1191</c:v>
                </c:pt>
                <c:pt idx="7">
                  <c:v>890</c:v>
                </c:pt>
                <c:pt idx="8">
                  <c:v>911</c:v>
                </c:pt>
                <c:pt idx="9">
                  <c:v>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68064"/>
        <c:axId val="212187008"/>
      </c:lineChart>
      <c:catAx>
        <c:axId val="21216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18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168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66697773889374"/>
          <c:y val="0.90789473684210531"/>
          <c:w val="0.65185278506853306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الآسيوية غير العربية والإسلامية </a:t>
            </a:r>
          </a:p>
        </c:rich>
      </c:tx>
      <c:layout>
        <c:manualLayout>
          <c:xMode val="edge"/>
          <c:yMode val="edge"/>
          <c:x val="0.26610169491525426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30813</c:v>
              </c:pt>
              <c:pt idx="1">
                <c:v>41296</c:v>
              </c:pt>
              <c:pt idx="2">
                <c:v>46809</c:v>
              </c:pt>
              <c:pt idx="3">
                <c:v>59851</c:v>
              </c:pt>
              <c:pt idx="4">
                <c:v>74401</c:v>
              </c:pt>
              <c:pt idx="5">
                <c:v>101939</c:v>
              </c:pt>
              <c:pt idx="6">
                <c:v>136342</c:v>
              </c:pt>
              <c:pt idx="7">
                <c:v>111492</c:v>
              </c:pt>
              <c:pt idx="8">
                <c:v>126340</c:v>
              </c:pt>
              <c:pt idx="9">
                <c:v>161858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121896</c:v>
              </c:pt>
              <c:pt idx="1">
                <c:v>156347</c:v>
              </c:pt>
              <c:pt idx="2">
                <c:v>210852</c:v>
              </c:pt>
              <c:pt idx="3">
                <c:v>326912</c:v>
              </c:pt>
              <c:pt idx="4">
                <c:v>394549</c:v>
              </c:pt>
              <c:pt idx="5">
                <c:v>432556</c:v>
              </c:pt>
              <c:pt idx="6">
                <c:v>604572</c:v>
              </c:pt>
              <c:pt idx="7">
                <c:v>392472</c:v>
              </c:pt>
              <c:pt idx="8">
                <c:v>518558</c:v>
              </c:pt>
              <c:pt idx="9">
                <c:v>741564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41632"/>
        <c:axId val="201148288"/>
      </c:lineChart>
      <c:catAx>
        <c:axId val="2011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203389830508473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14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48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1416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88135593220336"/>
          <c:y val="0.93513627012839606"/>
          <c:w val="0.56271186440677967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976"/>
        <c:axId val="10848896"/>
      </c:lineChart>
      <c:catAx>
        <c:axId val="108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84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84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الولايات المتحدة الأمريكية</a:t>
            </a:r>
          </a:p>
        </c:rich>
      </c:tx>
      <c:layout>
        <c:manualLayout>
          <c:xMode val="edge"/>
          <c:yMode val="edge"/>
          <c:x val="0.28296342957130355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1"/>
          <c:y val="0.1566579634464752"/>
          <c:w val="0.82666666666666666"/>
          <c:h val="0.6083550913838120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'10'!$F$9:$F$18</c:f>
              <c:numCache>
                <c:formatCode>General</c:formatCode>
                <c:ptCount val="10"/>
                <c:pt idx="0">
                  <c:v>19737</c:v>
                </c:pt>
                <c:pt idx="1">
                  <c:v>23150</c:v>
                </c:pt>
                <c:pt idx="2">
                  <c:v>27028</c:v>
                </c:pt>
                <c:pt idx="3">
                  <c:v>32952</c:v>
                </c:pt>
                <c:pt idx="4">
                  <c:v>37802</c:v>
                </c:pt>
                <c:pt idx="5">
                  <c:v>45852</c:v>
                </c:pt>
                <c:pt idx="6">
                  <c:v>59107</c:v>
                </c:pt>
                <c:pt idx="7">
                  <c:v>50999</c:v>
                </c:pt>
                <c:pt idx="8">
                  <c:v>52749</c:v>
                </c:pt>
                <c:pt idx="9">
                  <c:v>61943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'10'!$C$9:$C$18</c:f>
              <c:numCache>
                <c:formatCode>General</c:formatCode>
                <c:ptCount val="10"/>
                <c:pt idx="0">
                  <c:v>53511</c:v>
                </c:pt>
                <c:pt idx="1">
                  <c:v>65385</c:v>
                </c:pt>
                <c:pt idx="2">
                  <c:v>81360</c:v>
                </c:pt>
                <c:pt idx="3">
                  <c:v>104746</c:v>
                </c:pt>
                <c:pt idx="4">
                  <c:v>119239</c:v>
                </c:pt>
                <c:pt idx="5">
                  <c:v>147432</c:v>
                </c:pt>
                <c:pt idx="6">
                  <c:v>195521</c:v>
                </c:pt>
                <c:pt idx="7">
                  <c:v>85532</c:v>
                </c:pt>
                <c:pt idx="8">
                  <c:v>124675</c:v>
                </c:pt>
                <c:pt idx="9">
                  <c:v>187522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58944"/>
        <c:axId val="200046080"/>
      </c:lineChart>
      <c:catAx>
        <c:axId val="19745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3289817232375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00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974589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4475551667152"/>
          <c:y val="0.90078328981723232"/>
          <c:w val="0.65629722951297753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كندا</a:t>
            </a:r>
          </a:p>
        </c:rich>
      </c:tx>
      <c:layout>
        <c:manualLayout>
          <c:xMode val="edge"/>
          <c:yMode val="edge"/>
          <c:x val="0.35703750364537762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1"/>
          <c:y val="0.16187989556135771"/>
          <c:w val="0.83851851851851855"/>
          <c:h val="0.5926892950391644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'10'!$F$47:$F$56</c:f>
              <c:numCache>
                <c:formatCode>General</c:formatCode>
                <c:ptCount val="10"/>
                <c:pt idx="0">
                  <c:v>1321</c:v>
                </c:pt>
                <c:pt idx="1">
                  <c:v>1727</c:v>
                </c:pt>
                <c:pt idx="2">
                  <c:v>2288</c:v>
                </c:pt>
                <c:pt idx="3">
                  <c:v>1940</c:v>
                </c:pt>
                <c:pt idx="4">
                  <c:v>2563</c:v>
                </c:pt>
                <c:pt idx="5">
                  <c:v>3584</c:v>
                </c:pt>
                <c:pt idx="6">
                  <c:v>6796</c:v>
                </c:pt>
                <c:pt idx="7">
                  <c:v>5169</c:v>
                </c:pt>
                <c:pt idx="8">
                  <c:v>5467</c:v>
                </c:pt>
                <c:pt idx="9">
                  <c:v>6066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'10'!$C$47:$C$56</c:f>
              <c:numCache>
                <c:formatCode>General</c:formatCode>
                <c:ptCount val="10"/>
                <c:pt idx="0">
                  <c:v>1799</c:v>
                </c:pt>
                <c:pt idx="1">
                  <c:v>2282</c:v>
                </c:pt>
                <c:pt idx="2">
                  <c:v>3531</c:v>
                </c:pt>
                <c:pt idx="3">
                  <c:v>4834</c:v>
                </c:pt>
                <c:pt idx="4">
                  <c:v>5426</c:v>
                </c:pt>
                <c:pt idx="5">
                  <c:v>6563</c:v>
                </c:pt>
                <c:pt idx="6">
                  <c:v>7686</c:v>
                </c:pt>
                <c:pt idx="7">
                  <c:v>5482</c:v>
                </c:pt>
                <c:pt idx="8">
                  <c:v>7323</c:v>
                </c:pt>
                <c:pt idx="9">
                  <c:v>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34272"/>
        <c:axId val="213340928"/>
      </c:lineChart>
      <c:catAx>
        <c:axId val="2133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8879167879"/>
              <c:y val="0.8302872062663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34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4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6814621409921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3342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5188295907456"/>
          <c:y val="0.90339425587467359"/>
          <c:w val="0.67703797025371826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والبرازيل</a:t>
            </a:r>
          </a:p>
        </c:rich>
      </c:tx>
      <c:layout>
        <c:manualLayout>
          <c:xMode val="edge"/>
          <c:yMode val="edge"/>
          <c:x val="0.36323529411764705"/>
          <c:y val="2.393617021276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59"/>
          <c:y val="0.16223404255319149"/>
          <c:w val="0.84264705882352942"/>
          <c:h val="0.6196808510638297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'11'!$F$9:$F$18</c:f>
              <c:numCache>
                <c:formatCode>General</c:formatCode>
                <c:ptCount val="10"/>
                <c:pt idx="0">
                  <c:v>2074</c:v>
                </c:pt>
                <c:pt idx="1">
                  <c:v>2919</c:v>
                </c:pt>
                <c:pt idx="2">
                  <c:v>3253</c:v>
                </c:pt>
                <c:pt idx="3">
                  <c:v>4922</c:v>
                </c:pt>
                <c:pt idx="4">
                  <c:v>5490</c:v>
                </c:pt>
                <c:pt idx="5">
                  <c:v>6564</c:v>
                </c:pt>
                <c:pt idx="6">
                  <c:v>10851</c:v>
                </c:pt>
                <c:pt idx="7">
                  <c:v>8964</c:v>
                </c:pt>
                <c:pt idx="8">
                  <c:v>11699</c:v>
                </c:pt>
                <c:pt idx="9">
                  <c:v>14222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'11'!$C$9:$C$18</c:f>
              <c:numCache>
                <c:formatCode>General</c:formatCode>
                <c:ptCount val="10"/>
                <c:pt idx="0">
                  <c:v>2335</c:v>
                </c:pt>
                <c:pt idx="1">
                  <c:v>3249</c:v>
                </c:pt>
                <c:pt idx="2">
                  <c:v>4038</c:v>
                </c:pt>
                <c:pt idx="3">
                  <c:v>5178</c:v>
                </c:pt>
                <c:pt idx="4">
                  <c:v>5977</c:v>
                </c:pt>
                <c:pt idx="5">
                  <c:v>6405</c:v>
                </c:pt>
                <c:pt idx="6">
                  <c:v>9790</c:v>
                </c:pt>
                <c:pt idx="7">
                  <c:v>5509</c:v>
                </c:pt>
                <c:pt idx="8">
                  <c:v>7627</c:v>
                </c:pt>
                <c:pt idx="9">
                  <c:v>12746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10208"/>
        <c:axId val="214520960"/>
      </c:lineChart>
      <c:catAx>
        <c:axId val="21451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4705882357"/>
              <c:y val="0.85372452113698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5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2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5102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64705882352942"/>
          <c:y val="0.91223515943485778"/>
          <c:w val="0.67794117647058827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والمكسيك</a:t>
            </a:r>
          </a:p>
        </c:rich>
      </c:tx>
      <c:layout>
        <c:manualLayout>
          <c:xMode val="edge"/>
          <c:yMode val="edge"/>
          <c:x val="0.36538492599667644"/>
          <c:y val="1.312335958005249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7585301837270342"/>
          <c:w val="0.83875739644970415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'11'!$F$47:$F$56</c:f>
              <c:numCache>
                <c:formatCode>General</c:formatCode>
                <c:ptCount val="10"/>
                <c:pt idx="0">
                  <c:v>519</c:v>
                </c:pt>
                <c:pt idx="1">
                  <c:v>517</c:v>
                </c:pt>
                <c:pt idx="2">
                  <c:v>746</c:v>
                </c:pt>
                <c:pt idx="3">
                  <c:v>1284</c:v>
                </c:pt>
                <c:pt idx="4">
                  <c:v>1598</c:v>
                </c:pt>
                <c:pt idx="5">
                  <c:v>1508</c:v>
                </c:pt>
                <c:pt idx="6">
                  <c:v>1618</c:v>
                </c:pt>
                <c:pt idx="7">
                  <c:v>1448</c:v>
                </c:pt>
                <c:pt idx="8">
                  <c:v>1486</c:v>
                </c:pt>
                <c:pt idx="9">
                  <c:v>2636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'11'!$C$47:$C$56</c:f>
              <c:numCache>
                <c:formatCode>General</c:formatCode>
                <c:ptCount val="10"/>
                <c:pt idx="0">
                  <c:v>520</c:v>
                </c:pt>
                <c:pt idx="1">
                  <c:v>698</c:v>
                </c:pt>
                <c:pt idx="2">
                  <c:v>1068</c:v>
                </c:pt>
                <c:pt idx="3">
                  <c:v>1481</c:v>
                </c:pt>
                <c:pt idx="4">
                  <c:v>1165</c:v>
                </c:pt>
                <c:pt idx="5">
                  <c:v>1743</c:v>
                </c:pt>
                <c:pt idx="6">
                  <c:v>1522</c:v>
                </c:pt>
                <c:pt idx="7">
                  <c:v>1364</c:v>
                </c:pt>
                <c:pt idx="8">
                  <c:v>1503</c:v>
                </c:pt>
                <c:pt idx="9">
                  <c:v>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4016"/>
        <c:axId val="214557056"/>
      </c:lineChart>
      <c:catAx>
        <c:axId val="2145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5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57056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8057853004594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534016"/>
        <c:crosses val="autoZero"/>
        <c:crossBetween val="between"/>
        <c:maj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041435648946248"/>
          <c:y val="0.9081386873884858"/>
          <c:w val="0.88461600583950672"/>
          <c:h val="0.9658817450968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والأرجنتين</a:t>
            </a:r>
          </a:p>
        </c:rich>
      </c:tx>
      <c:layout>
        <c:manualLayout>
          <c:xMode val="edge"/>
          <c:yMode val="edge"/>
          <c:x val="0.33628365038440988"/>
          <c:y val="1.315789473684210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08"/>
          <c:y val="0.15263157894736842"/>
          <c:w val="0.82595870206489674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'11'!$F$82:$H$82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'11'!$F$85:$F$94</c:f>
              <c:numCache>
                <c:formatCode>General</c:formatCode>
                <c:ptCount val="10"/>
                <c:pt idx="0">
                  <c:v>311</c:v>
                </c:pt>
                <c:pt idx="1">
                  <c:v>664</c:v>
                </c:pt>
                <c:pt idx="2">
                  <c:v>698</c:v>
                </c:pt>
                <c:pt idx="3">
                  <c:v>1033</c:v>
                </c:pt>
                <c:pt idx="4">
                  <c:v>1591</c:v>
                </c:pt>
                <c:pt idx="5">
                  <c:v>2181</c:v>
                </c:pt>
                <c:pt idx="6">
                  <c:v>2334</c:v>
                </c:pt>
                <c:pt idx="7">
                  <c:v>1318</c:v>
                </c:pt>
                <c:pt idx="8">
                  <c:v>1538</c:v>
                </c:pt>
                <c:pt idx="9">
                  <c:v>2669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'11'!$C$85:$C$94</c:f>
              <c:numCache>
                <c:formatCode>General</c:formatCode>
                <c:ptCount val="10"/>
                <c:pt idx="0">
                  <c:v>30</c:v>
                </c:pt>
                <c:pt idx="1">
                  <c:v>12</c:v>
                </c:pt>
                <c:pt idx="2">
                  <c:v>79</c:v>
                </c:pt>
                <c:pt idx="3">
                  <c:v>1</c:v>
                </c:pt>
                <c:pt idx="4">
                  <c:v>1</c:v>
                </c:pt>
                <c:pt idx="5">
                  <c:v>71</c:v>
                </c:pt>
                <c:pt idx="6">
                  <c:v>109</c:v>
                </c:pt>
                <c:pt idx="7">
                  <c:v>5</c:v>
                </c:pt>
                <c:pt idx="8">
                  <c:v>206</c:v>
                </c:pt>
                <c:pt idx="9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23360"/>
        <c:axId val="214625664"/>
      </c:lineChart>
      <c:catAx>
        <c:axId val="21462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3176162719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6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2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623360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23924774889864"/>
          <c:y val="0.90526315789473688"/>
          <c:w val="0.89823132727878041"/>
          <c:h val="0.97105263157894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69152"/>
        <c:axId val="215571072"/>
      </c:lineChart>
      <c:catAx>
        <c:axId val="2155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557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556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المانيا</a:t>
            </a:r>
          </a:p>
        </c:rich>
      </c:tx>
      <c:layout>
        <c:manualLayout>
          <c:xMode val="edge"/>
          <c:yMode val="edge"/>
          <c:x val="0.3382570162481536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0.14311111111111111"/>
          <c:w val="0.8537666174298375"/>
          <c:h val="0.5866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'12'!$F$9:$F$18</c:f>
              <c:numCache>
                <c:formatCode>General</c:formatCode>
                <c:ptCount val="10"/>
                <c:pt idx="0">
                  <c:v>10217</c:v>
                </c:pt>
                <c:pt idx="1">
                  <c:v>14009</c:v>
                </c:pt>
                <c:pt idx="2">
                  <c:v>14217</c:v>
                </c:pt>
                <c:pt idx="3">
                  <c:v>18238</c:v>
                </c:pt>
                <c:pt idx="4">
                  <c:v>21223</c:v>
                </c:pt>
                <c:pt idx="5">
                  <c:v>30022</c:v>
                </c:pt>
                <c:pt idx="6">
                  <c:v>32047</c:v>
                </c:pt>
                <c:pt idx="7">
                  <c:v>28572</c:v>
                </c:pt>
                <c:pt idx="8">
                  <c:v>31032</c:v>
                </c:pt>
                <c:pt idx="9">
                  <c:v>33964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'12'!$C$9:$C$18</c:f>
              <c:numCache>
                <c:formatCode>General</c:formatCode>
                <c:ptCount val="10"/>
                <c:pt idx="0">
                  <c:v>1924</c:v>
                </c:pt>
                <c:pt idx="1">
                  <c:v>1682</c:v>
                </c:pt>
                <c:pt idx="2">
                  <c:v>3135</c:v>
                </c:pt>
                <c:pt idx="3">
                  <c:v>4086</c:v>
                </c:pt>
                <c:pt idx="4">
                  <c:v>4729</c:v>
                </c:pt>
                <c:pt idx="5">
                  <c:v>4401</c:v>
                </c:pt>
                <c:pt idx="6">
                  <c:v>5588</c:v>
                </c:pt>
                <c:pt idx="7">
                  <c:v>1598</c:v>
                </c:pt>
                <c:pt idx="8">
                  <c:v>952</c:v>
                </c:pt>
                <c:pt idx="9">
                  <c:v>1560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90240"/>
        <c:axId val="215291392"/>
      </c:lineChart>
      <c:catAx>
        <c:axId val="21529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50960118168387"/>
              <c:y val="0.83200223972003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2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902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72968980797638"/>
          <c:y val="0.90666890638670161"/>
          <c:w val="0.67208271787296892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فرنسا</a:t>
            </a:r>
          </a:p>
        </c:rich>
      </c:tx>
      <c:layout>
        <c:manualLayout>
          <c:xMode val="edge"/>
          <c:yMode val="edge"/>
          <c:x val="0.34121122599704579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759231905465"/>
          <c:y val="0.14322916666666666"/>
          <c:w val="0.80945347119645494"/>
          <c:h val="0.57812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'12'!$F$47:$F$56</c:f>
              <c:numCache>
                <c:formatCode>General</c:formatCode>
                <c:ptCount val="10"/>
                <c:pt idx="0">
                  <c:v>4350</c:v>
                </c:pt>
                <c:pt idx="1">
                  <c:v>5624</c:v>
                </c:pt>
                <c:pt idx="2">
                  <c:v>6092</c:v>
                </c:pt>
                <c:pt idx="3">
                  <c:v>7687</c:v>
                </c:pt>
                <c:pt idx="4">
                  <c:v>10082</c:v>
                </c:pt>
                <c:pt idx="5">
                  <c:v>11499</c:v>
                </c:pt>
                <c:pt idx="6">
                  <c:v>15244</c:v>
                </c:pt>
                <c:pt idx="7">
                  <c:v>14346</c:v>
                </c:pt>
                <c:pt idx="8">
                  <c:v>16395</c:v>
                </c:pt>
                <c:pt idx="9">
                  <c:v>18178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'12'!$C$47:$C$56</c:f>
              <c:numCache>
                <c:formatCode>General</c:formatCode>
                <c:ptCount val="10"/>
                <c:pt idx="0">
                  <c:v>7738</c:v>
                </c:pt>
                <c:pt idx="1">
                  <c:v>8774</c:v>
                </c:pt>
                <c:pt idx="2">
                  <c:v>12335</c:v>
                </c:pt>
                <c:pt idx="3">
                  <c:v>16102</c:v>
                </c:pt>
                <c:pt idx="4">
                  <c:v>15420</c:v>
                </c:pt>
                <c:pt idx="5">
                  <c:v>15380</c:v>
                </c:pt>
                <c:pt idx="6">
                  <c:v>18568</c:v>
                </c:pt>
                <c:pt idx="7">
                  <c:v>11557</c:v>
                </c:pt>
                <c:pt idx="8">
                  <c:v>15739</c:v>
                </c:pt>
                <c:pt idx="9">
                  <c:v>24679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41312"/>
        <c:axId val="215343872"/>
      </c:lineChart>
      <c:catAx>
        <c:axId val="215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413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02363367799113"/>
          <c:y val="0.90625218722659662"/>
          <c:w val="0.66765140324963068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ايطاليا</a:t>
            </a:r>
          </a:p>
        </c:rich>
      </c:tx>
      <c:layout>
        <c:manualLayout>
          <c:xMode val="edge"/>
          <c:yMode val="edge"/>
          <c:x val="0.332840547298451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3421052631578947"/>
          <c:w val="0.80917159763313606"/>
          <c:h val="0.5500000000000000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'12'!$F$85:$F$94</c:f>
              <c:numCache>
                <c:formatCode>General</c:formatCode>
                <c:ptCount val="10"/>
                <c:pt idx="0">
                  <c:v>5203</c:v>
                </c:pt>
                <c:pt idx="1">
                  <c:v>5941</c:v>
                </c:pt>
                <c:pt idx="2">
                  <c:v>5932</c:v>
                </c:pt>
                <c:pt idx="3">
                  <c:v>8468</c:v>
                </c:pt>
                <c:pt idx="4">
                  <c:v>10550</c:v>
                </c:pt>
                <c:pt idx="5">
                  <c:v>15381</c:v>
                </c:pt>
                <c:pt idx="6">
                  <c:v>17288</c:v>
                </c:pt>
                <c:pt idx="7">
                  <c:v>13250</c:v>
                </c:pt>
                <c:pt idx="8">
                  <c:v>12682</c:v>
                </c:pt>
                <c:pt idx="9">
                  <c:v>17290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'12'!$C$85:$C$94</c:f>
              <c:numCache>
                <c:formatCode>General</c:formatCode>
                <c:ptCount val="10"/>
                <c:pt idx="0">
                  <c:v>6746</c:v>
                </c:pt>
                <c:pt idx="1">
                  <c:v>8865</c:v>
                </c:pt>
                <c:pt idx="2">
                  <c:v>12553</c:v>
                </c:pt>
                <c:pt idx="3">
                  <c:v>20145</c:v>
                </c:pt>
                <c:pt idx="4">
                  <c:v>19359</c:v>
                </c:pt>
                <c:pt idx="5">
                  <c:v>17239</c:v>
                </c:pt>
                <c:pt idx="6">
                  <c:v>22902</c:v>
                </c:pt>
                <c:pt idx="7">
                  <c:v>9653</c:v>
                </c:pt>
                <c:pt idx="8">
                  <c:v>15529</c:v>
                </c:pt>
                <c:pt idx="9">
                  <c:v>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5600"/>
        <c:axId val="215392256"/>
      </c:lineChart>
      <c:catAx>
        <c:axId val="2153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7984283023"/>
              <c:y val="0.80789473684210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856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05932690366366"/>
          <c:y val="0.90263157894736845"/>
          <c:w val="0.650888039882588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الافريقية غير العربية والإسلامية</a:t>
            </a:r>
          </a:p>
        </c:rich>
      </c:tx>
      <c:layout>
        <c:manualLayout>
          <c:xMode val="edge"/>
          <c:yMode val="edge"/>
          <c:x val="0.2500001773426970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971</c:v>
              </c:pt>
              <c:pt idx="1">
                <c:v>984</c:v>
              </c:pt>
              <c:pt idx="2">
                <c:v>1882</c:v>
              </c:pt>
              <c:pt idx="3">
                <c:v>1983</c:v>
              </c:pt>
              <c:pt idx="4">
                <c:v>1999</c:v>
              </c:pt>
              <c:pt idx="5">
                <c:v>2743</c:v>
              </c:pt>
              <c:pt idx="6">
                <c:v>3140</c:v>
              </c:pt>
              <c:pt idx="7">
                <c:v>2219</c:v>
              </c:pt>
              <c:pt idx="8">
                <c:v>3165</c:v>
              </c:pt>
              <c:pt idx="9">
                <c:v>4531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7187</c:v>
              </c:pt>
              <c:pt idx="1">
                <c:v>9701</c:v>
              </c:pt>
              <c:pt idx="2">
                <c:v>12188</c:v>
              </c:pt>
              <c:pt idx="3">
                <c:v>15840</c:v>
              </c:pt>
              <c:pt idx="4">
                <c:v>16779</c:v>
              </c:pt>
              <c:pt idx="5">
                <c:v>17453</c:v>
              </c:pt>
              <c:pt idx="6">
                <c:v>24792</c:v>
              </c:pt>
              <c:pt idx="7">
                <c:v>14350</c:v>
              </c:pt>
              <c:pt idx="8">
                <c:v>16084</c:v>
              </c:pt>
              <c:pt idx="9">
                <c:v>25675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66304"/>
        <c:axId val="201268608"/>
      </c:lineChart>
      <c:catAx>
        <c:axId val="2012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689224657728594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2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686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459459459459464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266304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02720436972406"/>
          <c:y val="0.93883090411570891"/>
          <c:w val="0.56250053202809103"/>
          <c:h val="5.31914893617021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هولندا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423611111111111"/>
          <c:w val="0.82570162481536191"/>
          <c:h val="0.585937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'12'!$F$123:$F$132</c:f>
              <c:numCache>
                <c:formatCode>General</c:formatCode>
                <c:ptCount val="10"/>
                <c:pt idx="0">
                  <c:v>2045</c:v>
                </c:pt>
                <c:pt idx="1">
                  <c:v>3306</c:v>
                </c:pt>
                <c:pt idx="2">
                  <c:v>3338</c:v>
                </c:pt>
                <c:pt idx="3">
                  <c:v>3703</c:v>
                </c:pt>
                <c:pt idx="4">
                  <c:v>3865</c:v>
                </c:pt>
                <c:pt idx="5">
                  <c:v>4552</c:v>
                </c:pt>
                <c:pt idx="6">
                  <c:v>5479</c:v>
                </c:pt>
                <c:pt idx="7">
                  <c:v>4494</c:v>
                </c:pt>
                <c:pt idx="8">
                  <c:v>4582</c:v>
                </c:pt>
                <c:pt idx="9">
                  <c:v>5534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'12'!$C$123:$C$132</c:f>
              <c:numCache>
                <c:formatCode>General</c:formatCode>
                <c:ptCount val="10"/>
                <c:pt idx="0">
                  <c:v>6989</c:v>
                </c:pt>
                <c:pt idx="1">
                  <c:v>10338</c:v>
                </c:pt>
                <c:pt idx="2">
                  <c:v>18216</c:v>
                </c:pt>
                <c:pt idx="3">
                  <c:v>24308</c:v>
                </c:pt>
                <c:pt idx="4">
                  <c:v>24331</c:v>
                </c:pt>
                <c:pt idx="5">
                  <c:v>18630</c:v>
                </c:pt>
                <c:pt idx="6">
                  <c:v>24529</c:v>
                </c:pt>
                <c:pt idx="7">
                  <c:v>13436</c:v>
                </c:pt>
                <c:pt idx="8">
                  <c:v>12730</c:v>
                </c:pt>
                <c:pt idx="9">
                  <c:v>31667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38080"/>
        <c:axId val="215440384"/>
      </c:lineChart>
      <c:catAx>
        <c:axId val="2154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4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4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4380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020679468242246"/>
          <c:y val="0.90625218722659662"/>
          <c:w val="0.84933530280649927"/>
          <c:h val="0.968752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اسبانيا</a:t>
            </a:r>
          </a:p>
        </c:rich>
      </c:tx>
      <c:layout>
        <c:manualLayout>
          <c:xMode val="edge"/>
          <c:yMode val="edge"/>
          <c:x val="0.3485967503692762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'12'!$F$161:$F$170</c:f>
              <c:numCache>
                <c:formatCode>General</c:formatCode>
                <c:ptCount val="10"/>
                <c:pt idx="0">
                  <c:v>1540</c:v>
                </c:pt>
                <c:pt idx="1">
                  <c:v>2003</c:v>
                </c:pt>
                <c:pt idx="2">
                  <c:v>2336</c:v>
                </c:pt>
                <c:pt idx="3">
                  <c:v>2510</c:v>
                </c:pt>
                <c:pt idx="4">
                  <c:v>2880</c:v>
                </c:pt>
                <c:pt idx="5">
                  <c:v>4429</c:v>
                </c:pt>
                <c:pt idx="6">
                  <c:v>5064</c:v>
                </c:pt>
                <c:pt idx="7">
                  <c:v>4623</c:v>
                </c:pt>
                <c:pt idx="8">
                  <c:v>4735</c:v>
                </c:pt>
                <c:pt idx="9">
                  <c:v>5655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'12'!$C$161:$C$170</c:f>
              <c:numCache>
                <c:formatCode>General</c:formatCode>
                <c:ptCount val="10"/>
                <c:pt idx="0">
                  <c:v>5539</c:v>
                </c:pt>
                <c:pt idx="1">
                  <c:v>6536</c:v>
                </c:pt>
                <c:pt idx="2">
                  <c:v>8382</c:v>
                </c:pt>
                <c:pt idx="3">
                  <c:v>11134</c:v>
                </c:pt>
                <c:pt idx="4">
                  <c:v>13417</c:v>
                </c:pt>
                <c:pt idx="5">
                  <c:v>14990</c:v>
                </c:pt>
                <c:pt idx="6">
                  <c:v>21049</c:v>
                </c:pt>
                <c:pt idx="7">
                  <c:v>12274</c:v>
                </c:pt>
                <c:pt idx="8">
                  <c:v>17763</c:v>
                </c:pt>
                <c:pt idx="9">
                  <c:v>27770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87168"/>
        <c:axId val="215689472"/>
      </c:lineChart>
      <c:catAx>
        <c:axId val="2156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87168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70310192023634"/>
          <c:y val="0.91076335930449626"/>
          <c:w val="0.67946824224519942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المملكة المتحدة</a:t>
            </a:r>
          </a:p>
        </c:rich>
      </c:tx>
      <c:layout>
        <c:manualLayout>
          <c:xMode val="edge"/>
          <c:yMode val="edge"/>
          <c:x val="0.33087149187592318"/>
          <c:y val="1.5831134564643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56464379947229548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'12'!$F$199:$F$208</c:f>
              <c:numCache>
                <c:formatCode>General</c:formatCode>
                <c:ptCount val="10"/>
                <c:pt idx="0">
                  <c:v>7240</c:v>
                </c:pt>
                <c:pt idx="1">
                  <c:v>9014</c:v>
                </c:pt>
                <c:pt idx="2">
                  <c:v>9767</c:v>
                </c:pt>
                <c:pt idx="3">
                  <c:v>10443</c:v>
                </c:pt>
                <c:pt idx="4">
                  <c:v>10318</c:v>
                </c:pt>
                <c:pt idx="5">
                  <c:v>13170</c:v>
                </c:pt>
                <c:pt idx="6">
                  <c:v>15225</c:v>
                </c:pt>
                <c:pt idx="7">
                  <c:v>12842</c:v>
                </c:pt>
                <c:pt idx="8">
                  <c:v>12909</c:v>
                </c:pt>
                <c:pt idx="9">
                  <c:v>14313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'12'!$C$199:$C$208</c:f>
              <c:numCache>
                <c:formatCode>General</c:formatCode>
                <c:ptCount val="10"/>
                <c:pt idx="0">
                  <c:v>2740</c:v>
                </c:pt>
                <c:pt idx="1">
                  <c:v>3443</c:v>
                </c:pt>
                <c:pt idx="2">
                  <c:v>6353</c:v>
                </c:pt>
                <c:pt idx="3">
                  <c:v>6855</c:v>
                </c:pt>
                <c:pt idx="4">
                  <c:v>3843</c:v>
                </c:pt>
                <c:pt idx="5">
                  <c:v>4175</c:v>
                </c:pt>
                <c:pt idx="6">
                  <c:v>3562</c:v>
                </c:pt>
                <c:pt idx="7">
                  <c:v>2612</c:v>
                </c:pt>
                <c:pt idx="8">
                  <c:v>3461</c:v>
                </c:pt>
                <c:pt idx="9">
                  <c:v>5730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11104"/>
        <c:axId val="215734144"/>
      </c:lineChart>
      <c:catAx>
        <c:axId val="2157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0738897083774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7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11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27178729689808"/>
          <c:y val="0.87599055395120462"/>
          <c:w val="0.88626292466765144"/>
          <c:h val="0.9445921370646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وبلجيكا</a:t>
            </a:r>
          </a:p>
        </c:rich>
      </c:tx>
      <c:layout>
        <c:manualLayout>
          <c:xMode val="edge"/>
          <c:yMode val="edge"/>
          <c:x val="0.3589364844903988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'12'!$F$237:$F$246</c:f>
              <c:numCache>
                <c:formatCode>General</c:formatCode>
                <c:ptCount val="10"/>
                <c:pt idx="0">
                  <c:v>2089</c:v>
                </c:pt>
                <c:pt idx="1">
                  <c:v>2454</c:v>
                </c:pt>
                <c:pt idx="2">
                  <c:v>2407</c:v>
                </c:pt>
                <c:pt idx="3">
                  <c:v>3261</c:v>
                </c:pt>
                <c:pt idx="4">
                  <c:v>3376</c:v>
                </c:pt>
                <c:pt idx="5">
                  <c:v>4109</c:v>
                </c:pt>
                <c:pt idx="6">
                  <c:v>5660</c:v>
                </c:pt>
                <c:pt idx="7">
                  <c:v>5058</c:v>
                </c:pt>
                <c:pt idx="8">
                  <c:v>4536</c:v>
                </c:pt>
                <c:pt idx="9">
                  <c:v>5028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'12'!$C$237:$C$246</c:f>
              <c:numCache>
                <c:formatCode>General</c:formatCode>
                <c:ptCount val="10"/>
                <c:pt idx="0">
                  <c:v>4027</c:v>
                </c:pt>
                <c:pt idx="1">
                  <c:v>4440</c:v>
                </c:pt>
                <c:pt idx="2">
                  <c:v>5673</c:v>
                </c:pt>
                <c:pt idx="3">
                  <c:v>8528</c:v>
                </c:pt>
                <c:pt idx="4">
                  <c:v>10746</c:v>
                </c:pt>
                <c:pt idx="5">
                  <c:v>10877</c:v>
                </c:pt>
                <c:pt idx="6">
                  <c:v>13867</c:v>
                </c:pt>
                <c:pt idx="7">
                  <c:v>8807</c:v>
                </c:pt>
                <c:pt idx="8">
                  <c:v>12845</c:v>
                </c:pt>
                <c:pt idx="9">
                  <c:v>18305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16832"/>
        <c:axId val="215839872"/>
      </c:lineChart>
      <c:catAx>
        <c:axId val="2158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2152451416013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3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168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5967503692762"/>
          <c:y val="0.88976598397641238"/>
          <c:w val="0.6454948301329394"/>
          <c:h val="6.5617073456369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وسويسرا</a:t>
            </a:r>
          </a:p>
        </c:rich>
      </c:tx>
      <c:layout>
        <c:manualLayout>
          <c:xMode val="edge"/>
          <c:yMode val="edge"/>
          <c:x val="0.34121122599704579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2928759894459102"/>
          <c:w val="0.85228951255539143"/>
          <c:h val="0.6068601583113456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'12'!$F$275:$F$284</c:f>
              <c:numCache>
                <c:formatCode>General</c:formatCode>
                <c:ptCount val="10"/>
                <c:pt idx="0">
                  <c:v>2012</c:v>
                </c:pt>
                <c:pt idx="1">
                  <c:v>2868</c:v>
                </c:pt>
                <c:pt idx="2">
                  <c:v>3236</c:v>
                </c:pt>
                <c:pt idx="3">
                  <c:v>4807</c:v>
                </c:pt>
                <c:pt idx="4">
                  <c:v>4176</c:v>
                </c:pt>
                <c:pt idx="5">
                  <c:v>5318</c:v>
                </c:pt>
                <c:pt idx="6">
                  <c:v>7740</c:v>
                </c:pt>
                <c:pt idx="7">
                  <c:v>6283</c:v>
                </c:pt>
                <c:pt idx="8">
                  <c:v>8437</c:v>
                </c:pt>
                <c:pt idx="9">
                  <c:v>12264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'12'!$C$275:$C$284</c:f>
              <c:numCache>
                <c:formatCode>General</c:formatCode>
                <c:ptCount val="10"/>
                <c:pt idx="0">
                  <c:v>252</c:v>
                </c:pt>
                <c:pt idx="1">
                  <c:v>1119</c:v>
                </c:pt>
                <c:pt idx="2">
                  <c:v>1442</c:v>
                </c:pt>
                <c:pt idx="3">
                  <c:v>570</c:v>
                </c:pt>
                <c:pt idx="4">
                  <c:v>1774</c:v>
                </c:pt>
                <c:pt idx="5">
                  <c:v>457</c:v>
                </c:pt>
                <c:pt idx="6">
                  <c:v>1239</c:v>
                </c:pt>
                <c:pt idx="7">
                  <c:v>908</c:v>
                </c:pt>
                <c:pt idx="8">
                  <c:v>675</c:v>
                </c:pt>
                <c:pt idx="9">
                  <c:v>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51936"/>
        <c:axId val="216166784"/>
      </c:lineChart>
      <c:catAx>
        <c:axId val="2161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2849715025727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16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519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704579025109"/>
          <c:y val="0.89973725579817032"/>
          <c:w val="0.89217134416543575"/>
          <c:h val="0.963061794056745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السويد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3720316622691292"/>
          <c:w val="0.84467455621301779"/>
          <c:h val="0.5831134564643799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'12'!$F$313:$F$322</c:f>
              <c:numCache>
                <c:formatCode>General</c:formatCode>
                <c:ptCount val="10"/>
                <c:pt idx="0">
                  <c:v>1490</c:v>
                </c:pt>
                <c:pt idx="1">
                  <c:v>2500</c:v>
                </c:pt>
                <c:pt idx="2">
                  <c:v>2904</c:v>
                </c:pt>
                <c:pt idx="3">
                  <c:v>3622</c:v>
                </c:pt>
                <c:pt idx="4">
                  <c:v>4004</c:v>
                </c:pt>
                <c:pt idx="5">
                  <c:v>4768</c:v>
                </c:pt>
                <c:pt idx="6">
                  <c:v>5854</c:v>
                </c:pt>
                <c:pt idx="7">
                  <c:v>5261</c:v>
                </c:pt>
                <c:pt idx="8">
                  <c:v>5365</c:v>
                </c:pt>
                <c:pt idx="9">
                  <c:v>6615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'12'!$C$313:$C$322</c:f>
              <c:numCache>
                <c:formatCode>General</c:formatCode>
                <c:ptCount val="10"/>
                <c:pt idx="0">
                  <c:v>32</c:v>
                </c:pt>
                <c:pt idx="1">
                  <c:v>38</c:v>
                </c:pt>
                <c:pt idx="2">
                  <c:v>199</c:v>
                </c:pt>
                <c:pt idx="3">
                  <c:v>99</c:v>
                </c:pt>
                <c:pt idx="4">
                  <c:v>163</c:v>
                </c:pt>
                <c:pt idx="5">
                  <c:v>219</c:v>
                </c:pt>
                <c:pt idx="6">
                  <c:v>275</c:v>
                </c:pt>
                <c:pt idx="7">
                  <c:v>128</c:v>
                </c:pt>
                <c:pt idx="8">
                  <c:v>395</c:v>
                </c:pt>
                <c:pt idx="9">
                  <c:v>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76736"/>
        <c:axId val="215879040"/>
      </c:lineChart>
      <c:catAx>
        <c:axId val="21587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2724999611735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7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767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976346891549797"/>
          <c:y val="0.89709873337072965"/>
          <c:w val="0.84467517743713993"/>
          <c:h val="0.965700316484186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النمسا</a:t>
            </a:r>
          </a:p>
        </c:rich>
      </c:tx>
      <c:layout>
        <c:manualLayout>
          <c:xMode val="edge"/>
          <c:yMode val="edge"/>
          <c:x val="0.32791728212703103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074270557029177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'12'!$F$351:$F$360</c:f>
              <c:numCache>
                <c:formatCode>General</c:formatCode>
                <c:ptCount val="10"/>
                <c:pt idx="0">
                  <c:v>642</c:v>
                </c:pt>
                <c:pt idx="1">
                  <c:v>1402</c:v>
                </c:pt>
                <c:pt idx="2">
                  <c:v>1187</c:v>
                </c:pt>
                <c:pt idx="3">
                  <c:v>1707</c:v>
                </c:pt>
                <c:pt idx="4">
                  <c:v>2463</c:v>
                </c:pt>
                <c:pt idx="5">
                  <c:v>3159</c:v>
                </c:pt>
                <c:pt idx="6">
                  <c:v>4227</c:v>
                </c:pt>
                <c:pt idx="7">
                  <c:v>4397</c:v>
                </c:pt>
                <c:pt idx="8">
                  <c:v>2887</c:v>
                </c:pt>
                <c:pt idx="9">
                  <c:v>4800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'12'!$C$351:$C$360</c:f>
              <c:numCache>
                <c:formatCode>General</c:formatCode>
                <c:ptCount val="10"/>
                <c:pt idx="0">
                  <c:v>1</c:v>
                </c:pt>
                <c:pt idx="1">
                  <c:v>1199</c:v>
                </c:pt>
                <c:pt idx="2">
                  <c:v>849</c:v>
                </c:pt>
                <c:pt idx="3">
                  <c:v>98</c:v>
                </c:pt>
                <c:pt idx="4">
                  <c:v>11</c:v>
                </c:pt>
                <c:pt idx="5">
                  <c:v>4</c:v>
                </c:pt>
                <c:pt idx="6">
                  <c:v>73</c:v>
                </c:pt>
                <c:pt idx="7">
                  <c:v>40</c:v>
                </c:pt>
                <c:pt idx="8">
                  <c:v>22</c:v>
                </c:pt>
                <c:pt idx="9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2832"/>
        <c:axId val="215915136"/>
      </c:lineChart>
      <c:catAx>
        <c:axId val="21591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2493368700265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1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128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18020679468242"/>
          <c:y val="0.90185676392572944"/>
          <c:w val="0.88626292466765144"/>
          <c:h val="0.96551724137931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اليونان</a:t>
            </a:r>
          </a:p>
        </c:rich>
      </c:tx>
      <c:layout>
        <c:manualLayout>
          <c:xMode val="edge"/>
          <c:yMode val="edge"/>
          <c:x val="0.3451856517935257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392515230635335"/>
          <c:w val="0.84592592592592597"/>
          <c:h val="0.5953002610966057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'12'!$F$389:$F$398</c:f>
              <c:numCache>
                <c:formatCode>General</c:formatCode>
                <c:ptCount val="10"/>
                <c:pt idx="0">
                  <c:v>193</c:v>
                </c:pt>
                <c:pt idx="1">
                  <c:v>213</c:v>
                </c:pt>
                <c:pt idx="2">
                  <c:v>247</c:v>
                </c:pt>
                <c:pt idx="3">
                  <c:v>314</c:v>
                </c:pt>
                <c:pt idx="4">
                  <c:v>337</c:v>
                </c:pt>
                <c:pt idx="5">
                  <c:v>351</c:v>
                </c:pt>
                <c:pt idx="6">
                  <c:v>426</c:v>
                </c:pt>
                <c:pt idx="7">
                  <c:v>290</c:v>
                </c:pt>
                <c:pt idx="8">
                  <c:v>418</c:v>
                </c:pt>
                <c:pt idx="9">
                  <c:v>601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'12'!$C$389:$C$398</c:f>
              <c:numCache>
                <c:formatCode>General</c:formatCode>
                <c:ptCount val="10"/>
                <c:pt idx="0">
                  <c:v>3382</c:v>
                </c:pt>
                <c:pt idx="1">
                  <c:v>4485</c:v>
                </c:pt>
                <c:pt idx="2">
                  <c:v>6430</c:v>
                </c:pt>
                <c:pt idx="3">
                  <c:v>8461</c:v>
                </c:pt>
                <c:pt idx="4">
                  <c:v>8758</c:v>
                </c:pt>
                <c:pt idx="5">
                  <c:v>7032</c:v>
                </c:pt>
                <c:pt idx="6">
                  <c:v>7827</c:v>
                </c:pt>
                <c:pt idx="7">
                  <c:v>3799</c:v>
                </c:pt>
                <c:pt idx="8">
                  <c:v>6082</c:v>
                </c:pt>
                <c:pt idx="9">
                  <c:v>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23744"/>
        <c:axId val="216226048"/>
      </c:lineChart>
      <c:catAx>
        <c:axId val="216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2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23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8919996111596"/>
          <c:y val="0.90339425587467359"/>
          <c:w val="0.66814908136482931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ايرلندا</a:t>
            </a:r>
          </a:p>
        </c:rich>
      </c:tx>
      <c:layout>
        <c:manualLayout>
          <c:xMode val="edge"/>
          <c:yMode val="edge"/>
          <c:x val="0.3125930592009332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6797900262467191"/>
          <c:w val="0.85185185185185186"/>
          <c:h val="0.57742782152230976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'12'!$F$427:$F$436</c:f>
              <c:numCache>
                <c:formatCode>General</c:formatCode>
                <c:ptCount val="10"/>
                <c:pt idx="0">
                  <c:v>1100</c:v>
                </c:pt>
                <c:pt idx="1">
                  <c:v>1420</c:v>
                </c:pt>
                <c:pt idx="2">
                  <c:v>1419</c:v>
                </c:pt>
                <c:pt idx="3">
                  <c:v>1620</c:v>
                </c:pt>
                <c:pt idx="4">
                  <c:v>2322</c:v>
                </c:pt>
                <c:pt idx="5">
                  <c:v>2641</c:v>
                </c:pt>
                <c:pt idx="6">
                  <c:v>3295</c:v>
                </c:pt>
                <c:pt idx="7">
                  <c:v>3069</c:v>
                </c:pt>
                <c:pt idx="8">
                  <c:v>3490</c:v>
                </c:pt>
                <c:pt idx="9">
                  <c:v>3527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'12'!$C$427:$C$436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95</c:v>
                </c:pt>
                <c:pt idx="5">
                  <c:v>13</c:v>
                </c:pt>
                <c:pt idx="6">
                  <c:v>22</c:v>
                </c:pt>
                <c:pt idx="7">
                  <c:v>9</c:v>
                </c:pt>
                <c:pt idx="8">
                  <c:v>157</c:v>
                </c:pt>
                <c:pt idx="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9584"/>
        <c:axId val="216274432"/>
      </c:lineChart>
      <c:catAx>
        <c:axId val="2162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7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595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000031107222707"/>
          <c:y val="0.91601297869262399"/>
          <c:w val="0.87407531836298236"/>
          <c:h val="0.98163005214899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وفنلندا</a:t>
            </a:r>
          </a:p>
        </c:rich>
      </c:tx>
      <c:layout>
        <c:manualLayout>
          <c:xMode val="edge"/>
          <c:yMode val="edge"/>
          <c:x val="0.38123503450957519"/>
          <c:y val="1.7543859649122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'12'!$F$465:$F$474</c:f>
              <c:numCache>
                <c:formatCode>General</c:formatCode>
                <c:ptCount val="10"/>
                <c:pt idx="0">
                  <c:v>1280</c:v>
                </c:pt>
                <c:pt idx="1">
                  <c:v>1758</c:v>
                </c:pt>
                <c:pt idx="2">
                  <c:v>1194</c:v>
                </c:pt>
                <c:pt idx="3">
                  <c:v>3870</c:v>
                </c:pt>
                <c:pt idx="4">
                  <c:v>4396</c:v>
                </c:pt>
                <c:pt idx="5">
                  <c:v>4818</c:v>
                </c:pt>
                <c:pt idx="6">
                  <c:v>4533</c:v>
                </c:pt>
                <c:pt idx="7">
                  <c:v>2583</c:v>
                </c:pt>
                <c:pt idx="8">
                  <c:v>1671</c:v>
                </c:pt>
                <c:pt idx="9">
                  <c:v>2291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'12'!$C$465:$C$474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100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28832"/>
        <c:axId val="216630400"/>
      </c:lineChart>
      <c:catAx>
        <c:axId val="21632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63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63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288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925957033148633"/>
          <c:y val="0.9"/>
          <c:w val="0.88296420725187119"/>
          <c:h val="0.96578947368421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استراليا وجزر الباسفيك  </a:t>
            </a:r>
          </a:p>
        </c:rich>
      </c:tx>
      <c:layout>
        <c:manualLayout>
          <c:xMode val="edge"/>
          <c:yMode val="edge"/>
          <c:x val="0.29830508474576273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4630</c:v>
              </c:pt>
              <c:pt idx="1">
                <c:v>5080</c:v>
              </c:pt>
              <c:pt idx="2">
                <c:v>6570</c:v>
              </c:pt>
              <c:pt idx="3">
                <c:v>7418</c:v>
              </c:pt>
              <c:pt idx="4">
                <c:v>8788</c:v>
              </c:pt>
              <c:pt idx="5">
                <c:v>8877</c:v>
              </c:pt>
              <c:pt idx="6">
                <c:v>11478</c:v>
              </c:pt>
              <c:pt idx="7">
                <c:v>7573</c:v>
              </c:pt>
              <c:pt idx="8">
                <c:v>8048</c:v>
              </c:pt>
              <c:pt idx="9">
                <c:v>8844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2335</c:v>
              </c:pt>
              <c:pt idx="1">
                <c:v>1644</c:v>
              </c:pt>
              <c:pt idx="2">
                <c:v>1546</c:v>
              </c:pt>
              <c:pt idx="3">
                <c:v>1799</c:v>
              </c:pt>
              <c:pt idx="4">
                <c:v>2356</c:v>
              </c:pt>
              <c:pt idx="5">
                <c:v>2614</c:v>
              </c:pt>
              <c:pt idx="6">
                <c:v>3235</c:v>
              </c:pt>
              <c:pt idx="7">
                <c:v>1989</c:v>
              </c:pt>
              <c:pt idx="8">
                <c:v>1890</c:v>
              </c:pt>
              <c:pt idx="9">
                <c:v>3993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22496"/>
        <c:axId val="201324800"/>
      </c:lineChart>
      <c:catAx>
        <c:axId val="20132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372881355932199"/>
              <c:y val="0.87567681066893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3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24800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322496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84745762711863"/>
          <c:y val="0.93243356742569339"/>
          <c:w val="0.59661016949152534"/>
          <c:h val="5.6756756756756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البرتغال</a:t>
            </a:r>
          </a:p>
        </c:rich>
      </c:tx>
      <c:layout>
        <c:manualLayout>
          <c:xMode val="edge"/>
          <c:yMode val="edge"/>
          <c:x val="0.36189069423929099"/>
          <c:y val="2.1164021164021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5873015873015873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'12'!$F$503:$F$512</c:f>
              <c:numCache>
                <c:formatCode>General</c:formatCode>
                <c:ptCount val="10"/>
                <c:pt idx="0">
                  <c:v>153</c:v>
                </c:pt>
                <c:pt idx="1">
                  <c:v>210</c:v>
                </c:pt>
                <c:pt idx="2">
                  <c:v>197</c:v>
                </c:pt>
                <c:pt idx="3">
                  <c:v>260</c:v>
                </c:pt>
                <c:pt idx="4">
                  <c:v>252</c:v>
                </c:pt>
                <c:pt idx="5">
                  <c:v>259</c:v>
                </c:pt>
                <c:pt idx="6">
                  <c:v>378</c:v>
                </c:pt>
                <c:pt idx="7">
                  <c:v>431</c:v>
                </c:pt>
                <c:pt idx="8">
                  <c:v>530</c:v>
                </c:pt>
                <c:pt idx="9">
                  <c:v>624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'12'!$C$503:$C$512</c:f>
              <c:numCache>
                <c:formatCode>General</c:formatCode>
                <c:ptCount val="10"/>
                <c:pt idx="0">
                  <c:v>1257</c:v>
                </c:pt>
                <c:pt idx="1">
                  <c:v>1129</c:v>
                </c:pt>
                <c:pt idx="2">
                  <c:v>1395</c:v>
                </c:pt>
                <c:pt idx="3">
                  <c:v>1857</c:v>
                </c:pt>
                <c:pt idx="4">
                  <c:v>2035</c:v>
                </c:pt>
                <c:pt idx="5">
                  <c:v>2316</c:v>
                </c:pt>
                <c:pt idx="6">
                  <c:v>3577</c:v>
                </c:pt>
                <c:pt idx="7">
                  <c:v>1814</c:v>
                </c:pt>
                <c:pt idx="8">
                  <c:v>2699</c:v>
                </c:pt>
                <c:pt idx="9">
                  <c:v>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45216"/>
        <c:axId val="216368256"/>
      </c:lineChart>
      <c:catAx>
        <c:axId val="21634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960118168389956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36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452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70310192023634"/>
          <c:y val="0.90211862406088128"/>
          <c:w val="0.6735598227474151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الدنمرك</a:t>
            </a:r>
          </a:p>
        </c:rich>
      </c:tx>
      <c:layout>
        <c:manualLayout>
          <c:xMode val="edge"/>
          <c:yMode val="edge"/>
          <c:x val="0.34711964549483015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5508021390374332"/>
          <c:w val="0.80797636632200887"/>
          <c:h val="0.53743315508021394"/>
        </c:manualLayout>
      </c:layout>
      <c:lineChart>
        <c:grouping val="standard"/>
        <c:varyColors val="0"/>
        <c:ser>
          <c:idx val="1"/>
          <c:order val="0"/>
          <c:tx>
            <c:strRef>
              <c:f>'12'!$F$538:$H$538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'12'!$F$541:$F$550</c:f>
              <c:numCache>
                <c:formatCode>General</c:formatCode>
                <c:ptCount val="10"/>
                <c:pt idx="0">
                  <c:v>912</c:v>
                </c:pt>
                <c:pt idx="1">
                  <c:v>1262</c:v>
                </c:pt>
                <c:pt idx="2">
                  <c:v>1398</c:v>
                </c:pt>
                <c:pt idx="3">
                  <c:v>1478</c:v>
                </c:pt>
                <c:pt idx="4">
                  <c:v>1031</c:v>
                </c:pt>
                <c:pt idx="5">
                  <c:v>1559</c:v>
                </c:pt>
                <c:pt idx="6">
                  <c:v>1609</c:v>
                </c:pt>
                <c:pt idx="7">
                  <c:v>1633</c:v>
                </c:pt>
                <c:pt idx="8">
                  <c:v>2085</c:v>
                </c:pt>
                <c:pt idx="9">
                  <c:v>2364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'12'!$C$541:$C$550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19</c:v>
                </c:pt>
                <c:pt idx="3">
                  <c:v>62</c:v>
                </c:pt>
                <c:pt idx="4">
                  <c:v>13</c:v>
                </c:pt>
                <c:pt idx="5">
                  <c:v>90</c:v>
                </c:pt>
                <c:pt idx="6">
                  <c:v>34</c:v>
                </c:pt>
                <c:pt idx="7">
                  <c:v>17</c:v>
                </c:pt>
                <c:pt idx="8">
                  <c:v>5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0560"/>
        <c:axId val="216457216"/>
      </c:lineChart>
      <c:catAx>
        <c:axId val="2164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181818181818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5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50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7178729689808"/>
          <c:y val="0.89304812834224601"/>
          <c:w val="0.6543574593796159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مالطه</a:t>
            </a:r>
          </a:p>
        </c:rich>
      </c:tx>
      <c:layout>
        <c:manualLayout>
          <c:xMode val="edge"/>
          <c:yMode val="edge"/>
          <c:x val="0.33382570162481534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56878306878306883"/>
        </c:manualLayout>
      </c:layout>
      <c:lineChart>
        <c:grouping val="standard"/>
        <c:varyColors val="0"/>
        <c:ser>
          <c:idx val="1"/>
          <c:order val="0"/>
          <c:tx>
            <c:strRef>
              <c:f>'12'!$F$576:$H$576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'12'!$F$579:$F$588</c:f>
              <c:numCache>
                <c:formatCode>General</c:formatCode>
                <c:ptCount val="10"/>
                <c:pt idx="0">
                  <c:v>17</c:v>
                </c:pt>
                <c:pt idx="1">
                  <c:v>42</c:v>
                </c:pt>
                <c:pt idx="2">
                  <c:v>46</c:v>
                </c:pt>
                <c:pt idx="3">
                  <c:v>45</c:v>
                </c:pt>
                <c:pt idx="4">
                  <c:v>56</c:v>
                </c:pt>
                <c:pt idx="5">
                  <c:v>58</c:v>
                </c:pt>
                <c:pt idx="6">
                  <c:v>66</c:v>
                </c:pt>
                <c:pt idx="7">
                  <c:v>71</c:v>
                </c:pt>
                <c:pt idx="8">
                  <c:v>88</c:v>
                </c:pt>
                <c:pt idx="9">
                  <c:v>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'12'!$C$579:$C$588</c:f>
              <c:numCache>
                <c:formatCode>General</c:formatCode>
                <c:ptCount val="10"/>
                <c:pt idx="0">
                  <c:v>297</c:v>
                </c:pt>
                <c:pt idx="1">
                  <c:v>396</c:v>
                </c:pt>
                <c:pt idx="2">
                  <c:v>262</c:v>
                </c:pt>
                <c:pt idx="3">
                  <c:v>490</c:v>
                </c:pt>
                <c:pt idx="4">
                  <c:v>534</c:v>
                </c:pt>
                <c:pt idx="5">
                  <c:v>751</c:v>
                </c:pt>
                <c:pt idx="6">
                  <c:v>1259</c:v>
                </c:pt>
                <c:pt idx="7">
                  <c:v>443</c:v>
                </c:pt>
                <c:pt idx="8">
                  <c:v>328</c:v>
                </c:pt>
                <c:pt idx="9">
                  <c:v>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90368"/>
        <c:axId val="216492672"/>
      </c:lineChart>
      <c:catAx>
        <c:axId val="2164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0952603146828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9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9036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316100443131461"/>
          <c:y val="0.88360010554236279"/>
          <c:w val="0.67799113737075323"/>
          <c:h val="6.8783346526128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قبرص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'12'!$F$614:$H$614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'12'!$F$617:$F$626</c:f>
              <c:numCache>
                <c:formatCode>General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28</c:v>
                </c:pt>
                <c:pt idx="3">
                  <c:v>38</c:v>
                </c:pt>
                <c:pt idx="4">
                  <c:v>43</c:v>
                </c:pt>
                <c:pt idx="5">
                  <c:v>56</c:v>
                </c:pt>
                <c:pt idx="6">
                  <c:v>109</c:v>
                </c:pt>
                <c:pt idx="7">
                  <c:v>56</c:v>
                </c:pt>
                <c:pt idx="8">
                  <c:v>65</c:v>
                </c:pt>
                <c:pt idx="9">
                  <c:v>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'12'!$C$617:$C$626</c:f>
              <c:numCache>
                <c:formatCode>General</c:formatCode>
                <c:ptCount val="10"/>
                <c:pt idx="0">
                  <c:v>21</c:v>
                </c:pt>
                <c:pt idx="1">
                  <c:v>34</c:v>
                </c:pt>
                <c:pt idx="2">
                  <c:v>39</c:v>
                </c:pt>
                <c:pt idx="3">
                  <c:v>41</c:v>
                </c:pt>
                <c:pt idx="4">
                  <c:v>28</c:v>
                </c:pt>
                <c:pt idx="5">
                  <c:v>221</c:v>
                </c:pt>
                <c:pt idx="6">
                  <c:v>237</c:v>
                </c:pt>
                <c:pt idx="7">
                  <c:v>32</c:v>
                </c:pt>
                <c:pt idx="8">
                  <c:v>152</c:v>
                </c:pt>
                <c:pt idx="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26208"/>
        <c:axId val="216950656"/>
      </c:lineChart>
      <c:catAx>
        <c:axId val="21652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95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262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84630915218436"/>
          <c:y val="0.90861618798955612"/>
          <c:w val="0.70266318781158277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روسيا الاتحادية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'12'!$F$652:$H$652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'12'!$F$655:$F$664</c:f>
              <c:numCache>
                <c:formatCode>General</c:formatCode>
                <c:ptCount val="10"/>
                <c:pt idx="0">
                  <c:v>515</c:v>
                </c:pt>
                <c:pt idx="1">
                  <c:v>888</c:v>
                </c:pt>
                <c:pt idx="2">
                  <c:v>990</c:v>
                </c:pt>
                <c:pt idx="3">
                  <c:v>1499</c:v>
                </c:pt>
                <c:pt idx="4">
                  <c:v>2653</c:v>
                </c:pt>
                <c:pt idx="5">
                  <c:v>3418</c:v>
                </c:pt>
                <c:pt idx="6">
                  <c:v>4033</c:v>
                </c:pt>
                <c:pt idx="7">
                  <c:v>2634</c:v>
                </c:pt>
                <c:pt idx="8">
                  <c:v>3386</c:v>
                </c:pt>
                <c:pt idx="9">
                  <c:v>4582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'12'!$C$655:$C$664</c:f>
              <c:numCache>
                <c:formatCode>General</c:formatCode>
                <c:ptCount val="10"/>
                <c:pt idx="0">
                  <c:v>25</c:v>
                </c:pt>
                <c:pt idx="1">
                  <c:v>1</c:v>
                </c:pt>
                <c:pt idx="2">
                  <c:v>2</c:v>
                </c:pt>
                <c:pt idx="3">
                  <c:v>46</c:v>
                </c:pt>
                <c:pt idx="4">
                  <c:v>20</c:v>
                </c:pt>
                <c:pt idx="5">
                  <c:v>31</c:v>
                </c:pt>
                <c:pt idx="6">
                  <c:v>48</c:v>
                </c:pt>
                <c:pt idx="7">
                  <c:v>63</c:v>
                </c:pt>
                <c:pt idx="8">
                  <c:v>67</c:v>
                </c:pt>
                <c:pt idx="9">
                  <c:v>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30944"/>
        <c:axId val="216532096"/>
      </c:lineChart>
      <c:catAx>
        <c:axId val="2165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3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3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309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63810930576072"/>
          <c:y val="0.88297984028592169"/>
          <c:w val="0.67799113737075334"/>
          <c:h val="6.9148936170212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امريكا الشمالية </a:t>
            </a:r>
          </a:p>
        </c:rich>
      </c:tx>
      <c:layout>
        <c:manualLayout>
          <c:xMode val="edge"/>
          <c:yMode val="edge"/>
          <c:x val="0.3254237288135593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21058</c:v>
              </c:pt>
              <c:pt idx="1">
                <c:v>24877</c:v>
              </c:pt>
              <c:pt idx="2">
                <c:v>29315</c:v>
              </c:pt>
              <c:pt idx="3">
                <c:v>34893</c:v>
              </c:pt>
              <c:pt idx="4">
                <c:v>40366</c:v>
              </c:pt>
              <c:pt idx="5">
                <c:v>49437</c:v>
              </c:pt>
              <c:pt idx="6">
                <c:v>65903</c:v>
              </c:pt>
              <c:pt idx="7">
                <c:v>56167</c:v>
              </c:pt>
              <c:pt idx="8">
                <c:v>58216</c:v>
              </c:pt>
              <c:pt idx="9">
                <c:v>68010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</c:numLit>
          </c:cat>
          <c:val>
            <c:numLit>
              <c:formatCode>General</c:formatCode>
              <c:ptCount val="10"/>
              <c:pt idx="0">
                <c:v>55310</c:v>
              </c:pt>
              <c:pt idx="1">
                <c:v>67666</c:v>
              </c:pt>
              <c:pt idx="2">
                <c:v>84891</c:v>
              </c:pt>
              <c:pt idx="3">
                <c:v>109580</c:v>
              </c:pt>
              <c:pt idx="4">
                <c:v>124665</c:v>
              </c:pt>
              <c:pt idx="5">
                <c:v>153994</c:v>
              </c:pt>
              <c:pt idx="6">
                <c:v>203207</c:v>
              </c:pt>
              <c:pt idx="7">
                <c:v>91014</c:v>
              </c:pt>
              <c:pt idx="8">
                <c:v>131997</c:v>
              </c:pt>
              <c:pt idx="9">
                <c:v>196844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6064"/>
        <c:axId val="202479104"/>
      </c:lineChart>
      <c:catAx>
        <c:axId val="20245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4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791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456064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13559322033899"/>
          <c:y val="0.93530997304582209"/>
          <c:w val="0.5271186440677966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13" Type="http://schemas.openxmlformats.org/officeDocument/2006/relationships/chart" Target="../charts/chart78.xml"/><Relationship Id="rId18" Type="http://schemas.openxmlformats.org/officeDocument/2006/relationships/chart" Target="../charts/chart83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12" Type="http://schemas.openxmlformats.org/officeDocument/2006/relationships/chart" Target="../charts/chart77.xml"/><Relationship Id="rId17" Type="http://schemas.openxmlformats.org/officeDocument/2006/relationships/chart" Target="../charts/chart82.xml"/><Relationship Id="rId2" Type="http://schemas.openxmlformats.org/officeDocument/2006/relationships/chart" Target="../charts/chart67.xml"/><Relationship Id="rId16" Type="http://schemas.openxmlformats.org/officeDocument/2006/relationships/chart" Target="../charts/chart81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11" Type="http://schemas.openxmlformats.org/officeDocument/2006/relationships/chart" Target="../charts/chart76.xml"/><Relationship Id="rId5" Type="http://schemas.openxmlformats.org/officeDocument/2006/relationships/chart" Target="../charts/chart70.xml"/><Relationship Id="rId15" Type="http://schemas.openxmlformats.org/officeDocument/2006/relationships/chart" Target="../charts/chart80.xml"/><Relationship Id="rId10" Type="http://schemas.openxmlformats.org/officeDocument/2006/relationships/chart" Target="../charts/chart75.xml"/><Relationship Id="rId19" Type="http://schemas.openxmlformats.org/officeDocument/2006/relationships/chart" Target="../charts/chart84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Relationship Id="rId14" Type="http://schemas.openxmlformats.org/officeDocument/2006/relationships/chart" Target="../charts/chart7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38100</xdr:rowOff>
    </xdr:from>
    <xdr:to>
      <xdr:col>1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123825</xdr:colOff>
      <xdr:row>0</xdr:row>
      <xdr:rowOff>159129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66675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1</xdr:col>
      <xdr:colOff>2124075</xdr:colOff>
      <xdr:row>0</xdr:row>
      <xdr:rowOff>730629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57150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5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6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7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8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9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0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1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2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3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4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5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6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7" name="Text Box 2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8" name="Text Box 2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9" name="Text Box 2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0" name="Text Box 3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2" name="Text Box 3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3" name="Text Box 3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0</xdr:col>
      <xdr:colOff>0</xdr:colOff>
      <xdr:row>2</xdr:row>
      <xdr:rowOff>276225</xdr:rowOff>
    </xdr:to>
    <xdr:sp macro="" textlink="">
      <xdr:nvSpPr>
        <xdr:cNvPr id="10274" name="Text Box 34"/>
        <xdr:cNvSpPr txBox="1">
          <a:spLocks noChangeArrowheads="1"/>
        </xdr:cNvSpPr>
      </xdr:nvSpPr>
      <xdr:spPr bwMode="auto">
        <a:xfrm>
          <a:off x="156695775" y="247650"/>
          <a:ext cx="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0" name="Text Box 4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1" name="Text Box 4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3" name="Text Box 4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4" name="Text Box 4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5" name="Text Box 4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6" name="Text Box 4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7" name="Text Box 4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8" name="Text Box 4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9" name="Text Box 4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0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1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2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3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4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5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6" name="Text Box 5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7" name="Text Box 5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8" name="Text Box 5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99" name="Text Box 5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0" name="Text Box 6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1" name="Text Box 6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2" name="Text Box 6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3" name="Text Box 6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4" name="Text Box 6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5" name="Text Box 6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6" name="Text Box 6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7" name="Text Box 6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8" name="Text Box 6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9" name="Text Box 6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2" name="Text Box 7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3" name="Text Box 7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4" name="Text Box 7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5" name="Text Box 7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19" name="Text Box 79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0" name="Text Box 80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1" name="Text Box 81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2" name="Text Box 82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3" name="Text Box 83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4" name="Text Box 84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5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6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7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328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9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30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332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4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6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38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0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2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0344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0346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10348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50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51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10352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54" name="Text Box 11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5" name="Text Box 115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6" name="Text Box 11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63" name="Text Box 123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5" name="Text Box 125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7" name="Text Box 127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42</xdr:row>
      <xdr:rowOff>0</xdr:rowOff>
    </xdr:from>
    <xdr:to>
      <xdr:col>7</xdr:col>
      <xdr:colOff>752475</xdr:colOff>
      <xdr:row>42</xdr:row>
      <xdr:rowOff>0</xdr:rowOff>
    </xdr:to>
    <xdr:sp macro="" textlink="">
      <xdr:nvSpPr>
        <xdr:cNvPr id="10369" name="Text Box 129"/>
        <xdr:cNvSpPr txBox="1">
          <a:spLocks noChangeArrowheads="1"/>
        </xdr:cNvSpPr>
      </xdr:nvSpPr>
      <xdr:spPr bwMode="auto">
        <a:xfrm>
          <a:off x="151580850" y="12487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42</xdr:row>
      <xdr:rowOff>0</xdr:rowOff>
    </xdr:from>
    <xdr:to>
      <xdr:col>8</xdr:col>
      <xdr:colOff>57150</xdr:colOff>
      <xdr:row>42</xdr:row>
      <xdr:rowOff>0</xdr:rowOff>
    </xdr:to>
    <xdr:sp macro="" textlink="">
      <xdr:nvSpPr>
        <xdr:cNvPr id="10371" name="Text Box 131"/>
        <xdr:cNvSpPr txBox="1">
          <a:spLocks noChangeArrowheads="1"/>
        </xdr:cNvSpPr>
      </xdr:nvSpPr>
      <xdr:spPr bwMode="auto">
        <a:xfrm>
          <a:off x="1514284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714375</xdr:colOff>
      <xdr:row>42</xdr:row>
      <xdr:rowOff>0</xdr:rowOff>
    </xdr:to>
    <xdr:sp macro="" textlink="">
      <xdr:nvSpPr>
        <xdr:cNvPr id="10373" name="Text Box 133"/>
        <xdr:cNvSpPr txBox="1">
          <a:spLocks noChangeArrowheads="1"/>
        </xdr:cNvSpPr>
      </xdr:nvSpPr>
      <xdr:spPr bwMode="auto">
        <a:xfrm>
          <a:off x="151618950" y="124872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75" name="Text Box 135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84" name="Text Box 144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42</xdr:row>
      <xdr:rowOff>0</xdr:rowOff>
    </xdr:from>
    <xdr:to>
      <xdr:col>8</xdr:col>
      <xdr:colOff>38100</xdr:colOff>
      <xdr:row>42</xdr:row>
      <xdr:rowOff>0</xdr:rowOff>
    </xdr:to>
    <xdr:sp macro="" textlink="">
      <xdr:nvSpPr>
        <xdr:cNvPr id="10387" name="Text Box 147"/>
        <xdr:cNvSpPr txBox="1">
          <a:spLocks noChangeArrowheads="1"/>
        </xdr:cNvSpPr>
      </xdr:nvSpPr>
      <xdr:spPr bwMode="auto">
        <a:xfrm>
          <a:off x="151447500" y="124872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42</xdr:row>
      <xdr:rowOff>0</xdr:rowOff>
    </xdr:from>
    <xdr:to>
      <xdr:col>8</xdr:col>
      <xdr:colOff>152400</xdr:colOff>
      <xdr:row>42</xdr:row>
      <xdr:rowOff>0</xdr:rowOff>
    </xdr:to>
    <xdr:sp macro="" textlink="">
      <xdr:nvSpPr>
        <xdr:cNvPr id="10388" name="Text Box 148"/>
        <xdr:cNvSpPr txBox="1">
          <a:spLocks noChangeArrowheads="1"/>
        </xdr:cNvSpPr>
      </xdr:nvSpPr>
      <xdr:spPr bwMode="auto">
        <a:xfrm>
          <a:off x="15133320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42</xdr:row>
      <xdr:rowOff>0</xdr:rowOff>
    </xdr:from>
    <xdr:to>
      <xdr:col>7</xdr:col>
      <xdr:colOff>504825</xdr:colOff>
      <xdr:row>42</xdr:row>
      <xdr:rowOff>0</xdr:rowOff>
    </xdr:to>
    <xdr:sp macro="" textlink="">
      <xdr:nvSpPr>
        <xdr:cNvPr id="10390" name="Text Box 150"/>
        <xdr:cNvSpPr txBox="1">
          <a:spLocks noChangeArrowheads="1"/>
        </xdr:cNvSpPr>
      </xdr:nvSpPr>
      <xdr:spPr bwMode="auto">
        <a:xfrm>
          <a:off x="151828500" y="124872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42</xdr:row>
      <xdr:rowOff>0</xdr:rowOff>
    </xdr:from>
    <xdr:to>
      <xdr:col>8</xdr:col>
      <xdr:colOff>28575</xdr:colOff>
      <xdr:row>42</xdr:row>
      <xdr:rowOff>0</xdr:rowOff>
    </xdr:to>
    <xdr:sp macro="" textlink="">
      <xdr:nvSpPr>
        <xdr:cNvPr id="10392" name="Text Box 152"/>
        <xdr:cNvSpPr txBox="1">
          <a:spLocks noChangeArrowheads="1"/>
        </xdr:cNvSpPr>
      </xdr:nvSpPr>
      <xdr:spPr bwMode="auto">
        <a:xfrm>
          <a:off x="15145702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42</xdr:row>
      <xdr:rowOff>0</xdr:rowOff>
    </xdr:from>
    <xdr:to>
      <xdr:col>8</xdr:col>
      <xdr:colOff>85725</xdr:colOff>
      <xdr:row>42</xdr:row>
      <xdr:rowOff>0</xdr:rowOff>
    </xdr:to>
    <xdr:sp macro="" textlink="">
      <xdr:nvSpPr>
        <xdr:cNvPr id="10394" name="Text Box 154"/>
        <xdr:cNvSpPr txBox="1">
          <a:spLocks noChangeArrowheads="1"/>
        </xdr:cNvSpPr>
      </xdr:nvSpPr>
      <xdr:spPr bwMode="auto">
        <a:xfrm>
          <a:off x="1513998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42</xdr:row>
      <xdr:rowOff>0</xdr:rowOff>
    </xdr:from>
    <xdr:to>
      <xdr:col>7</xdr:col>
      <xdr:colOff>619125</xdr:colOff>
      <xdr:row>42</xdr:row>
      <xdr:rowOff>0</xdr:rowOff>
    </xdr:to>
    <xdr:sp macro="" textlink="">
      <xdr:nvSpPr>
        <xdr:cNvPr id="10396" name="Text Box 156"/>
        <xdr:cNvSpPr txBox="1">
          <a:spLocks noChangeArrowheads="1"/>
        </xdr:cNvSpPr>
      </xdr:nvSpPr>
      <xdr:spPr bwMode="auto">
        <a:xfrm>
          <a:off x="151714200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398" name="Text Box 158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400" name="Text Box 160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73</xdr:row>
      <xdr:rowOff>0</xdr:rowOff>
    </xdr:from>
    <xdr:to>
      <xdr:col>7</xdr:col>
      <xdr:colOff>619125</xdr:colOff>
      <xdr:row>73</xdr:row>
      <xdr:rowOff>0</xdr:rowOff>
    </xdr:to>
    <xdr:sp macro="" textlink="">
      <xdr:nvSpPr>
        <xdr:cNvPr id="10404" name="Text Box 164"/>
        <xdr:cNvSpPr txBox="1">
          <a:spLocks noChangeArrowheads="1"/>
        </xdr:cNvSpPr>
      </xdr:nvSpPr>
      <xdr:spPr bwMode="auto">
        <a:xfrm>
          <a:off x="151714200" y="220503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5" name="Text Box 165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7</xdr:col>
      <xdr:colOff>762000</xdr:colOff>
      <xdr:row>73</xdr:row>
      <xdr:rowOff>0</xdr:rowOff>
    </xdr:to>
    <xdr:sp macro="" textlink="">
      <xdr:nvSpPr>
        <xdr:cNvPr id="10406" name="Text Box 166"/>
        <xdr:cNvSpPr txBox="1">
          <a:spLocks noChangeArrowheads="1"/>
        </xdr:cNvSpPr>
      </xdr:nvSpPr>
      <xdr:spPr bwMode="auto">
        <a:xfrm>
          <a:off x="151571325" y="220503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7" name="Text Box 167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285750</xdr:colOff>
      <xdr:row>73</xdr:row>
      <xdr:rowOff>0</xdr:rowOff>
    </xdr:from>
    <xdr:to>
      <xdr:col>8</xdr:col>
      <xdr:colOff>19050</xdr:colOff>
      <xdr:row>73</xdr:row>
      <xdr:rowOff>0</xdr:rowOff>
    </xdr:to>
    <xdr:sp macro="" textlink="">
      <xdr:nvSpPr>
        <xdr:cNvPr id="10408" name="Text Box 168"/>
        <xdr:cNvSpPr txBox="1">
          <a:spLocks noChangeArrowheads="1"/>
        </xdr:cNvSpPr>
      </xdr:nvSpPr>
      <xdr:spPr bwMode="auto">
        <a:xfrm>
          <a:off x="151466550" y="22050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9" name="Text Box 169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568025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6568026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16568027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1656802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92</xdr:row>
      <xdr:rowOff>85725</xdr:rowOff>
    </xdr:from>
    <xdr:to>
      <xdr:col>7</xdr:col>
      <xdr:colOff>238125</xdr:colOff>
      <xdr:row>94</xdr:row>
      <xdr:rowOff>142875</xdr:rowOff>
    </xdr:to>
    <xdr:sp macro="" textlink="">
      <xdr:nvSpPr>
        <xdr:cNvPr id="10415" name="WordArt 175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0419" name="Text Box 179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0420" name="Text Box 180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568032" name="AutoShape 18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16568033" name="AutoShape 18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56695775" y="0"/>
          <a:ext cx="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156695775" y="223647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1514379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1514856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151418925" y="11410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38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1513998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38</xdr:row>
      <xdr:rowOff>0</xdr:rowOff>
    </xdr:from>
    <xdr:to>
      <xdr:col>8</xdr:col>
      <xdr:colOff>123825</xdr:colOff>
      <xdr:row>38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1513617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257175</xdr:colOff>
      <xdr:row>38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151228425" y="114109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38</xdr:row>
      <xdr:rowOff>0</xdr:rowOff>
    </xdr:from>
    <xdr:to>
      <xdr:col>8</xdr:col>
      <xdr:colOff>114300</xdr:colOff>
      <xdr:row>38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1513713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8</xdr:col>
      <xdr:colOff>76200</xdr:colOff>
      <xdr:row>38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1514094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9" name="Text Box 115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80" name="Text Box 116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383" name="Text Box 119"/>
        <xdr:cNvSpPr txBox="1">
          <a:spLocks noChangeArrowheads="1"/>
        </xdr:cNvSpPr>
      </xdr:nvSpPr>
      <xdr:spPr bwMode="auto">
        <a:xfrm>
          <a:off x="1514475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70</xdr:row>
      <xdr:rowOff>0</xdr:rowOff>
    </xdr:from>
    <xdr:to>
      <xdr:col>8</xdr:col>
      <xdr:colOff>95250</xdr:colOff>
      <xdr:row>70</xdr:row>
      <xdr:rowOff>0</xdr:rowOff>
    </xdr:to>
    <xdr:sp macro="" textlink="">
      <xdr:nvSpPr>
        <xdr:cNvPr id="11385" name="Text Box 121"/>
        <xdr:cNvSpPr txBox="1">
          <a:spLocks noChangeArrowheads="1"/>
        </xdr:cNvSpPr>
      </xdr:nvSpPr>
      <xdr:spPr bwMode="auto">
        <a:xfrm>
          <a:off x="1513903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87" name="Text Box 123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89" name="Text Box 125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91" name="Text Box 127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7</xdr:col>
      <xdr:colOff>752475</xdr:colOff>
      <xdr:row>70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151580850" y="211074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70</xdr:row>
      <xdr:rowOff>0</xdr:rowOff>
    </xdr:from>
    <xdr:to>
      <xdr:col>8</xdr:col>
      <xdr:colOff>57150</xdr:colOff>
      <xdr:row>70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514284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714375</xdr:colOff>
      <xdr:row>70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51618950" y="211074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408" name="Text Box 144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151447500" y="211074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70</xdr:row>
      <xdr:rowOff>0</xdr:rowOff>
    </xdr:from>
    <xdr:to>
      <xdr:col>8</xdr:col>
      <xdr:colOff>152400</xdr:colOff>
      <xdr:row>70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513332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70</xdr:row>
      <xdr:rowOff>0</xdr:rowOff>
    </xdr:from>
    <xdr:to>
      <xdr:col>7</xdr:col>
      <xdr:colOff>504825</xdr:colOff>
      <xdr:row>70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151828500" y="211074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70</xdr:row>
      <xdr:rowOff>0</xdr:rowOff>
    </xdr:from>
    <xdr:to>
      <xdr:col>8</xdr:col>
      <xdr:colOff>28575</xdr:colOff>
      <xdr:row>70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15145702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70</xdr:row>
      <xdr:rowOff>0</xdr:rowOff>
    </xdr:from>
    <xdr:to>
      <xdr:col>8</xdr:col>
      <xdr:colOff>85725</xdr:colOff>
      <xdr:row>70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1513998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2" name="Text Box 158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4" name="Text Box 160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7</xdr:col>
      <xdr:colOff>542925</xdr:colOff>
      <xdr:row>70</xdr:row>
      <xdr:rowOff>0</xdr:rowOff>
    </xdr:to>
    <xdr:sp macro="" textlink="">
      <xdr:nvSpPr>
        <xdr:cNvPr id="11426" name="Text Box 162"/>
        <xdr:cNvSpPr txBox="1">
          <a:spLocks noChangeArrowheads="1"/>
        </xdr:cNvSpPr>
      </xdr:nvSpPr>
      <xdr:spPr bwMode="auto">
        <a:xfrm>
          <a:off x="1517904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8" name="Text Box 164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7</xdr:col>
      <xdr:colOff>762000</xdr:colOff>
      <xdr:row>70</xdr:row>
      <xdr:rowOff>0</xdr:rowOff>
    </xdr:to>
    <xdr:sp macro="" textlink="">
      <xdr:nvSpPr>
        <xdr:cNvPr id="11430" name="Text Box 166"/>
        <xdr:cNvSpPr txBox="1">
          <a:spLocks noChangeArrowheads="1"/>
        </xdr:cNvSpPr>
      </xdr:nvSpPr>
      <xdr:spPr bwMode="auto">
        <a:xfrm>
          <a:off x="151571325" y="211074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6727485" name="Text Box 168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727486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16727487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1672748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619125</xdr:colOff>
      <xdr:row>91</xdr:row>
      <xdr:rowOff>180975</xdr:rowOff>
    </xdr:from>
    <xdr:to>
      <xdr:col>7</xdr:col>
      <xdr:colOff>600075</xdr:colOff>
      <xdr:row>93</xdr:row>
      <xdr:rowOff>238125</xdr:rowOff>
    </xdr:to>
    <xdr:sp macro="" textlink="">
      <xdr:nvSpPr>
        <xdr:cNvPr id="11438" name="WordArt 174"/>
        <xdr:cNvSpPr>
          <a:spLocks noChangeArrowheads="1" noChangeShapeType="1" noTextEdit="1"/>
        </xdr:cNvSpPr>
      </xdr:nvSpPr>
      <xdr:spPr bwMode="auto">
        <a:xfrm>
          <a:off x="151733250" y="27708225"/>
          <a:ext cx="33147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1440" name="Text Box 176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1441" name="Text Box 177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727492" name="AutoShape 178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16727493" name="AutoShape 179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114300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156667200" y="0"/>
          <a:ext cx="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323850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156667200" y="11277600"/>
          <a:ext cx="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156667200" y="21116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156667200" y="226885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114300</xdr:colOff>
      <xdr:row>37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1513332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8</xdr:col>
      <xdr:colOff>76200</xdr:colOff>
      <xdr:row>37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1513713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8</xdr:col>
      <xdr:colOff>142875</xdr:colOff>
      <xdr:row>37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1513046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1514094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37</xdr:row>
      <xdr:rowOff>0</xdr:rowOff>
    </xdr:from>
    <xdr:to>
      <xdr:col>8</xdr:col>
      <xdr:colOff>95250</xdr:colOff>
      <xdr:row>37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1513522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5" name="Text Box 127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7</xdr:col>
      <xdr:colOff>752475</xdr:colOff>
      <xdr:row>37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151542750" y="112776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714375</xdr:colOff>
      <xdr:row>37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151580850" y="112776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32" name="Text Box 144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12438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69</xdr:row>
      <xdr:rowOff>0</xdr:rowOff>
    </xdr:from>
    <xdr:to>
      <xdr:col>7</xdr:col>
      <xdr:colOff>542925</xdr:colOff>
      <xdr:row>69</xdr:row>
      <xdr:rowOff>0</xdr:rowOff>
    </xdr:to>
    <xdr:sp macro="" textlink="">
      <xdr:nvSpPr>
        <xdr:cNvPr id="12450" name="Text Box 162"/>
        <xdr:cNvSpPr txBox="1">
          <a:spLocks noChangeArrowheads="1"/>
        </xdr:cNvSpPr>
      </xdr:nvSpPr>
      <xdr:spPr bwMode="auto">
        <a:xfrm>
          <a:off x="1517523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52" name="Text Box 164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7</xdr:col>
      <xdr:colOff>762000</xdr:colOff>
      <xdr:row>69</xdr:row>
      <xdr:rowOff>0</xdr:rowOff>
    </xdr:to>
    <xdr:sp macro="" textlink="">
      <xdr:nvSpPr>
        <xdr:cNvPr id="12454" name="Text Box 166"/>
        <xdr:cNvSpPr txBox="1">
          <a:spLocks noChangeArrowheads="1"/>
        </xdr:cNvSpPr>
      </xdr:nvSpPr>
      <xdr:spPr bwMode="auto">
        <a:xfrm>
          <a:off x="151533225" y="20802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6654884" name="Text Box 168"/>
        <xdr:cNvSpPr txBox="1">
          <a:spLocks noChangeArrowheads="1"/>
        </xdr:cNvSpPr>
      </xdr:nvSpPr>
      <xdr:spPr bwMode="auto">
        <a:xfrm>
          <a:off x="151428450" y="21116925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16654885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16654886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125</xdr:row>
      <xdr:rowOff>257175</xdr:rowOff>
    </xdr:from>
    <xdr:to>
      <xdr:col>7</xdr:col>
      <xdr:colOff>504825</xdr:colOff>
      <xdr:row>128</xdr:row>
      <xdr:rowOff>0</xdr:rowOff>
    </xdr:to>
    <xdr:sp macro="" textlink="">
      <xdr:nvSpPr>
        <xdr:cNvPr id="12463" name="WordArt 175"/>
        <xdr:cNvSpPr>
          <a:spLocks noChangeArrowheads="1" noChangeShapeType="1" noTextEdit="1"/>
        </xdr:cNvSpPr>
      </xdr:nvSpPr>
      <xdr:spPr bwMode="auto">
        <a:xfrm>
          <a:off x="151790400" y="37938075"/>
          <a:ext cx="3362325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5" name="Text Box 177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6" name="Text Box 178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7" name="Text Box 179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107</xdr:row>
      <xdr:rowOff>0</xdr:rowOff>
    </xdr:from>
    <xdr:to>
      <xdr:col>7</xdr:col>
      <xdr:colOff>542925</xdr:colOff>
      <xdr:row>107</xdr:row>
      <xdr:rowOff>0</xdr:rowOff>
    </xdr:to>
    <xdr:sp macro="" textlink="">
      <xdr:nvSpPr>
        <xdr:cNvPr id="12468" name="Text Box 180"/>
        <xdr:cNvSpPr txBox="1">
          <a:spLocks noChangeArrowheads="1"/>
        </xdr:cNvSpPr>
      </xdr:nvSpPr>
      <xdr:spPr bwMode="auto">
        <a:xfrm>
          <a:off x="1517523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9" name="Text Box 181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762000</xdr:colOff>
      <xdr:row>107</xdr:row>
      <xdr:rowOff>0</xdr:rowOff>
    </xdr:to>
    <xdr:sp macro="" textlink="">
      <xdr:nvSpPr>
        <xdr:cNvPr id="12470" name="Text Box 182"/>
        <xdr:cNvSpPr txBox="1">
          <a:spLocks noChangeArrowheads="1"/>
        </xdr:cNvSpPr>
      </xdr:nvSpPr>
      <xdr:spPr bwMode="auto">
        <a:xfrm>
          <a:off x="151533225" y="32204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108</xdr:row>
      <xdr:rowOff>0</xdr:rowOff>
    </xdr:from>
    <xdr:to>
      <xdr:col>8</xdr:col>
      <xdr:colOff>19050</xdr:colOff>
      <xdr:row>108</xdr:row>
      <xdr:rowOff>0</xdr:rowOff>
    </xdr:to>
    <xdr:sp macro="" textlink="">
      <xdr:nvSpPr>
        <xdr:cNvPr id="16654894" name="Text Box 183"/>
        <xdr:cNvSpPr txBox="1">
          <a:spLocks noChangeArrowheads="1"/>
        </xdr:cNvSpPr>
      </xdr:nvSpPr>
      <xdr:spPr bwMode="auto">
        <a:xfrm>
          <a:off x="151428450" y="3251835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16654895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2473" name="Text Box 185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2474" name="Text Box 186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2475" name="Text Box 187"/>
        <xdr:cNvSpPr txBox="1">
          <a:spLocks noChangeArrowheads="1"/>
        </xdr:cNvSpPr>
      </xdr:nvSpPr>
      <xdr:spPr bwMode="auto">
        <a:xfrm>
          <a:off x="151428450" y="2326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1371600</xdr:colOff>
      <xdr:row>4</xdr:row>
      <xdr:rowOff>28575</xdr:rowOff>
    </xdr:to>
    <xdr:sp macro="" textlink="">
      <xdr:nvSpPr>
        <xdr:cNvPr id="16654899" name="AutoShape 188"/>
        <xdr:cNvSpPr>
          <a:spLocks noChangeArrowheads="1"/>
        </xdr:cNvSpPr>
      </xdr:nvSpPr>
      <xdr:spPr bwMode="auto">
        <a:xfrm>
          <a:off x="1500759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16654900" name="AutoShape 188"/>
        <xdr:cNvSpPr>
          <a:spLocks noChangeArrowheads="1"/>
        </xdr:cNvSpPr>
      </xdr:nvSpPr>
      <xdr:spPr bwMode="auto">
        <a:xfrm>
          <a:off x="150066375" y="1148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16654901" name="AutoShape 188"/>
        <xdr:cNvSpPr>
          <a:spLocks noChangeArrowheads="1"/>
        </xdr:cNvSpPr>
      </xdr:nvSpPr>
      <xdr:spPr bwMode="auto">
        <a:xfrm>
          <a:off x="15005685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114300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56667200" y="142875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104775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56667200" y="124968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28575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156667200" y="23279100"/>
          <a:ext cx="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115</xdr:row>
      <xdr:rowOff>152400</xdr:rowOff>
    </xdr:from>
    <xdr:to>
      <xdr:col>0</xdr:col>
      <xdr:colOff>0</xdr:colOff>
      <xdr:row>118</xdr:row>
      <xdr:rowOff>142875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56667200" y="34537650"/>
          <a:ext cx="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155</xdr:row>
      <xdr:rowOff>66675</xdr:rowOff>
    </xdr:from>
    <xdr:to>
      <xdr:col>0</xdr:col>
      <xdr:colOff>0</xdr:colOff>
      <xdr:row>156</xdr:row>
      <xdr:rowOff>19050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156667200" y="464915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193</xdr:row>
      <xdr:rowOff>66675</xdr:rowOff>
    </xdr:from>
    <xdr:to>
      <xdr:col>0</xdr:col>
      <xdr:colOff>0</xdr:colOff>
      <xdr:row>194</xdr:row>
      <xdr:rowOff>66675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56667200" y="5790247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230</xdr:row>
      <xdr:rowOff>19050</xdr:rowOff>
    </xdr:from>
    <xdr:to>
      <xdr:col>0</xdr:col>
      <xdr:colOff>0</xdr:colOff>
      <xdr:row>232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56667200" y="68951475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123825</xdr:rowOff>
    </xdr:from>
    <xdr:to>
      <xdr:col>0</xdr:col>
      <xdr:colOff>0</xdr:colOff>
      <xdr:row>270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56667200" y="80010000"/>
          <a:ext cx="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305</xdr:row>
      <xdr:rowOff>114300</xdr:rowOff>
    </xdr:from>
    <xdr:to>
      <xdr:col>0</xdr:col>
      <xdr:colOff>0</xdr:colOff>
      <xdr:row>308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156667200" y="91554300"/>
          <a:ext cx="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5" name="Text Box 3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6" name="Text Box 34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7" name="Text Box 3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8" name="Text Box 3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345</xdr:row>
      <xdr:rowOff>114300</xdr:rowOff>
    </xdr:from>
    <xdr:to>
      <xdr:col>0</xdr:col>
      <xdr:colOff>0</xdr:colOff>
      <xdr:row>346</xdr:row>
      <xdr:rowOff>0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156667200" y="103593900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8" name="Text Box 46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383</xdr:row>
      <xdr:rowOff>76200</xdr:rowOff>
    </xdr:from>
    <xdr:to>
      <xdr:col>0</xdr:col>
      <xdr:colOff>0</xdr:colOff>
      <xdr:row>384</xdr:row>
      <xdr:rowOff>0</xdr:rowOff>
    </xdr:to>
    <xdr:sp macro="" textlink="">
      <xdr:nvSpPr>
        <xdr:cNvPr id="13360" name="Text Box 48"/>
        <xdr:cNvSpPr txBox="1">
          <a:spLocks noChangeArrowheads="1"/>
        </xdr:cNvSpPr>
      </xdr:nvSpPr>
      <xdr:spPr bwMode="auto">
        <a:xfrm>
          <a:off x="156667200" y="114966750"/>
          <a:ext cx="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62" name="Text Box 50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7" name="Text Box 5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8" name="Text Box 5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9" name="Text Box 5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70" name="Text Box 5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1" name="Text Box 59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2" name="Text Box 60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4" name="Text Box 62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418</xdr:row>
      <xdr:rowOff>142875</xdr:rowOff>
    </xdr:from>
    <xdr:to>
      <xdr:col>0</xdr:col>
      <xdr:colOff>0</xdr:colOff>
      <xdr:row>422</xdr:row>
      <xdr:rowOff>0</xdr:rowOff>
    </xdr:to>
    <xdr:sp macro="" textlink="">
      <xdr:nvSpPr>
        <xdr:cNvPr id="13375" name="Text Box 63"/>
        <xdr:cNvSpPr txBox="1">
          <a:spLocks noChangeArrowheads="1"/>
        </xdr:cNvSpPr>
      </xdr:nvSpPr>
      <xdr:spPr bwMode="auto">
        <a:xfrm>
          <a:off x="156667200" y="125672850"/>
          <a:ext cx="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7" name="Text Box 6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8" name="Text Box 6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9" name="Text Box 6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0" name="Text Box 6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1" name="Text Box 6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2" name="Text Box 7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3" name="Text Box 7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4" name="Text Box 7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5" name="Text Box 7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6" name="Text Box 7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7" name="Text Box 7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8" name="Text Box 7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9" name="Text Box 7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0" name="Text Box 7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1" name="Text Box 7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2" name="Text Box 8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3" name="Text Box 8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4" name="Text Box 8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5" name="Text Box 8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6" name="Text Box 8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7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398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9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333375</xdr:colOff>
      <xdr:row>39</xdr:row>
      <xdr:rowOff>0</xdr:rowOff>
    </xdr:from>
    <xdr:to>
      <xdr:col>8</xdr:col>
      <xdr:colOff>66675</xdr:colOff>
      <xdr:row>39</xdr:row>
      <xdr:rowOff>0</xdr:rowOff>
    </xdr:to>
    <xdr:sp macro="" textlink="">
      <xdr:nvSpPr>
        <xdr:cNvPr id="13402" name="Text Box 90"/>
        <xdr:cNvSpPr txBox="1">
          <a:spLocks noChangeArrowheads="1"/>
        </xdr:cNvSpPr>
      </xdr:nvSpPr>
      <xdr:spPr bwMode="auto">
        <a:xfrm>
          <a:off x="151380825" y="11553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2" name="Text Box 100"/>
        <xdr:cNvSpPr txBox="1">
          <a:spLocks noChangeArrowheads="1"/>
        </xdr:cNvSpPr>
      </xdr:nvSpPr>
      <xdr:spPr bwMode="auto">
        <a:xfrm>
          <a:off x="151380825" y="570642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4" name="Text Box 102"/>
        <xdr:cNvSpPr txBox="1">
          <a:spLocks noChangeArrowheads="1"/>
        </xdr:cNvSpPr>
      </xdr:nvSpPr>
      <xdr:spPr bwMode="auto">
        <a:xfrm>
          <a:off x="15138082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13416" name="Text Box 104"/>
        <xdr:cNvSpPr txBox="1">
          <a:spLocks noChangeArrowheads="1"/>
        </xdr:cNvSpPr>
      </xdr:nvSpPr>
      <xdr:spPr bwMode="auto">
        <a:xfrm>
          <a:off x="15136177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8</xdr:col>
      <xdr:colOff>66675</xdr:colOff>
      <xdr:row>266</xdr:row>
      <xdr:rowOff>0</xdr:rowOff>
    </xdr:to>
    <xdr:sp macro="" textlink="">
      <xdr:nvSpPr>
        <xdr:cNvPr id="13422" name="Text Box 110"/>
        <xdr:cNvSpPr txBox="1">
          <a:spLocks noChangeArrowheads="1"/>
        </xdr:cNvSpPr>
      </xdr:nvSpPr>
      <xdr:spPr bwMode="auto">
        <a:xfrm>
          <a:off x="151380825" y="79886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344</xdr:row>
      <xdr:rowOff>0</xdr:rowOff>
    </xdr:from>
    <xdr:to>
      <xdr:col>8</xdr:col>
      <xdr:colOff>28575</xdr:colOff>
      <xdr:row>344</xdr:row>
      <xdr:rowOff>0</xdr:rowOff>
    </xdr:to>
    <xdr:sp macro="" textlink="">
      <xdr:nvSpPr>
        <xdr:cNvPr id="13426" name="Text Box 114"/>
        <xdr:cNvSpPr txBox="1">
          <a:spLocks noChangeArrowheads="1"/>
        </xdr:cNvSpPr>
      </xdr:nvSpPr>
      <xdr:spPr bwMode="auto">
        <a:xfrm>
          <a:off x="1514189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7" name="Text Box 115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8" name="Text Box 116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344</xdr:row>
      <xdr:rowOff>0</xdr:rowOff>
    </xdr:from>
    <xdr:to>
      <xdr:col>8</xdr:col>
      <xdr:colOff>142875</xdr:colOff>
      <xdr:row>344</xdr:row>
      <xdr:rowOff>0</xdr:rowOff>
    </xdr:to>
    <xdr:sp macro="" textlink="">
      <xdr:nvSpPr>
        <xdr:cNvPr id="13429" name="Text Box 117"/>
        <xdr:cNvSpPr txBox="1">
          <a:spLocks noChangeArrowheads="1"/>
        </xdr:cNvSpPr>
      </xdr:nvSpPr>
      <xdr:spPr bwMode="auto">
        <a:xfrm>
          <a:off x="1513046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344</xdr:row>
      <xdr:rowOff>0</xdr:rowOff>
    </xdr:from>
    <xdr:to>
      <xdr:col>8</xdr:col>
      <xdr:colOff>38100</xdr:colOff>
      <xdr:row>344</xdr:row>
      <xdr:rowOff>0</xdr:rowOff>
    </xdr:to>
    <xdr:sp macro="" textlink="">
      <xdr:nvSpPr>
        <xdr:cNvPr id="13431" name="Text Box 119"/>
        <xdr:cNvSpPr txBox="1">
          <a:spLocks noChangeArrowheads="1"/>
        </xdr:cNvSpPr>
      </xdr:nvSpPr>
      <xdr:spPr bwMode="auto">
        <a:xfrm>
          <a:off x="15140940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344</xdr:row>
      <xdr:rowOff>0</xdr:rowOff>
    </xdr:from>
    <xdr:to>
      <xdr:col>8</xdr:col>
      <xdr:colOff>95250</xdr:colOff>
      <xdr:row>344</xdr:row>
      <xdr:rowOff>0</xdr:rowOff>
    </xdr:to>
    <xdr:sp macro="" textlink="">
      <xdr:nvSpPr>
        <xdr:cNvPr id="13433" name="Text Box 121"/>
        <xdr:cNvSpPr txBox="1">
          <a:spLocks noChangeArrowheads="1"/>
        </xdr:cNvSpPr>
      </xdr:nvSpPr>
      <xdr:spPr bwMode="auto">
        <a:xfrm>
          <a:off x="1513522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435" name="Text Box 123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7" name="Text Box 125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9" name="Text Box 127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344</xdr:row>
      <xdr:rowOff>0</xdr:rowOff>
    </xdr:from>
    <xdr:to>
      <xdr:col>7</xdr:col>
      <xdr:colOff>752475</xdr:colOff>
      <xdr:row>344</xdr:row>
      <xdr:rowOff>0</xdr:rowOff>
    </xdr:to>
    <xdr:sp macro="" textlink="">
      <xdr:nvSpPr>
        <xdr:cNvPr id="13441" name="Text Box 129"/>
        <xdr:cNvSpPr txBox="1">
          <a:spLocks noChangeArrowheads="1"/>
        </xdr:cNvSpPr>
      </xdr:nvSpPr>
      <xdr:spPr bwMode="auto">
        <a:xfrm>
          <a:off x="151542750" y="103165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380</xdr:row>
      <xdr:rowOff>0</xdr:rowOff>
    </xdr:from>
    <xdr:to>
      <xdr:col>7</xdr:col>
      <xdr:colOff>714375</xdr:colOff>
      <xdr:row>380</xdr:row>
      <xdr:rowOff>0</xdr:rowOff>
    </xdr:to>
    <xdr:sp macro="" textlink="">
      <xdr:nvSpPr>
        <xdr:cNvPr id="13445" name="Text Box 133"/>
        <xdr:cNvSpPr txBox="1">
          <a:spLocks noChangeArrowheads="1"/>
        </xdr:cNvSpPr>
      </xdr:nvSpPr>
      <xdr:spPr bwMode="auto">
        <a:xfrm>
          <a:off x="151580850" y="1141190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418</xdr:row>
      <xdr:rowOff>0</xdr:rowOff>
    </xdr:from>
    <xdr:to>
      <xdr:col>8</xdr:col>
      <xdr:colOff>19050</xdr:colOff>
      <xdr:row>418</xdr:row>
      <xdr:rowOff>0</xdr:rowOff>
    </xdr:to>
    <xdr:sp macro="" textlink="">
      <xdr:nvSpPr>
        <xdr:cNvPr id="13456" name="Text Box 144"/>
        <xdr:cNvSpPr txBox="1">
          <a:spLocks noChangeArrowheads="1"/>
        </xdr:cNvSpPr>
      </xdr:nvSpPr>
      <xdr:spPr bwMode="auto">
        <a:xfrm>
          <a:off x="151428450" y="125529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418</xdr:row>
      <xdr:rowOff>0</xdr:rowOff>
    </xdr:from>
    <xdr:to>
      <xdr:col>8</xdr:col>
      <xdr:colOff>38100</xdr:colOff>
      <xdr:row>418</xdr:row>
      <xdr:rowOff>0</xdr:rowOff>
    </xdr:to>
    <xdr:sp macro="" textlink="">
      <xdr:nvSpPr>
        <xdr:cNvPr id="13459" name="Text Box 147"/>
        <xdr:cNvSpPr txBox="1">
          <a:spLocks noChangeArrowheads="1"/>
        </xdr:cNvSpPr>
      </xdr:nvSpPr>
      <xdr:spPr bwMode="auto">
        <a:xfrm>
          <a:off x="151409400" y="1255299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456</xdr:row>
      <xdr:rowOff>0</xdr:rowOff>
    </xdr:from>
    <xdr:to>
      <xdr:col>7</xdr:col>
      <xdr:colOff>504825</xdr:colOff>
      <xdr:row>456</xdr:row>
      <xdr:rowOff>0</xdr:rowOff>
    </xdr:to>
    <xdr:sp macro="" textlink="">
      <xdr:nvSpPr>
        <xdr:cNvPr id="13462" name="Text Box 150"/>
        <xdr:cNvSpPr txBox="1">
          <a:spLocks noChangeArrowheads="1"/>
        </xdr:cNvSpPr>
      </xdr:nvSpPr>
      <xdr:spPr bwMode="auto">
        <a:xfrm>
          <a:off x="151790400" y="13694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456</xdr:row>
      <xdr:rowOff>0</xdr:rowOff>
    </xdr:from>
    <xdr:to>
      <xdr:col>8</xdr:col>
      <xdr:colOff>28575</xdr:colOff>
      <xdr:row>456</xdr:row>
      <xdr:rowOff>0</xdr:rowOff>
    </xdr:to>
    <xdr:sp macro="" textlink="">
      <xdr:nvSpPr>
        <xdr:cNvPr id="13464" name="Text Box 152"/>
        <xdr:cNvSpPr txBox="1">
          <a:spLocks noChangeArrowheads="1"/>
        </xdr:cNvSpPr>
      </xdr:nvSpPr>
      <xdr:spPr bwMode="auto">
        <a:xfrm>
          <a:off x="15141892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456</xdr:row>
      <xdr:rowOff>0</xdr:rowOff>
    </xdr:from>
    <xdr:to>
      <xdr:col>8</xdr:col>
      <xdr:colOff>85725</xdr:colOff>
      <xdr:row>456</xdr:row>
      <xdr:rowOff>0</xdr:rowOff>
    </xdr:to>
    <xdr:sp macro="" textlink="">
      <xdr:nvSpPr>
        <xdr:cNvPr id="13466" name="Text Box 154"/>
        <xdr:cNvSpPr txBox="1">
          <a:spLocks noChangeArrowheads="1"/>
        </xdr:cNvSpPr>
      </xdr:nvSpPr>
      <xdr:spPr bwMode="auto">
        <a:xfrm>
          <a:off x="15136177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68" name="Text Box 156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0" name="Text Box 158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2" name="Text Box 160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456</xdr:row>
      <xdr:rowOff>0</xdr:rowOff>
    </xdr:from>
    <xdr:to>
      <xdr:col>7</xdr:col>
      <xdr:colOff>542925</xdr:colOff>
      <xdr:row>456</xdr:row>
      <xdr:rowOff>0</xdr:rowOff>
    </xdr:to>
    <xdr:sp macro="" textlink="">
      <xdr:nvSpPr>
        <xdr:cNvPr id="13474" name="Text Box 162"/>
        <xdr:cNvSpPr txBox="1">
          <a:spLocks noChangeArrowheads="1"/>
        </xdr:cNvSpPr>
      </xdr:nvSpPr>
      <xdr:spPr bwMode="auto">
        <a:xfrm>
          <a:off x="1517523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76" name="Text Box 164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7</xdr:col>
      <xdr:colOff>762000</xdr:colOff>
      <xdr:row>456</xdr:row>
      <xdr:rowOff>0</xdr:rowOff>
    </xdr:to>
    <xdr:sp macro="" textlink="">
      <xdr:nvSpPr>
        <xdr:cNvPr id="13478" name="Text Box 166"/>
        <xdr:cNvSpPr txBox="1">
          <a:spLocks noChangeArrowheads="1"/>
        </xdr:cNvSpPr>
      </xdr:nvSpPr>
      <xdr:spPr bwMode="auto">
        <a:xfrm>
          <a:off x="151533225" y="13694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456</xdr:row>
      <xdr:rowOff>0</xdr:rowOff>
    </xdr:from>
    <xdr:to>
      <xdr:col>8</xdr:col>
      <xdr:colOff>19050</xdr:colOff>
      <xdr:row>456</xdr:row>
      <xdr:rowOff>0</xdr:rowOff>
    </xdr:to>
    <xdr:sp macro="" textlink="">
      <xdr:nvSpPr>
        <xdr:cNvPr id="13480" name="Text Box 168"/>
        <xdr:cNvSpPr txBox="1">
          <a:spLocks noChangeArrowheads="1"/>
        </xdr:cNvSpPr>
      </xdr:nvSpPr>
      <xdr:spPr bwMode="auto">
        <a:xfrm>
          <a:off x="151428450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748072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16748073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16748074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16748075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16748076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16748077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16748078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16748079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16748080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16748081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1674808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1674808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16748084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304800</xdr:colOff>
      <xdr:row>695</xdr:row>
      <xdr:rowOff>238125</xdr:rowOff>
    </xdr:from>
    <xdr:to>
      <xdr:col>7</xdr:col>
      <xdr:colOff>504825</xdr:colOff>
      <xdr:row>699</xdr:row>
      <xdr:rowOff>38100</xdr:rowOff>
    </xdr:to>
    <xdr:sp macro="" textlink="">
      <xdr:nvSpPr>
        <xdr:cNvPr id="13498" name="WordArt 186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600075</xdr:colOff>
      <xdr:row>494</xdr:row>
      <xdr:rowOff>0</xdr:rowOff>
    </xdr:from>
    <xdr:to>
      <xdr:col>7</xdr:col>
      <xdr:colOff>504825</xdr:colOff>
      <xdr:row>494</xdr:row>
      <xdr:rowOff>0</xdr:rowOff>
    </xdr:to>
    <xdr:sp macro="" textlink="">
      <xdr:nvSpPr>
        <xdr:cNvPr id="13500" name="Text Box 188"/>
        <xdr:cNvSpPr txBox="1">
          <a:spLocks noChangeArrowheads="1"/>
        </xdr:cNvSpPr>
      </xdr:nvSpPr>
      <xdr:spPr bwMode="auto">
        <a:xfrm>
          <a:off x="151790400" y="1483518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494</xdr:row>
      <xdr:rowOff>0</xdr:rowOff>
    </xdr:from>
    <xdr:to>
      <xdr:col>8</xdr:col>
      <xdr:colOff>28575</xdr:colOff>
      <xdr:row>494</xdr:row>
      <xdr:rowOff>0</xdr:rowOff>
    </xdr:to>
    <xdr:sp macro="" textlink="">
      <xdr:nvSpPr>
        <xdr:cNvPr id="13501" name="Text Box 189"/>
        <xdr:cNvSpPr txBox="1">
          <a:spLocks noChangeArrowheads="1"/>
        </xdr:cNvSpPr>
      </xdr:nvSpPr>
      <xdr:spPr bwMode="auto">
        <a:xfrm>
          <a:off x="15141892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494</xdr:row>
      <xdr:rowOff>0</xdr:rowOff>
    </xdr:from>
    <xdr:to>
      <xdr:col>8</xdr:col>
      <xdr:colOff>85725</xdr:colOff>
      <xdr:row>494</xdr:row>
      <xdr:rowOff>0</xdr:rowOff>
    </xdr:to>
    <xdr:sp macro="" textlink="">
      <xdr:nvSpPr>
        <xdr:cNvPr id="13502" name="Text Box 190"/>
        <xdr:cNvSpPr txBox="1">
          <a:spLocks noChangeArrowheads="1"/>
        </xdr:cNvSpPr>
      </xdr:nvSpPr>
      <xdr:spPr bwMode="auto">
        <a:xfrm>
          <a:off x="15136177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3" name="Text Box 191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4" name="Text Box 192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5" name="Text Box 193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494</xdr:row>
      <xdr:rowOff>0</xdr:rowOff>
    </xdr:from>
    <xdr:to>
      <xdr:col>7</xdr:col>
      <xdr:colOff>542925</xdr:colOff>
      <xdr:row>494</xdr:row>
      <xdr:rowOff>0</xdr:rowOff>
    </xdr:to>
    <xdr:sp macro="" textlink="">
      <xdr:nvSpPr>
        <xdr:cNvPr id="13506" name="Text Box 194"/>
        <xdr:cNvSpPr txBox="1">
          <a:spLocks noChangeArrowheads="1"/>
        </xdr:cNvSpPr>
      </xdr:nvSpPr>
      <xdr:spPr bwMode="auto">
        <a:xfrm>
          <a:off x="1517523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7" name="Text Box 195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494</xdr:row>
      <xdr:rowOff>0</xdr:rowOff>
    </xdr:from>
    <xdr:to>
      <xdr:col>7</xdr:col>
      <xdr:colOff>762000</xdr:colOff>
      <xdr:row>494</xdr:row>
      <xdr:rowOff>0</xdr:rowOff>
    </xdr:to>
    <xdr:sp macro="" textlink="">
      <xdr:nvSpPr>
        <xdr:cNvPr id="13508" name="Text Box 196"/>
        <xdr:cNvSpPr txBox="1">
          <a:spLocks noChangeArrowheads="1"/>
        </xdr:cNvSpPr>
      </xdr:nvSpPr>
      <xdr:spPr bwMode="auto">
        <a:xfrm>
          <a:off x="151533225" y="1483518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494</xdr:row>
      <xdr:rowOff>0</xdr:rowOff>
    </xdr:from>
    <xdr:to>
      <xdr:col>8</xdr:col>
      <xdr:colOff>19050</xdr:colOff>
      <xdr:row>494</xdr:row>
      <xdr:rowOff>0</xdr:rowOff>
    </xdr:to>
    <xdr:sp macro="" textlink="">
      <xdr:nvSpPr>
        <xdr:cNvPr id="13509" name="Text Box 197"/>
        <xdr:cNvSpPr txBox="1">
          <a:spLocks noChangeArrowheads="1"/>
        </xdr:cNvSpPr>
      </xdr:nvSpPr>
      <xdr:spPr bwMode="auto">
        <a:xfrm>
          <a:off x="151428450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16748096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600075</xdr:colOff>
      <xdr:row>532</xdr:row>
      <xdr:rowOff>0</xdr:rowOff>
    </xdr:from>
    <xdr:to>
      <xdr:col>7</xdr:col>
      <xdr:colOff>504825</xdr:colOff>
      <xdr:row>532</xdr:row>
      <xdr:rowOff>0</xdr:rowOff>
    </xdr:to>
    <xdr:sp macro="" textlink="">
      <xdr:nvSpPr>
        <xdr:cNvPr id="13512" name="Text Box 200"/>
        <xdr:cNvSpPr txBox="1">
          <a:spLocks noChangeArrowheads="1"/>
        </xdr:cNvSpPr>
      </xdr:nvSpPr>
      <xdr:spPr bwMode="auto">
        <a:xfrm>
          <a:off x="151790400" y="1597628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532</xdr:row>
      <xdr:rowOff>0</xdr:rowOff>
    </xdr:from>
    <xdr:to>
      <xdr:col>8</xdr:col>
      <xdr:colOff>28575</xdr:colOff>
      <xdr:row>532</xdr:row>
      <xdr:rowOff>0</xdr:rowOff>
    </xdr:to>
    <xdr:sp macro="" textlink="">
      <xdr:nvSpPr>
        <xdr:cNvPr id="13513" name="Text Box 201"/>
        <xdr:cNvSpPr txBox="1">
          <a:spLocks noChangeArrowheads="1"/>
        </xdr:cNvSpPr>
      </xdr:nvSpPr>
      <xdr:spPr bwMode="auto">
        <a:xfrm>
          <a:off x="15141892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532</xdr:row>
      <xdr:rowOff>0</xdr:rowOff>
    </xdr:from>
    <xdr:to>
      <xdr:col>8</xdr:col>
      <xdr:colOff>85725</xdr:colOff>
      <xdr:row>532</xdr:row>
      <xdr:rowOff>0</xdr:rowOff>
    </xdr:to>
    <xdr:sp macro="" textlink="">
      <xdr:nvSpPr>
        <xdr:cNvPr id="13514" name="Text Box 202"/>
        <xdr:cNvSpPr txBox="1">
          <a:spLocks noChangeArrowheads="1"/>
        </xdr:cNvSpPr>
      </xdr:nvSpPr>
      <xdr:spPr bwMode="auto">
        <a:xfrm>
          <a:off x="15136177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5" name="Text Box 203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6" name="Text Box 204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7" name="Text Box 205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532</xdr:row>
      <xdr:rowOff>0</xdr:rowOff>
    </xdr:from>
    <xdr:to>
      <xdr:col>7</xdr:col>
      <xdr:colOff>542925</xdr:colOff>
      <xdr:row>532</xdr:row>
      <xdr:rowOff>0</xdr:rowOff>
    </xdr:to>
    <xdr:sp macro="" textlink="">
      <xdr:nvSpPr>
        <xdr:cNvPr id="13518" name="Text Box 206"/>
        <xdr:cNvSpPr txBox="1">
          <a:spLocks noChangeArrowheads="1"/>
        </xdr:cNvSpPr>
      </xdr:nvSpPr>
      <xdr:spPr bwMode="auto">
        <a:xfrm>
          <a:off x="1517523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9" name="Text Box 207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7</xdr:col>
      <xdr:colOff>762000</xdr:colOff>
      <xdr:row>532</xdr:row>
      <xdr:rowOff>0</xdr:rowOff>
    </xdr:to>
    <xdr:sp macro="" textlink="">
      <xdr:nvSpPr>
        <xdr:cNvPr id="13520" name="Text Box 208"/>
        <xdr:cNvSpPr txBox="1">
          <a:spLocks noChangeArrowheads="1"/>
        </xdr:cNvSpPr>
      </xdr:nvSpPr>
      <xdr:spPr bwMode="auto">
        <a:xfrm>
          <a:off x="151533225" y="159762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532</xdr:row>
      <xdr:rowOff>0</xdr:rowOff>
    </xdr:from>
    <xdr:to>
      <xdr:col>8</xdr:col>
      <xdr:colOff>19050</xdr:colOff>
      <xdr:row>532</xdr:row>
      <xdr:rowOff>0</xdr:rowOff>
    </xdr:to>
    <xdr:sp macro="" textlink="">
      <xdr:nvSpPr>
        <xdr:cNvPr id="13521" name="Text Box 209"/>
        <xdr:cNvSpPr txBox="1">
          <a:spLocks noChangeArrowheads="1"/>
        </xdr:cNvSpPr>
      </xdr:nvSpPr>
      <xdr:spPr bwMode="auto">
        <a:xfrm>
          <a:off x="151428450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16748107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333375</xdr:colOff>
      <xdr:row>570</xdr:row>
      <xdr:rowOff>0</xdr:rowOff>
    </xdr:from>
    <xdr:to>
      <xdr:col>8</xdr:col>
      <xdr:colOff>66675</xdr:colOff>
      <xdr:row>570</xdr:row>
      <xdr:rowOff>0</xdr:rowOff>
    </xdr:to>
    <xdr:sp macro="" textlink="">
      <xdr:nvSpPr>
        <xdr:cNvPr id="13531" name="Text Box 219"/>
        <xdr:cNvSpPr txBox="1">
          <a:spLocks noChangeArrowheads="1"/>
        </xdr:cNvSpPr>
      </xdr:nvSpPr>
      <xdr:spPr bwMode="auto">
        <a:xfrm>
          <a:off x="151380825" y="171173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4" name="Text Box 222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648</xdr:row>
      <xdr:rowOff>0</xdr:rowOff>
    </xdr:from>
    <xdr:to>
      <xdr:col>8</xdr:col>
      <xdr:colOff>28575</xdr:colOff>
      <xdr:row>648</xdr:row>
      <xdr:rowOff>0</xdr:rowOff>
    </xdr:to>
    <xdr:sp macro="" textlink="">
      <xdr:nvSpPr>
        <xdr:cNvPr id="13535" name="Text Box 223"/>
        <xdr:cNvSpPr txBox="1">
          <a:spLocks noChangeArrowheads="1"/>
        </xdr:cNvSpPr>
      </xdr:nvSpPr>
      <xdr:spPr bwMode="auto">
        <a:xfrm>
          <a:off x="1514189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6" name="Text Box 224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7" name="Text Box 225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648</xdr:row>
      <xdr:rowOff>0</xdr:rowOff>
    </xdr:from>
    <xdr:to>
      <xdr:col>8</xdr:col>
      <xdr:colOff>142875</xdr:colOff>
      <xdr:row>648</xdr:row>
      <xdr:rowOff>0</xdr:rowOff>
    </xdr:to>
    <xdr:sp macro="" textlink="">
      <xdr:nvSpPr>
        <xdr:cNvPr id="13538" name="Text Box 226"/>
        <xdr:cNvSpPr txBox="1">
          <a:spLocks noChangeArrowheads="1"/>
        </xdr:cNvSpPr>
      </xdr:nvSpPr>
      <xdr:spPr bwMode="auto">
        <a:xfrm>
          <a:off x="1513046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648</xdr:row>
      <xdr:rowOff>0</xdr:rowOff>
    </xdr:from>
    <xdr:to>
      <xdr:col>8</xdr:col>
      <xdr:colOff>38100</xdr:colOff>
      <xdr:row>648</xdr:row>
      <xdr:rowOff>0</xdr:rowOff>
    </xdr:to>
    <xdr:sp macro="" textlink="">
      <xdr:nvSpPr>
        <xdr:cNvPr id="13539" name="Text Box 227"/>
        <xdr:cNvSpPr txBox="1">
          <a:spLocks noChangeArrowheads="1"/>
        </xdr:cNvSpPr>
      </xdr:nvSpPr>
      <xdr:spPr bwMode="auto">
        <a:xfrm>
          <a:off x="15140940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648</xdr:row>
      <xdr:rowOff>0</xdr:rowOff>
    </xdr:from>
    <xdr:to>
      <xdr:col>8</xdr:col>
      <xdr:colOff>95250</xdr:colOff>
      <xdr:row>648</xdr:row>
      <xdr:rowOff>0</xdr:rowOff>
    </xdr:to>
    <xdr:sp macro="" textlink="">
      <xdr:nvSpPr>
        <xdr:cNvPr id="13540" name="Text Box 228"/>
        <xdr:cNvSpPr txBox="1">
          <a:spLocks noChangeArrowheads="1"/>
        </xdr:cNvSpPr>
      </xdr:nvSpPr>
      <xdr:spPr bwMode="auto">
        <a:xfrm>
          <a:off x="1513522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41" name="Text Box 229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2" name="Text Box 230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3" name="Text Box 231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648</xdr:row>
      <xdr:rowOff>0</xdr:rowOff>
    </xdr:from>
    <xdr:to>
      <xdr:col>7</xdr:col>
      <xdr:colOff>752475</xdr:colOff>
      <xdr:row>648</xdr:row>
      <xdr:rowOff>0</xdr:rowOff>
    </xdr:to>
    <xdr:sp macro="" textlink="">
      <xdr:nvSpPr>
        <xdr:cNvPr id="13544" name="Text Box 232"/>
        <xdr:cNvSpPr txBox="1">
          <a:spLocks noChangeArrowheads="1"/>
        </xdr:cNvSpPr>
      </xdr:nvSpPr>
      <xdr:spPr bwMode="auto">
        <a:xfrm>
          <a:off x="151542750" y="1944528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16748120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16748121" name="Chart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16748122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16748123" name="Chart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3550" name="Text Box 238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3551" name="Text Box 239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3552" name="Text Box 240"/>
        <xdr:cNvSpPr txBox="1">
          <a:spLocks noChangeArrowheads="1"/>
        </xdr:cNvSpPr>
      </xdr:nvSpPr>
      <xdr:spPr bwMode="auto">
        <a:xfrm>
          <a:off x="151428450" y="232791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13553" name="Text Box 241"/>
        <xdr:cNvSpPr txBox="1">
          <a:spLocks noChangeArrowheads="1"/>
        </xdr:cNvSpPr>
      </xdr:nvSpPr>
      <xdr:spPr bwMode="auto">
        <a:xfrm>
          <a:off x="151428450" y="3469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13554" name="Text Box 242"/>
        <xdr:cNvSpPr txBox="1">
          <a:spLocks noChangeArrowheads="1"/>
        </xdr:cNvSpPr>
      </xdr:nvSpPr>
      <xdr:spPr bwMode="auto">
        <a:xfrm>
          <a:off x="151428450" y="46110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192</xdr:row>
      <xdr:rowOff>0</xdr:rowOff>
    </xdr:from>
    <xdr:to>
      <xdr:col>8</xdr:col>
      <xdr:colOff>19050</xdr:colOff>
      <xdr:row>192</xdr:row>
      <xdr:rowOff>0</xdr:rowOff>
    </xdr:to>
    <xdr:sp macro="" textlink="">
      <xdr:nvSpPr>
        <xdr:cNvPr id="13555" name="Text Box 243"/>
        <xdr:cNvSpPr txBox="1">
          <a:spLocks noChangeArrowheads="1"/>
        </xdr:cNvSpPr>
      </xdr:nvSpPr>
      <xdr:spPr bwMode="auto">
        <a:xfrm>
          <a:off x="151428450" y="57521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230</xdr:row>
      <xdr:rowOff>0</xdr:rowOff>
    </xdr:from>
    <xdr:to>
      <xdr:col>8</xdr:col>
      <xdr:colOff>19050</xdr:colOff>
      <xdr:row>230</xdr:row>
      <xdr:rowOff>0</xdr:rowOff>
    </xdr:to>
    <xdr:sp macro="" textlink="">
      <xdr:nvSpPr>
        <xdr:cNvPr id="13556" name="Text Box 244"/>
        <xdr:cNvSpPr txBox="1">
          <a:spLocks noChangeArrowheads="1"/>
        </xdr:cNvSpPr>
      </xdr:nvSpPr>
      <xdr:spPr bwMode="auto">
        <a:xfrm>
          <a:off x="151428450" y="689324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268</xdr:row>
      <xdr:rowOff>0</xdr:rowOff>
    </xdr:from>
    <xdr:to>
      <xdr:col>8</xdr:col>
      <xdr:colOff>19050</xdr:colOff>
      <xdr:row>268</xdr:row>
      <xdr:rowOff>0</xdr:rowOff>
    </xdr:to>
    <xdr:sp macro="" textlink="">
      <xdr:nvSpPr>
        <xdr:cNvPr id="13557" name="Text Box 245"/>
        <xdr:cNvSpPr txBox="1">
          <a:spLocks noChangeArrowheads="1"/>
        </xdr:cNvSpPr>
      </xdr:nvSpPr>
      <xdr:spPr bwMode="auto">
        <a:xfrm>
          <a:off x="151428450" y="80343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306</xdr:row>
      <xdr:rowOff>0</xdr:rowOff>
    </xdr:from>
    <xdr:to>
      <xdr:col>8</xdr:col>
      <xdr:colOff>19050</xdr:colOff>
      <xdr:row>306</xdr:row>
      <xdr:rowOff>0</xdr:rowOff>
    </xdr:to>
    <xdr:sp macro="" textlink="">
      <xdr:nvSpPr>
        <xdr:cNvPr id="13558" name="Text Box 246"/>
        <xdr:cNvSpPr txBox="1">
          <a:spLocks noChangeArrowheads="1"/>
        </xdr:cNvSpPr>
      </xdr:nvSpPr>
      <xdr:spPr bwMode="auto">
        <a:xfrm>
          <a:off x="151428450" y="917543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559" name="Text Box 247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382</xdr:row>
      <xdr:rowOff>0</xdr:rowOff>
    </xdr:from>
    <xdr:to>
      <xdr:col>8</xdr:col>
      <xdr:colOff>19050</xdr:colOff>
      <xdr:row>382</xdr:row>
      <xdr:rowOff>0</xdr:rowOff>
    </xdr:to>
    <xdr:sp macro="" textlink="">
      <xdr:nvSpPr>
        <xdr:cNvPr id="13560" name="Text Box 248"/>
        <xdr:cNvSpPr txBox="1">
          <a:spLocks noChangeArrowheads="1"/>
        </xdr:cNvSpPr>
      </xdr:nvSpPr>
      <xdr:spPr bwMode="auto">
        <a:xfrm>
          <a:off x="151428450" y="1145762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420</xdr:row>
      <xdr:rowOff>0</xdr:rowOff>
    </xdr:from>
    <xdr:to>
      <xdr:col>8</xdr:col>
      <xdr:colOff>19050</xdr:colOff>
      <xdr:row>420</xdr:row>
      <xdr:rowOff>0</xdr:rowOff>
    </xdr:to>
    <xdr:sp macro="" textlink="">
      <xdr:nvSpPr>
        <xdr:cNvPr id="13561" name="Text Box 249"/>
        <xdr:cNvSpPr txBox="1">
          <a:spLocks noChangeArrowheads="1"/>
        </xdr:cNvSpPr>
      </xdr:nvSpPr>
      <xdr:spPr bwMode="auto">
        <a:xfrm>
          <a:off x="151428450" y="125987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458</xdr:row>
      <xdr:rowOff>0</xdr:rowOff>
    </xdr:from>
    <xdr:to>
      <xdr:col>8</xdr:col>
      <xdr:colOff>19050</xdr:colOff>
      <xdr:row>458</xdr:row>
      <xdr:rowOff>0</xdr:rowOff>
    </xdr:to>
    <xdr:sp macro="" textlink="">
      <xdr:nvSpPr>
        <xdr:cNvPr id="13562" name="Text Box 250"/>
        <xdr:cNvSpPr txBox="1">
          <a:spLocks noChangeArrowheads="1"/>
        </xdr:cNvSpPr>
      </xdr:nvSpPr>
      <xdr:spPr bwMode="auto">
        <a:xfrm>
          <a:off x="151428450" y="137398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496</xdr:row>
      <xdr:rowOff>0</xdr:rowOff>
    </xdr:from>
    <xdr:to>
      <xdr:col>8</xdr:col>
      <xdr:colOff>19050</xdr:colOff>
      <xdr:row>496</xdr:row>
      <xdr:rowOff>0</xdr:rowOff>
    </xdr:to>
    <xdr:sp macro="" textlink="">
      <xdr:nvSpPr>
        <xdr:cNvPr id="13563" name="Text Box 251"/>
        <xdr:cNvSpPr txBox="1">
          <a:spLocks noChangeArrowheads="1"/>
        </xdr:cNvSpPr>
      </xdr:nvSpPr>
      <xdr:spPr bwMode="auto">
        <a:xfrm>
          <a:off x="151428450" y="148809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534</xdr:row>
      <xdr:rowOff>0</xdr:rowOff>
    </xdr:from>
    <xdr:to>
      <xdr:col>8</xdr:col>
      <xdr:colOff>19050</xdr:colOff>
      <xdr:row>534</xdr:row>
      <xdr:rowOff>0</xdr:rowOff>
    </xdr:to>
    <xdr:sp macro="" textlink="">
      <xdr:nvSpPr>
        <xdr:cNvPr id="13564" name="Text Box 252"/>
        <xdr:cNvSpPr txBox="1">
          <a:spLocks noChangeArrowheads="1"/>
        </xdr:cNvSpPr>
      </xdr:nvSpPr>
      <xdr:spPr bwMode="auto">
        <a:xfrm>
          <a:off x="151428450" y="160220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572</xdr:row>
      <xdr:rowOff>0</xdr:rowOff>
    </xdr:from>
    <xdr:to>
      <xdr:col>8</xdr:col>
      <xdr:colOff>19050</xdr:colOff>
      <xdr:row>572</xdr:row>
      <xdr:rowOff>0</xdr:rowOff>
    </xdr:to>
    <xdr:sp macro="" textlink="">
      <xdr:nvSpPr>
        <xdr:cNvPr id="13565" name="Text Box 253"/>
        <xdr:cNvSpPr txBox="1">
          <a:spLocks noChangeArrowheads="1"/>
        </xdr:cNvSpPr>
      </xdr:nvSpPr>
      <xdr:spPr bwMode="auto">
        <a:xfrm>
          <a:off x="151428450" y="171630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610</xdr:row>
      <xdr:rowOff>0</xdr:rowOff>
    </xdr:from>
    <xdr:to>
      <xdr:col>8</xdr:col>
      <xdr:colOff>19050</xdr:colOff>
      <xdr:row>610</xdr:row>
      <xdr:rowOff>0</xdr:rowOff>
    </xdr:to>
    <xdr:sp macro="" textlink="">
      <xdr:nvSpPr>
        <xdr:cNvPr id="13566" name="Text Box 254"/>
        <xdr:cNvSpPr txBox="1">
          <a:spLocks noChangeArrowheads="1"/>
        </xdr:cNvSpPr>
      </xdr:nvSpPr>
      <xdr:spPr bwMode="auto">
        <a:xfrm>
          <a:off x="151428450" y="183041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67" name="Text Box 255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748142" name="AutoShape 256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16748143" name="AutoShape 257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16748144" name="AutoShape 258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16748145" name="AutoShape 259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16748146" name="AutoShape 260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16748147" name="AutoShape 261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16748148" name="AutoShape 262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16748149" name="AutoShape 263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16748150" name="AutoShape 264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16748151" name="AutoShape 265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16748152" name="AutoShape 266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16748153" name="AutoShape 267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16748154" name="AutoShape 268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16748155" name="AutoShape 269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16748156" name="AutoShape 270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16748157" name="AutoShape 271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16748158" name="AutoShape 272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16748159" name="AutoShape 273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9</xdr:col>
      <xdr:colOff>647700</xdr:colOff>
      <xdr:row>123</xdr:row>
      <xdr:rowOff>47625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2009 - 2011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59</xdr:row>
      <xdr:rowOff>200025</xdr:rowOff>
    </xdr:from>
    <xdr:to>
      <xdr:col>9</xdr:col>
      <xdr:colOff>104775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&amp;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2010 - 2011 </a:t>
          </a:r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66675</xdr:rowOff>
    </xdr:from>
    <xdr:to>
      <xdr:col>5</xdr:col>
      <xdr:colOff>0</xdr:colOff>
      <xdr:row>32</xdr:row>
      <xdr:rowOff>180975</xdr:rowOff>
    </xdr:to>
    <xdr:graphicFrame macro="">
      <xdr:nvGraphicFramePr>
        <xdr:cNvPr id="13275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46</xdr:row>
      <xdr:rowOff>266700</xdr:rowOff>
    </xdr:from>
    <xdr:to>
      <xdr:col>4</xdr:col>
      <xdr:colOff>1362075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الصادرات والواردات والميزان التجاري للمملكة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Export &amp; Import and Balance of Trade For Kingdom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2002- 2011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828675</xdr:colOff>
      <xdr:row>18</xdr:row>
      <xdr:rowOff>0</xdr:rowOff>
    </xdr:from>
    <xdr:to>
      <xdr:col>2</xdr:col>
      <xdr:colOff>828675</xdr:colOff>
      <xdr:row>18</xdr:row>
      <xdr:rowOff>0</xdr:rowOff>
    </xdr:to>
    <xdr:sp macro="" textlink="">
      <xdr:nvSpPr>
        <xdr:cNvPr id="13275417" name="Line 3"/>
        <xdr:cNvSpPr>
          <a:spLocks noChangeShapeType="1"/>
        </xdr:cNvSpPr>
      </xdr:nvSpPr>
      <xdr:spPr bwMode="auto">
        <a:xfrm flipH="1">
          <a:off x="15681960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18</xdr:row>
      <xdr:rowOff>0</xdr:rowOff>
    </xdr:from>
    <xdr:to>
      <xdr:col>4</xdr:col>
      <xdr:colOff>676275</xdr:colOff>
      <xdr:row>18</xdr:row>
      <xdr:rowOff>9525</xdr:rowOff>
    </xdr:to>
    <xdr:sp macro="" textlink="">
      <xdr:nvSpPr>
        <xdr:cNvPr id="13275418" name="Line 4"/>
        <xdr:cNvSpPr>
          <a:spLocks noChangeShapeType="1"/>
        </xdr:cNvSpPr>
      </xdr:nvSpPr>
      <xdr:spPr bwMode="auto">
        <a:xfrm flipH="1">
          <a:off x="153552525" y="6515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161925</xdr:rowOff>
    </xdr:from>
    <xdr:to>
      <xdr:col>5</xdr:col>
      <xdr:colOff>0</xdr:colOff>
      <xdr:row>5</xdr:row>
      <xdr:rowOff>19050</xdr:rowOff>
    </xdr:to>
    <xdr:sp macro="" textlink="">
      <xdr:nvSpPr>
        <xdr:cNvPr id="13275419" name="AutoShape 5"/>
        <xdr:cNvSpPr>
          <a:spLocks noChangeArrowheads="1"/>
        </xdr:cNvSpPr>
      </xdr:nvSpPr>
      <xdr:spPr bwMode="auto">
        <a:xfrm>
          <a:off x="152514300" y="161925"/>
          <a:ext cx="6267450" cy="12954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2</xdr:row>
      <xdr:rowOff>85725</xdr:rowOff>
    </xdr:from>
    <xdr:to>
      <xdr:col>4</xdr:col>
      <xdr:colOff>1419225</xdr:colOff>
      <xdr:row>4</xdr:row>
      <xdr:rowOff>28575</xdr:rowOff>
    </xdr:to>
    <xdr:sp macro="" textlink="">
      <xdr:nvSpPr>
        <xdr:cNvPr id="26630" name="WordArt 6"/>
        <xdr:cNvSpPr>
          <a:spLocks noChangeArrowheads="1" noChangeShapeType="1" noTextEdit="1"/>
        </xdr:cNvSpPr>
      </xdr:nvSpPr>
      <xdr:spPr bwMode="auto">
        <a:xfrm>
          <a:off x="152809575" y="409575"/>
          <a:ext cx="5838825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14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cs typeface="Arabic Transparent"/>
            </a:rPr>
            <a:t>  اجمالي  قيمة الصادرات والواردات والميزان التجاري للمملكة</a:t>
          </a:r>
        </a:p>
        <a:p>
          <a:pPr algn="ctr" rtl="1"/>
          <a:r>
            <a:rPr lang="ar-SA" sz="14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cs typeface="Arabic Transparent"/>
            </a:rPr>
            <a:t> </a:t>
          </a:r>
        </a:p>
        <a:p>
          <a:pPr algn="ctr" rtl="1"/>
          <a:r>
            <a:rPr lang="en-US" sz="14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cs typeface="Arabic Transparent"/>
            </a:rPr>
            <a:t>Total Value of Export , Import and Balance of Trade</a:t>
          </a:r>
          <a:endParaRPr lang="ar-SA" sz="1400" kern="10" spc="0">
            <a:ln w="9525">
              <a:solidFill>
                <a:srgbClr val="008000"/>
              </a:solidFill>
              <a:round/>
              <a:headEnd/>
              <a:tailEnd/>
            </a:ln>
            <a:solidFill>
              <a:srgbClr val="000000">
                <a:alpha val="59000"/>
              </a:srgbClr>
            </a:solidFill>
            <a:effectLst/>
            <a:cs typeface="Arabic Transparen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13276442" name="Line 3"/>
        <xdr:cNvSpPr>
          <a:spLocks noChangeShapeType="1"/>
        </xdr:cNvSpPr>
      </xdr:nvSpPr>
      <xdr:spPr bwMode="auto">
        <a:xfrm flipH="1">
          <a:off x="16036290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13276443" name="Line 4"/>
        <xdr:cNvSpPr>
          <a:spLocks noChangeShapeType="1"/>
        </xdr:cNvSpPr>
      </xdr:nvSpPr>
      <xdr:spPr bwMode="auto">
        <a:xfrm flipH="1">
          <a:off x="15414307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161925</xdr:rowOff>
    </xdr:from>
    <xdr:to>
      <xdr:col>7</xdr:col>
      <xdr:colOff>0</xdr:colOff>
      <xdr:row>4</xdr:row>
      <xdr:rowOff>19050</xdr:rowOff>
    </xdr:to>
    <xdr:sp macro="" textlink="">
      <xdr:nvSpPr>
        <xdr:cNvPr id="13276444" name="AutoShape 5"/>
        <xdr:cNvSpPr>
          <a:spLocks noChangeArrowheads="1"/>
        </xdr:cNvSpPr>
      </xdr:nvSpPr>
      <xdr:spPr bwMode="auto">
        <a:xfrm>
          <a:off x="154104975" y="161925"/>
          <a:ext cx="7467600" cy="119062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13276445" name="Line 7"/>
        <xdr:cNvSpPr>
          <a:spLocks noChangeShapeType="1"/>
        </xdr:cNvSpPr>
      </xdr:nvSpPr>
      <xdr:spPr bwMode="auto">
        <a:xfrm flipH="1">
          <a:off x="16036290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13276446" name="Line 8"/>
        <xdr:cNvSpPr>
          <a:spLocks noChangeShapeType="1"/>
        </xdr:cNvSpPr>
      </xdr:nvSpPr>
      <xdr:spPr bwMode="auto">
        <a:xfrm flipH="1">
          <a:off x="15414307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161925</xdr:rowOff>
    </xdr:from>
    <xdr:to>
      <xdr:col>7</xdr:col>
      <xdr:colOff>0</xdr:colOff>
      <xdr:row>4</xdr:row>
      <xdr:rowOff>19050</xdr:rowOff>
    </xdr:to>
    <xdr:sp macro="" textlink="">
      <xdr:nvSpPr>
        <xdr:cNvPr id="13276447" name="AutoShape 9"/>
        <xdr:cNvSpPr>
          <a:spLocks noChangeArrowheads="1"/>
        </xdr:cNvSpPr>
      </xdr:nvSpPr>
      <xdr:spPr bwMode="auto">
        <a:xfrm>
          <a:off x="154104975" y="161925"/>
          <a:ext cx="7467600" cy="119062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1209675</xdr:colOff>
      <xdr:row>31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1209675</xdr:colOff>
      <xdr:row>64</xdr:row>
      <xdr:rowOff>266700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1209675</xdr:colOff>
      <xdr:row>97</xdr:row>
      <xdr:rowOff>219075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1200150</xdr:colOff>
      <xdr:row>130</xdr:row>
      <xdr:rowOff>200025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1209675</xdr:colOff>
      <xdr:row>196</xdr:row>
      <xdr:rowOff>200025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1200150</xdr:colOff>
      <xdr:row>229</xdr:row>
      <xdr:rowOff>228600</xdr:rowOff>
    </xdr:to>
    <xdr:graphicFrame macro="">
      <xdr:nvGraphicFramePr>
        <xdr:cNvPr id="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1209675</xdr:colOff>
      <xdr:row>262</xdr:row>
      <xdr:rowOff>180975</xdr:rowOff>
    </xdr:to>
    <xdr:graphicFrame macro="">
      <xdr:nvGraphicFramePr>
        <xdr:cNvPr id="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1200150</xdr:colOff>
      <xdr:row>295</xdr:row>
      <xdr:rowOff>238125</xdr:rowOff>
    </xdr:to>
    <xdr:graphicFrame macro="">
      <xdr:nvGraphicFramePr>
        <xdr:cNvPr id="1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0</xdr:row>
      <xdr:rowOff>133350</xdr:rowOff>
    </xdr:from>
    <xdr:to>
      <xdr:col>9</xdr:col>
      <xdr:colOff>38100</xdr:colOff>
      <xdr:row>4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16376161050" y="1333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16376142000" y="10163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47625</xdr:colOff>
      <xdr:row>70</xdr:row>
      <xdr:rowOff>9525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16376151525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16376142000" y="302514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16376142000" y="40262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16376142000" y="50292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47625</xdr:colOff>
      <xdr:row>201</xdr:row>
      <xdr:rowOff>304800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16376151525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47625</xdr:colOff>
      <xdr:row>235</xdr:row>
      <xdr:rowOff>9525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6376151525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47625</xdr:colOff>
      <xdr:row>268</xdr:row>
      <xdr:rowOff>19050</xdr:rowOff>
    </xdr:to>
    <xdr:sp macro="" textlink="">
      <xdr:nvSpPr>
        <xdr:cNvPr id="20" name="AutoShape 24"/>
        <xdr:cNvSpPr>
          <a:spLocks noChangeArrowheads="1"/>
        </xdr:cNvSpPr>
      </xdr:nvSpPr>
      <xdr:spPr bwMode="auto">
        <a:xfrm>
          <a:off x="16376151525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1" name="Text Box 102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2" name="Text Box 102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3" name="Text Box 102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4" name="Text Box 102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5" name="Text Box 102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6" name="Text Box 103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7" name="Text Box 103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8" name="Text Box 103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9" name="Text Box 103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0" name="Text Box 103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1" name="Text Box 103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2" name="Text Box 103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3" name="Text Box 103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4" name="Text Box 103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5" name="Text Box 103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6" name="Text Box 104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7" name="Text Box 104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8" name="Text Box 104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9" name="Text Box 104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0" name="Text Box 104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1" name="Text Box 104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2" name="Text Box 104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3" name="Text Box 104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4" name="Text Box 104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5" name="Text Box 104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6" name="Text Box 105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7" name="Text Box 105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8" name="Text Box 105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49" name="Text Box 1053"/>
        <xdr:cNvSpPr txBox="1">
          <a:spLocks noChangeArrowheads="1"/>
        </xdr:cNvSpPr>
      </xdr:nvSpPr>
      <xdr:spPr bwMode="auto">
        <a:xfrm>
          <a:off x="156714825" y="77152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0" name="Text Box 105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1" name="Text Box 105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2" name="Text Box 105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3" name="Text Box 105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4" name="Text Box 105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5" name="Text Box 105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6" name="Text Box 106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7" name="Text Box 106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8" name="Text Box 106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9" name="Text Box 106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0" name="Text Box 106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1" name="Text Box 106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2" name="Text Box 106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3" name="Text Box 106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4" name="Text Box 106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5" name="Text Box 106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6" name="Text Box 107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7" name="Text Box 107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8" name="Text Box 107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9" name="Text Box 107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0" name="Text Box 107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1" name="Text Box 107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2" name="Text Box 107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3" name="Text Box 107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4" name="Text Box 107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5" name="Text Box 107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6" name="Text Box 108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7" name="Text Box 108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79" name="Text Box 108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80" name="Text Box 108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5182" name="Text Box 1086"/>
        <xdr:cNvSpPr txBox="1">
          <a:spLocks noChangeArrowheads="1"/>
        </xdr:cNvSpPr>
      </xdr:nvSpPr>
      <xdr:spPr bwMode="auto">
        <a:xfrm>
          <a:off x="156714825" y="12506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3" name="Text Box 1087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4" name="Text Box 1088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5" name="Text Box 1089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6" name="Text Box 1090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7" name="Text Box 1091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8" name="Text Box 1092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9" name="Text Box 1093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0" name="Text Box 1094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1" name="Text Box 1095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2" name="Text Box 1096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5193" name="Text Box 1097"/>
        <xdr:cNvSpPr txBox="1">
          <a:spLocks noChangeArrowheads="1"/>
        </xdr:cNvSpPr>
      </xdr:nvSpPr>
      <xdr:spPr bwMode="auto">
        <a:xfrm>
          <a:off x="156714825" y="234696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117</xdr:row>
      <xdr:rowOff>47625</xdr:rowOff>
    </xdr:from>
    <xdr:to>
      <xdr:col>0</xdr:col>
      <xdr:colOff>0</xdr:colOff>
      <xdr:row>118</xdr:row>
      <xdr:rowOff>0</xdr:rowOff>
    </xdr:to>
    <xdr:sp macro="" textlink="">
      <xdr:nvSpPr>
        <xdr:cNvPr id="5195" name="Text Box 1099"/>
        <xdr:cNvSpPr txBox="1">
          <a:spLocks noChangeArrowheads="1"/>
        </xdr:cNvSpPr>
      </xdr:nvSpPr>
      <xdr:spPr bwMode="auto">
        <a:xfrm>
          <a:off x="156714825" y="346043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7" name="Text Box 1101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8" name="Text Box 1102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9" name="Text Box 1103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0" name="Text Box 1104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1" name="Text Box 1105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2" name="Text Box 1106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3" name="Text Box 1107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4" name="Text Box 1108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5" name="Text Box 1109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6" name="Text Box 1110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7" name="Text Box 1111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5208" name="Text Box 1112"/>
        <xdr:cNvSpPr txBox="1">
          <a:spLocks noChangeArrowheads="1"/>
        </xdr:cNvSpPr>
      </xdr:nvSpPr>
      <xdr:spPr bwMode="auto">
        <a:xfrm>
          <a:off x="1513427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10" name="Text Box 111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5212" name="Text Box 1116"/>
        <xdr:cNvSpPr txBox="1">
          <a:spLocks noChangeArrowheads="1"/>
        </xdr:cNvSpPr>
      </xdr:nvSpPr>
      <xdr:spPr bwMode="auto">
        <a:xfrm>
          <a:off x="1514379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4" name="Text Box 111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6" name="Text Box 1120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218" name="Text Box 1122"/>
        <xdr:cNvSpPr txBox="1">
          <a:spLocks noChangeArrowheads="1"/>
        </xdr:cNvSpPr>
      </xdr:nvSpPr>
      <xdr:spPr bwMode="auto">
        <a:xfrm>
          <a:off x="1514856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0" name="Text Box 1124"/>
        <xdr:cNvSpPr txBox="1">
          <a:spLocks noChangeArrowheads="1"/>
        </xdr:cNvSpPr>
      </xdr:nvSpPr>
      <xdr:spPr bwMode="auto">
        <a:xfrm>
          <a:off x="151418925" y="0"/>
          <a:ext cx="395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2" name="Text Box 1126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5224" name="Text Box 1128"/>
        <xdr:cNvSpPr txBox="1">
          <a:spLocks noChangeArrowheads="1"/>
        </xdr:cNvSpPr>
      </xdr:nvSpPr>
      <xdr:spPr bwMode="auto">
        <a:xfrm>
          <a:off x="1513998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5226" name="Text Box 1130"/>
        <xdr:cNvSpPr txBox="1">
          <a:spLocks noChangeArrowheads="1"/>
        </xdr:cNvSpPr>
      </xdr:nvSpPr>
      <xdr:spPr bwMode="auto">
        <a:xfrm>
          <a:off x="1513617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5228" name="Text Box 1132"/>
        <xdr:cNvSpPr txBox="1">
          <a:spLocks noChangeArrowheads="1"/>
        </xdr:cNvSpPr>
      </xdr:nvSpPr>
      <xdr:spPr bwMode="auto">
        <a:xfrm>
          <a:off x="151228425" y="0"/>
          <a:ext cx="412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30" name="Text Box 113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5231" name="Text Box 1135"/>
        <xdr:cNvSpPr txBox="1">
          <a:spLocks noChangeArrowheads="1"/>
        </xdr:cNvSpPr>
      </xdr:nvSpPr>
      <xdr:spPr bwMode="auto">
        <a:xfrm>
          <a:off x="1513713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5232" name="Text Box 1136"/>
        <xdr:cNvSpPr txBox="1">
          <a:spLocks noChangeArrowheads="1"/>
        </xdr:cNvSpPr>
      </xdr:nvSpPr>
      <xdr:spPr bwMode="auto">
        <a:xfrm>
          <a:off x="1514094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3" name="Text Box 1137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34" name="Text Box 113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5" name="Text Box 1139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40</xdr:row>
      <xdr:rowOff>0</xdr:rowOff>
    </xdr:from>
    <xdr:to>
      <xdr:col>8</xdr:col>
      <xdr:colOff>142875</xdr:colOff>
      <xdr:row>40</xdr:row>
      <xdr:rowOff>0</xdr:rowOff>
    </xdr:to>
    <xdr:sp macro="" textlink="">
      <xdr:nvSpPr>
        <xdr:cNvPr id="5237" name="Text Box 1141"/>
        <xdr:cNvSpPr txBox="1">
          <a:spLocks noChangeArrowheads="1"/>
        </xdr:cNvSpPr>
      </xdr:nvSpPr>
      <xdr:spPr bwMode="auto">
        <a:xfrm>
          <a:off x="15134272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40</xdr:row>
      <xdr:rowOff>0</xdr:rowOff>
    </xdr:from>
    <xdr:to>
      <xdr:col>8</xdr:col>
      <xdr:colOff>38100</xdr:colOff>
      <xdr:row>40</xdr:row>
      <xdr:rowOff>0</xdr:rowOff>
    </xdr:to>
    <xdr:sp macro="" textlink="">
      <xdr:nvSpPr>
        <xdr:cNvPr id="5239" name="Text Box 1143"/>
        <xdr:cNvSpPr txBox="1">
          <a:spLocks noChangeArrowheads="1"/>
        </xdr:cNvSpPr>
      </xdr:nvSpPr>
      <xdr:spPr bwMode="auto">
        <a:xfrm>
          <a:off x="15144750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40</xdr:row>
      <xdr:rowOff>0</xdr:rowOff>
    </xdr:from>
    <xdr:to>
      <xdr:col>8</xdr:col>
      <xdr:colOff>95250</xdr:colOff>
      <xdr:row>40</xdr:row>
      <xdr:rowOff>0</xdr:rowOff>
    </xdr:to>
    <xdr:sp macro="" textlink="">
      <xdr:nvSpPr>
        <xdr:cNvPr id="5241" name="Text Box 1145"/>
        <xdr:cNvSpPr txBox="1">
          <a:spLocks noChangeArrowheads="1"/>
        </xdr:cNvSpPr>
      </xdr:nvSpPr>
      <xdr:spPr bwMode="auto">
        <a:xfrm>
          <a:off x="1513903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43" name="Text Box 1147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5" name="Text Box 1149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7" name="Text Box 1151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40</xdr:row>
      <xdr:rowOff>0</xdr:rowOff>
    </xdr:from>
    <xdr:to>
      <xdr:col>7</xdr:col>
      <xdr:colOff>752475</xdr:colOff>
      <xdr:row>40</xdr:row>
      <xdr:rowOff>0</xdr:rowOff>
    </xdr:to>
    <xdr:sp macro="" textlink="">
      <xdr:nvSpPr>
        <xdr:cNvPr id="5249" name="Text Box 1153"/>
        <xdr:cNvSpPr txBox="1">
          <a:spLocks noChangeArrowheads="1"/>
        </xdr:cNvSpPr>
      </xdr:nvSpPr>
      <xdr:spPr bwMode="auto">
        <a:xfrm>
          <a:off x="151580850" y="118776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40</xdr:row>
      <xdr:rowOff>0</xdr:rowOff>
    </xdr:from>
    <xdr:to>
      <xdr:col>8</xdr:col>
      <xdr:colOff>57150</xdr:colOff>
      <xdr:row>40</xdr:row>
      <xdr:rowOff>0</xdr:rowOff>
    </xdr:to>
    <xdr:sp macro="" textlink="">
      <xdr:nvSpPr>
        <xdr:cNvPr id="5251" name="Text Box 1155"/>
        <xdr:cNvSpPr txBox="1">
          <a:spLocks noChangeArrowheads="1"/>
        </xdr:cNvSpPr>
      </xdr:nvSpPr>
      <xdr:spPr bwMode="auto">
        <a:xfrm>
          <a:off x="1514284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40</xdr:row>
      <xdr:rowOff>0</xdr:rowOff>
    </xdr:from>
    <xdr:to>
      <xdr:col>7</xdr:col>
      <xdr:colOff>714375</xdr:colOff>
      <xdr:row>40</xdr:row>
      <xdr:rowOff>0</xdr:rowOff>
    </xdr:to>
    <xdr:sp macro="" textlink="">
      <xdr:nvSpPr>
        <xdr:cNvPr id="5253" name="Text Box 1157"/>
        <xdr:cNvSpPr txBox="1">
          <a:spLocks noChangeArrowheads="1"/>
        </xdr:cNvSpPr>
      </xdr:nvSpPr>
      <xdr:spPr bwMode="auto">
        <a:xfrm>
          <a:off x="151618950" y="118776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55" name="Text Box 1159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64" name="Text Box 1168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5268" name="Text Box 1172"/>
        <xdr:cNvSpPr txBox="1">
          <a:spLocks noChangeArrowheads="1"/>
        </xdr:cNvSpPr>
      </xdr:nvSpPr>
      <xdr:spPr bwMode="auto">
        <a:xfrm>
          <a:off x="151333200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76</xdr:row>
      <xdr:rowOff>0</xdr:rowOff>
    </xdr:from>
    <xdr:to>
      <xdr:col>7</xdr:col>
      <xdr:colOff>504825</xdr:colOff>
      <xdr:row>76</xdr:row>
      <xdr:rowOff>0</xdr:rowOff>
    </xdr:to>
    <xdr:sp macro="" textlink="">
      <xdr:nvSpPr>
        <xdr:cNvPr id="5270" name="Text Box 1174"/>
        <xdr:cNvSpPr txBox="1">
          <a:spLocks noChangeArrowheads="1"/>
        </xdr:cNvSpPr>
      </xdr:nvSpPr>
      <xdr:spPr bwMode="auto">
        <a:xfrm>
          <a:off x="151828500" y="23012400"/>
          <a:ext cx="3257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76</xdr:row>
      <xdr:rowOff>0</xdr:rowOff>
    </xdr:from>
    <xdr:to>
      <xdr:col>8</xdr:col>
      <xdr:colOff>28575</xdr:colOff>
      <xdr:row>76</xdr:row>
      <xdr:rowOff>0</xdr:rowOff>
    </xdr:to>
    <xdr:sp macro="" textlink="">
      <xdr:nvSpPr>
        <xdr:cNvPr id="5272" name="Text Box 1176"/>
        <xdr:cNvSpPr txBox="1">
          <a:spLocks noChangeArrowheads="1"/>
        </xdr:cNvSpPr>
      </xdr:nvSpPr>
      <xdr:spPr bwMode="auto">
        <a:xfrm>
          <a:off x="15145702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8</xdr:col>
      <xdr:colOff>85725</xdr:colOff>
      <xdr:row>76</xdr:row>
      <xdr:rowOff>0</xdr:rowOff>
    </xdr:to>
    <xdr:sp macro="" textlink="">
      <xdr:nvSpPr>
        <xdr:cNvPr id="5274" name="Text Box 1178"/>
        <xdr:cNvSpPr txBox="1">
          <a:spLocks noChangeArrowheads="1"/>
        </xdr:cNvSpPr>
      </xdr:nvSpPr>
      <xdr:spPr bwMode="auto">
        <a:xfrm>
          <a:off x="15139987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7</xdr:col>
      <xdr:colOff>619125</xdr:colOff>
      <xdr:row>76</xdr:row>
      <xdr:rowOff>0</xdr:rowOff>
    </xdr:to>
    <xdr:sp macro="" textlink="">
      <xdr:nvSpPr>
        <xdr:cNvPr id="5276" name="Text Box 1180"/>
        <xdr:cNvSpPr txBox="1">
          <a:spLocks noChangeArrowheads="1"/>
        </xdr:cNvSpPr>
      </xdr:nvSpPr>
      <xdr:spPr bwMode="auto">
        <a:xfrm>
          <a:off x="151714200" y="2301240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152</xdr:row>
      <xdr:rowOff>0</xdr:rowOff>
    </xdr:from>
    <xdr:to>
      <xdr:col>7</xdr:col>
      <xdr:colOff>542925</xdr:colOff>
      <xdr:row>152</xdr:row>
      <xdr:rowOff>0</xdr:rowOff>
    </xdr:to>
    <xdr:sp macro="" textlink="">
      <xdr:nvSpPr>
        <xdr:cNvPr id="5282" name="Text Box 1186"/>
        <xdr:cNvSpPr txBox="1">
          <a:spLocks noChangeArrowheads="1"/>
        </xdr:cNvSpPr>
      </xdr:nvSpPr>
      <xdr:spPr bwMode="auto">
        <a:xfrm>
          <a:off x="1517904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152</xdr:row>
      <xdr:rowOff>0</xdr:rowOff>
    </xdr:from>
    <xdr:to>
      <xdr:col>7</xdr:col>
      <xdr:colOff>619125</xdr:colOff>
      <xdr:row>152</xdr:row>
      <xdr:rowOff>0</xdr:rowOff>
    </xdr:to>
    <xdr:sp macro="" textlink="">
      <xdr:nvSpPr>
        <xdr:cNvPr id="5284" name="Text Box 1188"/>
        <xdr:cNvSpPr txBox="1">
          <a:spLocks noChangeArrowheads="1"/>
        </xdr:cNvSpPr>
      </xdr:nvSpPr>
      <xdr:spPr bwMode="auto">
        <a:xfrm>
          <a:off x="1517142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152</xdr:row>
      <xdr:rowOff>0</xdr:rowOff>
    </xdr:from>
    <xdr:to>
      <xdr:col>7</xdr:col>
      <xdr:colOff>762000</xdr:colOff>
      <xdr:row>152</xdr:row>
      <xdr:rowOff>0</xdr:rowOff>
    </xdr:to>
    <xdr:sp macro="" textlink="">
      <xdr:nvSpPr>
        <xdr:cNvPr id="5286" name="Text Box 1190"/>
        <xdr:cNvSpPr txBox="1">
          <a:spLocks noChangeArrowheads="1"/>
        </xdr:cNvSpPr>
      </xdr:nvSpPr>
      <xdr:spPr bwMode="auto">
        <a:xfrm>
          <a:off x="151571325" y="44557950"/>
          <a:ext cx="3457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152</xdr:row>
      <xdr:rowOff>0</xdr:rowOff>
    </xdr:from>
    <xdr:to>
      <xdr:col>8</xdr:col>
      <xdr:colOff>19050</xdr:colOff>
      <xdr:row>152</xdr:row>
      <xdr:rowOff>0</xdr:rowOff>
    </xdr:to>
    <xdr:sp macro="" textlink="">
      <xdr:nvSpPr>
        <xdr:cNvPr id="5288" name="Text Box 1192"/>
        <xdr:cNvSpPr txBox="1">
          <a:spLocks noChangeArrowheads="1"/>
        </xdr:cNvSpPr>
      </xdr:nvSpPr>
      <xdr:spPr bwMode="auto">
        <a:xfrm>
          <a:off x="151466550" y="44557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444390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6444391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</xdr:row>
      <xdr:rowOff>142875</xdr:rowOff>
    </xdr:from>
    <xdr:to>
      <xdr:col>8</xdr:col>
      <xdr:colOff>1371600</xdr:colOff>
      <xdr:row>112</xdr:row>
      <xdr:rowOff>247650</xdr:rowOff>
    </xdr:to>
    <xdr:graphicFrame macro="">
      <xdr:nvGraphicFramePr>
        <xdr:cNvPr id="16444392" name="Chart 1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16444393" name="Chart 1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16444394" name="Chart 1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114300</xdr:rowOff>
    </xdr:from>
    <xdr:to>
      <xdr:col>9</xdr:col>
      <xdr:colOff>0</xdr:colOff>
      <xdr:row>151</xdr:row>
      <xdr:rowOff>0</xdr:rowOff>
    </xdr:to>
    <xdr:graphicFrame macro="">
      <xdr:nvGraphicFramePr>
        <xdr:cNvPr id="16444395" name="Chart 1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16444396" name="Chart 1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206</xdr:row>
      <xdr:rowOff>85725</xdr:rowOff>
    </xdr:from>
    <xdr:to>
      <xdr:col>8</xdr:col>
      <xdr:colOff>333375</xdr:colOff>
      <xdr:row>208</xdr:row>
      <xdr:rowOff>161925</xdr:rowOff>
    </xdr:to>
    <xdr:sp macro="" textlink="">
      <xdr:nvSpPr>
        <xdr:cNvPr id="5305" name="WordArt 1209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409575</xdr:colOff>
      <xdr:row>78</xdr:row>
      <xdr:rowOff>0</xdr:rowOff>
    </xdr:from>
    <xdr:to>
      <xdr:col>8</xdr:col>
      <xdr:colOff>142875</xdr:colOff>
      <xdr:row>78</xdr:row>
      <xdr:rowOff>0</xdr:rowOff>
    </xdr:to>
    <xdr:sp macro="" textlink="">
      <xdr:nvSpPr>
        <xdr:cNvPr id="5333" name="Text Box 1237"/>
        <xdr:cNvSpPr txBox="1">
          <a:spLocks noChangeArrowheads="1"/>
        </xdr:cNvSpPr>
      </xdr:nvSpPr>
      <xdr:spPr bwMode="auto">
        <a:xfrm>
          <a:off x="15134272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78</xdr:row>
      <xdr:rowOff>0</xdr:rowOff>
    </xdr:from>
    <xdr:to>
      <xdr:col>8</xdr:col>
      <xdr:colOff>38100</xdr:colOff>
      <xdr:row>78</xdr:row>
      <xdr:rowOff>0</xdr:rowOff>
    </xdr:to>
    <xdr:sp macro="" textlink="">
      <xdr:nvSpPr>
        <xdr:cNvPr id="5334" name="Text Box 1238"/>
        <xdr:cNvSpPr txBox="1">
          <a:spLocks noChangeArrowheads="1"/>
        </xdr:cNvSpPr>
      </xdr:nvSpPr>
      <xdr:spPr bwMode="auto">
        <a:xfrm>
          <a:off x="15144750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78</xdr:row>
      <xdr:rowOff>0</xdr:rowOff>
    </xdr:from>
    <xdr:to>
      <xdr:col>8</xdr:col>
      <xdr:colOff>95250</xdr:colOff>
      <xdr:row>78</xdr:row>
      <xdr:rowOff>0</xdr:rowOff>
    </xdr:to>
    <xdr:sp macro="" textlink="">
      <xdr:nvSpPr>
        <xdr:cNvPr id="5335" name="Text Box 1239"/>
        <xdr:cNvSpPr txBox="1">
          <a:spLocks noChangeArrowheads="1"/>
        </xdr:cNvSpPr>
      </xdr:nvSpPr>
      <xdr:spPr bwMode="auto">
        <a:xfrm>
          <a:off x="1513903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36" name="Text Box 1240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7" name="Text Box 1241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8" name="Text Box 1242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78</xdr:row>
      <xdr:rowOff>0</xdr:rowOff>
    </xdr:from>
    <xdr:to>
      <xdr:col>7</xdr:col>
      <xdr:colOff>752475</xdr:colOff>
      <xdr:row>78</xdr:row>
      <xdr:rowOff>0</xdr:rowOff>
    </xdr:to>
    <xdr:sp macro="" textlink="">
      <xdr:nvSpPr>
        <xdr:cNvPr id="5339" name="Text Box 1243"/>
        <xdr:cNvSpPr txBox="1">
          <a:spLocks noChangeArrowheads="1"/>
        </xdr:cNvSpPr>
      </xdr:nvSpPr>
      <xdr:spPr bwMode="auto">
        <a:xfrm>
          <a:off x="151580850" y="2346960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78</xdr:row>
      <xdr:rowOff>0</xdr:rowOff>
    </xdr:from>
    <xdr:to>
      <xdr:col>8</xdr:col>
      <xdr:colOff>57150</xdr:colOff>
      <xdr:row>78</xdr:row>
      <xdr:rowOff>0</xdr:rowOff>
    </xdr:to>
    <xdr:sp macro="" textlink="">
      <xdr:nvSpPr>
        <xdr:cNvPr id="5340" name="Text Box 1244"/>
        <xdr:cNvSpPr txBox="1">
          <a:spLocks noChangeArrowheads="1"/>
        </xdr:cNvSpPr>
      </xdr:nvSpPr>
      <xdr:spPr bwMode="auto">
        <a:xfrm>
          <a:off x="1514284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78</xdr:row>
      <xdr:rowOff>0</xdr:rowOff>
    </xdr:from>
    <xdr:to>
      <xdr:col>7</xdr:col>
      <xdr:colOff>714375</xdr:colOff>
      <xdr:row>78</xdr:row>
      <xdr:rowOff>0</xdr:rowOff>
    </xdr:to>
    <xdr:sp macro="" textlink="">
      <xdr:nvSpPr>
        <xdr:cNvPr id="5341" name="Text Box 1245"/>
        <xdr:cNvSpPr txBox="1">
          <a:spLocks noChangeArrowheads="1"/>
        </xdr:cNvSpPr>
      </xdr:nvSpPr>
      <xdr:spPr bwMode="auto">
        <a:xfrm>
          <a:off x="151618950" y="2346960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2" name="Text Box 1246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3" name="Text Box 1247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116</xdr:row>
      <xdr:rowOff>0</xdr:rowOff>
    </xdr:from>
    <xdr:to>
      <xdr:col>8</xdr:col>
      <xdr:colOff>142875</xdr:colOff>
      <xdr:row>116</xdr:row>
      <xdr:rowOff>0</xdr:rowOff>
    </xdr:to>
    <xdr:sp macro="" textlink="">
      <xdr:nvSpPr>
        <xdr:cNvPr id="5344" name="Text Box 1248"/>
        <xdr:cNvSpPr txBox="1">
          <a:spLocks noChangeArrowheads="1"/>
        </xdr:cNvSpPr>
      </xdr:nvSpPr>
      <xdr:spPr bwMode="auto">
        <a:xfrm>
          <a:off x="15134272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116</xdr:row>
      <xdr:rowOff>0</xdr:rowOff>
    </xdr:from>
    <xdr:to>
      <xdr:col>8</xdr:col>
      <xdr:colOff>38100</xdr:colOff>
      <xdr:row>116</xdr:row>
      <xdr:rowOff>0</xdr:rowOff>
    </xdr:to>
    <xdr:sp macro="" textlink="">
      <xdr:nvSpPr>
        <xdr:cNvPr id="5345" name="Text Box 1249"/>
        <xdr:cNvSpPr txBox="1">
          <a:spLocks noChangeArrowheads="1"/>
        </xdr:cNvSpPr>
      </xdr:nvSpPr>
      <xdr:spPr bwMode="auto">
        <a:xfrm>
          <a:off x="15144750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116</xdr:row>
      <xdr:rowOff>0</xdr:rowOff>
    </xdr:from>
    <xdr:to>
      <xdr:col>8</xdr:col>
      <xdr:colOff>95250</xdr:colOff>
      <xdr:row>116</xdr:row>
      <xdr:rowOff>0</xdr:rowOff>
    </xdr:to>
    <xdr:sp macro="" textlink="">
      <xdr:nvSpPr>
        <xdr:cNvPr id="5346" name="Text Box 1250"/>
        <xdr:cNvSpPr txBox="1">
          <a:spLocks noChangeArrowheads="1"/>
        </xdr:cNvSpPr>
      </xdr:nvSpPr>
      <xdr:spPr bwMode="auto">
        <a:xfrm>
          <a:off x="1513903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47" name="Text Box 1251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8" name="Text Box 1252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9" name="Text Box 1253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116</xdr:row>
      <xdr:rowOff>0</xdr:rowOff>
    </xdr:from>
    <xdr:to>
      <xdr:col>7</xdr:col>
      <xdr:colOff>752475</xdr:colOff>
      <xdr:row>116</xdr:row>
      <xdr:rowOff>0</xdr:rowOff>
    </xdr:to>
    <xdr:sp macro="" textlink="">
      <xdr:nvSpPr>
        <xdr:cNvPr id="5350" name="Text Box 1254"/>
        <xdr:cNvSpPr txBox="1">
          <a:spLocks noChangeArrowheads="1"/>
        </xdr:cNvSpPr>
      </xdr:nvSpPr>
      <xdr:spPr bwMode="auto">
        <a:xfrm>
          <a:off x="151580850" y="342423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116</xdr:row>
      <xdr:rowOff>0</xdr:rowOff>
    </xdr:from>
    <xdr:to>
      <xdr:col>8</xdr:col>
      <xdr:colOff>57150</xdr:colOff>
      <xdr:row>116</xdr:row>
      <xdr:rowOff>0</xdr:rowOff>
    </xdr:to>
    <xdr:sp macro="" textlink="">
      <xdr:nvSpPr>
        <xdr:cNvPr id="5351" name="Text Box 1255"/>
        <xdr:cNvSpPr txBox="1">
          <a:spLocks noChangeArrowheads="1"/>
        </xdr:cNvSpPr>
      </xdr:nvSpPr>
      <xdr:spPr bwMode="auto">
        <a:xfrm>
          <a:off x="1514284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116</xdr:row>
      <xdr:rowOff>0</xdr:rowOff>
    </xdr:from>
    <xdr:to>
      <xdr:col>7</xdr:col>
      <xdr:colOff>714375</xdr:colOff>
      <xdr:row>116</xdr:row>
      <xdr:rowOff>0</xdr:rowOff>
    </xdr:to>
    <xdr:sp macro="" textlink="">
      <xdr:nvSpPr>
        <xdr:cNvPr id="5352" name="Text Box 1256"/>
        <xdr:cNvSpPr txBox="1">
          <a:spLocks noChangeArrowheads="1"/>
        </xdr:cNvSpPr>
      </xdr:nvSpPr>
      <xdr:spPr bwMode="auto">
        <a:xfrm>
          <a:off x="151618950" y="342423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3" name="Text Box 1257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4" name="Text Box 1258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5355" name="Text Box 1259"/>
        <xdr:cNvSpPr txBox="1">
          <a:spLocks noChangeArrowheads="1"/>
        </xdr:cNvSpPr>
      </xdr:nvSpPr>
      <xdr:spPr bwMode="auto">
        <a:xfrm>
          <a:off x="15134272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154</xdr:row>
      <xdr:rowOff>0</xdr:rowOff>
    </xdr:from>
    <xdr:to>
      <xdr:col>8</xdr:col>
      <xdr:colOff>38100</xdr:colOff>
      <xdr:row>154</xdr:row>
      <xdr:rowOff>0</xdr:rowOff>
    </xdr:to>
    <xdr:sp macro="" textlink="">
      <xdr:nvSpPr>
        <xdr:cNvPr id="5356" name="Text Box 1260"/>
        <xdr:cNvSpPr txBox="1">
          <a:spLocks noChangeArrowheads="1"/>
        </xdr:cNvSpPr>
      </xdr:nvSpPr>
      <xdr:spPr bwMode="auto">
        <a:xfrm>
          <a:off x="15144750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154</xdr:row>
      <xdr:rowOff>0</xdr:rowOff>
    </xdr:from>
    <xdr:to>
      <xdr:col>8</xdr:col>
      <xdr:colOff>95250</xdr:colOff>
      <xdr:row>154</xdr:row>
      <xdr:rowOff>0</xdr:rowOff>
    </xdr:to>
    <xdr:sp macro="" textlink="">
      <xdr:nvSpPr>
        <xdr:cNvPr id="5357" name="Text Box 1261"/>
        <xdr:cNvSpPr txBox="1">
          <a:spLocks noChangeArrowheads="1"/>
        </xdr:cNvSpPr>
      </xdr:nvSpPr>
      <xdr:spPr bwMode="auto">
        <a:xfrm>
          <a:off x="1513903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58" name="Text Box 1262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59" name="Text Box 1263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60" name="Text Box 1264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154</xdr:row>
      <xdr:rowOff>0</xdr:rowOff>
    </xdr:from>
    <xdr:to>
      <xdr:col>7</xdr:col>
      <xdr:colOff>752475</xdr:colOff>
      <xdr:row>154</xdr:row>
      <xdr:rowOff>0</xdr:rowOff>
    </xdr:to>
    <xdr:sp macro="" textlink="">
      <xdr:nvSpPr>
        <xdr:cNvPr id="5361" name="Text Box 1265"/>
        <xdr:cNvSpPr txBox="1">
          <a:spLocks noChangeArrowheads="1"/>
        </xdr:cNvSpPr>
      </xdr:nvSpPr>
      <xdr:spPr bwMode="auto">
        <a:xfrm>
          <a:off x="151580850" y="4501515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5362" name="Text Box 1266"/>
        <xdr:cNvSpPr txBox="1">
          <a:spLocks noChangeArrowheads="1"/>
        </xdr:cNvSpPr>
      </xdr:nvSpPr>
      <xdr:spPr bwMode="auto">
        <a:xfrm>
          <a:off x="1514284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154</xdr:row>
      <xdr:rowOff>0</xdr:rowOff>
    </xdr:from>
    <xdr:to>
      <xdr:col>7</xdr:col>
      <xdr:colOff>714375</xdr:colOff>
      <xdr:row>154</xdr:row>
      <xdr:rowOff>0</xdr:rowOff>
    </xdr:to>
    <xdr:sp macro="" textlink="">
      <xdr:nvSpPr>
        <xdr:cNvPr id="5363" name="Text Box 1267"/>
        <xdr:cNvSpPr txBox="1">
          <a:spLocks noChangeArrowheads="1"/>
        </xdr:cNvSpPr>
      </xdr:nvSpPr>
      <xdr:spPr bwMode="auto">
        <a:xfrm>
          <a:off x="151618950" y="4501515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4" name="Text Box 1268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5" name="Text Box 1269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1362075</xdr:colOff>
      <xdr:row>4</xdr:row>
      <xdr:rowOff>28575</xdr:rowOff>
    </xdr:to>
    <xdr:sp macro="" textlink="">
      <xdr:nvSpPr>
        <xdr:cNvPr id="16914447" name="AutoShape 1270"/>
        <xdr:cNvSpPr>
          <a:spLocks noChangeArrowheads="1"/>
        </xdr:cNvSpPr>
      </xdr:nvSpPr>
      <xdr:spPr bwMode="auto">
        <a:xfrm>
          <a:off x="15012352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16914448" name="AutoShape 1271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16914449" name="AutoShape 1272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16914450" name="AutoShape 1273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16914451" name="AutoShape 1274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6" name="Text Box 3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8" name="Text Box 3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4</xdr:row>
      <xdr:rowOff>0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156048075" y="866775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0</xdr:col>
      <xdr:colOff>0</xdr:colOff>
      <xdr:row>42</xdr:row>
      <xdr:rowOff>0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156048075" y="11649075"/>
          <a:ext cx="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156048075" y="2348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116</xdr:row>
      <xdr:rowOff>76200</xdr:rowOff>
    </xdr:from>
    <xdr:to>
      <xdr:col>0</xdr:col>
      <xdr:colOff>0</xdr:colOff>
      <xdr:row>118</xdr:row>
      <xdr:rowOff>0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156048075" y="34223325"/>
          <a:ext cx="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4" name="Text Box 70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142875</xdr:rowOff>
    </xdr:from>
    <xdr:to>
      <xdr:col>0</xdr:col>
      <xdr:colOff>0</xdr:colOff>
      <xdr:row>156</xdr:row>
      <xdr:rowOff>0</xdr:rowOff>
    </xdr:to>
    <xdr:sp macro="" textlink="">
      <xdr:nvSpPr>
        <xdr:cNvPr id="6215" name="Text Box 71"/>
        <xdr:cNvSpPr txBox="1">
          <a:spLocks noChangeArrowheads="1"/>
        </xdr:cNvSpPr>
      </xdr:nvSpPr>
      <xdr:spPr bwMode="auto">
        <a:xfrm>
          <a:off x="156048075" y="45386625"/>
          <a:ext cx="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8" name="Text Box 7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0" name="Text Box 76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7" name="Text Box 8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8" name="Text Box 8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29" name="Text Box 85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149456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2" name="Text Box 8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4" name="Text Box 9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6" name="Text Box 9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2" name="Text Box 9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4" name="Text Box 10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8" name="Text Box 10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4" name="Text Box 11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5" name="Text Box 11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6" name="Text Box 11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8" name="Text Box 11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9" name="Text Box 115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0" name="Text Box 11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1" name="Text Box 117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1507807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76</xdr:row>
      <xdr:rowOff>0</xdr:rowOff>
    </xdr:from>
    <xdr:to>
      <xdr:col>7</xdr:col>
      <xdr:colOff>714375</xdr:colOff>
      <xdr:row>76</xdr:row>
      <xdr:rowOff>0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150971250" y="224028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150799800" y="224028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15068550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152</xdr:row>
      <xdr:rowOff>0</xdr:rowOff>
    </xdr:from>
    <xdr:to>
      <xdr:col>8</xdr:col>
      <xdr:colOff>85725</xdr:colOff>
      <xdr:row>152</xdr:row>
      <xdr:rowOff>0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150752175" y="45100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7</xdr:col>
      <xdr:colOff>542925</xdr:colOff>
      <xdr:row>190</xdr:row>
      <xdr:rowOff>0</xdr:rowOff>
    </xdr:to>
    <xdr:sp macro="" textlink="">
      <xdr:nvSpPr>
        <xdr:cNvPr id="6306" name="Text Box 162"/>
        <xdr:cNvSpPr txBox="1">
          <a:spLocks noChangeArrowheads="1"/>
        </xdr:cNvSpPr>
      </xdr:nvSpPr>
      <xdr:spPr bwMode="auto">
        <a:xfrm>
          <a:off x="1511427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190</xdr:row>
      <xdr:rowOff>0</xdr:rowOff>
    </xdr:from>
    <xdr:to>
      <xdr:col>7</xdr:col>
      <xdr:colOff>619125</xdr:colOff>
      <xdr:row>190</xdr:row>
      <xdr:rowOff>0</xdr:rowOff>
    </xdr:to>
    <xdr:sp macro="" textlink="">
      <xdr:nvSpPr>
        <xdr:cNvPr id="6308" name="Text Box 164"/>
        <xdr:cNvSpPr txBox="1">
          <a:spLocks noChangeArrowheads="1"/>
        </xdr:cNvSpPr>
      </xdr:nvSpPr>
      <xdr:spPr bwMode="auto">
        <a:xfrm>
          <a:off x="1510665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150923625" y="56511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150818850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16683544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16683545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104775</xdr:rowOff>
    </xdr:from>
    <xdr:to>
      <xdr:col>10</xdr:col>
      <xdr:colOff>0</xdr:colOff>
      <xdr:row>75</xdr:row>
      <xdr:rowOff>9525</xdr:rowOff>
    </xdr:to>
    <xdr:graphicFrame macro="">
      <xdr:nvGraphicFramePr>
        <xdr:cNvPr id="16683546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16683547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1668354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101</xdr:row>
      <xdr:rowOff>114300</xdr:rowOff>
    </xdr:from>
    <xdr:to>
      <xdr:col>10</xdr:col>
      <xdr:colOff>9525</xdr:colOff>
      <xdr:row>113</xdr:row>
      <xdr:rowOff>0</xdr:rowOff>
    </xdr:to>
    <xdr:graphicFrame macro="">
      <xdr:nvGraphicFramePr>
        <xdr:cNvPr id="16683549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50752175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1511427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1510665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150923625" y="679227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150818850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215</xdr:row>
      <xdr:rowOff>219075</xdr:rowOff>
    </xdr:from>
    <xdr:to>
      <xdr:col>10</xdr:col>
      <xdr:colOff>0</xdr:colOff>
      <xdr:row>227</xdr:row>
      <xdr:rowOff>9525</xdr:rowOff>
    </xdr:to>
    <xdr:graphicFrame macro="">
      <xdr:nvGraphicFramePr>
        <xdr:cNvPr id="16683557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150752175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7" name="Text Box 203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8" name="Text Box 204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6349" name="Text Box 205"/>
        <xdr:cNvSpPr txBox="1">
          <a:spLocks noChangeArrowheads="1"/>
        </xdr:cNvSpPr>
      </xdr:nvSpPr>
      <xdr:spPr bwMode="auto">
        <a:xfrm>
          <a:off x="1511427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6350" name="Text Box 206"/>
        <xdr:cNvSpPr txBox="1">
          <a:spLocks noChangeArrowheads="1"/>
        </xdr:cNvSpPr>
      </xdr:nvSpPr>
      <xdr:spPr bwMode="auto">
        <a:xfrm>
          <a:off x="1510665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6351" name="Text Box 207"/>
        <xdr:cNvSpPr txBox="1">
          <a:spLocks noChangeArrowheads="1"/>
        </xdr:cNvSpPr>
      </xdr:nvSpPr>
      <xdr:spPr bwMode="auto">
        <a:xfrm>
          <a:off x="150923625" y="793337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6352" name="Text Box 208"/>
        <xdr:cNvSpPr txBox="1">
          <a:spLocks noChangeArrowheads="1"/>
        </xdr:cNvSpPr>
      </xdr:nvSpPr>
      <xdr:spPr bwMode="auto">
        <a:xfrm>
          <a:off x="150818850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16683565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6354" name="Text Box 210"/>
        <xdr:cNvSpPr txBox="1">
          <a:spLocks noChangeArrowheads="1"/>
        </xdr:cNvSpPr>
      </xdr:nvSpPr>
      <xdr:spPr bwMode="auto">
        <a:xfrm>
          <a:off x="150752175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6" name="Text Box 21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7" name="Text Box 213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58" name="Text Box 214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59" name="Text Box 215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0" name="Text Box 216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61" name="Text Box 217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16683573" name="Chart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6363" name="Text Box 219"/>
        <xdr:cNvSpPr txBox="1">
          <a:spLocks noChangeArrowheads="1"/>
        </xdr:cNvSpPr>
      </xdr:nvSpPr>
      <xdr:spPr bwMode="auto">
        <a:xfrm>
          <a:off x="150752175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238125</xdr:colOff>
      <xdr:row>304</xdr:row>
      <xdr:rowOff>0</xdr:rowOff>
    </xdr:from>
    <xdr:to>
      <xdr:col>8</xdr:col>
      <xdr:colOff>333375</xdr:colOff>
      <xdr:row>304</xdr:row>
      <xdr:rowOff>0</xdr:rowOff>
    </xdr:to>
    <xdr:sp macro="" textlink="">
      <xdr:nvSpPr>
        <xdr:cNvPr id="6364" name="Text Box 220"/>
        <xdr:cNvSpPr txBox="1">
          <a:spLocks noChangeArrowheads="1"/>
        </xdr:cNvSpPr>
      </xdr:nvSpPr>
      <xdr:spPr bwMode="auto">
        <a:xfrm>
          <a:off x="150504525" y="9074467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وا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خلال الفترة من عام </a:t>
          </a:r>
          <a:r>
            <a:rPr lang="ar-SA" sz="1800" b="1" i="0" strike="noStrike">
              <a:solidFill>
                <a:srgbClr val="000000"/>
              </a:solidFill>
              <a:latin typeface="Arial"/>
              <a:cs typeface="Arial"/>
            </a:rPr>
            <a:t>1991-2000</a:t>
          </a: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5" name="Text Box 221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6" name="Text Box 22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67" name="Text Box 223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9" name="Text Box 225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70" name="Text Box 226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304</xdr:row>
      <xdr:rowOff>0</xdr:rowOff>
    </xdr:from>
    <xdr:to>
      <xdr:col>8</xdr:col>
      <xdr:colOff>1200150</xdr:colOff>
      <xdr:row>304</xdr:row>
      <xdr:rowOff>0</xdr:rowOff>
    </xdr:to>
    <xdr:graphicFrame macro="">
      <xdr:nvGraphicFramePr>
        <xdr:cNvPr id="16683582" name="Chart 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723900</xdr:colOff>
      <xdr:row>392</xdr:row>
      <xdr:rowOff>295275</xdr:rowOff>
    </xdr:from>
    <xdr:to>
      <xdr:col>8</xdr:col>
      <xdr:colOff>447675</xdr:colOff>
      <xdr:row>395</xdr:row>
      <xdr:rowOff>57150</xdr:rowOff>
    </xdr:to>
    <xdr:sp macro="" textlink="">
      <xdr:nvSpPr>
        <xdr:cNvPr id="6373" name="WordArt 229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 الأخرى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</a:t>
          </a:r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16683584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367</xdr:row>
      <xdr:rowOff>180975</xdr:rowOff>
    </xdr:from>
    <xdr:to>
      <xdr:col>8</xdr:col>
      <xdr:colOff>1362075</xdr:colOff>
      <xdr:row>379</xdr:row>
      <xdr:rowOff>38100</xdr:rowOff>
    </xdr:to>
    <xdr:graphicFrame macro="">
      <xdr:nvGraphicFramePr>
        <xdr:cNvPr id="16683585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28575</xdr:rowOff>
    </xdr:to>
    <xdr:sp macro="" textlink="">
      <xdr:nvSpPr>
        <xdr:cNvPr id="16683586" name="AutoShape 234"/>
        <xdr:cNvSpPr>
          <a:spLocks noChangeArrowheads="1"/>
        </xdr:cNvSpPr>
      </xdr:nvSpPr>
      <xdr:spPr bwMode="auto">
        <a:xfrm>
          <a:off x="14834235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16683587" name="AutoShape 235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16683588" name="AutoShape 236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16683589" name="AutoShape 237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16683590" name="AutoShape 238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16683591" name="AutoShape 239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16683592" name="AutoShape 240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16683593" name="AutoShape 241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16683594" name="AutoShape 242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16683595" name="AutoShape 243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0</xdr:colOff>
      <xdr:row>4</xdr:row>
      <xdr:rowOff>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156695775" y="581025"/>
          <a:ext cx="0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0</xdr:colOff>
      <xdr:row>42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156695775" y="123253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57150</xdr:rowOff>
    </xdr:from>
    <xdr:to>
      <xdr:col>0</xdr:col>
      <xdr:colOff>0</xdr:colOff>
      <xdr:row>80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156695775" y="22860000"/>
          <a:ext cx="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3" name="Text Box 45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115</xdr:row>
      <xdr:rowOff>123825</xdr:rowOff>
    </xdr:from>
    <xdr:to>
      <xdr:col>0</xdr:col>
      <xdr:colOff>0</xdr:colOff>
      <xdr:row>118</xdr:row>
      <xdr:rowOff>0</xdr:rowOff>
    </xdr:to>
    <xdr:sp macro="" textlink="">
      <xdr:nvSpPr>
        <xdr:cNvPr id="7214" name="Text Box 46"/>
        <xdr:cNvSpPr txBox="1">
          <a:spLocks noChangeArrowheads="1"/>
        </xdr:cNvSpPr>
      </xdr:nvSpPr>
      <xdr:spPr bwMode="auto">
        <a:xfrm>
          <a:off x="156695775" y="34461450"/>
          <a:ext cx="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0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1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2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3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26" name="Text Box 5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7" name="Text Box 5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0" name="Text Box 6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1" name="Text Box 6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56695775" y="46053375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2" name="Text Box 84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3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4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5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2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7272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7280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7284" name="Text Box 116"/>
        <xdr:cNvSpPr txBox="1">
          <a:spLocks noChangeArrowheads="1"/>
        </xdr:cNvSpPr>
      </xdr:nvSpPr>
      <xdr:spPr bwMode="auto">
        <a:xfrm>
          <a:off x="1514284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8</xdr:col>
      <xdr:colOff>142875</xdr:colOff>
      <xdr:row>76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5134272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5144750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76</xdr:row>
      <xdr:rowOff>0</xdr:rowOff>
    </xdr:from>
    <xdr:to>
      <xdr:col>8</xdr:col>
      <xdr:colOff>95250</xdr:colOff>
      <xdr:row>76</xdr:row>
      <xdr:rowOff>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513903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514665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76</xdr:row>
      <xdr:rowOff>0</xdr:rowOff>
    </xdr:from>
    <xdr:to>
      <xdr:col>8</xdr:col>
      <xdr:colOff>47625</xdr:colOff>
      <xdr:row>76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5143797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114</xdr:row>
      <xdr:rowOff>0</xdr:rowOff>
    </xdr:from>
    <xdr:to>
      <xdr:col>7</xdr:col>
      <xdr:colOff>752475</xdr:colOff>
      <xdr:row>114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51580850" y="34204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114</xdr:row>
      <xdr:rowOff>0</xdr:rowOff>
    </xdr:from>
    <xdr:to>
      <xdr:col>8</xdr:col>
      <xdr:colOff>57150</xdr:colOff>
      <xdr:row>114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51428450" y="3420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153</xdr:row>
      <xdr:rowOff>0</xdr:rowOff>
    </xdr:from>
    <xdr:to>
      <xdr:col>8</xdr:col>
      <xdr:colOff>38100</xdr:colOff>
      <xdr:row>153</xdr:row>
      <xdr:rowOff>0</xdr:rowOff>
    </xdr:to>
    <xdr:sp macro="" textlink="">
      <xdr:nvSpPr>
        <xdr:cNvPr id="7315" name="Text Box 147"/>
        <xdr:cNvSpPr txBox="1">
          <a:spLocks noChangeArrowheads="1"/>
        </xdr:cNvSpPr>
      </xdr:nvSpPr>
      <xdr:spPr bwMode="auto">
        <a:xfrm>
          <a:off x="151447500" y="457390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153</xdr:row>
      <xdr:rowOff>0</xdr:rowOff>
    </xdr:from>
    <xdr:to>
      <xdr:col>8</xdr:col>
      <xdr:colOff>152400</xdr:colOff>
      <xdr:row>153</xdr:row>
      <xdr:rowOff>0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15133320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153</xdr:row>
      <xdr:rowOff>0</xdr:rowOff>
    </xdr:from>
    <xdr:to>
      <xdr:col>7</xdr:col>
      <xdr:colOff>504825</xdr:colOff>
      <xdr:row>153</xdr:row>
      <xdr:rowOff>0</xdr:rowOff>
    </xdr:to>
    <xdr:sp macro="" textlink="">
      <xdr:nvSpPr>
        <xdr:cNvPr id="7318" name="Text Box 150"/>
        <xdr:cNvSpPr txBox="1">
          <a:spLocks noChangeArrowheads="1"/>
        </xdr:cNvSpPr>
      </xdr:nvSpPr>
      <xdr:spPr bwMode="auto">
        <a:xfrm>
          <a:off x="151828500" y="457390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153</xdr:row>
      <xdr:rowOff>0</xdr:rowOff>
    </xdr:from>
    <xdr:to>
      <xdr:col>8</xdr:col>
      <xdr:colOff>28575</xdr:colOff>
      <xdr:row>153</xdr:row>
      <xdr:rowOff>0</xdr:rowOff>
    </xdr:to>
    <xdr:sp macro="" textlink="">
      <xdr:nvSpPr>
        <xdr:cNvPr id="7320" name="Text Box 152"/>
        <xdr:cNvSpPr txBox="1">
          <a:spLocks noChangeArrowheads="1"/>
        </xdr:cNvSpPr>
      </xdr:nvSpPr>
      <xdr:spPr bwMode="auto">
        <a:xfrm>
          <a:off x="15145702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153</xdr:row>
      <xdr:rowOff>0</xdr:rowOff>
    </xdr:from>
    <xdr:to>
      <xdr:col>8</xdr:col>
      <xdr:colOff>85725</xdr:colOff>
      <xdr:row>153</xdr:row>
      <xdr:rowOff>0</xdr:rowOff>
    </xdr:to>
    <xdr:sp macro="" textlink="">
      <xdr:nvSpPr>
        <xdr:cNvPr id="7322" name="Text Box 154"/>
        <xdr:cNvSpPr txBox="1">
          <a:spLocks noChangeArrowheads="1"/>
        </xdr:cNvSpPr>
      </xdr:nvSpPr>
      <xdr:spPr bwMode="auto">
        <a:xfrm>
          <a:off x="15139987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153</xdr:row>
      <xdr:rowOff>0</xdr:rowOff>
    </xdr:from>
    <xdr:to>
      <xdr:col>7</xdr:col>
      <xdr:colOff>619125</xdr:colOff>
      <xdr:row>153</xdr:row>
      <xdr:rowOff>0</xdr:rowOff>
    </xdr:to>
    <xdr:sp macro="" textlink="">
      <xdr:nvSpPr>
        <xdr:cNvPr id="7324" name="Text Box 156"/>
        <xdr:cNvSpPr txBox="1">
          <a:spLocks noChangeArrowheads="1"/>
        </xdr:cNvSpPr>
      </xdr:nvSpPr>
      <xdr:spPr bwMode="auto">
        <a:xfrm>
          <a:off x="1517142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6" name="Text Box 158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8" name="Text Box 160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153</xdr:row>
      <xdr:rowOff>0</xdr:rowOff>
    </xdr:from>
    <xdr:to>
      <xdr:col>7</xdr:col>
      <xdr:colOff>542925</xdr:colOff>
      <xdr:row>153</xdr:row>
      <xdr:rowOff>0</xdr:rowOff>
    </xdr:to>
    <xdr:sp macro="" textlink="">
      <xdr:nvSpPr>
        <xdr:cNvPr id="7330" name="Text Box 162"/>
        <xdr:cNvSpPr txBox="1">
          <a:spLocks noChangeArrowheads="1"/>
        </xdr:cNvSpPr>
      </xdr:nvSpPr>
      <xdr:spPr bwMode="auto">
        <a:xfrm>
          <a:off x="1517904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7334" name="Text Box 166"/>
        <xdr:cNvSpPr txBox="1">
          <a:spLocks noChangeArrowheads="1"/>
        </xdr:cNvSpPr>
      </xdr:nvSpPr>
      <xdr:spPr bwMode="auto">
        <a:xfrm>
          <a:off x="151571325" y="570071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7336" name="Text Box 168"/>
        <xdr:cNvSpPr txBox="1">
          <a:spLocks noChangeArrowheads="1"/>
        </xdr:cNvSpPr>
      </xdr:nvSpPr>
      <xdr:spPr bwMode="auto">
        <a:xfrm>
          <a:off x="151466550" y="57007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927754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16927755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16927756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16927757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16927758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1692775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228600</xdr:colOff>
      <xdr:row>282</xdr:row>
      <xdr:rowOff>238125</xdr:rowOff>
    </xdr:from>
    <xdr:to>
      <xdr:col>7</xdr:col>
      <xdr:colOff>733425</xdr:colOff>
      <xdr:row>285</xdr:row>
      <xdr:rowOff>0</xdr:rowOff>
    </xdr:to>
    <xdr:sp macro="" textlink="">
      <xdr:nvSpPr>
        <xdr:cNvPr id="7349" name="WordArt 18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0" name="Text Box 182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1" name="Text Box 183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191</xdr:row>
      <xdr:rowOff>0</xdr:rowOff>
    </xdr:from>
    <xdr:to>
      <xdr:col>8</xdr:col>
      <xdr:colOff>38100</xdr:colOff>
      <xdr:row>191</xdr:row>
      <xdr:rowOff>0</xdr:rowOff>
    </xdr:to>
    <xdr:sp macro="" textlink="">
      <xdr:nvSpPr>
        <xdr:cNvPr id="7352" name="Text Box 184"/>
        <xdr:cNvSpPr txBox="1">
          <a:spLocks noChangeArrowheads="1"/>
        </xdr:cNvSpPr>
      </xdr:nvSpPr>
      <xdr:spPr bwMode="auto">
        <a:xfrm>
          <a:off x="151447500" y="571404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191</xdr:row>
      <xdr:rowOff>0</xdr:rowOff>
    </xdr:from>
    <xdr:to>
      <xdr:col>8</xdr:col>
      <xdr:colOff>152400</xdr:colOff>
      <xdr:row>191</xdr:row>
      <xdr:rowOff>0</xdr:rowOff>
    </xdr:to>
    <xdr:sp macro="" textlink="">
      <xdr:nvSpPr>
        <xdr:cNvPr id="7353" name="Text Box 185"/>
        <xdr:cNvSpPr txBox="1">
          <a:spLocks noChangeArrowheads="1"/>
        </xdr:cNvSpPr>
      </xdr:nvSpPr>
      <xdr:spPr bwMode="auto">
        <a:xfrm>
          <a:off x="15133320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191</xdr:row>
      <xdr:rowOff>0</xdr:rowOff>
    </xdr:from>
    <xdr:to>
      <xdr:col>7</xdr:col>
      <xdr:colOff>504825</xdr:colOff>
      <xdr:row>191</xdr:row>
      <xdr:rowOff>0</xdr:rowOff>
    </xdr:to>
    <xdr:sp macro="" textlink="">
      <xdr:nvSpPr>
        <xdr:cNvPr id="7354" name="Text Box 186"/>
        <xdr:cNvSpPr txBox="1">
          <a:spLocks noChangeArrowheads="1"/>
        </xdr:cNvSpPr>
      </xdr:nvSpPr>
      <xdr:spPr bwMode="auto">
        <a:xfrm>
          <a:off x="151828500" y="571404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191</xdr:row>
      <xdr:rowOff>0</xdr:rowOff>
    </xdr:from>
    <xdr:to>
      <xdr:col>8</xdr:col>
      <xdr:colOff>28575</xdr:colOff>
      <xdr:row>191</xdr:row>
      <xdr:rowOff>0</xdr:rowOff>
    </xdr:to>
    <xdr:sp macro="" textlink="">
      <xdr:nvSpPr>
        <xdr:cNvPr id="7355" name="Text Box 187"/>
        <xdr:cNvSpPr txBox="1">
          <a:spLocks noChangeArrowheads="1"/>
        </xdr:cNvSpPr>
      </xdr:nvSpPr>
      <xdr:spPr bwMode="auto">
        <a:xfrm>
          <a:off x="15145702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191</xdr:row>
      <xdr:rowOff>0</xdr:rowOff>
    </xdr:from>
    <xdr:to>
      <xdr:col>8</xdr:col>
      <xdr:colOff>85725</xdr:colOff>
      <xdr:row>191</xdr:row>
      <xdr:rowOff>0</xdr:rowOff>
    </xdr:to>
    <xdr:sp macro="" textlink="">
      <xdr:nvSpPr>
        <xdr:cNvPr id="7356" name="Text Box 188"/>
        <xdr:cNvSpPr txBox="1">
          <a:spLocks noChangeArrowheads="1"/>
        </xdr:cNvSpPr>
      </xdr:nvSpPr>
      <xdr:spPr bwMode="auto">
        <a:xfrm>
          <a:off x="15139987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191</xdr:row>
      <xdr:rowOff>0</xdr:rowOff>
    </xdr:from>
    <xdr:to>
      <xdr:col>7</xdr:col>
      <xdr:colOff>619125</xdr:colOff>
      <xdr:row>191</xdr:row>
      <xdr:rowOff>0</xdr:rowOff>
    </xdr:to>
    <xdr:sp macro="" textlink="">
      <xdr:nvSpPr>
        <xdr:cNvPr id="7357" name="Text Box 189"/>
        <xdr:cNvSpPr txBox="1">
          <a:spLocks noChangeArrowheads="1"/>
        </xdr:cNvSpPr>
      </xdr:nvSpPr>
      <xdr:spPr bwMode="auto">
        <a:xfrm>
          <a:off x="1517142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8" name="Text Box 190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9" name="Text Box 191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191</xdr:row>
      <xdr:rowOff>0</xdr:rowOff>
    </xdr:from>
    <xdr:to>
      <xdr:col>7</xdr:col>
      <xdr:colOff>542925</xdr:colOff>
      <xdr:row>191</xdr:row>
      <xdr:rowOff>0</xdr:rowOff>
    </xdr:to>
    <xdr:sp macro="" textlink="">
      <xdr:nvSpPr>
        <xdr:cNvPr id="7360" name="Text Box 192"/>
        <xdr:cNvSpPr txBox="1">
          <a:spLocks noChangeArrowheads="1"/>
        </xdr:cNvSpPr>
      </xdr:nvSpPr>
      <xdr:spPr bwMode="auto">
        <a:xfrm>
          <a:off x="1517904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7362" name="Text Box 194"/>
        <xdr:cNvSpPr txBox="1">
          <a:spLocks noChangeArrowheads="1"/>
        </xdr:cNvSpPr>
      </xdr:nvSpPr>
      <xdr:spPr bwMode="auto">
        <a:xfrm>
          <a:off x="151571325" y="684085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7364" name="Text Box 196"/>
        <xdr:cNvSpPr txBox="1">
          <a:spLocks noChangeArrowheads="1"/>
        </xdr:cNvSpPr>
      </xdr:nvSpPr>
      <xdr:spPr bwMode="auto">
        <a:xfrm>
          <a:off x="151466550" y="684085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16927774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7" name="Text Box 199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8" name="Text Box 200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229</xdr:row>
      <xdr:rowOff>0</xdr:rowOff>
    </xdr:from>
    <xdr:to>
      <xdr:col>8</xdr:col>
      <xdr:colOff>38100</xdr:colOff>
      <xdr:row>229</xdr:row>
      <xdr:rowOff>0</xdr:rowOff>
    </xdr:to>
    <xdr:sp macro="" textlink="">
      <xdr:nvSpPr>
        <xdr:cNvPr id="7369" name="Text Box 201"/>
        <xdr:cNvSpPr txBox="1">
          <a:spLocks noChangeArrowheads="1"/>
        </xdr:cNvSpPr>
      </xdr:nvSpPr>
      <xdr:spPr bwMode="auto">
        <a:xfrm>
          <a:off x="151447500" y="685419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229</xdr:row>
      <xdr:rowOff>0</xdr:rowOff>
    </xdr:from>
    <xdr:to>
      <xdr:col>8</xdr:col>
      <xdr:colOff>152400</xdr:colOff>
      <xdr:row>229</xdr:row>
      <xdr:rowOff>0</xdr:rowOff>
    </xdr:to>
    <xdr:sp macro="" textlink="">
      <xdr:nvSpPr>
        <xdr:cNvPr id="7370" name="Text Box 202"/>
        <xdr:cNvSpPr txBox="1">
          <a:spLocks noChangeArrowheads="1"/>
        </xdr:cNvSpPr>
      </xdr:nvSpPr>
      <xdr:spPr bwMode="auto">
        <a:xfrm>
          <a:off x="15133320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229</xdr:row>
      <xdr:rowOff>0</xdr:rowOff>
    </xdr:from>
    <xdr:to>
      <xdr:col>7</xdr:col>
      <xdr:colOff>504825</xdr:colOff>
      <xdr:row>229</xdr:row>
      <xdr:rowOff>0</xdr:rowOff>
    </xdr:to>
    <xdr:sp macro="" textlink="">
      <xdr:nvSpPr>
        <xdr:cNvPr id="7371" name="Text Box 203"/>
        <xdr:cNvSpPr txBox="1">
          <a:spLocks noChangeArrowheads="1"/>
        </xdr:cNvSpPr>
      </xdr:nvSpPr>
      <xdr:spPr bwMode="auto">
        <a:xfrm>
          <a:off x="151828500" y="685419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229</xdr:row>
      <xdr:rowOff>0</xdr:rowOff>
    </xdr:from>
    <xdr:to>
      <xdr:col>8</xdr:col>
      <xdr:colOff>28575</xdr:colOff>
      <xdr:row>229</xdr:row>
      <xdr:rowOff>0</xdr:rowOff>
    </xdr:to>
    <xdr:sp macro="" textlink="">
      <xdr:nvSpPr>
        <xdr:cNvPr id="7372" name="Text Box 204"/>
        <xdr:cNvSpPr txBox="1">
          <a:spLocks noChangeArrowheads="1"/>
        </xdr:cNvSpPr>
      </xdr:nvSpPr>
      <xdr:spPr bwMode="auto">
        <a:xfrm>
          <a:off x="15145702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229</xdr:row>
      <xdr:rowOff>0</xdr:rowOff>
    </xdr:from>
    <xdr:to>
      <xdr:col>8</xdr:col>
      <xdr:colOff>85725</xdr:colOff>
      <xdr:row>229</xdr:row>
      <xdr:rowOff>0</xdr:rowOff>
    </xdr:to>
    <xdr:sp macro="" textlink="">
      <xdr:nvSpPr>
        <xdr:cNvPr id="7373" name="Text Box 205"/>
        <xdr:cNvSpPr txBox="1">
          <a:spLocks noChangeArrowheads="1"/>
        </xdr:cNvSpPr>
      </xdr:nvSpPr>
      <xdr:spPr bwMode="auto">
        <a:xfrm>
          <a:off x="15139987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229</xdr:row>
      <xdr:rowOff>0</xdr:rowOff>
    </xdr:from>
    <xdr:to>
      <xdr:col>7</xdr:col>
      <xdr:colOff>619125</xdr:colOff>
      <xdr:row>229</xdr:row>
      <xdr:rowOff>0</xdr:rowOff>
    </xdr:to>
    <xdr:sp macro="" textlink="">
      <xdr:nvSpPr>
        <xdr:cNvPr id="7374" name="Text Box 206"/>
        <xdr:cNvSpPr txBox="1">
          <a:spLocks noChangeArrowheads="1"/>
        </xdr:cNvSpPr>
      </xdr:nvSpPr>
      <xdr:spPr bwMode="auto">
        <a:xfrm>
          <a:off x="1517142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5" name="Text Box 207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6" name="Text Box 208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229</xdr:row>
      <xdr:rowOff>0</xdr:rowOff>
    </xdr:from>
    <xdr:to>
      <xdr:col>7</xdr:col>
      <xdr:colOff>542925</xdr:colOff>
      <xdr:row>229</xdr:row>
      <xdr:rowOff>0</xdr:rowOff>
    </xdr:to>
    <xdr:sp macro="" textlink="">
      <xdr:nvSpPr>
        <xdr:cNvPr id="7377" name="Text Box 209"/>
        <xdr:cNvSpPr txBox="1">
          <a:spLocks noChangeArrowheads="1"/>
        </xdr:cNvSpPr>
      </xdr:nvSpPr>
      <xdr:spPr bwMode="auto">
        <a:xfrm>
          <a:off x="1517904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16927786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927787" name="AutoShape 21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16927788" name="AutoShape 21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16927789" name="AutoShape 21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16927790" name="AutoShape 21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16927791" name="AutoShape 21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16927792" name="AutoShape 21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16927793" name="AutoShape 21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42</xdr:row>
      <xdr:rowOff>76200</xdr:rowOff>
    </xdr:to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156667200" y="11410950"/>
          <a:ext cx="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80</xdr:row>
      <xdr:rowOff>123825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156667200" y="22812375"/>
          <a:ext cx="0" cy="1200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5" name="Text Box 1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1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3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17" name="Text Box 25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118</xdr:row>
      <xdr:rowOff>0</xdr:rowOff>
    </xdr:to>
    <xdr:sp macro="" textlink="">
      <xdr:nvSpPr>
        <xdr:cNvPr id="8218" name="Text Box 26"/>
        <xdr:cNvSpPr txBox="1">
          <a:spLocks noChangeArrowheads="1"/>
        </xdr:cNvSpPr>
      </xdr:nvSpPr>
      <xdr:spPr bwMode="auto">
        <a:xfrm>
          <a:off x="156667200" y="34213800"/>
          <a:ext cx="0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2" name="Text Box 30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156667200" y="460629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7" name="Text Box 35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191</xdr:row>
      <xdr:rowOff>47625</xdr:rowOff>
    </xdr:from>
    <xdr:to>
      <xdr:col>0</xdr:col>
      <xdr:colOff>0</xdr:colOff>
      <xdr:row>194</xdr:row>
      <xdr:rowOff>0</xdr:rowOff>
    </xdr:to>
    <xdr:sp macro="" textlink="">
      <xdr:nvSpPr>
        <xdr:cNvPr id="8230" name="Text Box 38"/>
        <xdr:cNvSpPr txBox="1">
          <a:spLocks noChangeArrowheads="1"/>
        </xdr:cNvSpPr>
      </xdr:nvSpPr>
      <xdr:spPr bwMode="auto">
        <a:xfrm>
          <a:off x="156667200" y="57197625"/>
          <a:ext cx="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2" name="Text Box 4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3" name="Text Box 4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5" name="Text Box 4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7" name="Text Box 4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8" name="Text Box 4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9" name="Text Box 4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0" name="Text Box 4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1" name="Text Box 4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2" name="Text Box 50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4" name="Text Box 5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5" name="Text Box 5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6" name="Text Box 5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48" name="Text Box 56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49" name="Text Box 57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50" name="Text Box 5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1" name="Text Box 5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2" name="Text Box 6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3" name="Text Box 6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4" name="Text Box 6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5" name="Text Box 6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6" name="Text Box 6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7" name="Text Box 6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8" name="Text Box 6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9" name="Text Box 6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0" name="Text Box 6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1" name="Text Box 6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2" name="Text Box 7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3" name="Text Box 7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4" name="Text Box 7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5" name="Text Box 7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6" name="Text Box 7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7" name="Text Box 7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8" name="Text Box 7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9" name="Text Box 7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0" name="Text Box 7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2" name="Text Box 8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3" name="Text Box 8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4" name="Text Box 8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5" name="Text Box 8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6" name="Text Box 8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7" name="Text Box 85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78" name="Text Box 86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9" name="Text Box 87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8280" name="Text Box 88"/>
        <xdr:cNvSpPr txBox="1">
          <a:spLocks noChangeArrowheads="1"/>
        </xdr:cNvSpPr>
      </xdr:nvSpPr>
      <xdr:spPr bwMode="auto">
        <a:xfrm>
          <a:off x="1513141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81" name="Text Box 89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8282" name="Text Box 90"/>
        <xdr:cNvSpPr txBox="1">
          <a:spLocks noChangeArrowheads="1"/>
        </xdr:cNvSpPr>
      </xdr:nvSpPr>
      <xdr:spPr bwMode="auto">
        <a:xfrm>
          <a:off x="1513903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8284" name="Text Box 9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6" name="Text Box 94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8" name="Text Box 9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290" name="Text Box 98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390525</xdr:colOff>
      <xdr:row>114</xdr:row>
      <xdr:rowOff>0</xdr:rowOff>
    </xdr:from>
    <xdr:to>
      <xdr:col>8</xdr:col>
      <xdr:colOff>123825</xdr:colOff>
      <xdr:row>114</xdr:row>
      <xdr:rowOff>0</xdr:rowOff>
    </xdr:to>
    <xdr:sp macro="" textlink="">
      <xdr:nvSpPr>
        <xdr:cNvPr id="8298" name="Text Box 106"/>
        <xdr:cNvSpPr txBox="1">
          <a:spLocks noChangeArrowheads="1"/>
        </xdr:cNvSpPr>
      </xdr:nvSpPr>
      <xdr:spPr bwMode="auto">
        <a:xfrm>
          <a:off x="15133320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257175</xdr:colOff>
      <xdr:row>114</xdr:row>
      <xdr:rowOff>0</xdr:rowOff>
    </xdr:to>
    <xdr:sp macro="" textlink="">
      <xdr:nvSpPr>
        <xdr:cNvPr id="8300" name="Text Box 108"/>
        <xdr:cNvSpPr txBox="1">
          <a:spLocks noChangeArrowheads="1"/>
        </xdr:cNvSpPr>
      </xdr:nvSpPr>
      <xdr:spPr bwMode="auto">
        <a:xfrm>
          <a:off x="151199850" y="3421380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66675</xdr:colOff>
      <xdr:row>114</xdr:row>
      <xdr:rowOff>0</xdr:rowOff>
    </xdr:to>
    <xdr:sp macro="" textlink="">
      <xdr:nvSpPr>
        <xdr:cNvPr id="8302" name="Text Box 110"/>
        <xdr:cNvSpPr txBox="1">
          <a:spLocks noChangeArrowheads="1"/>
        </xdr:cNvSpPr>
      </xdr:nvSpPr>
      <xdr:spPr bwMode="auto">
        <a:xfrm>
          <a:off x="15139035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114</xdr:row>
      <xdr:rowOff>0</xdr:rowOff>
    </xdr:from>
    <xdr:to>
      <xdr:col>8</xdr:col>
      <xdr:colOff>114300</xdr:colOff>
      <xdr:row>114</xdr:row>
      <xdr:rowOff>0</xdr:rowOff>
    </xdr:to>
    <xdr:sp macro="" textlink="">
      <xdr:nvSpPr>
        <xdr:cNvPr id="8303" name="Text Box 111"/>
        <xdr:cNvSpPr txBox="1">
          <a:spLocks noChangeArrowheads="1"/>
        </xdr:cNvSpPr>
      </xdr:nvSpPr>
      <xdr:spPr bwMode="auto">
        <a:xfrm>
          <a:off x="1513427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114</xdr:row>
      <xdr:rowOff>0</xdr:rowOff>
    </xdr:from>
    <xdr:to>
      <xdr:col>8</xdr:col>
      <xdr:colOff>76200</xdr:colOff>
      <xdr:row>114</xdr:row>
      <xdr:rowOff>0</xdr:rowOff>
    </xdr:to>
    <xdr:sp macro="" textlink="">
      <xdr:nvSpPr>
        <xdr:cNvPr id="8304" name="Text Box 112"/>
        <xdr:cNvSpPr txBox="1">
          <a:spLocks noChangeArrowheads="1"/>
        </xdr:cNvSpPr>
      </xdr:nvSpPr>
      <xdr:spPr bwMode="auto">
        <a:xfrm>
          <a:off x="1513808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151</xdr:row>
      <xdr:rowOff>0</xdr:rowOff>
    </xdr:from>
    <xdr:to>
      <xdr:col>8</xdr:col>
      <xdr:colOff>28575</xdr:colOff>
      <xdr:row>151</xdr:row>
      <xdr:rowOff>0</xdr:rowOff>
    </xdr:to>
    <xdr:sp macro="" textlink="">
      <xdr:nvSpPr>
        <xdr:cNvPr id="8306" name="Text Box 114"/>
        <xdr:cNvSpPr txBox="1">
          <a:spLocks noChangeArrowheads="1"/>
        </xdr:cNvSpPr>
      </xdr:nvSpPr>
      <xdr:spPr bwMode="auto">
        <a:xfrm>
          <a:off x="1514284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7" name="Text Box 115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8" name="Text Box 116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8309" name="Text Box 117"/>
        <xdr:cNvSpPr txBox="1">
          <a:spLocks noChangeArrowheads="1"/>
        </xdr:cNvSpPr>
      </xdr:nvSpPr>
      <xdr:spPr bwMode="auto">
        <a:xfrm>
          <a:off x="151314150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190</xdr:row>
      <xdr:rowOff>0</xdr:rowOff>
    </xdr:from>
    <xdr:to>
      <xdr:col>8</xdr:col>
      <xdr:colOff>95250</xdr:colOff>
      <xdr:row>190</xdr:row>
      <xdr:rowOff>0</xdr:rowOff>
    </xdr:to>
    <xdr:sp macro="" textlink="">
      <xdr:nvSpPr>
        <xdr:cNvPr id="8313" name="Text Box 121"/>
        <xdr:cNvSpPr txBox="1">
          <a:spLocks noChangeArrowheads="1"/>
        </xdr:cNvSpPr>
      </xdr:nvSpPr>
      <xdr:spPr bwMode="auto">
        <a:xfrm>
          <a:off x="1513617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8315" name="Text Box 123"/>
        <xdr:cNvSpPr txBox="1">
          <a:spLocks noChangeArrowheads="1"/>
        </xdr:cNvSpPr>
      </xdr:nvSpPr>
      <xdr:spPr bwMode="auto">
        <a:xfrm>
          <a:off x="1514379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228</xdr:row>
      <xdr:rowOff>0</xdr:rowOff>
    </xdr:from>
    <xdr:to>
      <xdr:col>8</xdr:col>
      <xdr:colOff>47625</xdr:colOff>
      <xdr:row>228</xdr:row>
      <xdr:rowOff>0</xdr:rowOff>
    </xdr:to>
    <xdr:sp macro="" textlink="">
      <xdr:nvSpPr>
        <xdr:cNvPr id="8319" name="Text Box 127"/>
        <xdr:cNvSpPr txBox="1">
          <a:spLocks noChangeArrowheads="1"/>
        </xdr:cNvSpPr>
      </xdr:nvSpPr>
      <xdr:spPr bwMode="auto">
        <a:xfrm>
          <a:off x="1514094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228</xdr:row>
      <xdr:rowOff>0</xdr:rowOff>
    </xdr:from>
    <xdr:to>
      <xdr:col>7</xdr:col>
      <xdr:colOff>752475</xdr:colOff>
      <xdr:row>228</xdr:row>
      <xdr:rowOff>0</xdr:rowOff>
    </xdr:to>
    <xdr:sp macro="" textlink="">
      <xdr:nvSpPr>
        <xdr:cNvPr id="8321" name="Text Box 129"/>
        <xdr:cNvSpPr txBox="1">
          <a:spLocks noChangeArrowheads="1"/>
        </xdr:cNvSpPr>
      </xdr:nvSpPr>
      <xdr:spPr bwMode="auto">
        <a:xfrm>
          <a:off x="151552275" y="684180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228</xdr:row>
      <xdr:rowOff>0</xdr:rowOff>
    </xdr:from>
    <xdr:to>
      <xdr:col>8</xdr:col>
      <xdr:colOff>57150</xdr:colOff>
      <xdr:row>228</xdr:row>
      <xdr:rowOff>0</xdr:rowOff>
    </xdr:to>
    <xdr:sp macro="" textlink="">
      <xdr:nvSpPr>
        <xdr:cNvPr id="8323" name="Text Box 131"/>
        <xdr:cNvSpPr txBox="1">
          <a:spLocks noChangeArrowheads="1"/>
        </xdr:cNvSpPr>
      </xdr:nvSpPr>
      <xdr:spPr bwMode="auto">
        <a:xfrm>
          <a:off x="1513998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714375</xdr:colOff>
      <xdr:row>228</xdr:row>
      <xdr:rowOff>0</xdr:rowOff>
    </xdr:to>
    <xdr:sp macro="" textlink="">
      <xdr:nvSpPr>
        <xdr:cNvPr id="8325" name="Text Box 133"/>
        <xdr:cNvSpPr txBox="1">
          <a:spLocks noChangeArrowheads="1"/>
        </xdr:cNvSpPr>
      </xdr:nvSpPr>
      <xdr:spPr bwMode="auto">
        <a:xfrm>
          <a:off x="151590375" y="684180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27" name="Text Box 135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36" name="Text Box 144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39" name="Text Box 147"/>
        <xdr:cNvSpPr txBox="1">
          <a:spLocks noChangeArrowheads="1"/>
        </xdr:cNvSpPr>
      </xdr:nvSpPr>
      <xdr:spPr bwMode="auto">
        <a:xfrm>
          <a:off x="151418925" y="684180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228</xdr:row>
      <xdr:rowOff>0</xdr:rowOff>
    </xdr:from>
    <xdr:to>
      <xdr:col>8</xdr:col>
      <xdr:colOff>152400</xdr:colOff>
      <xdr:row>228</xdr:row>
      <xdr:rowOff>0</xdr:rowOff>
    </xdr:to>
    <xdr:sp macro="" textlink="">
      <xdr:nvSpPr>
        <xdr:cNvPr id="8340" name="Text Box 148"/>
        <xdr:cNvSpPr txBox="1">
          <a:spLocks noChangeArrowheads="1"/>
        </xdr:cNvSpPr>
      </xdr:nvSpPr>
      <xdr:spPr bwMode="auto">
        <a:xfrm>
          <a:off x="1513046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228</xdr:row>
      <xdr:rowOff>0</xdr:rowOff>
    </xdr:from>
    <xdr:to>
      <xdr:col>7</xdr:col>
      <xdr:colOff>504825</xdr:colOff>
      <xdr:row>228</xdr:row>
      <xdr:rowOff>0</xdr:rowOff>
    </xdr:to>
    <xdr:sp macro="" textlink="">
      <xdr:nvSpPr>
        <xdr:cNvPr id="8342" name="Text Box 150"/>
        <xdr:cNvSpPr txBox="1">
          <a:spLocks noChangeArrowheads="1"/>
        </xdr:cNvSpPr>
      </xdr:nvSpPr>
      <xdr:spPr bwMode="auto">
        <a:xfrm>
          <a:off x="151799925" y="684180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228</xdr:row>
      <xdr:rowOff>0</xdr:rowOff>
    </xdr:from>
    <xdr:to>
      <xdr:col>8</xdr:col>
      <xdr:colOff>28575</xdr:colOff>
      <xdr:row>228</xdr:row>
      <xdr:rowOff>0</xdr:rowOff>
    </xdr:to>
    <xdr:sp macro="" textlink="">
      <xdr:nvSpPr>
        <xdr:cNvPr id="8344" name="Text Box 152"/>
        <xdr:cNvSpPr txBox="1">
          <a:spLocks noChangeArrowheads="1"/>
        </xdr:cNvSpPr>
      </xdr:nvSpPr>
      <xdr:spPr bwMode="auto">
        <a:xfrm>
          <a:off x="1514284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8346" name="Text Box 154"/>
        <xdr:cNvSpPr txBox="1">
          <a:spLocks noChangeArrowheads="1"/>
        </xdr:cNvSpPr>
      </xdr:nvSpPr>
      <xdr:spPr bwMode="auto">
        <a:xfrm>
          <a:off x="1513713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48" name="Text Box 156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0" name="Text Box 158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2" name="Text Box 160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8354" name="Text Box 162"/>
        <xdr:cNvSpPr txBox="1">
          <a:spLocks noChangeArrowheads="1"/>
        </xdr:cNvSpPr>
      </xdr:nvSpPr>
      <xdr:spPr bwMode="auto">
        <a:xfrm>
          <a:off x="1517618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56" name="Text Box 164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8358" name="Text Box 166"/>
        <xdr:cNvSpPr txBox="1">
          <a:spLocks noChangeArrowheads="1"/>
        </xdr:cNvSpPr>
      </xdr:nvSpPr>
      <xdr:spPr bwMode="auto">
        <a:xfrm>
          <a:off x="151542750" y="684180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0</xdr:colOff>
      <xdr:row>228</xdr:row>
      <xdr:rowOff>0</xdr:rowOff>
    </xdr:to>
    <xdr:sp macro="" textlink="">
      <xdr:nvSpPr>
        <xdr:cNvPr id="8360" name="Text Box 168"/>
        <xdr:cNvSpPr txBox="1">
          <a:spLocks noChangeArrowheads="1"/>
        </xdr:cNvSpPr>
      </xdr:nvSpPr>
      <xdr:spPr bwMode="auto">
        <a:xfrm>
          <a:off x="1500759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16714322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6714323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16714324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5" name="Text Box 173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6" name="Text Box 174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16714327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16714328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390525</xdr:colOff>
      <xdr:row>151</xdr:row>
      <xdr:rowOff>0</xdr:rowOff>
    </xdr:from>
    <xdr:to>
      <xdr:col>8</xdr:col>
      <xdr:colOff>123825</xdr:colOff>
      <xdr:row>151</xdr:row>
      <xdr:rowOff>0</xdr:rowOff>
    </xdr:to>
    <xdr:sp macro="" textlink="">
      <xdr:nvSpPr>
        <xdr:cNvPr id="8371" name="Text Box 179"/>
        <xdr:cNvSpPr txBox="1">
          <a:spLocks noChangeArrowheads="1"/>
        </xdr:cNvSpPr>
      </xdr:nvSpPr>
      <xdr:spPr bwMode="auto">
        <a:xfrm>
          <a:off x="15133320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257175</xdr:colOff>
      <xdr:row>151</xdr:row>
      <xdr:rowOff>0</xdr:rowOff>
    </xdr:to>
    <xdr:sp macro="" textlink="">
      <xdr:nvSpPr>
        <xdr:cNvPr id="8372" name="Text Box 180"/>
        <xdr:cNvSpPr txBox="1">
          <a:spLocks noChangeArrowheads="1"/>
        </xdr:cNvSpPr>
      </xdr:nvSpPr>
      <xdr:spPr bwMode="auto">
        <a:xfrm>
          <a:off x="151199850" y="454818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66675</xdr:colOff>
      <xdr:row>151</xdr:row>
      <xdr:rowOff>0</xdr:rowOff>
    </xdr:to>
    <xdr:sp macro="" textlink="">
      <xdr:nvSpPr>
        <xdr:cNvPr id="8373" name="Text Box 181"/>
        <xdr:cNvSpPr txBox="1">
          <a:spLocks noChangeArrowheads="1"/>
        </xdr:cNvSpPr>
      </xdr:nvSpPr>
      <xdr:spPr bwMode="auto">
        <a:xfrm>
          <a:off x="1513903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151</xdr:row>
      <xdr:rowOff>0</xdr:rowOff>
    </xdr:from>
    <xdr:to>
      <xdr:col>8</xdr:col>
      <xdr:colOff>114300</xdr:colOff>
      <xdr:row>151</xdr:row>
      <xdr:rowOff>0</xdr:rowOff>
    </xdr:to>
    <xdr:sp macro="" textlink="">
      <xdr:nvSpPr>
        <xdr:cNvPr id="8374" name="Text Box 182"/>
        <xdr:cNvSpPr txBox="1">
          <a:spLocks noChangeArrowheads="1"/>
        </xdr:cNvSpPr>
      </xdr:nvSpPr>
      <xdr:spPr bwMode="auto">
        <a:xfrm>
          <a:off x="1513427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151</xdr:row>
      <xdr:rowOff>0</xdr:rowOff>
    </xdr:from>
    <xdr:to>
      <xdr:col>8</xdr:col>
      <xdr:colOff>76200</xdr:colOff>
      <xdr:row>151</xdr:row>
      <xdr:rowOff>0</xdr:rowOff>
    </xdr:to>
    <xdr:sp macro="" textlink="">
      <xdr:nvSpPr>
        <xdr:cNvPr id="8375" name="Text Box 183"/>
        <xdr:cNvSpPr txBox="1">
          <a:spLocks noChangeArrowheads="1"/>
        </xdr:cNvSpPr>
      </xdr:nvSpPr>
      <xdr:spPr bwMode="auto">
        <a:xfrm>
          <a:off x="1513808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16714334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190</xdr:row>
      <xdr:rowOff>0</xdr:rowOff>
    </xdr:from>
    <xdr:to>
      <xdr:col>8</xdr:col>
      <xdr:colOff>28575</xdr:colOff>
      <xdr:row>190</xdr:row>
      <xdr:rowOff>0</xdr:rowOff>
    </xdr:to>
    <xdr:sp macro="" textlink="">
      <xdr:nvSpPr>
        <xdr:cNvPr id="8377" name="Text Box 185"/>
        <xdr:cNvSpPr txBox="1">
          <a:spLocks noChangeArrowheads="1"/>
        </xdr:cNvSpPr>
      </xdr:nvSpPr>
      <xdr:spPr bwMode="auto">
        <a:xfrm>
          <a:off x="1514284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190</xdr:row>
      <xdr:rowOff>0</xdr:rowOff>
    </xdr:from>
    <xdr:to>
      <xdr:col>8</xdr:col>
      <xdr:colOff>123825</xdr:colOff>
      <xdr:row>190</xdr:row>
      <xdr:rowOff>0</xdr:rowOff>
    </xdr:to>
    <xdr:sp macro="" textlink="">
      <xdr:nvSpPr>
        <xdr:cNvPr id="8378" name="Text Box 186"/>
        <xdr:cNvSpPr txBox="1">
          <a:spLocks noChangeArrowheads="1"/>
        </xdr:cNvSpPr>
      </xdr:nvSpPr>
      <xdr:spPr bwMode="auto">
        <a:xfrm>
          <a:off x="15133320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257175</xdr:colOff>
      <xdr:row>190</xdr:row>
      <xdr:rowOff>0</xdr:rowOff>
    </xdr:to>
    <xdr:sp macro="" textlink="">
      <xdr:nvSpPr>
        <xdr:cNvPr id="8379" name="Text Box 187"/>
        <xdr:cNvSpPr txBox="1">
          <a:spLocks noChangeArrowheads="1"/>
        </xdr:cNvSpPr>
      </xdr:nvSpPr>
      <xdr:spPr bwMode="auto">
        <a:xfrm>
          <a:off x="151199850" y="570166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8380" name="Text Box 188"/>
        <xdr:cNvSpPr txBox="1">
          <a:spLocks noChangeArrowheads="1"/>
        </xdr:cNvSpPr>
      </xdr:nvSpPr>
      <xdr:spPr bwMode="auto">
        <a:xfrm>
          <a:off x="1513903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190</xdr:row>
      <xdr:rowOff>0</xdr:rowOff>
    </xdr:from>
    <xdr:to>
      <xdr:col>8</xdr:col>
      <xdr:colOff>114300</xdr:colOff>
      <xdr:row>190</xdr:row>
      <xdr:rowOff>0</xdr:rowOff>
    </xdr:to>
    <xdr:sp macro="" textlink="">
      <xdr:nvSpPr>
        <xdr:cNvPr id="8381" name="Text Box 189"/>
        <xdr:cNvSpPr txBox="1">
          <a:spLocks noChangeArrowheads="1"/>
        </xdr:cNvSpPr>
      </xdr:nvSpPr>
      <xdr:spPr bwMode="auto">
        <a:xfrm>
          <a:off x="1513427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190</xdr:row>
      <xdr:rowOff>0</xdr:rowOff>
    </xdr:from>
    <xdr:to>
      <xdr:col>8</xdr:col>
      <xdr:colOff>76200</xdr:colOff>
      <xdr:row>190</xdr:row>
      <xdr:rowOff>0</xdr:rowOff>
    </xdr:to>
    <xdr:sp macro="" textlink="">
      <xdr:nvSpPr>
        <xdr:cNvPr id="8382" name="Text Box 190"/>
        <xdr:cNvSpPr txBox="1">
          <a:spLocks noChangeArrowheads="1"/>
        </xdr:cNvSpPr>
      </xdr:nvSpPr>
      <xdr:spPr bwMode="auto">
        <a:xfrm>
          <a:off x="1513808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1343025</xdr:colOff>
      <xdr:row>189</xdr:row>
      <xdr:rowOff>0</xdr:rowOff>
    </xdr:to>
    <xdr:graphicFrame macro="">
      <xdr:nvGraphicFramePr>
        <xdr:cNvPr id="16714341" name="Chart 1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390525</xdr:colOff>
      <xdr:row>228</xdr:row>
      <xdr:rowOff>0</xdr:rowOff>
    </xdr:from>
    <xdr:to>
      <xdr:col>8</xdr:col>
      <xdr:colOff>123825</xdr:colOff>
      <xdr:row>228</xdr:row>
      <xdr:rowOff>0</xdr:rowOff>
    </xdr:to>
    <xdr:sp macro="" textlink="">
      <xdr:nvSpPr>
        <xdr:cNvPr id="8384" name="Text Box 192"/>
        <xdr:cNvSpPr txBox="1">
          <a:spLocks noChangeArrowheads="1"/>
        </xdr:cNvSpPr>
      </xdr:nvSpPr>
      <xdr:spPr bwMode="auto">
        <a:xfrm>
          <a:off x="1513332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257175</xdr:colOff>
      <xdr:row>228</xdr:row>
      <xdr:rowOff>0</xdr:rowOff>
    </xdr:to>
    <xdr:sp macro="" textlink="">
      <xdr:nvSpPr>
        <xdr:cNvPr id="8385" name="Text Box 193"/>
        <xdr:cNvSpPr txBox="1">
          <a:spLocks noChangeArrowheads="1"/>
        </xdr:cNvSpPr>
      </xdr:nvSpPr>
      <xdr:spPr bwMode="auto">
        <a:xfrm>
          <a:off x="151199850" y="684180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66675</xdr:colOff>
      <xdr:row>228</xdr:row>
      <xdr:rowOff>0</xdr:rowOff>
    </xdr:to>
    <xdr:sp macro="" textlink="">
      <xdr:nvSpPr>
        <xdr:cNvPr id="8386" name="Text Box 194"/>
        <xdr:cNvSpPr txBox="1">
          <a:spLocks noChangeArrowheads="1"/>
        </xdr:cNvSpPr>
      </xdr:nvSpPr>
      <xdr:spPr bwMode="auto">
        <a:xfrm>
          <a:off x="1513903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114300</xdr:colOff>
      <xdr:row>228</xdr:row>
      <xdr:rowOff>0</xdr:rowOff>
    </xdr:to>
    <xdr:sp macro="" textlink="">
      <xdr:nvSpPr>
        <xdr:cNvPr id="8387" name="Text Box 195"/>
        <xdr:cNvSpPr txBox="1">
          <a:spLocks noChangeArrowheads="1"/>
        </xdr:cNvSpPr>
      </xdr:nvSpPr>
      <xdr:spPr bwMode="auto">
        <a:xfrm>
          <a:off x="1513427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228</xdr:row>
      <xdr:rowOff>0</xdr:rowOff>
    </xdr:from>
    <xdr:to>
      <xdr:col>8</xdr:col>
      <xdr:colOff>76200</xdr:colOff>
      <xdr:row>228</xdr:row>
      <xdr:rowOff>0</xdr:rowOff>
    </xdr:to>
    <xdr:sp macro="" textlink="">
      <xdr:nvSpPr>
        <xdr:cNvPr id="8388" name="Text Box 196"/>
        <xdr:cNvSpPr txBox="1">
          <a:spLocks noChangeArrowheads="1"/>
        </xdr:cNvSpPr>
      </xdr:nvSpPr>
      <xdr:spPr bwMode="auto">
        <a:xfrm>
          <a:off x="1513808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16714347" name="Chart 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314325</xdr:colOff>
      <xdr:row>266</xdr:row>
      <xdr:rowOff>0</xdr:rowOff>
    </xdr:from>
    <xdr:to>
      <xdr:col>8</xdr:col>
      <xdr:colOff>47625</xdr:colOff>
      <xdr:row>266</xdr:row>
      <xdr:rowOff>0</xdr:rowOff>
    </xdr:to>
    <xdr:sp macro="" textlink="">
      <xdr:nvSpPr>
        <xdr:cNvPr id="8390" name="Text Box 198"/>
        <xdr:cNvSpPr txBox="1">
          <a:spLocks noChangeArrowheads="1"/>
        </xdr:cNvSpPr>
      </xdr:nvSpPr>
      <xdr:spPr bwMode="auto">
        <a:xfrm>
          <a:off x="1514094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266</xdr:row>
      <xdr:rowOff>0</xdr:rowOff>
    </xdr:from>
    <xdr:to>
      <xdr:col>7</xdr:col>
      <xdr:colOff>752475</xdr:colOff>
      <xdr:row>266</xdr:row>
      <xdr:rowOff>0</xdr:rowOff>
    </xdr:to>
    <xdr:sp macro="" textlink="">
      <xdr:nvSpPr>
        <xdr:cNvPr id="8391" name="Text Box 199"/>
        <xdr:cNvSpPr txBox="1">
          <a:spLocks noChangeArrowheads="1"/>
        </xdr:cNvSpPr>
      </xdr:nvSpPr>
      <xdr:spPr bwMode="auto">
        <a:xfrm>
          <a:off x="151552275" y="798195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266</xdr:row>
      <xdr:rowOff>0</xdr:rowOff>
    </xdr:from>
    <xdr:to>
      <xdr:col>8</xdr:col>
      <xdr:colOff>57150</xdr:colOff>
      <xdr:row>266</xdr:row>
      <xdr:rowOff>0</xdr:rowOff>
    </xdr:to>
    <xdr:sp macro="" textlink="">
      <xdr:nvSpPr>
        <xdr:cNvPr id="8392" name="Text Box 200"/>
        <xdr:cNvSpPr txBox="1">
          <a:spLocks noChangeArrowheads="1"/>
        </xdr:cNvSpPr>
      </xdr:nvSpPr>
      <xdr:spPr bwMode="auto">
        <a:xfrm>
          <a:off x="1513998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714375</xdr:colOff>
      <xdr:row>266</xdr:row>
      <xdr:rowOff>0</xdr:rowOff>
    </xdr:to>
    <xdr:sp macro="" textlink="">
      <xdr:nvSpPr>
        <xdr:cNvPr id="8393" name="Text Box 201"/>
        <xdr:cNvSpPr txBox="1">
          <a:spLocks noChangeArrowheads="1"/>
        </xdr:cNvSpPr>
      </xdr:nvSpPr>
      <xdr:spPr bwMode="auto">
        <a:xfrm>
          <a:off x="151590375" y="798195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4" name="Text Box 202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5" name="Text Box 203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396" name="Text Box 204"/>
        <xdr:cNvSpPr txBox="1">
          <a:spLocks noChangeArrowheads="1"/>
        </xdr:cNvSpPr>
      </xdr:nvSpPr>
      <xdr:spPr bwMode="auto">
        <a:xfrm>
          <a:off x="151418925" y="798195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266</xdr:row>
      <xdr:rowOff>0</xdr:rowOff>
    </xdr:from>
    <xdr:to>
      <xdr:col>8</xdr:col>
      <xdr:colOff>152400</xdr:colOff>
      <xdr:row>266</xdr:row>
      <xdr:rowOff>0</xdr:rowOff>
    </xdr:to>
    <xdr:sp macro="" textlink="">
      <xdr:nvSpPr>
        <xdr:cNvPr id="8397" name="Text Box 205"/>
        <xdr:cNvSpPr txBox="1">
          <a:spLocks noChangeArrowheads="1"/>
        </xdr:cNvSpPr>
      </xdr:nvSpPr>
      <xdr:spPr bwMode="auto">
        <a:xfrm>
          <a:off x="1513046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266</xdr:row>
      <xdr:rowOff>0</xdr:rowOff>
    </xdr:from>
    <xdr:to>
      <xdr:col>7</xdr:col>
      <xdr:colOff>504825</xdr:colOff>
      <xdr:row>266</xdr:row>
      <xdr:rowOff>0</xdr:rowOff>
    </xdr:to>
    <xdr:sp macro="" textlink="">
      <xdr:nvSpPr>
        <xdr:cNvPr id="8398" name="Text Box 206"/>
        <xdr:cNvSpPr txBox="1">
          <a:spLocks noChangeArrowheads="1"/>
        </xdr:cNvSpPr>
      </xdr:nvSpPr>
      <xdr:spPr bwMode="auto">
        <a:xfrm>
          <a:off x="151799925" y="798195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266</xdr:row>
      <xdr:rowOff>0</xdr:rowOff>
    </xdr:from>
    <xdr:to>
      <xdr:col>8</xdr:col>
      <xdr:colOff>28575</xdr:colOff>
      <xdr:row>266</xdr:row>
      <xdr:rowOff>0</xdr:rowOff>
    </xdr:to>
    <xdr:sp macro="" textlink="">
      <xdr:nvSpPr>
        <xdr:cNvPr id="8399" name="Text Box 207"/>
        <xdr:cNvSpPr txBox="1">
          <a:spLocks noChangeArrowheads="1"/>
        </xdr:cNvSpPr>
      </xdr:nvSpPr>
      <xdr:spPr bwMode="auto">
        <a:xfrm>
          <a:off x="15142845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8400" name="Text Box 208"/>
        <xdr:cNvSpPr txBox="1">
          <a:spLocks noChangeArrowheads="1"/>
        </xdr:cNvSpPr>
      </xdr:nvSpPr>
      <xdr:spPr bwMode="auto">
        <a:xfrm>
          <a:off x="1513713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1" name="Text Box 209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2" name="Text Box 210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3" name="Text Box 211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8404" name="Text Box 212"/>
        <xdr:cNvSpPr txBox="1">
          <a:spLocks noChangeArrowheads="1"/>
        </xdr:cNvSpPr>
      </xdr:nvSpPr>
      <xdr:spPr bwMode="auto">
        <a:xfrm>
          <a:off x="1517618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5" name="Text Box 213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8406" name="Text Box 214"/>
        <xdr:cNvSpPr txBox="1">
          <a:spLocks noChangeArrowheads="1"/>
        </xdr:cNvSpPr>
      </xdr:nvSpPr>
      <xdr:spPr bwMode="auto">
        <a:xfrm>
          <a:off x="151542750" y="798195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7" name="Text Box 215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8" name="Text Box 216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16714367" name="Chart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504825</xdr:colOff>
      <xdr:row>394</xdr:row>
      <xdr:rowOff>38100</xdr:rowOff>
    </xdr:from>
    <xdr:to>
      <xdr:col>8</xdr:col>
      <xdr:colOff>809625</xdr:colOff>
      <xdr:row>396</xdr:row>
      <xdr:rowOff>257175</xdr:rowOff>
    </xdr:to>
    <xdr:sp macro="" textlink="">
      <xdr:nvSpPr>
        <xdr:cNvPr id="8411" name="WordArt 219"/>
        <xdr:cNvSpPr>
          <a:spLocks noChangeArrowheads="1" noChangeShapeType="1" noTextEdit="1"/>
        </xdr:cNvSpPr>
      </xdr:nvSpPr>
      <xdr:spPr bwMode="auto">
        <a:xfrm>
          <a:off x="150647400" y="118462425"/>
          <a:ext cx="5372100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314325</xdr:colOff>
      <xdr:row>304</xdr:row>
      <xdr:rowOff>0</xdr:rowOff>
    </xdr:from>
    <xdr:to>
      <xdr:col>8</xdr:col>
      <xdr:colOff>47625</xdr:colOff>
      <xdr:row>304</xdr:row>
      <xdr:rowOff>0</xdr:rowOff>
    </xdr:to>
    <xdr:sp macro="" textlink="">
      <xdr:nvSpPr>
        <xdr:cNvPr id="8413" name="Text Box 221"/>
        <xdr:cNvSpPr txBox="1">
          <a:spLocks noChangeArrowheads="1"/>
        </xdr:cNvSpPr>
      </xdr:nvSpPr>
      <xdr:spPr bwMode="auto">
        <a:xfrm>
          <a:off x="1514094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304</xdr:row>
      <xdr:rowOff>0</xdr:rowOff>
    </xdr:from>
    <xdr:to>
      <xdr:col>7</xdr:col>
      <xdr:colOff>752475</xdr:colOff>
      <xdr:row>304</xdr:row>
      <xdr:rowOff>0</xdr:rowOff>
    </xdr:to>
    <xdr:sp macro="" textlink="">
      <xdr:nvSpPr>
        <xdr:cNvPr id="8414" name="Text Box 222"/>
        <xdr:cNvSpPr txBox="1">
          <a:spLocks noChangeArrowheads="1"/>
        </xdr:cNvSpPr>
      </xdr:nvSpPr>
      <xdr:spPr bwMode="auto">
        <a:xfrm>
          <a:off x="151552275" y="9122092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304</xdr:row>
      <xdr:rowOff>0</xdr:rowOff>
    </xdr:from>
    <xdr:to>
      <xdr:col>8</xdr:col>
      <xdr:colOff>57150</xdr:colOff>
      <xdr:row>304</xdr:row>
      <xdr:rowOff>0</xdr:rowOff>
    </xdr:to>
    <xdr:sp macro="" textlink="">
      <xdr:nvSpPr>
        <xdr:cNvPr id="8415" name="Text Box 223"/>
        <xdr:cNvSpPr txBox="1">
          <a:spLocks noChangeArrowheads="1"/>
        </xdr:cNvSpPr>
      </xdr:nvSpPr>
      <xdr:spPr bwMode="auto">
        <a:xfrm>
          <a:off x="1513998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714375</xdr:colOff>
      <xdr:row>304</xdr:row>
      <xdr:rowOff>0</xdr:rowOff>
    </xdr:to>
    <xdr:sp macro="" textlink="">
      <xdr:nvSpPr>
        <xdr:cNvPr id="8416" name="Text Box 224"/>
        <xdr:cNvSpPr txBox="1">
          <a:spLocks noChangeArrowheads="1"/>
        </xdr:cNvSpPr>
      </xdr:nvSpPr>
      <xdr:spPr bwMode="auto">
        <a:xfrm>
          <a:off x="151590375" y="912209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7" name="Text Box 225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8" name="Text Box 226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19" name="Text Box 227"/>
        <xdr:cNvSpPr txBox="1">
          <a:spLocks noChangeArrowheads="1"/>
        </xdr:cNvSpPr>
      </xdr:nvSpPr>
      <xdr:spPr bwMode="auto">
        <a:xfrm>
          <a:off x="151418925" y="912209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304</xdr:row>
      <xdr:rowOff>0</xdr:rowOff>
    </xdr:from>
    <xdr:to>
      <xdr:col>8</xdr:col>
      <xdr:colOff>152400</xdr:colOff>
      <xdr:row>304</xdr:row>
      <xdr:rowOff>0</xdr:rowOff>
    </xdr:to>
    <xdr:sp macro="" textlink="">
      <xdr:nvSpPr>
        <xdr:cNvPr id="8420" name="Text Box 228"/>
        <xdr:cNvSpPr txBox="1">
          <a:spLocks noChangeArrowheads="1"/>
        </xdr:cNvSpPr>
      </xdr:nvSpPr>
      <xdr:spPr bwMode="auto">
        <a:xfrm>
          <a:off x="1513046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304</xdr:row>
      <xdr:rowOff>0</xdr:rowOff>
    </xdr:from>
    <xdr:to>
      <xdr:col>7</xdr:col>
      <xdr:colOff>504825</xdr:colOff>
      <xdr:row>304</xdr:row>
      <xdr:rowOff>0</xdr:rowOff>
    </xdr:to>
    <xdr:sp macro="" textlink="">
      <xdr:nvSpPr>
        <xdr:cNvPr id="8421" name="Text Box 229"/>
        <xdr:cNvSpPr txBox="1">
          <a:spLocks noChangeArrowheads="1"/>
        </xdr:cNvSpPr>
      </xdr:nvSpPr>
      <xdr:spPr bwMode="auto">
        <a:xfrm>
          <a:off x="151799925" y="9122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304</xdr:row>
      <xdr:rowOff>0</xdr:rowOff>
    </xdr:from>
    <xdr:to>
      <xdr:col>8</xdr:col>
      <xdr:colOff>28575</xdr:colOff>
      <xdr:row>304</xdr:row>
      <xdr:rowOff>0</xdr:rowOff>
    </xdr:to>
    <xdr:sp macro="" textlink="">
      <xdr:nvSpPr>
        <xdr:cNvPr id="8422" name="Text Box 230"/>
        <xdr:cNvSpPr txBox="1">
          <a:spLocks noChangeArrowheads="1"/>
        </xdr:cNvSpPr>
      </xdr:nvSpPr>
      <xdr:spPr bwMode="auto">
        <a:xfrm>
          <a:off x="15142845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8423" name="Text Box 231"/>
        <xdr:cNvSpPr txBox="1">
          <a:spLocks noChangeArrowheads="1"/>
        </xdr:cNvSpPr>
      </xdr:nvSpPr>
      <xdr:spPr bwMode="auto">
        <a:xfrm>
          <a:off x="1513713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4" name="Text Box 232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5" name="Text Box 233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6" name="Text Box 234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8427" name="Text Box 235"/>
        <xdr:cNvSpPr txBox="1">
          <a:spLocks noChangeArrowheads="1"/>
        </xdr:cNvSpPr>
      </xdr:nvSpPr>
      <xdr:spPr bwMode="auto">
        <a:xfrm>
          <a:off x="1517618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8" name="Text Box 236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8429" name="Text Box 237"/>
        <xdr:cNvSpPr txBox="1">
          <a:spLocks noChangeArrowheads="1"/>
        </xdr:cNvSpPr>
      </xdr:nvSpPr>
      <xdr:spPr bwMode="auto">
        <a:xfrm>
          <a:off x="151542750" y="9122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0" name="Text Box 238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1" name="Text Box 239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16714388" name="Chart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314325</xdr:colOff>
      <xdr:row>349</xdr:row>
      <xdr:rowOff>0</xdr:rowOff>
    </xdr:from>
    <xdr:to>
      <xdr:col>8</xdr:col>
      <xdr:colOff>47625</xdr:colOff>
      <xdr:row>349</xdr:row>
      <xdr:rowOff>0</xdr:rowOff>
    </xdr:to>
    <xdr:sp macro="" textlink="">
      <xdr:nvSpPr>
        <xdr:cNvPr id="8434" name="Text Box 242"/>
        <xdr:cNvSpPr txBox="1">
          <a:spLocks noChangeArrowheads="1"/>
        </xdr:cNvSpPr>
      </xdr:nvSpPr>
      <xdr:spPr bwMode="auto">
        <a:xfrm>
          <a:off x="1514094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349</xdr:row>
      <xdr:rowOff>0</xdr:rowOff>
    </xdr:from>
    <xdr:to>
      <xdr:col>7</xdr:col>
      <xdr:colOff>752475</xdr:colOff>
      <xdr:row>349</xdr:row>
      <xdr:rowOff>0</xdr:rowOff>
    </xdr:to>
    <xdr:sp macro="" textlink="">
      <xdr:nvSpPr>
        <xdr:cNvPr id="8435" name="Text Box 243"/>
        <xdr:cNvSpPr txBox="1">
          <a:spLocks noChangeArrowheads="1"/>
        </xdr:cNvSpPr>
      </xdr:nvSpPr>
      <xdr:spPr bwMode="auto">
        <a:xfrm>
          <a:off x="151552275" y="10464165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349</xdr:row>
      <xdr:rowOff>0</xdr:rowOff>
    </xdr:from>
    <xdr:to>
      <xdr:col>8</xdr:col>
      <xdr:colOff>57150</xdr:colOff>
      <xdr:row>349</xdr:row>
      <xdr:rowOff>0</xdr:rowOff>
    </xdr:to>
    <xdr:sp macro="" textlink="">
      <xdr:nvSpPr>
        <xdr:cNvPr id="8436" name="Text Box 244"/>
        <xdr:cNvSpPr txBox="1">
          <a:spLocks noChangeArrowheads="1"/>
        </xdr:cNvSpPr>
      </xdr:nvSpPr>
      <xdr:spPr bwMode="auto">
        <a:xfrm>
          <a:off x="1513998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714375</xdr:colOff>
      <xdr:row>349</xdr:row>
      <xdr:rowOff>0</xdr:rowOff>
    </xdr:to>
    <xdr:sp macro="" textlink="">
      <xdr:nvSpPr>
        <xdr:cNvPr id="8437" name="Text Box 245"/>
        <xdr:cNvSpPr txBox="1">
          <a:spLocks noChangeArrowheads="1"/>
        </xdr:cNvSpPr>
      </xdr:nvSpPr>
      <xdr:spPr bwMode="auto">
        <a:xfrm>
          <a:off x="151590375" y="10464165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8" name="Text Box 246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9" name="Text Box 247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40" name="Text Box 248"/>
        <xdr:cNvSpPr txBox="1">
          <a:spLocks noChangeArrowheads="1"/>
        </xdr:cNvSpPr>
      </xdr:nvSpPr>
      <xdr:spPr bwMode="auto">
        <a:xfrm>
          <a:off x="151418925" y="1046416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349</xdr:row>
      <xdr:rowOff>0</xdr:rowOff>
    </xdr:from>
    <xdr:to>
      <xdr:col>8</xdr:col>
      <xdr:colOff>152400</xdr:colOff>
      <xdr:row>349</xdr:row>
      <xdr:rowOff>0</xdr:rowOff>
    </xdr:to>
    <xdr:sp macro="" textlink="">
      <xdr:nvSpPr>
        <xdr:cNvPr id="8441" name="Text Box 249"/>
        <xdr:cNvSpPr txBox="1">
          <a:spLocks noChangeArrowheads="1"/>
        </xdr:cNvSpPr>
      </xdr:nvSpPr>
      <xdr:spPr bwMode="auto">
        <a:xfrm>
          <a:off x="1513046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349</xdr:row>
      <xdr:rowOff>0</xdr:rowOff>
    </xdr:from>
    <xdr:to>
      <xdr:col>7</xdr:col>
      <xdr:colOff>504825</xdr:colOff>
      <xdr:row>349</xdr:row>
      <xdr:rowOff>0</xdr:rowOff>
    </xdr:to>
    <xdr:sp macro="" textlink="">
      <xdr:nvSpPr>
        <xdr:cNvPr id="8442" name="Text Box 250"/>
        <xdr:cNvSpPr txBox="1">
          <a:spLocks noChangeArrowheads="1"/>
        </xdr:cNvSpPr>
      </xdr:nvSpPr>
      <xdr:spPr bwMode="auto">
        <a:xfrm>
          <a:off x="151799925" y="104641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349</xdr:row>
      <xdr:rowOff>0</xdr:rowOff>
    </xdr:from>
    <xdr:to>
      <xdr:col>8</xdr:col>
      <xdr:colOff>28575</xdr:colOff>
      <xdr:row>349</xdr:row>
      <xdr:rowOff>0</xdr:rowOff>
    </xdr:to>
    <xdr:sp macro="" textlink="">
      <xdr:nvSpPr>
        <xdr:cNvPr id="8443" name="Text Box 251"/>
        <xdr:cNvSpPr txBox="1">
          <a:spLocks noChangeArrowheads="1"/>
        </xdr:cNvSpPr>
      </xdr:nvSpPr>
      <xdr:spPr bwMode="auto">
        <a:xfrm>
          <a:off x="15142845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349</xdr:row>
      <xdr:rowOff>0</xdr:rowOff>
    </xdr:from>
    <xdr:to>
      <xdr:col>8</xdr:col>
      <xdr:colOff>85725</xdr:colOff>
      <xdr:row>349</xdr:row>
      <xdr:rowOff>0</xdr:rowOff>
    </xdr:to>
    <xdr:sp macro="" textlink="">
      <xdr:nvSpPr>
        <xdr:cNvPr id="8444" name="Text Box 252"/>
        <xdr:cNvSpPr txBox="1">
          <a:spLocks noChangeArrowheads="1"/>
        </xdr:cNvSpPr>
      </xdr:nvSpPr>
      <xdr:spPr bwMode="auto">
        <a:xfrm>
          <a:off x="1513713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5" name="Text Box 253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6" name="Text Box 254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7" name="Text Box 255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349</xdr:row>
      <xdr:rowOff>0</xdr:rowOff>
    </xdr:from>
    <xdr:to>
      <xdr:col>7</xdr:col>
      <xdr:colOff>542925</xdr:colOff>
      <xdr:row>349</xdr:row>
      <xdr:rowOff>0</xdr:rowOff>
    </xdr:to>
    <xdr:sp macro="" textlink="">
      <xdr:nvSpPr>
        <xdr:cNvPr id="8448" name="Text Box 256"/>
        <xdr:cNvSpPr txBox="1">
          <a:spLocks noChangeArrowheads="1"/>
        </xdr:cNvSpPr>
      </xdr:nvSpPr>
      <xdr:spPr bwMode="auto">
        <a:xfrm>
          <a:off x="1517618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9" name="Text Box 257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349</xdr:row>
      <xdr:rowOff>0</xdr:rowOff>
    </xdr:from>
    <xdr:to>
      <xdr:col>7</xdr:col>
      <xdr:colOff>762000</xdr:colOff>
      <xdr:row>349</xdr:row>
      <xdr:rowOff>0</xdr:rowOff>
    </xdr:to>
    <xdr:sp macro="" textlink="">
      <xdr:nvSpPr>
        <xdr:cNvPr id="8450" name="Text Box 258"/>
        <xdr:cNvSpPr txBox="1">
          <a:spLocks noChangeArrowheads="1"/>
        </xdr:cNvSpPr>
      </xdr:nvSpPr>
      <xdr:spPr bwMode="auto">
        <a:xfrm>
          <a:off x="151542750" y="1046416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1" name="Text Box 259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2" name="Text Box 260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16714408" name="Chart 2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16714409" name="Chart 2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714410" name="AutoShape 264"/>
        <xdr:cNvSpPr>
          <a:spLocks noChangeArrowheads="1"/>
        </xdr:cNvSpPr>
      </xdr:nvSpPr>
      <xdr:spPr bwMode="auto">
        <a:xfrm>
          <a:off x="1500759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16714411" name="AutoShape 265"/>
        <xdr:cNvSpPr>
          <a:spLocks noChangeArrowheads="1"/>
        </xdr:cNvSpPr>
      </xdr:nvSpPr>
      <xdr:spPr bwMode="auto">
        <a:xfrm>
          <a:off x="150075900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16714412" name="AutoShape 266"/>
        <xdr:cNvSpPr>
          <a:spLocks noChangeArrowheads="1"/>
        </xdr:cNvSpPr>
      </xdr:nvSpPr>
      <xdr:spPr bwMode="auto">
        <a:xfrm>
          <a:off x="15007590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16714413" name="AutoShape 267"/>
        <xdr:cNvSpPr>
          <a:spLocks noChangeArrowheads="1"/>
        </xdr:cNvSpPr>
      </xdr:nvSpPr>
      <xdr:spPr bwMode="auto">
        <a:xfrm>
          <a:off x="150075900" y="3434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16714414" name="AutoShape 268"/>
        <xdr:cNvSpPr>
          <a:spLocks noChangeArrowheads="1"/>
        </xdr:cNvSpPr>
      </xdr:nvSpPr>
      <xdr:spPr bwMode="auto">
        <a:xfrm>
          <a:off x="150075900" y="457485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16714415" name="AutoShape 269"/>
        <xdr:cNvSpPr>
          <a:spLocks noChangeArrowheads="1"/>
        </xdr:cNvSpPr>
      </xdr:nvSpPr>
      <xdr:spPr bwMode="auto">
        <a:xfrm>
          <a:off x="150075900" y="5715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16714416" name="AutoShape 270"/>
        <xdr:cNvSpPr>
          <a:spLocks noChangeArrowheads="1"/>
        </xdr:cNvSpPr>
      </xdr:nvSpPr>
      <xdr:spPr bwMode="auto">
        <a:xfrm>
          <a:off x="150075900" y="685514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16714417" name="AutoShape 271"/>
        <xdr:cNvSpPr>
          <a:spLocks noChangeArrowheads="1"/>
        </xdr:cNvSpPr>
      </xdr:nvSpPr>
      <xdr:spPr bwMode="auto">
        <a:xfrm>
          <a:off x="150075900" y="7995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16714418" name="AutoShape 272"/>
        <xdr:cNvSpPr>
          <a:spLocks noChangeArrowheads="1"/>
        </xdr:cNvSpPr>
      </xdr:nvSpPr>
      <xdr:spPr bwMode="auto">
        <a:xfrm>
          <a:off x="150075900" y="91354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16714419" name="AutoShape 273"/>
        <xdr:cNvSpPr>
          <a:spLocks noChangeArrowheads="1"/>
        </xdr:cNvSpPr>
      </xdr:nvSpPr>
      <xdr:spPr bwMode="auto">
        <a:xfrm>
          <a:off x="150075900" y="10275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7" name="Text Box 2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3" name="Text Box 3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7" name="Text Box 4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9" name="Text Box 4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1" name="Text Box 4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2" name="Text Box 4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3" name="Text Box 4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4" name="Text Box 4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6" name="Text Box 5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0" name="Text Box 5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1" name="Text Box 5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2" name="Text Box 5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4" name="Text Box 5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0</xdr:rowOff>
    </xdr:to>
    <xdr:sp macro="" textlink="">
      <xdr:nvSpPr>
        <xdr:cNvPr id="9275" name="Text Box 59"/>
        <xdr:cNvSpPr txBox="1">
          <a:spLocks noChangeArrowheads="1"/>
        </xdr:cNvSpPr>
      </xdr:nvSpPr>
      <xdr:spPr bwMode="auto">
        <a:xfrm>
          <a:off x="156619575" y="76200"/>
          <a:ext cx="0" cy="1009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7" name="Text Box 6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8" name="Text Box 6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9" name="Text Box 6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0" name="Text Box 6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1" name="Text Box 6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2" name="Text Box 6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3" name="Text Box 6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4" name="Text Box 6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5" name="Text Box 6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6" name="Text Box 7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7" name="Text Box 7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8" name="Text Box 7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9" name="Text Box 7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0" name="Text Box 7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1" name="Text Box 7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4" name="Text Box 7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5" name="Text Box 7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6" name="Text Box 8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7" name="Text Box 8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8" name="Text Box 8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99" name="Text Box 83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300" name="Text Box 84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1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2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3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9304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5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06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9308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0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2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314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6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8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9320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9322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9324" name="Text Box 108"/>
        <xdr:cNvSpPr txBox="1">
          <a:spLocks noChangeArrowheads="1"/>
        </xdr:cNvSpPr>
      </xdr:nvSpPr>
      <xdr:spPr bwMode="auto">
        <a:xfrm>
          <a:off x="1511903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26" name="Text Box 11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9327" name="Text Box 111"/>
        <xdr:cNvSpPr txBox="1">
          <a:spLocks noChangeArrowheads="1"/>
        </xdr:cNvSpPr>
      </xdr:nvSpPr>
      <xdr:spPr bwMode="auto">
        <a:xfrm>
          <a:off x="1513332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9328" name="Text Box 112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9339" name="Text Box 12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9363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9364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9366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9368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37</xdr:row>
      <xdr:rowOff>0</xdr:rowOff>
    </xdr:from>
    <xdr:to>
      <xdr:col>8</xdr:col>
      <xdr:colOff>85725</xdr:colOff>
      <xdr:row>37</xdr:row>
      <xdr:rowOff>0</xdr:rowOff>
    </xdr:to>
    <xdr:sp macro="" textlink="">
      <xdr:nvSpPr>
        <xdr:cNvPr id="9370" name="Text Box 154"/>
        <xdr:cNvSpPr txBox="1">
          <a:spLocks noChangeArrowheads="1"/>
        </xdr:cNvSpPr>
      </xdr:nvSpPr>
      <xdr:spPr bwMode="auto">
        <a:xfrm>
          <a:off x="1513617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72" name="Text Box 156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4" name="Text Box 158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6" name="Text Box 160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37</xdr:row>
      <xdr:rowOff>0</xdr:rowOff>
    </xdr:from>
    <xdr:to>
      <xdr:col>7</xdr:col>
      <xdr:colOff>542925</xdr:colOff>
      <xdr:row>37</xdr:row>
      <xdr:rowOff>0</xdr:rowOff>
    </xdr:to>
    <xdr:sp macro="" textlink="">
      <xdr:nvSpPr>
        <xdr:cNvPr id="9378" name="Text Box 162"/>
        <xdr:cNvSpPr txBox="1">
          <a:spLocks noChangeArrowheads="1"/>
        </xdr:cNvSpPr>
      </xdr:nvSpPr>
      <xdr:spPr bwMode="auto">
        <a:xfrm>
          <a:off x="1517523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80" name="Text Box 164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762000</xdr:colOff>
      <xdr:row>37</xdr:row>
      <xdr:rowOff>0</xdr:rowOff>
    </xdr:to>
    <xdr:sp macro="" textlink="">
      <xdr:nvSpPr>
        <xdr:cNvPr id="9382" name="Text Box 166"/>
        <xdr:cNvSpPr txBox="1">
          <a:spLocks noChangeArrowheads="1"/>
        </xdr:cNvSpPr>
      </xdr:nvSpPr>
      <xdr:spPr bwMode="auto">
        <a:xfrm>
          <a:off x="151533225" y="11277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9384" name="Text Box 168"/>
        <xdr:cNvSpPr txBox="1">
          <a:spLocks noChangeArrowheads="1"/>
        </xdr:cNvSpPr>
      </xdr:nvSpPr>
      <xdr:spPr bwMode="auto">
        <a:xfrm>
          <a:off x="1514284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6949253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16949254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 macro="" textlink="">
      <xdr:nvSpPr>
        <xdr:cNvPr id="16949255" name="Rectangle 181"/>
        <xdr:cNvSpPr>
          <a:spLocks noChangeArrowheads="1"/>
        </xdr:cNvSpPr>
      </xdr:nvSpPr>
      <xdr:spPr bwMode="auto">
        <a:xfrm>
          <a:off x="145684875" y="0"/>
          <a:ext cx="4371975" cy="0"/>
        </a:xfrm>
        <a:prstGeom prst="rect">
          <a:avLst/>
        </a:prstGeom>
        <a:solidFill>
          <a:srgbClr val="FFFFFF"/>
        </a:solidFill>
        <a:ln w="9525">
          <a:solidFill>
            <a:srgbClr val="333333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124</xdr:row>
      <xdr:rowOff>38100</xdr:rowOff>
    </xdr:from>
    <xdr:to>
      <xdr:col>8</xdr:col>
      <xdr:colOff>885825</xdr:colOff>
      <xdr:row>128</xdr:row>
      <xdr:rowOff>190500</xdr:rowOff>
    </xdr:to>
    <xdr:sp macro="" textlink="">
      <xdr:nvSpPr>
        <xdr:cNvPr id="9398" name="WordArt 182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381000</xdr:colOff>
      <xdr:row>75</xdr:row>
      <xdr:rowOff>0</xdr:rowOff>
    </xdr:from>
    <xdr:to>
      <xdr:col>8</xdr:col>
      <xdr:colOff>38100</xdr:colOff>
      <xdr:row>75</xdr:row>
      <xdr:rowOff>0</xdr:rowOff>
    </xdr:to>
    <xdr:sp macro="" textlink="">
      <xdr:nvSpPr>
        <xdr:cNvPr id="9402" name="Text Box 186"/>
        <xdr:cNvSpPr txBox="1">
          <a:spLocks noChangeArrowheads="1"/>
        </xdr:cNvSpPr>
      </xdr:nvSpPr>
      <xdr:spPr bwMode="auto">
        <a:xfrm>
          <a:off x="151409400" y="226790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75</xdr:row>
      <xdr:rowOff>0</xdr:rowOff>
    </xdr:from>
    <xdr:to>
      <xdr:col>8</xdr:col>
      <xdr:colOff>152400</xdr:colOff>
      <xdr:row>75</xdr:row>
      <xdr:rowOff>0</xdr:rowOff>
    </xdr:to>
    <xdr:sp macro="" textlink="">
      <xdr:nvSpPr>
        <xdr:cNvPr id="9403" name="Text Box 187"/>
        <xdr:cNvSpPr txBox="1">
          <a:spLocks noChangeArrowheads="1"/>
        </xdr:cNvSpPr>
      </xdr:nvSpPr>
      <xdr:spPr bwMode="auto">
        <a:xfrm>
          <a:off x="151295100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75</xdr:row>
      <xdr:rowOff>0</xdr:rowOff>
    </xdr:from>
    <xdr:to>
      <xdr:col>7</xdr:col>
      <xdr:colOff>504825</xdr:colOff>
      <xdr:row>75</xdr:row>
      <xdr:rowOff>0</xdr:rowOff>
    </xdr:to>
    <xdr:sp macro="" textlink="">
      <xdr:nvSpPr>
        <xdr:cNvPr id="9404" name="Text Box 188"/>
        <xdr:cNvSpPr txBox="1">
          <a:spLocks noChangeArrowheads="1"/>
        </xdr:cNvSpPr>
      </xdr:nvSpPr>
      <xdr:spPr bwMode="auto">
        <a:xfrm>
          <a:off x="151790400" y="226790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75</xdr:row>
      <xdr:rowOff>0</xdr:rowOff>
    </xdr:from>
    <xdr:to>
      <xdr:col>8</xdr:col>
      <xdr:colOff>28575</xdr:colOff>
      <xdr:row>75</xdr:row>
      <xdr:rowOff>0</xdr:rowOff>
    </xdr:to>
    <xdr:sp macro="" textlink="">
      <xdr:nvSpPr>
        <xdr:cNvPr id="9405" name="Text Box 189"/>
        <xdr:cNvSpPr txBox="1">
          <a:spLocks noChangeArrowheads="1"/>
        </xdr:cNvSpPr>
      </xdr:nvSpPr>
      <xdr:spPr bwMode="auto">
        <a:xfrm>
          <a:off x="15141892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75</xdr:row>
      <xdr:rowOff>0</xdr:rowOff>
    </xdr:from>
    <xdr:to>
      <xdr:col>8</xdr:col>
      <xdr:colOff>85725</xdr:colOff>
      <xdr:row>75</xdr:row>
      <xdr:rowOff>0</xdr:rowOff>
    </xdr:to>
    <xdr:sp macro="" textlink="">
      <xdr:nvSpPr>
        <xdr:cNvPr id="9406" name="Text Box 190"/>
        <xdr:cNvSpPr txBox="1">
          <a:spLocks noChangeArrowheads="1"/>
        </xdr:cNvSpPr>
      </xdr:nvSpPr>
      <xdr:spPr bwMode="auto">
        <a:xfrm>
          <a:off x="15136177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07" name="Text Box 191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8" name="Text Box 192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9" name="Text Box 193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7</xdr:col>
      <xdr:colOff>542925</xdr:colOff>
      <xdr:row>75</xdr:row>
      <xdr:rowOff>0</xdr:rowOff>
    </xdr:to>
    <xdr:sp macro="" textlink="">
      <xdr:nvSpPr>
        <xdr:cNvPr id="9410" name="Text Box 194"/>
        <xdr:cNvSpPr txBox="1">
          <a:spLocks noChangeArrowheads="1"/>
        </xdr:cNvSpPr>
      </xdr:nvSpPr>
      <xdr:spPr bwMode="auto">
        <a:xfrm>
          <a:off x="1517523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11" name="Text Box 195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7</xdr:col>
      <xdr:colOff>762000</xdr:colOff>
      <xdr:row>75</xdr:row>
      <xdr:rowOff>0</xdr:rowOff>
    </xdr:to>
    <xdr:sp macro="" textlink="">
      <xdr:nvSpPr>
        <xdr:cNvPr id="9412" name="Text Box 196"/>
        <xdr:cNvSpPr txBox="1">
          <a:spLocks noChangeArrowheads="1"/>
        </xdr:cNvSpPr>
      </xdr:nvSpPr>
      <xdr:spPr bwMode="auto">
        <a:xfrm>
          <a:off x="151533225" y="22679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77</xdr:row>
      <xdr:rowOff>0</xdr:rowOff>
    </xdr:from>
    <xdr:to>
      <xdr:col>8</xdr:col>
      <xdr:colOff>19050</xdr:colOff>
      <xdr:row>77</xdr:row>
      <xdr:rowOff>0</xdr:rowOff>
    </xdr:to>
    <xdr:sp macro="" textlink="">
      <xdr:nvSpPr>
        <xdr:cNvPr id="9413" name="Text Box 197"/>
        <xdr:cNvSpPr txBox="1">
          <a:spLocks noChangeArrowheads="1"/>
        </xdr:cNvSpPr>
      </xdr:nvSpPr>
      <xdr:spPr bwMode="auto">
        <a:xfrm>
          <a:off x="151428450" y="22945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16949269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16" name="Text Box 200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17" name="Text Box 201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18" name="Text Box 202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19" name="Text Box 203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20" name="Text Box 204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1" name="Text Box 205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2" name="Text Box 206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3" name="Text Box 207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24" name="Text Box 208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5" name="Text Box 20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26" name="Text Box 210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113</xdr:row>
      <xdr:rowOff>0</xdr:rowOff>
    </xdr:from>
    <xdr:to>
      <xdr:col>8</xdr:col>
      <xdr:colOff>19050</xdr:colOff>
      <xdr:row>113</xdr:row>
      <xdr:rowOff>0</xdr:rowOff>
    </xdr:to>
    <xdr:sp macro="" textlink="">
      <xdr:nvSpPr>
        <xdr:cNvPr id="9427" name="Text Box 211"/>
        <xdr:cNvSpPr txBox="1">
          <a:spLocks noChangeArrowheads="1"/>
        </xdr:cNvSpPr>
      </xdr:nvSpPr>
      <xdr:spPr bwMode="auto">
        <a:xfrm>
          <a:off x="15142845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16949282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30" name="Text Box 214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31" name="Text Box 215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32" name="Text Box 216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33" name="Text Box 217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34" name="Text Box 218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5" name="Text Box 21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6" name="Text Box 220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7" name="Text Box 221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38" name="Text Box 222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9" name="Text Box 223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40" name="Text Box 224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8</xdr:col>
      <xdr:colOff>1362075</xdr:colOff>
      <xdr:row>113</xdr:row>
      <xdr:rowOff>0</xdr:rowOff>
    </xdr:to>
    <xdr:graphicFrame macro="">
      <xdr:nvGraphicFramePr>
        <xdr:cNvPr id="16949294" name="Chart 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16949295" name="AutoShape 226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16949296" name="AutoShape 227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16949297" name="AutoShape 228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L86"/>
  <sheetViews>
    <sheetView showGridLines="0" rightToLeft="1" tabSelected="1" topLeftCell="B1" workbookViewId="0">
      <selection activeCell="D1" sqref="D1"/>
    </sheetView>
  </sheetViews>
  <sheetFormatPr defaultColWidth="0" defaultRowHeight="12.75" customHeight="1" zeroHeight="1" x14ac:dyDescent="0.2"/>
  <cols>
    <col min="1" max="1" width="10.28515625" style="271" hidden="1" customWidth="1"/>
    <col min="2" max="2" width="55.7109375" style="288" customWidth="1"/>
    <col min="3" max="3" width="9.7109375" style="289" customWidth="1"/>
    <col min="4" max="4" width="55.7109375" style="289" customWidth="1"/>
    <col min="5" max="6" width="0" style="271" hidden="1" customWidth="1"/>
    <col min="7" max="16384" width="10.28515625" style="271" hidden="1"/>
  </cols>
  <sheetData>
    <row r="1" spans="2:12" ht="60.75" customHeight="1" x14ac:dyDescent="0.2">
      <c r="B1" s="267"/>
      <c r="C1" s="268"/>
      <c r="D1" s="269" t="s">
        <v>870</v>
      </c>
      <c r="E1" s="270"/>
      <c r="F1" s="270"/>
    </row>
    <row r="2" spans="2:12" ht="30" customHeight="1" x14ac:dyDescent="0.65">
      <c r="B2" s="272" t="s">
        <v>871</v>
      </c>
      <c r="C2" s="272"/>
      <c r="D2" s="272" t="s">
        <v>872</v>
      </c>
      <c r="E2" s="273"/>
      <c r="F2" s="273"/>
      <c r="G2" s="273"/>
      <c r="H2" s="273"/>
      <c r="I2" s="273"/>
      <c r="J2" s="273"/>
    </row>
    <row r="3" spans="2:12" ht="27.95" customHeight="1" x14ac:dyDescent="0.2">
      <c r="B3" s="274" t="s">
        <v>873</v>
      </c>
      <c r="C3" s="275">
        <v>1</v>
      </c>
      <c r="D3" s="276" t="s">
        <v>874</v>
      </c>
      <c r="E3" s="273"/>
      <c r="F3" s="273"/>
      <c r="G3" s="273"/>
      <c r="H3" s="273"/>
      <c r="I3" s="273"/>
      <c r="J3" s="273"/>
    </row>
    <row r="4" spans="2:12" ht="27.95" customHeight="1" x14ac:dyDescent="0.2">
      <c r="B4" s="277" t="s">
        <v>875</v>
      </c>
      <c r="C4" s="278">
        <v>2</v>
      </c>
      <c r="D4" s="279" t="s">
        <v>876</v>
      </c>
    </row>
    <row r="5" spans="2:12" ht="27.95" customHeight="1" x14ac:dyDescent="0.2">
      <c r="B5" s="280" t="s">
        <v>877</v>
      </c>
      <c r="C5" s="275">
        <v>3</v>
      </c>
      <c r="D5" s="276" t="s">
        <v>878</v>
      </c>
    </row>
    <row r="6" spans="2:12" s="281" customFormat="1" ht="27.95" customHeight="1" x14ac:dyDescent="0.2">
      <c r="B6" s="277" t="s">
        <v>879</v>
      </c>
      <c r="C6" s="278">
        <v>4</v>
      </c>
      <c r="D6" s="279" t="s">
        <v>880</v>
      </c>
    </row>
    <row r="7" spans="2:12" s="281" customFormat="1" ht="27.95" customHeight="1" x14ac:dyDescent="0.2">
      <c r="B7" s="280" t="s">
        <v>881</v>
      </c>
      <c r="C7" s="275">
        <v>5</v>
      </c>
      <c r="D7" s="276" t="s">
        <v>882</v>
      </c>
    </row>
    <row r="8" spans="2:12" s="281" customFormat="1" ht="27.95" customHeight="1" x14ac:dyDescent="0.2">
      <c r="B8" s="277" t="s">
        <v>883</v>
      </c>
      <c r="C8" s="278">
        <v>6</v>
      </c>
      <c r="D8" s="279" t="s">
        <v>884</v>
      </c>
    </row>
    <row r="9" spans="2:12" s="281" customFormat="1" ht="27.95" customHeight="1" x14ac:dyDescent="0.2">
      <c r="B9" s="280" t="s">
        <v>885</v>
      </c>
      <c r="C9" s="275">
        <v>7</v>
      </c>
      <c r="D9" s="276" t="s">
        <v>886</v>
      </c>
    </row>
    <row r="10" spans="2:12" s="281" customFormat="1" ht="27.95" customHeight="1" x14ac:dyDescent="0.2">
      <c r="B10" s="277" t="s">
        <v>887</v>
      </c>
      <c r="C10" s="278">
        <v>8</v>
      </c>
      <c r="D10" s="279" t="s">
        <v>888</v>
      </c>
    </row>
    <row r="11" spans="2:12" s="281" customFormat="1" ht="27.95" customHeight="1" x14ac:dyDescent="0.2">
      <c r="B11" s="280" t="s">
        <v>889</v>
      </c>
      <c r="C11" s="275">
        <v>9</v>
      </c>
      <c r="D11" s="276" t="s">
        <v>890</v>
      </c>
    </row>
    <row r="12" spans="2:12" s="281" customFormat="1" ht="27.95" customHeight="1" x14ac:dyDescent="0.2">
      <c r="B12" s="277" t="s">
        <v>891</v>
      </c>
      <c r="C12" s="278">
        <v>10</v>
      </c>
      <c r="D12" s="279" t="s">
        <v>892</v>
      </c>
    </row>
    <row r="13" spans="2:12" s="281" customFormat="1" ht="27.95" customHeight="1" x14ac:dyDescent="0.2">
      <c r="B13" s="280" t="s">
        <v>893</v>
      </c>
      <c r="C13" s="275">
        <v>11</v>
      </c>
      <c r="D13" s="276" t="s">
        <v>894</v>
      </c>
    </row>
    <row r="14" spans="2:12" s="281" customFormat="1" ht="27.95" customHeight="1" x14ac:dyDescent="0.2">
      <c r="B14" s="277" t="s">
        <v>895</v>
      </c>
      <c r="C14" s="278">
        <v>12</v>
      </c>
      <c r="D14" s="279" t="s">
        <v>896</v>
      </c>
    </row>
    <row r="15" spans="2:12" s="281" customFormat="1" ht="27.95" customHeight="1" x14ac:dyDescent="0.2">
      <c r="B15" s="282" t="s">
        <v>36</v>
      </c>
      <c r="C15" s="283">
        <v>13</v>
      </c>
      <c r="D15" s="284" t="s">
        <v>37</v>
      </c>
      <c r="E15" s="285"/>
      <c r="F15" s="285"/>
      <c r="G15" s="285"/>
      <c r="H15" s="285"/>
      <c r="I15" s="285"/>
      <c r="J15" s="285"/>
      <c r="K15" s="285"/>
      <c r="L15" s="285"/>
    </row>
    <row r="16" spans="2:12" s="281" customFormat="1" ht="27.95" customHeight="1" x14ac:dyDescent="0.2">
      <c r="B16" s="277" t="s">
        <v>897</v>
      </c>
      <c r="C16" s="278">
        <v>14</v>
      </c>
      <c r="D16" s="279" t="s">
        <v>898</v>
      </c>
    </row>
    <row r="17" spans="2:4" ht="14.25" hidden="1" customHeight="1" x14ac:dyDescent="0.2">
      <c r="B17" s="286"/>
      <c r="C17" s="287"/>
      <c r="D17" s="287"/>
    </row>
    <row r="18" spans="2:4" ht="14.25" hidden="1" customHeight="1" x14ac:dyDescent="0.2"/>
    <row r="19" spans="2:4" ht="14.25" hidden="1" customHeight="1" x14ac:dyDescent="0.2"/>
    <row r="20" spans="2:4" ht="14.25" hidden="1" customHeight="1" x14ac:dyDescent="0.2"/>
    <row r="21" spans="2:4" ht="14.25" hidden="1" customHeight="1" x14ac:dyDescent="0.2"/>
    <row r="22" spans="2:4" ht="14.25" hidden="1" customHeight="1" x14ac:dyDescent="0.2"/>
    <row r="23" spans="2:4" ht="14.25" hidden="1" customHeight="1" x14ac:dyDescent="0.2"/>
    <row r="24" spans="2:4" ht="14.25" hidden="1" customHeight="1" x14ac:dyDescent="0.2"/>
    <row r="25" spans="2:4" ht="14.25" hidden="1" customHeight="1" x14ac:dyDescent="0.2"/>
    <row r="26" spans="2:4" ht="14.25" hidden="1" customHeight="1" x14ac:dyDescent="0.2"/>
    <row r="27" spans="2:4" ht="14.25" hidden="1" customHeight="1" x14ac:dyDescent="0.2"/>
    <row r="28" spans="2:4" ht="14.25" hidden="1" customHeight="1" x14ac:dyDescent="0.2"/>
    <row r="29" spans="2:4" ht="14.25" hidden="1" customHeight="1" x14ac:dyDescent="0.2"/>
    <row r="30" spans="2:4" ht="14.25" hidden="1" customHeight="1" x14ac:dyDescent="0.2"/>
    <row r="31" spans="2:4" ht="14.25" hidden="1" customHeight="1" x14ac:dyDescent="0.2"/>
    <row r="32" spans="2:4" ht="14.25" hidden="1" customHeight="1" x14ac:dyDescent="0.2"/>
    <row r="33" spans="2:4" ht="14.25" hidden="1" customHeight="1" x14ac:dyDescent="0.2">
      <c r="B33" s="290"/>
      <c r="C33" s="290"/>
      <c r="D33" s="290"/>
    </row>
    <row r="34" spans="2:4" ht="14.25" hidden="1" customHeight="1" x14ac:dyDescent="0.2">
      <c r="B34" s="290"/>
      <c r="C34" s="290"/>
      <c r="D34" s="290"/>
    </row>
    <row r="35" spans="2:4" ht="14.25" hidden="1" customHeight="1" x14ac:dyDescent="0.2">
      <c r="B35" s="290"/>
      <c r="C35" s="290"/>
      <c r="D35" s="290"/>
    </row>
    <row r="36" spans="2:4" ht="14.25" hidden="1" customHeight="1" x14ac:dyDescent="0.2">
      <c r="B36" s="290"/>
      <c r="C36" s="290"/>
      <c r="D36" s="290"/>
    </row>
    <row r="37" spans="2:4" ht="14.25" hidden="1" customHeight="1" x14ac:dyDescent="0.2">
      <c r="B37" s="290"/>
      <c r="C37" s="290"/>
      <c r="D37" s="290"/>
    </row>
    <row r="38" spans="2:4" ht="14.25" hidden="1" customHeight="1" x14ac:dyDescent="0.2">
      <c r="B38" s="290"/>
      <c r="C38" s="290"/>
      <c r="D38" s="290"/>
    </row>
    <row r="39" spans="2:4" ht="14.25" hidden="1" customHeight="1" x14ac:dyDescent="0.2">
      <c r="B39" s="290"/>
      <c r="C39" s="290"/>
      <c r="D39" s="290"/>
    </row>
    <row r="40" spans="2:4" ht="14.25" hidden="1" customHeight="1" x14ac:dyDescent="0.2">
      <c r="B40" s="290"/>
      <c r="C40" s="290"/>
      <c r="D40" s="290"/>
    </row>
    <row r="41" spans="2:4" ht="14.25" hidden="1" customHeight="1" x14ac:dyDescent="0.2">
      <c r="B41" s="290"/>
      <c r="C41" s="290"/>
      <c r="D41" s="290"/>
    </row>
    <row r="42" spans="2:4" ht="14.25" hidden="1" customHeight="1" x14ac:dyDescent="0.2">
      <c r="B42" s="290"/>
      <c r="C42" s="290"/>
      <c r="D42" s="290"/>
    </row>
    <row r="43" spans="2:4" ht="14.25" hidden="1" customHeight="1" x14ac:dyDescent="0.2">
      <c r="B43" s="290"/>
      <c r="C43" s="290"/>
      <c r="D43" s="290"/>
    </row>
    <row r="44" spans="2:4" ht="14.25" hidden="1" customHeight="1" x14ac:dyDescent="0.2">
      <c r="B44" s="290"/>
      <c r="C44" s="290"/>
      <c r="D44" s="290"/>
    </row>
    <row r="45" spans="2:4" ht="14.25" hidden="1" customHeight="1" x14ac:dyDescent="0.2">
      <c r="B45" s="290"/>
      <c r="C45" s="290"/>
      <c r="D45" s="290"/>
    </row>
    <row r="46" spans="2:4" ht="14.25" hidden="1" customHeight="1" x14ac:dyDescent="0.2">
      <c r="B46" s="290"/>
      <c r="C46" s="290"/>
      <c r="D46" s="290"/>
    </row>
    <row r="47" spans="2:4" ht="14.25" hidden="1" customHeight="1" x14ac:dyDescent="0.2">
      <c r="B47" s="290"/>
      <c r="C47" s="290"/>
      <c r="D47" s="290"/>
    </row>
    <row r="48" spans="2:4" ht="14.25" hidden="1" customHeight="1" x14ac:dyDescent="0.2">
      <c r="B48" s="290"/>
      <c r="C48" s="290"/>
      <c r="D48" s="290"/>
    </row>
    <row r="49" spans="2:4" ht="14.25" hidden="1" customHeight="1" x14ac:dyDescent="0.2">
      <c r="B49" s="290"/>
      <c r="C49" s="290"/>
      <c r="D49" s="290"/>
    </row>
    <row r="50" spans="2:4" ht="14.25" hidden="1" customHeight="1" x14ac:dyDescent="0.2">
      <c r="B50" s="290"/>
      <c r="C50" s="290"/>
      <c r="D50" s="290"/>
    </row>
    <row r="51" spans="2:4" ht="14.25" hidden="1" customHeight="1" x14ac:dyDescent="0.2">
      <c r="B51" s="290"/>
      <c r="C51" s="290"/>
      <c r="D51" s="290"/>
    </row>
    <row r="52" spans="2:4" ht="14.25" hidden="1" customHeight="1" x14ac:dyDescent="0.2">
      <c r="B52" s="290"/>
      <c r="C52" s="290"/>
      <c r="D52" s="290"/>
    </row>
    <row r="53" spans="2:4" ht="14.25" hidden="1" customHeight="1" x14ac:dyDescent="0.2">
      <c r="B53" s="290"/>
      <c r="C53" s="290"/>
      <c r="D53" s="290"/>
    </row>
    <row r="54" spans="2:4" ht="14.25" hidden="1" customHeight="1" x14ac:dyDescent="0.2">
      <c r="B54" s="290"/>
      <c r="C54" s="290"/>
      <c r="D54" s="290"/>
    </row>
    <row r="55" spans="2:4" ht="14.25" hidden="1" customHeight="1" x14ac:dyDescent="0.2">
      <c r="B55" s="290"/>
      <c r="C55" s="290"/>
      <c r="D55" s="290"/>
    </row>
    <row r="56" spans="2:4" ht="14.25" hidden="1" customHeight="1" x14ac:dyDescent="0.2">
      <c r="B56" s="290"/>
      <c r="C56" s="290"/>
      <c r="D56" s="290"/>
    </row>
    <row r="57" spans="2:4" ht="14.25" hidden="1" customHeight="1" x14ac:dyDescent="0.2">
      <c r="B57" s="290"/>
      <c r="C57" s="290"/>
      <c r="D57" s="290"/>
    </row>
    <row r="58" spans="2:4" ht="14.25" hidden="1" customHeight="1" x14ac:dyDescent="0.2">
      <c r="B58" s="290"/>
      <c r="C58" s="290"/>
      <c r="D58" s="290"/>
    </row>
    <row r="59" spans="2:4" ht="14.25" hidden="1" customHeight="1" x14ac:dyDescent="0.2">
      <c r="B59" s="290"/>
      <c r="C59" s="290"/>
      <c r="D59" s="290"/>
    </row>
    <row r="60" spans="2:4" ht="14.25" hidden="1" customHeight="1" x14ac:dyDescent="0.2">
      <c r="B60" s="290"/>
      <c r="C60" s="290"/>
      <c r="D60" s="290"/>
    </row>
    <row r="61" spans="2:4" ht="14.25" hidden="1" customHeight="1" x14ac:dyDescent="0.2">
      <c r="B61" s="290"/>
      <c r="C61" s="290"/>
      <c r="D61" s="290"/>
    </row>
    <row r="62" spans="2:4" ht="14.25" hidden="1" customHeight="1" x14ac:dyDescent="0.2">
      <c r="B62" s="290"/>
      <c r="C62" s="290"/>
      <c r="D62" s="290"/>
    </row>
    <row r="63" spans="2:4" ht="14.25" hidden="1" customHeight="1" x14ac:dyDescent="0.2">
      <c r="B63" s="290"/>
      <c r="C63" s="290"/>
      <c r="D63" s="290"/>
    </row>
    <row r="64" spans="2:4" ht="14.25" hidden="1" customHeight="1" x14ac:dyDescent="0.2">
      <c r="B64" s="290"/>
      <c r="C64" s="290"/>
      <c r="D64" s="290"/>
    </row>
    <row r="65" spans="2:4" ht="14.25" hidden="1" customHeight="1" x14ac:dyDescent="0.2">
      <c r="B65" s="290"/>
      <c r="C65" s="290"/>
      <c r="D65" s="290"/>
    </row>
    <row r="66" spans="2:4" ht="14.25" hidden="1" customHeight="1" x14ac:dyDescent="0.2">
      <c r="B66" s="290"/>
      <c r="C66" s="290"/>
      <c r="D66" s="290"/>
    </row>
    <row r="67" spans="2:4" ht="14.25" hidden="1" customHeight="1" x14ac:dyDescent="0.2">
      <c r="B67" s="290"/>
      <c r="C67" s="290"/>
      <c r="D67" s="290"/>
    </row>
    <row r="68" spans="2:4" ht="14.25" hidden="1" customHeight="1" x14ac:dyDescent="0.2">
      <c r="B68" s="290"/>
      <c r="C68" s="290"/>
      <c r="D68" s="290"/>
    </row>
    <row r="69" spans="2:4" ht="14.25" hidden="1" customHeight="1" x14ac:dyDescent="0.2">
      <c r="B69" s="290"/>
      <c r="C69" s="290"/>
      <c r="D69" s="290"/>
    </row>
    <row r="70" spans="2:4" ht="14.25" hidden="1" customHeight="1" x14ac:dyDescent="0.2">
      <c r="B70" s="290"/>
      <c r="C70" s="290"/>
      <c r="D70" s="290"/>
    </row>
    <row r="71" spans="2:4" ht="14.25" hidden="1" customHeight="1" x14ac:dyDescent="0.2">
      <c r="B71" s="290"/>
      <c r="C71" s="290"/>
      <c r="D71" s="290"/>
    </row>
    <row r="72" spans="2:4" ht="14.25" hidden="1" customHeight="1" x14ac:dyDescent="0.2">
      <c r="B72" s="290"/>
      <c r="C72" s="290"/>
      <c r="D72" s="290"/>
    </row>
    <row r="73" spans="2:4" ht="14.25" hidden="1" customHeight="1" x14ac:dyDescent="0.2">
      <c r="B73" s="290"/>
      <c r="C73" s="290"/>
      <c r="D73" s="290"/>
    </row>
    <row r="74" spans="2:4" ht="14.25" hidden="1" customHeight="1" x14ac:dyDescent="0.2">
      <c r="B74" s="290"/>
      <c r="C74" s="290"/>
      <c r="D74" s="290"/>
    </row>
    <row r="75" spans="2:4" ht="14.25" hidden="1" customHeight="1" x14ac:dyDescent="0.2">
      <c r="B75" s="290"/>
      <c r="C75" s="290"/>
      <c r="D75" s="290"/>
    </row>
    <row r="76" spans="2:4" ht="14.25" hidden="1" customHeight="1" x14ac:dyDescent="0.2">
      <c r="B76" s="290"/>
      <c r="C76" s="290"/>
      <c r="D76" s="290"/>
    </row>
    <row r="77" spans="2:4" ht="14.25" hidden="1" customHeight="1" x14ac:dyDescent="0.2">
      <c r="B77" s="290"/>
      <c r="C77" s="290"/>
      <c r="D77" s="290"/>
    </row>
    <row r="78" spans="2:4" ht="14.25" hidden="1" customHeight="1" x14ac:dyDescent="0.2">
      <c r="B78" s="290"/>
      <c r="C78" s="290"/>
      <c r="D78" s="290"/>
    </row>
    <row r="79" spans="2:4" ht="14.25" hidden="1" customHeight="1" x14ac:dyDescent="0.2">
      <c r="B79" s="290"/>
      <c r="C79" s="290"/>
      <c r="D79" s="290"/>
    </row>
    <row r="80" spans="2:4" ht="14.25" hidden="1" customHeight="1" x14ac:dyDescent="0.2">
      <c r="B80" s="290"/>
      <c r="C80" s="290"/>
      <c r="D80" s="290"/>
    </row>
    <row r="81" spans="2:4" ht="14.25" hidden="1" customHeight="1" x14ac:dyDescent="0.2">
      <c r="B81" s="290"/>
      <c r="C81" s="290"/>
      <c r="D81" s="290"/>
    </row>
    <row r="82" spans="2:4" ht="14.25" hidden="1" customHeight="1" x14ac:dyDescent="0.2">
      <c r="B82" s="290"/>
      <c r="C82" s="290"/>
      <c r="D82" s="290"/>
    </row>
    <row r="83" spans="2:4" ht="14.25" hidden="1" customHeight="1" x14ac:dyDescent="0.2">
      <c r="B83" s="290"/>
      <c r="C83" s="290"/>
      <c r="D83" s="290"/>
    </row>
    <row r="84" spans="2:4" ht="14.25" hidden="1" customHeight="1" x14ac:dyDescent="0.2">
      <c r="B84" s="290"/>
      <c r="C84" s="290"/>
      <c r="D84" s="290"/>
    </row>
    <row r="85" spans="2:4" ht="14.25" hidden="1" customHeight="1" x14ac:dyDescent="0.2">
      <c r="B85" s="290"/>
      <c r="C85" s="290"/>
      <c r="D85" s="290"/>
    </row>
    <row r="86" spans="2:4" ht="14.25" hidden="1" customHeight="1" x14ac:dyDescent="0.2">
      <c r="B86" s="290"/>
      <c r="C86" s="290"/>
      <c r="D86" s="290"/>
    </row>
  </sheetData>
  <hyperlinks>
    <hyperlink ref="B3:D3" location="'1'!A1" display=" التبادل والميزان التجاري للمملكة العربية السعودية"/>
    <hyperlink ref="B4:D4" location="'2'!A1" display=" أهم السلع الوطنية المصدرة والمستوردة للمملكة العربية السعودية"/>
    <hyperlink ref="B5:D5" location="'3'!A1" display=" التبادل التجاري للمجموعات الدول"/>
    <hyperlink ref="B16:D16" location="'14'!A1" display=" التبادل التجاري بين المملكة العربية السعودية وبعض الدول الأخرى"/>
    <hyperlink ref="B6:D6" location="'4'!A1" display=" دول مجلس التعاون الخليجي"/>
    <hyperlink ref="B7:D7" location="'5'!A1" display=" دول عربية أخرى"/>
    <hyperlink ref="B8:D8" location="'6'!A1" display=" دول إسلامية (غير العربية)"/>
    <hyperlink ref="B9:D9" location="'7'!A1" display=" دول آسيا (غير العربية والإسلامية)"/>
    <hyperlink ref="B10:D10" location="'8'!A1" display=" دول أفريقيا (غير العربية والإسلامية)"/>
    <hyperlink ref="B11:D11" location="'9'!A1" display=" دول استراليا وجزر الباسفيك"/>
    <hyperlink ref="B12:D12" location="'10'!A1" display=" دول أمريكا الشمالية"/>
    <hyperlink ref="B13:D13" location="'11'!A1" display=" دول أمريكا الجنوبية"/>
    <hyperlink ref="B14:D14" location="'12'!A1" display=" دول الاتحاد الأوروبي"/>
    <hyperlink ref="B15:L15" location="'حجم التبادل التجاري'!A1" display="حجم التبادل والميزان التجاري بين المملكة وشركائها التجاريين الرئيسيين"/>
    <hyperlink ref="B15:D15" location="'13'!A1" display="حجم التبادل والميزان التجاري بين المملكة وشركائها التجاريين الرئيسيين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5B9BD5"/>
  </sheetPr>
  <dimension ref="B1:N111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13" customWidth="1"/>
    <col min="2" max="2" width="13.285156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2.140625" style="213" customWidth="1"/>
    <col min="11" max="16384" width="9.140625" style="213"/>
  </cols>
  <sheetData>
    <row r="1" spans="2:9" s="8" customFormat="1" ht="11.25" customHeight="1" x14ac:dyDescent="0.25">
      <c r="E1" s="9"/>
      <c r="H1" s="9"/>
      <c r="I1" s="202"/>
    </row>
    <row r="2" spans="2:9" s="8" customFormat="1" ht="24.75" customHeight="1" x14ac:dyDescent="0.25">
      <c r="B2" s="370" t="s">
        <v>190</v>
      </c>
      <c r="C2" s="371"/>
      <c r="D2" s="371"/>
      <c r="E2" s="371"/>
      <c r="F2" s="371"/>
      <c r="G2" s="371"/>
      <c r="H2" s="371"/>
      <c r="I2" s="371"/>
    </row>
    <row r="3" spans="2:9" s="8" customFormat="1" ht="24.75" customHeight="1" x14ac:dyDescent="0.25">
      <c r="B3" s="372" t="s">
        <v>191</v>
      </c>
      <c r="C3" s="373"/>
      <c r="D3" s="373"/>
      <c r="E3" s="373"/>
      <c r="F3" s="373"/>
      <c r="G3" s="373"/>
      <c r="H3" s="373"/>
      <c r="I3" s="373"/>
    </row>
    <row r="4" spans="2:9" s="8" customFormat="1" ht="24.7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8" customFormat="1" ht="24.75" customHeight="1" thickBot="1" x14ac:dyDescent="0.3">
      <c r="B5" s="90" t="s">
        <v>0</v>
      </c>
      <c r="E5" s="9"/>
      <c r="H5" s="9"/>
      <c r="I5" s="89" t="s">
        <v>23</v>
      </c>
    </row>
    <row r="6" spans="2:9" s="8" customFormat="1" ht="24.7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8" customFormat="1" ht="24.75" customHeight="1" thickTop="1" x14ac:dyDescent="0.25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8" customFormat="1" ht="24.75" customHeight="1" thickBot="1" x14ac:dyDescent="0.3">
      <c r="B8" s="41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8" customFormat="1" ht="24.75" customHeight="1" thickTop="1" x14ac:dyDescent="0.25">
      <c r="B9" s="45">
        <v>2002</v>
      </c>
      <c r="C9" s="46">
        <v>2062</v>
      </c>
      <c r="D9" s="64">
        <v>25</v>
      </c>
      <c r="E9" s="48">
        <f>C9/'1'!C9</f>
        <v>7.5881077938183784E-3</v>
      </c>
      <c r="F9" s="46">
        <v>4223</v>
      </c>
      <c r="G9" s="47">
        <v>8</v>
      </c>
      <c r="H9" s="48">
        <f>F9/'1'!D9</f>
        <v>3.4875174458456178E-2</v>
      </c>
      <c r="I9" s="11">
        <f t="shared" ref="I9:I17" si="0">C9-F9</f>
        <v>-2161</v>
      </c>
    </row>
    <row r="10" spans="2:9" s="8" customFormat="1" ht="24.75" customHeight="1" x14ac:dyDescent="0.25">
      <c r="B10" s="49">
        <v>2003</v>
      </c>
      <c r="C10" s="50">
        <v>1317</v>
      </c>
      <c r="D10" s="51">
        <v>32</v>
      </c>
      <c r="E10" s="48">
        <f>C10/'1'!C10</f>
        <v>3.7664729568957626E-3</v>
      </c>
      <c r="F10" s="50">
        <v>4425</v>
      </c>
      <c r="G10" s="51">
        <v>10</v>
      </c>
      <c r="H10" s="48">
        <f>F10/'1'!D10</f>
        <v>2.8294467072913401E-2</v>
      </c>
      <c r="I10" s="11">
        <f t="shared" si="0"/>
        <v>-3108</v>
      </c>
    </row>
    <row r="11" spans="2:9" s="8" customFormat="1" ht="24.75" customHeight="1" x14ac:dyDescent="0.25">
      <c r="B11" s="49">
        <v>2004</v>
      </c>
      <c r="C11" s="50">
        <v>946</v>
      </c>
      <c r="D11" s="51">
        <v>44</v>
      </c>
      <c r="E11" s="48">
        <f>C11/'1'!C11</f>
        <v>2.0021545383933238E-3</v>
      </c>
      <c r="F11" s="50">
        <v>5737</v>
      </c>
      <c r="G11" s="51">
        <v>9</v>
      </c>
      <c r="H11" s="48">
        <f>F11/'1'!D11</f>
        <v>3.2292200226276178E-2</v>
      </c>
      <c r="I11" s="11">
        <f t="shared" si="0"/>
        <v>-4791</v>
      </c>
    </row>
    <row r="12" spans="2:9" s="8" customFormat="1" ht="24.75" customHeight="1" x14ac:dyDescent="0.25">
      <c r="B12" s="45">
        <v>2005</v>
      </c>
      <c r="C12" s="46">
        <v>1394</v>
      </c>
      <c r="D12" s="47">
        <v>42</v>
      </c>
      <c r="E12" s="48">
        <f>C12/'1'!C12</f>
        <v>2.0586463145209882E-3</v>
      </c>
      <c r="F12" s="46">
        <v>6270</v>
      </c>
      <c r="G12" s="47">
        <v>10</v>
      </c>
      <c r="H12" s="48">
        <f>F12/'1'!D12</f>
        <v>2.8118483306051975E-2</v>
      </c>
      <c r="I12" s="11">
        <f t="shared" si="0"/>
        <v>-4876</v>
      </c>
    </row>
    <row r="13" spans="2:9" s="8" customFormat="1" ht="24.75" customHeight="1" x14ac:dyDescent="0.25">
      <c r="B13" s="54">
        <v>2006</v>
      </c>
      <c r="C13" s="50">
        <v>1269</v>
      </c>
      <c r="D13" s="51">
        <v>43</v>
      </c>
      <c r="E13" s="52">
        <f>C13/'1'!C13</f>
        <v>1.6036110946130546E-3</v>
      </c>
      <c r="F13" s="50">
        <v>7734</v>
      </c>
      <c r="G13" s="51">
        <v>10</v>
      </c>
      <c r="H13" s="52">
        <f>F13/'1'!D13</f>
        <v>2.9586613721394633E-2</v>
      </c>
      <c r="I13" s="23">
        <f t="shared" si="0"/>
        <v>-6465</v>
      </c>
    </row>
    <row r="14" spans="2:9" s="8" customFormat="1" ht="24.75" customHeight="1" x14ac:dyDescent="0.25">
      <c r="B14" s="49">
        <v>2007</v>
      </c>
      <c r="C14" s="58">
        <v>1565</v>
      </c>
      <c r="D14" s="51">
        <v>42</v>
      </c>
      <c r="E14" s="52">
        <f>C14/'1'!C14</f>
        <v>1.7897925784792596E-3</v>
      </c>
      <c r="F14" s="58">
        <v>7296</v>
      </c>
      <c r="G14" s="51">
        <v>11</v>
      </c>
      <c r="H14" s="52">
        <f>F14/'1'!D14</f>
        <v>2.1580180308085468E-2</v>
      </c>
      <c r="I14" s="23">
        <f t="shared" si="0"/>
        <v>-5731</v>
      </c>
    </row>
    <row r="15" spans="2:9" s="8" customFormat="1" ht="24.75" customHeight="1" x14ac:dyDescent="0.25">
      <c r="B15" s="49">
        <v>2008</v>
      </c>
      <c r="C15" s="58">
        <v>2018</v>
      </c>
      <c r="D15" s="51">
        <v>41</v>
      </c>
      <c r="E15" s="52">
        <f>C15/'1'!C15</f>
        <v>1.7167425787889563E-3</v>
      </c>
      <c r="F15" s="58">
        <v>9274</v>
      </c>
      <c r="G15" s="51">
        <v>12</v>
      </c>
      <c r="H15" s="52">
        <f>F15/'1'!D15</f>
        <v>2.1479873909388006E-2</v>
      </c>
      <c r="I15" s="23">
        <f t="shared" si="0"/>
        <v>-7256</v>
      </c>
    </row>
    <row r="16" spans="2:9" s="8" customFormat="1" ht="24.75" customHeight="1" x14ac:dyDescent="0.25">
      <c r="B16" s="49">
        <v>2009</v>
      </c>
      <c r="C16" s="58">
        <v>1091</v>
      </c>
      <c r="D16" s="51">
        <v>44</v>
      </c>
      <c r="E16" s="52">
        <f>C16/'1'!C16</f>
        <v>1.5129474184901312E-3</v>
      </c>
      <c r="F16" s="58">
        <v>6256</v>
      </c>
      <c r="G16" s="51">
        <v>15</v>
      </c>
      <c r="H16" s="52">
        <f>F16/'1'!D16</f>
        <v>1.7460716179631026E-2</v>
      </c>
      <c r="I16" s="23">
        <f t="shared" si="0"/>
        <v>-5165</v>
      </c>
    </row>
    <row r="17" spans="2:14" s="8" customFormat="1" ht="24.75" customHeight="1" x14ac:dyDescent="0.25">
      <c r="B17" s="49">
        <v>2010</v>
      </c>
      <c r="C17" s="58">
        <v>970</v>
      </c>
      <c r="D17" s="51">
        <v>45</v>
      </c>
      <c r="E17" s="52">
        <f>C17/'1'!C17</f>
        <v>1.0299590670906841E-3</v>
      </c>
      <c r="F17" s="58">
        <v>6216</v>
      </c>
      <c r="G17" s="51">
        <v>15</v>
      </c>
      <c r="H17" s="52">
        <f>F17/'1'!D17</f>
        <v>1.5511458915595305E-2</v>
      </c>
      <c r="I17" s="23">
        <f t="shared" si="0"/>
        <v>-5246</v>
      </c>
    </row>
    <row r="18" spans="2:14" s="8" customFormat="1" ht="24.75" customHeight="1" thickBot="1" x14ac:dyDescent="0.3">
      <c r="B18" s="59">
        <v>2011</v>
      </c>
      <c r="C18" s="60">
        <v>1510</v>
      </c>
      <c r="D18" s="61">
        <v>46</v>
      </c>
      <c r="E18" s="62">
        <f>C18/'1'!C18</f>
        <v>1.1041078662201488E-3</v>
      </c>
      <c r="F18" s="60">
        <v>6567</v>
      </c>
      <c r="G18" s="61">
        <v>17</v>
      </c>
      <c r="H18" s="62">
        <f>F18/'1'!D18</f>
        <v>1.3308366214137632E-2</v>
      </c>
      <c r="I18" s="1">
        <f>C18-F18</f>
        <v>-5057</v>
      </c>
    </row>
    <row r="19" spans="2:14" s="8" customFormat="1" ht="10.5" customHeight="1" thickTop="1" thickBot="1" x14ac:dyDescent="0.3">
      <c r="B19" s="7"/>
      <c r="C19" s="5"/>
      <c r="D19" s="5"/>
      <c r="E19" s="5"/>
      <c r="F19" s="5"/>
      <c r="G19" s="5"/>
      <c r="H19" s="5"/>
      <c r="I19" s="5"/>
    </row>
    <row r="20" spans="2:14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14" s="8" customFormat="1" ht="24.75" customHeight="1" x14ac:dyDescent="0.25">
      <c r="B21" s="389" t="s">
        <v>456</v>
      </c>
      <c r="C21" s="390"/>
      <c r="D21" s="390"/>
      <c r="E21" s="27">
        <v>575</v>
      </c>
      <c r="F21" s="383" t="s">
        <v>457</v>
      </c>
      <c r="G21" s="411"/>
      <c r="H21" s="380"/>
      <c r="I21" s="24">
        <v>2417</v>
      </c>
    </row>
    <row r="22" spans="2:14" s="8" customFormat="1" ht="24.75" customHeight="1" x14ac:dyDescent="0.25">
      <c r="B22" s="379" t="s">
        <v>851</v>
      </c>
      <c r="C22" s="380"/>
      <c r="D22" s="380"/>
      <c r="E22" s="27">
        <v>490</v>
      </c>
      <c r="F22" s="379" t="s">
        <v>246</v>
      </c>
      <c r="G22" s="380"/>
      <c r="H22" s="380"/>
      <c r="I22" s="24">
        <v>1554</v>
      </c>
      <c r="M22" s="9"/>
      <c r="N22" s="202"/>
    </row>
    <row r="23" spans="2:14" s="8" customFormat="1" ht="24.75" customHeight="1" x14ac:dyDescent="0.25">
      <c r="B23" s="379" t="s">
        <v>189</v>
      </c>
      <c r="C23" s="380"/>
      <c r="D23" s="414"/>
      <c r="E23" s="27">
        <v>251</v>
      </c>
      <c r="F23" s="383" t="s">
        <v>788</v>
      </c>
      <c r="G23" s="411"/>
      <c r="H23" s="380"/>
      <c r="I23" s="24">
        <v>156</v>
      </c>
    </row>
    <row r="24" spans="2:14" s="8" customFormat="1" ht="24.75" customHeight="1" x14ac:dyDescent="0.25">
      <c r="B24" s="379" t="s">
        <v>620</v>
      </c>
      <c r="C24" s="380"/>
      <c r="D24" s="380"/>
      <c r="E24" s="27">
        <v>31</v>
      </c>
      <c r="F24" s="383" t="s">
        <v>789</v>
      </c>
      <c r="G24" s="411"/>
      <c r="H24" s="380"/>
      <c r="I24" s="24">
        <v>145</v>
      </c>
    </row>
    <row r="25" spans="2:14" s="8" customFormat="1" ht="24.75" customHeight="1" thickBot="1" x14ac:dyDescent="0.3">
      <c r="B25" s="386" t="s">
        <v>621</v>
      </c>
      <c r="C25" s="396"/>
      <c r="D25" s="397"/>
      <c r="E25" s="34">
        <v>29</v>
      </c>
      <c r="F25" s="408" t="s">
        <v>790</v>
      </c>
      <c r="G25" s="396"/>
      <c r="H25" s="396"/>
      <c r="I25" s="25">
        <v>131</v>
      </c>
    </row>
    <row r="26" spans="2:14" s="8" customFormat="1" ht="24.75" customHeight="1" x14ac:dyDescent="0.25">
      <c r="E26" s="9"/>
      <c r="H26" s="9"/>
      <c r="I26" s="202"/>
    </row>
    <row r="27" spans="2:14" s="8" customFormat="1" ht="24.75" customHeight="1" x14ac:dyDescent="0.25">
      <c r="B27" s="420" t="s">
        <v>192</v>
      </c>
      <c r="C27" s="421"/>
      <c r="D27" s="421"/>
      <c r="E27" s="421"/>
      <c r="F27" s="421"/>
      <c r="G27" s="421"/>
      <c r="H27" s="421"/>
      <c r="I27" s="421"/>
    </row>
    <row r="28" spans="2:14" s="8" customFormat="1" ht="24.75" customHeight="1" x14ac:dyDescent="0.25">
      <c r="E28" s="9"/>
      <c r="H28" s="9"/>
      <c r="I28" s="202"/>
    </row>
    <row r="29" spans="2:14" s="8" customFormat="1" ht="24.75" customHeight="1" x14ac:dyDescent="0.25">
      <c r="E29" s="9"/>
      <c r="H29" s="9"/>
      <c r="I29" s="202"/>
    </row>
    <row r="30" spans="2:14" s="8" customFormat="1" ht="24.75" customHeight="1" x14ac:dyDescent="0.25">
      <c r="E30" s="9"/>
      <c r="H30" s="9"/>
      <c r="I30" s="202"/>
    </row>
    <row r="31" spans="2:14" s="8" customFormat="1" ht="24.75" customHeight="1" x14ac:dyDescent="0.25">
      <c r="E31" s="9"/>
      <c r="H31" s="9"/>
      <c r="I31" s="202"/>
    </row>
    <row r="32" spans="2:14" s="8" customFormat="1" ht="24.75" customHeight="1" x14ac:dyDescent="0.25">
      <c r="E32" s="9"/>
      <c r="H32" s="9"/>
      <c r="I32" s="202"/>
    </row>
    <row r="33" spans="2:9" s="8" customFormat="1" ht="24.75" customHeight="1" x14ac:dyDescent="0.25">
      <c r="E33" s="9"/>
      <c r="H33" s="9"/>
      <c r="I33" s="202"/>
    </row>
    <row r="34" spans="2:9" s="8" customFormat="1" ht="24.75" customHeight="1" x14ac:dyDescent="0.25">
      <c r="E34" s="9"/>
      <c r="H34" s="9"/>
      <c r="I34" s="202"/>
    </row>
    <row r="35" spans="2:9" s="8" customFormat="1" ht="24.75" customHeight="1" x14ac:dyDescent="0.25">
      <c r="E35" s="9"/>
      <c r="H35" s="9"/>
      <c r="I35" s="202"/>
    </row>
    <row r="36" spans="2:9" s="8" customFormat="1" ht="24.75" customHeight="1" x14ac:dyDescent="0.25">
      <c r="E36" s="9"/>
      <c r="H36" s="9"/>
      <c r="I36" s="202"/>
    </row>
    <row r="37" spans="2:9" s="8" customFormat="1" ht="24.75" customHeight="1" x14ac:dyDescent="0.25">
      <c r="E37" s="9"/>
      <c r="H37" s="9"/>
      <c r="I37" s="202"/>
    </row>
    <row r="38" spans="2:9" s="8" customFormat="1" ht="10.5" customHeight="1" x14ac:dyDescent="0.25">
      <c r="E38" s="9"/>
      <c r="H38" s="9"/>
      <c r="I38" s="202"/>
    </row>
    <row r="39" spans="2:9" s="8" customFormat="1" ht="10.5" customHeight="1" x14ac:dyDescent="0.25">
      <c r="E39" s="9"/>
      <c r="H39" s="9"/>
      <c r="I39" s="202"/>
    </row>
    <row r="40" spans="2:9" s="8" customFormat="1" ht="24.75" customHeight="1" x14ac:dyDescent="0.25">
      <c r="B40" s="370" t="s">
        <v>622</v>
      </c>
      <c r="C40" s="371"/>
      <c r="D40" s="371"/>
      <c r="E40" s="371"/>
      <c r="F40" s="371"/>
      <c r="G40" s="371"/>
      <c r="H40" s="371"/>
      <c r="I40" s="371"/>
    </row>
    <row r="41" spans="2:9" s="8" customFormat="1" ht="24.75" customHeight="1" x14ac:dyDescent="0.25">
      <c r="B41" s="372" t="s">
        <v>193</v>
      </c>
      <c r="C41" s="373"/>
      <c r="D41" s="373"/>
      <c r="E41" s="373"/>
      <c r="F41" s="373"/>
      <c r="G41" s="373"/>
      <c r="H41" s="373"/>
      <c r="I41" s="373"/>
    </row>
    <row r="42" spans="2:9" s="8" customFormat="1" ht="24.7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75" customHeight="1" thickBot="1" x14ac:dyDescent="0.3">
      <c r="B43" s="90" t="s">
        <v>0</v>
      </c>
      <c r="E43" s="9"/>
      <c r="H43" s="9"/>
      <c r="I43" s="89" t="s">
        <v>23</v>
      </c>
    </row>
    <row r="44" spans="2:9" s="8" customFormat="1" ht="24.7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8" customFormat="1" ht="24.75" customHeight="1" thickTop="1" x14ac:dyDescent="0.25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8" customFormat="1" ht="24.75" customHeight="1" thickBot="1" x14ac:dyDescent="0.3">
      <c r="B46" s="41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31" customFormat="1" ht="24.75" customHeight="1" thickTop="1" x14ac:dyDescent="0.2">
      <c r="B47" s="45">
        <v>2002</v>
      </c>
      <c r="C47" s="53">
        <v>273</v>
      </c>
      <c r="D47" s="64">
        <v>49</v>
      </c>
      <c r="E47" s="66">
        <f>C47/'1'!C9</f>
        <v>1.0046330881243537E-3</v>
      </c>
      <c r="F47" s="46">
        <v>406</v>
      </c>
      <c r="G47" s="47">
        <v>43</v>
      </c>
      <c r="H47" s="48">
        <f>F47/'1'!D9</f>
        <v>3.3529057139789742E-3</v>
      </c>
      <c r="I47" s="11">
        <f t="shared" ref="I47:I55" si="1">C47-F47</f>
        <v>-133</v>
      </c>
    </row>
    <row r="48" spans="2:9" s="31" customFormat="1" ht="24.75" customHeight="1" x14ac:dyDescent="0.2">
      <c r="B48" s="49">
        <v>2003</v>
      </c>
      <c r="C48" s="58">
        <v>327</v>
      </c>
      <c r="D48" s="64">
        <v>50</v>
      </c>
      <c r="E48" s="66">
        <f>C48/'1'!C10</f>
        <v>9.3518349043653331E-4</v>
      </c>
      <c r="F48" s="50">
        <v>654</v>
      </c>
      <c r="G48" s="51">
        <v>37</v>
      </c>
      <c r="H48" s="48">
        <f>F48/'1'!D10</f>
        <v>4.1818263199288963E-3</v>
      </c>
      <c r="I48" s="11">
        <f t="shared" si="1"/>
        <v>-327</v>
      </c>
    </row>
    <row r="49" spans="2:13" s="31" customFormat="1" ht="24.75" customHeight="1" x14ac:dyDescent="0.2">
      <c r="B49" s="49">
        <v>2004</v>
      </c>
      <c r="C49" s="58">
        <v>599</v>
      </c>
      <c r="D49" s="56">
        <v>48</v>
      </c>
      <c r="E49" s="66">
        <f>C49/'1'!C11</f>
        <v>1.2677490153251596E-3</v>
      </c>
      <c r="F49" s="50">
        <v>831</v>
      </c>
      <c r="G49" s="51">
        <v>35</v>
      </c>
      <c r="H49" s="48">
        <f>F49/'1'!D11</f>
        <v>4.6775001547909199E-3</v>
      </c>
      <c r="I49" s="11">
        <f t="shared" si="1"/>
        <v>-232</v>
      </c>
    </row>
    <row r="50" spans="2:13" s="31" customFormat="1" ht="24.75" customHeight="1" x14ac:dyDescent="0.2">
      <c r="B50" s="45">
        <v>2005</v>
      </c>
      <c r="C50" s="46">
        <v>404</v>
      </c>
      <c r="D50" s="47">
        <v>51</v>
      </c>
      <c r="E50" s="48">
        <f>C50/'1'!C12</f>
        <v>5.9662346561440403E-4</v>
      </c>
      <c r="F50" s="53">
        <v>1143</v>
      </c>
      <c r="G50" s="47">
        <v>37</v>
      </c>
      <c r="H50" s="48">
        <f>F50/'1'!D12</f>
        <v>5.1259053299549297E-3</v>
      </c>
      <c r="I50" s="12">
        <f t="shared" si="1"/>
        <v>-739</v>
      </c>
    </row>
    <row r="51" spans="2:13" s="31" customFormat="1" ht="24.75" customHeight="1" x14ac:dyDescent="0.2">
      <c r="B51" s="54">
        <v>2006</v>
      </c>
      <c r="C51" s="50">
        <v>1087</v>
      </c>
      <c r="D51" s="51">
        <v>46</v>
      </c>
      <c r="E51" s="52">
        <f>C51/'1'!C13</f>
        <v>1.3736211661500319E-3</v>
      </c>
      <c r="F51" s="58">
        <v>1053</v>
      </c>
      <c r="G51" s="51">
        <v>39</v>
      </c>
      <c r="H51" s="52">
        <f>F51/'1'!D13</f>
        <v>4.0282782840223106E-3</v>
      </c>
      <c r="I51" s="23">
        <f t="shared" si="1"/>
        <v>34</v>
      </c>
    </row>
    <row r="52" spans="2:13" s="31" customFormat="1" ht="24.75" customHeight="1" x14ac:dyDescent="0.2">
      <c r="B52" s="49">
        <v>2007</v>
      </c>
      <c r="C52" s="58">
        <v>1042</v>
      </c>
      <c r="D52" s="51">
        <v>46</v>
      </c>
      <c r="E52" s="52">
        <f>C52/'1'!C14</f>
        <v>1.1916702024123889E-3</v>
      </c>
      <c r="F52" s="58">
        <v>1568</v>
      </c>
      <c r="G52" s="51">
        <v>38</v>
      </c>
      <c r="H52" s="52">
        <f>F52/'1'!D14</f>
        <v>4.6378457679657368E-3</v>
      </c>
      <c r="I52" s="23">
        <f t="shared" si="1"/>
        <v>-526</v>
      </c>
    </row>
    <row r="53" spans="2:13" s="31" customFormat="1" ht="24.75" customHeight="1" x14ac:dyDescent="0.2">
      <c r="B53" s="49">
        <v>2008</v>
      </c>
      <c r="C53" s="58">
        <v>1191</v>
      </c>
      <c r="D53" s="51">
        <v>46</v>
      </c>
      <c r="E53" s="52">
        <f>C53/'1'!C15</f>
        <v>1.0132013931306476E-3</v>
      </c>
      <c r="F53" s="58">
        <v>2200</v>
      </c>
      <c r="G53" s="51">
        <v>36</v>
      </c>
      <c r="H53" s="52">
        <f>F53/'1'!D15</f>
        <v>5.095505995326031E-3</v>
      </c>
      <c r="I53" s="23">
        <f t="shared" si="1"/>
        <v>-1009</v>
      </c>
    </row>
    <row r="54" spans="2:13" s="31" customFormat="1" ht="24.75" customHeight="1" x14ac:dyDescent="0.2">
      <c r="B54" s="49">
        <v>2009</v>
      </c>
      <c r="C54" s="58">
        <v>890</v>
      </c>
      <c r="D54" s="51">
        <v>48</v>
      </c>
      <c r="E54" s="52">
        <f>C54/'1'!C16</f>
        <v>1.23421008474447E-3</v>
      </c>
      <c r="F54" s="58">
        <v>1314</v>
      </c>
      <c r="G54" s="51">
        <v>40</v>
      </c>
      <c r="H54" s="52">
        <f>F54/'1'!D16</f>
        <v>3.6674202461693044E-3</v>
      </c>
      <c r="I54" s="23">
        <f t="shared" si="1"/>
        <v>-424</v>
      </c>
    </row>
    <row r="55" spans="2:13" s="31" customFormat="1" ht="24.75" customHeight="1" x14ac:dyDescent="0.2">
      <c r="B55" s="49">
        <v>2010</v>
      </c>
      <c r="C55" s="58">
        <v>911</v>
      </c>
      <c r="D55" s="51">
        <v>48</v>
      </c>
      <c r="E55" s="52">
        <f>C55/'1'!C17</f>
        <v>9.6731207228826111E-4</v>
      </c>
      <c r="F55" s="58">
        <v>1829</v>
      </c>
      <c r="G55" s="51">
        <v>36</v>
      </c>
      <c r="H55" s="52">
        <f>F55/'1'!D17</f>
        <v>4.5641020522239079E-3</v>
      </c>
      <c r="I55" s="23">
        <f t="shared" si="1"/>
        <v>-918</v>
      </c>
    </row>
    <row r="56" spans="2:13" s="31" customFormat="1" ht="24.75" customHeight="1" thickBot="1" x14ac:dyDescent="0.25">
      <c r="B56" s="59">
        <v>2011</v>
      </c>
      <c r="C56" s="60">
        <v>2474</v>
      </c>
      <c r="D56" s="61">
        <v>40</v>
      </c>
      <c r="E56" s="62">
        <f>C56/'1'!C18</f>
        <v>1.8089820271712902E-3</v>
      </c>
      <c r="F56" s="60">
        <v>2264</v>
      </c>
      <c r="G56" s="61">
        <v>38</v>
      </c>
      <c r="H56" s="62">
        <f>F56/'1'!D18</f>
        <v>4.5881134625868122E-3</v>
      </c>
      <c r="I56" s="1">
        <f>C56-F56</f>
        <v>210</v>
      </c>
    </row>
    <row r="57" spans="2:13" s="8" customFormat="1" ht="10.5" customHeight="1" thickTop="1" thickBot="1" x14ac:dyDescent="0.3">
      <c r="B57" s="17"/>
      <c r="C57" s="28"/>
      <c r="D57" s="28"/>
      <c r="E57" s="28"/>
      <c r="F57" s="28"/>
      <c r="G57" s="28"/>
      <c r="H57" s="28"/>
      <c r="I57" s="28"/>
    </row>
    <row r="58" spans="2:13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13" s="31" customFormat="1" ht="24.75" customHeight="1" x14ac:dyDescent="0.2">
      <c r="B59" s="389" t="s">
        <v>56</v>
      </c>
      <c r="C59" s="390"/>
      <c r="D59" s="390"/>
      <c r="E59" s="27">
        <v>1758</v>
      </c>
      <c r="F59" s="391" t="s">
        <v>784</v>
      </c>
      <c r="G59" s="390"/>
      <c r="H59" s="390"/>
      <c r="I59" s="24">
        <v>546</v>
      </c>
      <c r="M59" s="31" t="s">
        <v>7</v>
      </c>
    </row>
    <row r="60" spans="2:13" s="31" customFormat="1" ht="24.75" customHeight="1" x14ac:dyDescent="0.2">
      <c r="B60" s="379" t="s">
        <v>851</v>
      </c>
      <c r="C60" s="380"/>
      <c r="D60" s="380"/>
      <c r="E60" s="27">
        <v>580</v>
      </c>
      <c r="F60" s="383" t="s">
        <v>785</v>
      </c>
      <c r="G60" s="411"/>
      <c r="H60" s="380"/>
      <c r="I60" s="24">
        <v>263</v>
      </c>
    </row>
    <row r="61" spans="2:13" s="31" customFormat="1" ht="24.75" customHeight="1" x14ac:dyDescent="0.2">
      <c r="B61" s="379" t="s">
        <v>478</v>
      </c>
      <c r="C61" s="380"/>
      <c r="D61" s="414"/>
      <c r="E61" s="27">
        <v>48</v>
      </c>
      <c r="F61" s="383" t="s">
        <v>786</v>
      </c>
      <c r="G61" s="411"/>
      <c r="H61" s="380"/>
      <c r="I61" s="24">
        <v>200</v>
      </c>
    </row>
    <row r="62" spans="2:13" s="31" customFormat="1" ht="24.75" customHeight="1" x14ac:dyDescent="0.2">
      <c r="B62" s="379" t="s">
        <v>133</v>
      </c>
      <c r="C62" s="380"/>
      <c r="D62" s="380"/>
      <c r="E62" s="27">
        <v>28</v>
      </c>
      <c r="F62" s="383" t="s">
        <v>623</v>
      </c>
      <c r="G62" s="411"/>
      <c r="H62" s="380"/>
      <c r="I62" s="24">
        <v>197</v>
      </c>
    </row>
    <row r="63" spans="2:13" s="31" customFormat="1" ht="24.75" customHeight="1" thickBot="1" x14ac:dyDescent="0.25">
      <c r="B63" s="386" t="s">
        <v>624</v>
      </c>
      <c r="C63" s="396"/>
      <c r="D63" s="397"/>
      <c r="E63" s="34">
        <v>25</v>
      </c>
      <c r="F63" s="386" t="s">
        <v>787</v>
      </c>
      <c r="G63" s="396"/>
      <c r="H63" s="397"/>
      <c r="I63" s="25">
        <v>149</v>
      </c>
    </row>
    <row r="64" spans="2:13" s="8" customFormat="1" ht="24.75" customHeight="1" x14ac:dyDescent="0.25">
      <c r="B64" s="31"/>
      <c r="C64" s="31"/>
      <c r="D64" s="31"/>
      <c r="E64" s="32"/>
      <c r="F64" s="31"/>
      <c r="G64" s="31"/>
      <c r="H64" s="32"/>
      <c r="I64" s="29"/>
    </row>
    <row r="65" spans="2:9" s="8" customFormat="1" ht="24.75" customHeight="1" x14ac:dyDescent="0.25">
      <c r="B65" s="420" t="s">
        <v>194</v>
      </c>
      <c r="C65" s="421"/>
      <c r="D65" s="421"/>
      <c r="E65" s="421"/>
      <c r="F65" s="421"/>
      <c r="G65" s="421"/>
      <c r="H65" s="421"/>
      <c r="I65" s="421"/>
    </row>
    <row r="66" spans="2:9" s="8" customFormat="1" ht="24.75" customHeight="1" x14ac:dyDescent="0.25">
      <c r="E66" s="9"/>
      <c r="H66" s="9"/>
      <c r="I66" s="202"/>
    </row>
    <row r="67" spans="2:9" s="8" customFormat="1" ht="24.75" customHeight="1" x14ac:dyDescent="0.25">
      <c r="E67" s="9"/>
      <c r="H67" s="9"/>
      <c r="I67" s="202"/>
    </row>
    <row r="68" spans="2:9" s="8" customFormat="1" ht="24.75" customHeight="1" x14ac:dyDescent="0.25">
      <c r="E68" s="9"/>
      <c r="H68" s="9"/>
      <c r="I68" s="202"/>
    </row>
    <row r="69" spans="2:9" s="8" customFormat="1" ht="24.75" customHeight="1" x14ac:dyDescent="0.25">
      <c r="E69" s="9"/>
      <c r="H69" s="9"/>
      <c r="I69" s="202"/>
    </row>
    <row r="70" spans="2:9" s="8" customFormat="1" ht="24.75" customHeight="1" x14ac:dyDescent="0.25">
      <c r="E70" s="9"/>
      <c r="H70" s="9"/>
      <c r="I70" s="202"/>
    </row>
    <row r="71" spans="2:9" s="8" customFormat="1" ht="24.75" customHeight="1" x14ac:dyDescent="0.25">
      <c r="E71" s="9"/>
      <c r="H71" s="9"/>
      <c r="I71" s="202"/>
    </row>
    <row r="72" spans="2:9" s="8" customFormat="1" ht="24.75" customHeight="1" x14ac:dyDescent="0.25">
      <c r="E72" s="9"/>
      <c r="H72" s="9"/>
      <c r="I72" s="202"/>
    </row>
    <row r="73" spans="2:9" s="8" customFormat="1" ht="24.75" customHeight="1" x14ac:dyDescent="0.25">
      <c r="E73" s="9"/>
      <c r="H73" s="9"/>
      <c r="I73" s="202"/>
    </row>
    <row r="74" spans="2:9" s="8" customFormat="1" ht="24.75" customHeight="1" x14ac:dyDescent="0.25">
      <c r="E74" s="9"/>
      <c r="H74" s="9"/>
      <c r="I74" s="202"/>
    </row>
    <row r="75" spans="2:9" s="8" customFormat="1" ht="24.75" customHeight="1" x14ac:dyDescent="0.25">
      <c r="E75" s="9"/>
      <c r="H75" s="9"/>
      <c r="I75" s="202"/>
    </row>
    <row r="76" spans="2:9" s="8" customFormat="1" ht="10.5" customHeight="1" x14ac:dyDescent="0.25">
      <c r="E76" s="9"/>
      <c r="H76" s="9"/>
      <c r="I76" s="202"/>
    </row>
    <row r="77" spans="2:9" s="8" customFormat="1" ht="11.25" customHeight="1" x14ac:dyDescent="0.25">
      <c r="E77" s="9"/>
      <c r="H77" s="9"/>
      <c r="I77" s="202"/>
    </row>
    <row r="78" spans="2:9" s="8" customFormat="1" ht="24.95" customHeight="1" x14ac:dyDescent="0.25">
      <c r="E78" s="9"/>
      <c r="H78" s="9"/>
      <c r="I78" s="202"/>
    </row>
    <row r="79" spans="2:9" s="8" customFormat="1" ht="24.95" customHeight="1" x14ac:dyDescent="0.25">
      <c r="E79" s="9"/>
      <c r="H79" s="9"/>
      <c r="I79" s="202"/>
    </row>
    <row r="80" spans="2:9" s="8" customFormat="1" ht="24.95" customHeight="1" x14ac:dyDescent="0.25">
      <c r="E80" s="9"/>
      <c r="H80" s="9"/>
      <c r="I80" s="202"/>
    </row>
    <row r="81" spans="2:9" s="8" customFormat="1" ht="24.95" customHeight="1" x14ac:dyDescent="0.25">
      <c r="E81" s="9"/>
      <c r="H81" s="9"/>
      <c r="I81" s="202"/>
    </row>
    <row r="82" spans="2:9" s="8" customFormat="1" ht="24.95" customHeight="1" x14ac:dyDescent="0.25">
      <c r="B82" s="5"/>
      <c r="C82" s="5"/>
      <c r="D82" s="5"/>
      <c r="E82" s="212"/>
      <c r="F82" s="5"/>
      <c r="G82" s="5"/>
      <c r="H82" s="212"/>
      <c r="I82" s="230"/>
    </row>
    <row r="83" spans="2:9" s="8" customFormat="1" ht="24.95" customHeight="1" x14ac:dyDescent="0.25">
      <c r="B83" s="5"/>
      <c r="C83" s="5"/>
      <c r="D83" s="5"/>
      <c r="E83" s="212"/>
      <c r="F83" s="5"/>
      <c r="G83" s="5"/>
      <c r="H83" s="212"/>
      <c r="I83" s="230"/>
    </row>
    <row r="84" spans="2:9" s="8" customFormat="1" ht="24.95" customHeight="1" x14ac:dyDescent="0.25">
      <c r="B84" s="5"/>
      <c r="C84" s="5"/>
      <c r="D84" s="5"/>
      <c r="E84" s="212"/>
      <c r="F84" s="5"/>
      <c r="G84" s="5"/>
      <c r="H84" s="212"/>
      <c r="I84" s="230"/>
    </row>
    <row r="85" spans="2:9" s="8" customFormat="1" ht="24.95" customHeight="1" x14ac:dyDescent="0.25">
      <c r="B85" s="5"/>
      <c r="C85" s="5"/>
      <c r="D85" s="5"/>
      <c r="E85" s="212"/>
      <c r="F85" s="5"/>
      <c r="G85" s="5"/>
      <c r="H85" s="212"/>
      <c r="I85" s="230"/>
    </row>
    <row r="86" spans="2:9" s="8" customFormat="1" ht="24.95" customHeight="1" x14ac:dyDescent="0.25">
      <c r="B86" s="5"/>
      <c r="C86" s="5"/>
      <c r="D86" s="5"/>
      <c r="E86" s="212"/>
      <c r="F86" s="5"/>
      <c r="G86" s="5"/>
      <c r="H86" s="212"/>
      <c r="I86" s="230"/>
    </row>
    <row r="87" spans="2:9" s="8" customFormat="1" ht="24.95" customHeight="1" x14ac:dyDescent="0.25">
      <c r="B87" s="5"/>
      <c r="C87" s="5"/>
      <c r="D87" s="5"/>
      <c r="E87" s="212"/>
      <c r="F87" s="5"/>
      <c r="G87" s="5"/>
      <c r="H87" s="212"/>
      <c r="I87" s="230"/>
    </row>
    <row r="88" spans="2:9" s="8" customFormat="1" ht="24.95" customHeight="1" x14ac:dyDescent="0.25">
      <c r="B88" s="5"/>
      <c r="C88" s="5"/>
      <c r="D88" s="5"/>
      <c r="E88" s="212"/>
      <c r="F88" s="5"/>
      <c r="G88" s="5"/>
      <c r="H88" s="212"/>
      <c r="I88" s="230"/>
    </row>
    <row r="89" spans="2:9" s="8" customFormat="1" ht="24.95" customHeight="1" x14ac:dyDescent="0.25">
      <c r="B89" s="5"/>
      <c r="C89" s="5"/>
      <c r="D89" s="5"/>
      <c r="E89" s="212"/>
      <c r="F89" s="5"/>
      <c r="G89" s="5"/>
      <c r="H89" s="212"/>
      <c r="I89" s="230"/>
    </row>
    <row r="90" spans="2:9" s="8" customFormat="1" ht="24.95" customHeight="1" x14ac:dyDescent="0.25">
      <c r="B90" s="5"/>
      <c r="C90" s="5"/>
      <c r="D90" s="5"/>
      <c r="E90" s="212"/>
      <c r="F90" s="5"/>
      <c r="G90" s="5"/>
      <c r="H90" s="212"/>
      <c r="I90" s="230"/>
    </row>
    <row r="91" spans="2:9" s="8" customFormat="1" ht="24.95" customHeight="1" x14ac:dyDescent="0.25">
      <c r="B91" s="5"/>
      <c r="C91" s="5"/>
      <c r="D91" s="5"/>
      <c r="E91" s="212"/>
      <c r="F91" s="5"/>
      <c r="G91" s="5"/>
      <c r="H91" s="212"/>
      <c r="I91" s="230"/>
    </row>
    <row r="92" spans="2:9" s="8" customFormat="1" ht="24.95" customHeight="1" x14ac:dyDescent="0.25">
      <c r="B92" s="5"/>
      <c r="C92" s="5"/>
      <c r="D92" s="5"/>
      <c r="E92" s="212"/>
      <c r="F92" s="5"/>
      <c r="G92" s="5"/>
      <c r="H92" s="212"/>
      <c r="I92" s="230"/>
    </row>
    <row r="93" spans="2:9" s="8" customFormat="1" ht="24.95" customHeight="1" x14ac:dyDescent="0.25">
      <c r="B93" s="5"/>
      <c r="C93" s="5"/>
      <c r="D93" s="5"/>
      <c r="E93" s="212"/>
      <c r="F93" s="5"/>
      <c r="G93" s="5"/>
      <c r="H93" s="212"/>
      <c r="I93" s="230"/>
    </row>
    <row r="94" spans="2:9" s="8" customFormat="1" ht="24.95" customHeight="1" x14ac:dyDescent="0.25">
      <c r="B94" s="5"/>
      <c r="C94" s="5"/>
      <c r="D94" s="5"/>
      <c r="E94" s="212"/>
      <c r="F94" s="5"/>
      <c r="G94" s="5"/>
      <c r="H94" s="212"/>
      <c r="I94" s="230"/>
    </row>
    <row r="95" spans="2:9" s="8" customFormat="1" ht="24.95" customHeight="1" x14ac:dyDescent="0.25">
      <c r="B95" s="5"/>
      <c r="C95" s="5"/>
      <c r="D95" s="5"/>
      <c r="E95" s="212"/>
      <c r="F95" s="5"/>
      <c r="G95" s="5"/>
      <c r="H95" s="212"/>
      <c r="I95" s="230"/>
    </row>
    <row r="96" spans="2:9" s="8" customFormat="1" ht="24.95" customHeight="1" x14ac:dyDescent="0.25">
      <c r="B96" s="5"/>
      <c r="C96" s="5"/>
      <c r="D96" s="5"/>
      <c r="E96" s="212"/>
      <c r="F96" s="5"/>
      <c r="G96" s="5"/>
      <c r="H96" s="212"/>
      <c r="I96" s="230"/>
    </row>
    <row r="97" spans="2:9" s="8" customFormat="1" ht="24.95" customHeight="1" x14ac:dyDescent="0.25">
      <c r="B97" s="5"/>
      <c r="C97" s="5"/>
      <c r="D97" s="5"/>
      <c r="E97" s="212"/>
      <c r="F97" s="5"/>
      <c r="G97" s="5"/>
      <c r="H97" s="212"/>
      <c r="I97" s="230"/>
    </row>
    <row r="98" spans="2:9" s="8" customFormat="1" ht="24.95" customHeight="1" x14ac:dyDescent="0.25">
      <c r="B98" s="5"/>
      <c r="C98" s="5"/>
      <c r="D98" s="5"/>
      <c r="E98" s="212"/>
      <c r="F98" s="5"/>
      <c r="G98" s="5"/>
      <c r="H98" s="212"/>
      <c r="I98" s="230"/>
    </row>
    <row r="99" spans="2:9" s="8" customFormat="1" ht="24.95" customHeight="1" x14ac:dyDescent="0.25">
      <c r="B99" s="5"/>
      <c r="C99" s="5"/>
      <c r="D99" s="5"/>
      <c r="E99" s="212"/>
      <c r="F99" s="5"/>
      <c r="G99" s="5"/>
      <c r="H99" s="212"/>
      <c r="I99" s="230"/>
    </row>
    <row r="100" spans="2:9" s="8" customFormat="1" ht="24.95" customHeight="1" x14ac:dyDescent="0.25">
      <c r="B100" s="5"/>
      <c r="C100" s="5"/>
      <c r="D100" s="5"/>
      <c r="E100" s="212"/>
      <c r="F100" s="5"/>
      <c r="G100" s="5"/>
      <c r="H100" s="212"/>
      <c r="I100" s="230"/>
    </row>
    <row r="101" spans="2:9" s="8" customFormat="1" ht="24.95" customHeight="1" x14ac:dyDescent="0.25">
      <c r="B101" s="5"/>
      <c r="C101" s="5"/>
      <c r="D101" s="5"/>
      <c r="E101" s="212"/>
      <c r="F101" s="5"/>
      <c r="G101" s="5"/>
      <c r="H101" s="212"/>
      <c r="I101" s="230"/>
    </row>
    <row r="102" spans="2:9" s="8" customFormat="1" ht="24.95" customHeight="1" x14ac:dyDescent="0.25">
      <c r="B102" s="5"/>
      <c r="C102" s="5"/>
      <c r="D102" s="5"/>
      <c r="E102" s="212"/>
      <c r="F102" s="5"/>
      <c r="G102" s="5"/>
      <c r="H102" s="212"/>
      <c r="I102" s="230"/>
    </row>
    <row r="103" spans="2:9" s="8" customFormat="1" ht="24.95" customHeight="1" x14ac:dyDescent="0.25">
      <c r="B103" s="5"/>
      <c r="C103" s="5"/>
      <c r="D103" s="5"/>
      <c r="E103" s="212"/>
      <c r="F103" s="5"/>
      <c r="G103" s="5"/>
      <c r="H103" s="212"/>
      <c r="I103" s="230"/>
    </row>
    <row r="104" spans="2:9" s="8" customFormat="1" ht="24.95" customHeight="1" x14ac:dyDescent="0.25">
      <c r="B104" s="5"/>
      <c r="C104" s="5"/>
      <c r="D104" s="5"/>
      <c r="E104" s="212"/>
      <c r="F104" s="5"/>
      <c r="G104" s="5"/>
      <c r="H104" s="212"/>
      <c r="I104" s="230"/>
    </row>
    <row r="105" spans="2:9" s="8" customFormat="1" ht="24.95" customHeight="1" x14ac:dyDescent="0.25">
      <c r="B105" s="5"/>
      <c r="C105" s="5"/>
      <c r="D105" s="5"/>
      <c r="E105" s="212"/>
      <c r="F105" s="5"/>
      <c r="G105" s="5"/>
      <c r="H105" s="212"/>
      <c r="I105" s="230"/>
    </row>
    <row r="106" spans="2:9" s="8" customFormat="1" ht="24.95" customHeight="1" x14ac:dyDescent="0.25">
      <c r="B106" s="5"/>
      <c r="C106" s="5"/>
      <c r="D106" s="5"/>
      <c r="E106" s="212"/>
      <c r="F106" s="5"/>
      <c r="G106" s="5"/>
      <c r="H106" s="212"/>
      <c r="I106" s="230"/>
    </row>
    <row r="107" spans="2:9" s="8" customFormat="1" ht="24.95" customHeight="1" x14ac:dyDescent="0.25">
      <c r="B107" s="5"/>
      <c r="C107" s="5"/>
      <c r="D107" s="5"/>
      <c r="E107" s="212"/>
      <c r="F107" s="5"/>
      <c r="G107" s="5"/>
      <c r="H107" s="212"/>
      <c r="I107" s="230"/>
    </row>
    <row r="108" spans="2:9" s="8" customFormat="1" ht="24.95" customHeight="1" x14ac:dyDescent="0.25">
      <c r="B108" s="5"/>
      <c r="C108" s="5"/>
      <c r="D108" s="5"/>
      <c r="E108" s="212"/>
      <c r="F108" s="5"/>
      <c r="G108" s="5"/>
      <c r="H108" s="212"/>
      <c r="I108" s="230"/>
    </row>
    <row r="109" spans="2:9" s="8" customFormat="1" ht="24.95" customHeight="1" x14ac:dyDescent="0.25">
      <c r="B109" s="5"/>
      <c r="C109" s="5"/>
      <c r="D109" s="5"/>
      <c r="E109" s="212"/>
      <c r="F109" s="5"/>
      <c r="G109" s="5"/>
      <c r="H109" s="212"/>
      <c r="I109" s="230"/>
    </row>
    <row r="110" spans="2:9" s="8" customFormat="1" ht="24.95" customHeight="1" x14ac:dyDescent="0.25">
      <c r="B110" s="5"/>
      <c r="C110" s="5"/>
      <c r="D110" s="5"/>
      <c r="E110" s="212"/>
      <c r="F110" s="5"/>
      <c r="G110" s="5"/>
      <c r="H110" s="212"/>
      <c r="I110" s="230"/>
    </row>
    <row r="111" spans="2:9" s="8" customFormat="1" ht="24.95" customHeight="1" x14ac:dyDescent="0.25">
      <c r="B111" s="5"/>
      <c r="C111" s="5"/>
      <c r="D111" s="5"/>
      <c r="E111" s="212"/>
      <c r="F111" s="5"/>
      <c r="G111" s="5"/>
      <c r="H111" s="212"/>
      <c r="I111" s="230"/>
    </row>
  </sheetData>
  <mergeCells count="40">
    <mergeCell ref="B2:I2"/>
    <mergeCell ref="B3:I3"/>
    <mergeCell ref="B4:I4"/>
    <mergeCell ref="B40:I40"/>
    <mergeCell ref="F21:H21"/>
    <mergeCell ref="F22:H22"/>
    <mergeCell ref="F24:H24"/>
    <mergeCell ref="F23:H23"/>
    <mergeCell ref="B25:D25"/>
    <mergeCell ref="C6:E6"/>
    <mergeCell ref="F6:H6"/>
    <mergeCell ref="B20:D20"/>
    <mergeCell ref="F20:H20"/>
    <mergeCell ref="B21:D21"/>
    <mergeCell ref="B7:B8"/>
    <mergeCell ref="B24:D24"/>
    <mergeCell ref="B65:I65"/>
    <mergeCell ref="B45:B46"/>
    <mergeCell ref="I44:I4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60:H60"/>
    <mergeCell ref="F59:H59"/>
    <mergeCell ref="B22:D22"/>
    <mergeCell ref="B23:D23"/>
    <mergeCell ref="I6:I7"/>
    <mergeCell ref="F44:H44"/>
    <mergeCell ref="F25:H25"/>
    <mergeCell ref="B41:I41"/>
    <mergeCell ref="B42:I42"/>
    <mergeCell ref="C44:E44"/>
    <mergeCell ref="B27:I2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rgb="FF5B9BD5"/>
  </sheetPr>
  <dimension ref="B1:I112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13" customWidth="1"/>
    <col min="2" max="2" width="13.28515625" style="213" customWidth="1"/>
    <col min="3" max="3" width="9.42578125" style="213" customWidth="1"/>
    <col min="4" max="4" width="9.28515625" style="213" customWidth="1"/>
    <col min="5" max="5" width="12.7109375" style="214" customWidth="1"/>
    <col min="6" max="6" width="9.42578125" style="213" customWidth="1"/>
    <col min="7" max="7" width="9.140625" style="213"/>
    <col min="8" max="8" width="12.7109375" style="214" customWidth="1"/>
    <col min="9" max="9" width="20.7109375" style="215" customWidth="1"/>
    <col min="10" max="10" width="2.140625" style="213" customWidth="1"/>
    <col min="11" max="16384" width="9.140625" style="213"/>
  </cols>
  <sheetData>
    <row r="1" spans="2:9" s="8" customFormat="1" ht="11.25" customHeight="1" x14ac:dyDescent="0.25">
      <c r="E1" s="9"/>
      <c r="H1" s="9"/>
      <c r="I1" s="202"/>
    </row>
    <row r="2" spans="2:9" s="8" customFormat="1" ht="24.75" customHeight="1" x14ac:dyDescent="0.25">
      <c r="B2" s="370" t="s">
        <v>195</v>
      </c>
      <c r="C2" s="371"/>
      <c r="D2" s="371"/>
      <c r="E2" s="371"/>
      <c r="F2" s="371"/>
      <c r="G2" s="371"/>
      <c r="H2" s="371"/>
      <c r="I2" s="371"/>
    </row>
    <row r="3" spans="2:9" s="8" customFormat="1" ht="24.75" customHeight="1" x14ac:dyDescent="0.25">
      <c r="B3" s="372" t="s">
        <v>196</v>
      </c>
      <c r="C3" s="373"/>
      <c r="D3" s="373"/>
      <c r="E3" s="373"/>
      <c r="F3" s="373"/>
      <c r="G3" s="373"/>
      <c r="H3" s="373"/>
      <c r="I3" s="373"/>
    </row>
    <row r="4" spans="2:9" s="8" customFormat="1" ht="24.7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8" customFormat="1" ht="24.75" customHeight="1" thickBot="1" x14ac:dyDescent="0.3">
      <c r="B5" s="90" t="s">
        <v>0</v>
      </c>
      <c r="E5" s="9"/>
      <c r="H5" s="9"/>
      <c r="I5" s="89" t="s">
        <v>23</v>
      </c>
    </row>
    <row r="6" spans="2:9" s="8" customFormat="1" ht="24.7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8" customFormat="1" ht="24.75" customHeight="1" thickTop="1" x14ac:dyDescent="0.25">
      <c r="B7" s="381" t="s">
        <v>9</v>
      </c>
      <c r="C7" s="231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8" customFormat="1" ht="24.75" customHeight="1" thickBot="1" x14ac:dyDescent="0.3">
      <c r="B8" s="412"/>
      <c r="C8" s="207" t="s">
        <v>10</v>
      </c>
      <c r="D8" s="208" t="s">
        <v>11</v>
      </c>
      <c r="E8" s="232" t="s">
        <v>12</v>
      </c>
      <c r="F8" s="207" t="s">
        <v>10</v>
      </c>
      <c r="G8" s="208" t="s">
        <v>11</v>
      </c>
      <c r="H8" s="232" t="s">
        <v>12</v>
      </c>
      <c r="I8" s="233" t="s">
        <v>13</v>
      </c>
    </row>
    <row r="9" spans="2:9" s="8" customFormat="1" ht="24.75" customHeight="1" thickTop="1" x14ac:dyDescent="0.25">
      <c r="B9" s="45">
        <v>2002</v>
      </c>
      <c r="C9" s="46">
        <v>53511</v>
      </c>
      <c r="D9" s="64">
        <v>1</v>
      </c>
      <c r="E9" s="48">
        <f>C9/'1'!C9</f>
        <v>0.19691912519641866</v>
      </c>
      <c r="F9" s="46">
        <v>19737</v>
      </c>
      <c r="G9" s="47">
        <v>1</v>
      </c>
      <c r="H9" s="48">
        <f>F9/'1'!D9</f>
        <v>0.16299581299705176</v>
      </c>
      <c r="I9" s="11">
        <f t="shared" ref="I9:I17" si="0">C9-F9</f>
        <v>33774</v>
      </c>
    </row>
    <row r="10" spans="2:9" s="8" customFormat="1" ht="24.75" customHeight="1" x14ac:dyDescent="0.25">
      <c r="B10" s="49">
        <v>2003</v>
      </c>
      <c r="C10" s="50">
        <v>65385</v>
      </c>
      <c r="D10" s="51">
        <v>1</v>
      </c>
      <c r="E10" s="48">
        <f>C10/'1'!C10</f>
        <v>0.18699379976205729</v>
      </c>
      <c r="F10" s="50">
        <v>23150</v>
      </c>
      <c r="G10" s="51">
        <v>1</v>
      </c>
      <c r="H10" s="48">
        <f>F10/'1'!D10</f>
        <v>0.14802642095772775</v>
      </c>
      <c r="I10" s="11">
        <f t="shared" si="0"/>
        <v>42235</v>
      </c>
    </row>
    <row r="11" spans="2:9" s="8" customFormat="1" ht="24.75" customHeight="1" x14ac:dyDescent="0.25">
      <c r="B11" s="49">
        <v>2004</v>
      </c>
      <c r="C11" s="58">
        <v>81360</v>
      </c>
      <c r="D11" s="51">
        <v>1</v>
      </c>
      <c r="E11" s="48">
        <f>C11/'1'!C11</f>
        <v>0.17219375607154422</v>
      </c>
      <c r="F11" s="58">
        <v>27028</v>
      </c>
      <c r="G11" s="51">
        <v>1</v>
      </c>
      <c r="H11" s="48">
        <f>F11/'1'!D11</f>
        <v>0.15213414462537783</v>
      </c>
      <c r="I11" s="11">
        <f t="shared" si="0"/>
        <v>54332</v>
      </c>
    </row>
    <row r="12" spans="2:9" s="8" customFormat="1" ht="24.75" customHeight="1" x14ac:dyDescent="0.25">
      <c r="B12" s="45">
        <v>2005</v>
      </c>
      <c r="C12" s="46">
        <v>104746</v>
      </c>
      <c r="D12" s="47">
        <v>2</v>
      </c>
      <c r="E12" s="48">
        <f>C12/'1'!C12</f>
        <v>0.15468792457734248</v>
      </c>
      <c r="F12" s="53">
        <v>32952</v>
      </c>
      <c r="G12" s="47">
        <v>1</v>
      </c>
      <c r="H12" s="48">
        <f>F12/'1'!D12</f>
        <v>0.14777675628405498</v>
      </c>
      <c r="I12" s="12">
        <f t="shared" si="0"/>
        <v>71794</v>
      </c>
    </row>
    <row r="13" spans="2:9" s="8" customFormat="1" ht="24.75" customHeight="1" x14ac:dyDescent="0.25">
      <c r="B13" s="206">
        <v>2006</v>
      </c>
      <c r="C13" s="50">
        <v>119239</v>
      </c>
      <c r="D13" s="51">
        <v>2</v>
      </c>
      <c r="E13" s="52">
        <f>C13/'1'!C13</f>
        <v>0.15068004989012293</v>
      </c>
      <c r="F13" s="58">
        <v>37802</v>
      </c>
      <c r="G13" s="51">
        <v>1</v>
      </c>
      <c r="H13" s="52">
        <f>F13/'1'!D13</f>
        <v>0.1446125125285958</v>
      </c>
      <c r="I13" s="23">
        <f t="shared" si="0"/>
        <v>81437</v>
      </c>
    </row>
    <row r="14" spans="2:9" s="8" customFormat="1" ht="24.75" customHeight="1" x14ac:dyDescent="0.25">
      <c r="B14" s="49">
        <v>2007</v>
      </c>
      <c r="C14" s="58">
        <v>147432</v>
      </c>
      <c r="D14" s="51">
        <v>1</v>
      </c>
      <c r="E14" s="52">
        <f>C14/'1'!C14</f>
        <v>0.1686087536296193</v>
      </c>
      <c r="F14" s="58">
        <v>45852</v>
      </c>
      <c r="G14" s="51">
        <v>1</v>
      </c>
      <c r="H14" s="52">
        <f>F14/'1'!D14</f>
        <v>0.13562149499538581</v>
      </c>
      <c r="I14" s="23">
        <f t="shared" si="0"/>
        <v>101580</v>
      </c>
    </row>
    <row r="15" spans="2:9" s="8" customFormat="1" ht="24.75" customHeight="1" x14ac:dyDescent="0.25">
      <c r="B15" s="49">
        <v>2008</v>
      </c>
      <c r="C15" s="58">
        <v>195521</v>
      </c>
      <c r="D15" s="51">
        <v>1</v>
      </c>
      <c r="E15" s="52">
        <f>C15/'1'!C15</f>
        <v>0.16633261929999779</v>
      </c>
      <c r="F15" s="58">
        <v>59107</v>
      </c>
      <c r="G15" s="51">
        <v>1</v>
      </c>
      <c r="H15" s="52">
        <f>F15/'1'!D15</f>
        <v>0.13690003312078897</v>
      </c>
      <c r="I15" s="23">
        <f t="shared" si="0"/>
        <v>136414</v>
      </c>
    </row>
    <row r="16" spans="2:9" s="8" customFormat="1" ht="24.75" customHeight="1" x14ac:dyDescent="0.25">
      <c r="B16" s="49">
        <v>2009</v>
      </c>
      <c r="C16" s="58">
        <v>85532</v>
      </c>
      <c r="D16" s="51">
        <v>2</v>
      </c>
      <c r="E16" s="52">
        <f>C16/'1'!C16</f>
        <v>0.11861174940265619</v>
      </c>
      <c r="F16" s="58">
        <v>50999</v>
      </c>
      <c r="G16" s="51">
        <v>1</v>
      </c>
      <c r="H16" s="52">
        <f>F16/'1'!D16</f>
        <v>0.14234000390744928</v>
      </c>
      <c r="I16" s="23">
        <f t="shared" si="0"/>
        <v>34533</v>
      </c>
    </row>
    <row r="17" spans="2:9" s="8" customFormat="1" ht="24.75" customHeight="1" x14ac:dyDescent="0.25">
      <c r="B17" s="49">
        <v>2010</v>
      </c>
      <c r="C17" s="58">
        <v>124675</v>
      </c>
      <c r="D17" s="51">
        <v>2</v>
      </c>
      <c r="E17" s="52">
        <f>C17/'1'!C17</f>
        <v>0.13238159452528975</v>
      </c>
      <c r="F17" s="58">
        <v>52749</v>
      </c>
      <c r="G17" s="51">
        <v>1</v>
      </c>
      <c r="H17" s="52">
        <f>F17/'1'!D17</f>
        <v>0.13163030024754452</v>
      </c>
      <c r="I17" s="23">
        <f t="shared" si="0"/>
        <v>71926</v>
      </c>
    </row>
    <row r="18" spans="2:9" s="8" customFormat="1" ht="24.75" customHeight="1" thickBot="1" x14ac:dyDescent="0.3">
      <c r="B18" s="59">
        <v>2011</v>
      </c>
      <c r="C18" s="60">
        <v>187522</v>
      </c>
      <c r="D18" s="61">
        <v>1</v>
      </c>
      <c r="E18" s="62">
        <f>C18/'1'!C18</f>
        <v>0.13711557303929453</v>
      </c>
      <c r="F18" s="60">
        <v>61943</v>
      </c>
      <c r="G18" s="61">
        <v>2</v>
      </c>
      <c r="H18" s="62">
        <f>F18/'1'!D18</f>
        <v>0.12553070327429988</v>
      </c>
      <c r="I18" s="1">
        <f>C18-F18</f>
        <v>125579</v>
      </c>
    </row>
    <row r="19" spans="2:9" s="8" customFormat="1" ht="10.5" customHeight="1" thickTop="1" thickBot="1" x14ac:dyDescent="0.3">
      <c r="E19" s="9"/>
      <c r="H19" s="9"/>
      <c r="I19" s="202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8" customFormat="1" ht="24.75" customHeight="1" x14ac:dyDescent="0.25">
      <c r="B21" s="389" t="s">
        <v>56</v>
      </c>
      <c r="C21" s="390"/>
      <c r="D21" s="390"/>
      <c r="E21" s="27">
        <v>181786</v>
      </c>
      <c r="F21" s="391" t="s">
        <v>457</v>
      </c>
      <c r="G21" s="390"/>
      <c r="H21" s="390"/>
      <c r="I21" s="2">
        <v>6734</v>
      </c>
    </row>
    <row r="22" spans="2:9" s="8" customFormat="1" ht="24.75" customHeight="1" x14ac:dyDescent="0.25">
      <c r="B22" s="379" t="s">
        <v>148</v>
      </c>
      <c r="C22" s="380"/>
      <c r="D22" s="380"/>
      <c r="E22" s="27">
        <v>1386</v>
      </c>
      <c r="F22" s="383" t="s">
        <v>626</v>
      </c>
      <c r="G22" s="411"/>
      <c r="H22" s="380"/>
      <c r="I22" s="2">
        <v>2954</v>
      </c>
    </row>
    <row r="23" spans="2:9" s="8" customFormat="1" ht="24.75" customHeight="1" x14ac:dyDescent="0.25">
      <c r="B23" s="379" t="s">
        <v>843</v>
      </c>
      <c r="C23" s="380"/>
      <c r="D23" s="380"/>
      <c r="E23" s="27">
        <v>804</v>
      </c>
      <c r="F23" s="383" t="s">
        <v>627</v>
      </c>
      <c r="G23" s="411"/>
      <c r="H23" s="380"/>
      <c r="I23" s="2">
        <v>2946</v>
      </c>
    </row>
    <row r="24" spans="2:9" s="8" customFormat="1" ht="24.75" customHeight="1" x14ac:dyDescent="0.25">
      <c r="B24" s="379" t="s">
        <v>853</v>
      </c>
      <c r="C24" s="380"/>
      <c r="D24" s="380"/>
      <c r="E24" s="27">
        <v>398</v>
      </c>
      <c r="F24" s="383" t="s">
        <v>628</v>
      </c>
      <c r="G24" s="411"/>
      <c r="H24" s="380"/>
      <c r="I24" s="2">
        <v>1639</v>
      </c>
    </row>
    <row r="25" spans="2:9" s="8" customFormat="1" ht="24.75" customHeight="1" thickBot="1" x14ac:dyDescent="0.3">
      <c r="B25" s="386" t="s">
        <v>629</v>
      </c>
      <c r="C25" s="396"/>
      <c r="D25" s="397"/>
      <c r="E25" s="34">
        <v>319</v>
      </c>
      <c r="F25" s="386" t="s">
        <v>792</v>
      </c>
      <c r="G25" s="396"/>
      <c r="H25" s="422"/>
      <c r="I25" s="4">
        <v>1322</v>
      </c>
    </row>
    <row r="26" spans="2:9" s="8" customFormat="1" ht="24.75" customHeight="1" x14ac:dyDescent="0.25">
      <c r="E26" s="9"/>
      <c r="H26" s="9"/>
      <c r="I26" s="202"/>
    </row>
    <row r="27" spans="2:9" s="8" customFormat="1" ht="24.75" customHeight="1" x14ac:dyDescent="0.25">
      <c r="B27" s="222" t="s">
        <v>625</v>
      </c>
      <c r="C27" s="223"/>
      <c r="D27" s="223"/>
      <c r="E27" s="234"/>
      <c r="F27" s="223"/>
      <c r="G27" s="223"/>
      <c r="H27" s="234"/>
      <c r="I27" s="221"/>
    </row>
    <row r="28" spans="2:9" s="8" customFormat="1" ht="24.75" customHeight="1" x14ac:dyDescent="0.25">
      <c r="E28" s="9"/>
      <c r="H28" s="9"/>
      <c r="I28" s="202"/>
    </row>
    <row r="29" spans="2:9" s="8" customFormat="1" ht="24.75" customHeight="1" x14ac:dyDescent="0.25">
      <c r="E29" s="9"/>
      <c r="H29" s="9"/>
      <c r="I29" s="202"/>
    </row>
    <row r="30" spans="2:9" s="8" customFormat="1" ht="24.75" customHeight="1" x14ac:dyDescent="0.25">
      <c r="E30" s="9"/>
      <c r="H30" s="9"/>
      <c r="I30" s="202"/>
    </row>
    <row r="31" spans="2:9" s="8" customFormat="1" ht="24.75" customHeight="1" x14ac:dyDescent="0.25">
      <c r="E31" s="9"/>
      <c r="H31" s="9"/>
      <c r="I31" s="202"/>
    </row>
    <row r="32" spans="2:9" s="8" customFormat="1" ht="24.75" customHeight="1" x14ac:dyDescent="0.25">
      <c r="E32" s="9"/>
      <c r="H32" s="9"/>
      <c r="I32" s="202"/>
    </row>
    <row r="33" spans="2:9" s="8" customFormat="1" ht="24.75" customHeight="1" x14ac:dyDescent="0.25">
      <c r="E33" s="9"/>
      <c r="H33" s="9"/>
      <c r="I33" s="202"/>
    </row>
    <row r="34" spans="2:9" s="8" customFormat="1" ht="24.75" customHeight="1" x14ac:dyDescent="0.25">
      <c r="E34" s="9"/>
      <c r="H34" s="9"/>
      <c r="I34" s="202"/>
    </row>
    <row r="35" spans="2:9" s="8" customFormat="1" ht="24.75" customHeight="1" x14ac:dyDescent="0.25">
      <c r="E35" s="9"/>
      <c r="H35" s="9"/>
      <c r="I35" s="202"/>
    </row>
    <row r="36" spans="2:9" s="8" customFormat="1" ht="24.75" customHeight="1" x14ac:dyDescent="0.25">
      <c r="E36" s="9"/>
      <c r="H36" s="9"/>
      <c r="I36" s="202"/>
    </row>
    <row r="37" spans="2:9" s="8" customFormat="1" ht="24.75" customHeight="1" x14ac:dyDescent="0.25">
      <c r="E37" s="9"/>
      <c r="H37" s="9"/>
      <c r="I37" s="202"/>
    </row>
    <row r="38" spans="2:9" s="8" customFormat="1" ht="10.5" customHeight="1" x14ac:dyDescent="0.25">
      <c r="E38" s="9"/>
      <c r="H38" s="9"/>
      <c r="I38" s="202"/>
    </row>
    <row r="39" spans="2:9" s="8" customFormat="1" ht="10.5" customHeight="1" x14ac:dyDescent="0.25">
      <c r="E39" s="9"/>
      <c r="H39" s="9"/>
      <c r="I39" s="202"/>
    </row>
    <row r="40" spans="2:9" s="8" customFormat="1" ht="24.75" customHeight="1" x14ac:dyDescent="0.25">
      <c r="B40" s="370" t="s">
        <v>198</v>
      </c>
      <c r="C40" s="371"/>
      <c r="D40" s="371"/>
      <c r="E40" s="371"/>
      <c r="F40" s="371"/>
      <c r="G40" s="371"/>
      <c r="H40" s="371"/>
      <c r="I40" s="371"/>
    </row>
    <row r="41" spans="2:9" s="8" customFormat="1" ht="24.75" customHeight="1" x14ac:dyDescent="0.25">
      <c r="B41" s="372" t="s">
        <v>199</v>
      </c>
      <c r="C41" s="373"/>
      <c r="D41" s="373"/>
      <c r="E41" s="373"/>
      <c r="F41" s="373"/>
      <c r="G41" s="373"/>
      <c r="H41" s="373"/>
      <c r="I41" s="373"/>
    </row>
    <row r="42" spans="2:9" s="8" customFormat="1" ht="24.7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75" customHeight="1" thickBot="1" x14ac:dyDescent="0.3">
      <c r="B43" s="90" t="s">
        <v>0</v>
      </c>
      <c r="E43" s="9"/>
      <c r="H43" s="9"/>
      <c r="I43" s="89" t="s">
        <v>23</v>
      </c>
    </row>
    <row r="44" spans="2:9" s="8" customFormat="1" ht="24.7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8" customFormat="1" ht="24.75" customHeight="1" thickTop="1" x14ac:dyDescent="0.25">
      <c r="B45" s="381" t="s">
        <v>9</v>
      </c>
      <c r="C45" s="235" t="s">
        <v>3</v>
      </c>
      <c r="D45" s="236" t="s">
        <v>4</v>
      </c>
      <c r="E45" s="237" t="s">
        <v>5</v>
      </c>
      <c r="F45" s="235" t="s">
        <v>3</v>
      </c>
      <c r="G45" s="236" t="s">
        <v>4</v>
      </c>
      <c r="H45" s="237" t="s">
        <v>6</v>
      </c>
      <c r="I45" s="378"/>
    </row>
    <row r="46" spans="2:9" s="8" customFormat="1" ht="24.75" customHeight="1" thickBot="1" x14ac:dyDescent="0.3">
      <c r="B46" s="38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8" customFormat="1" ht="24.75" customHeight="1" thickTop="1" x14ac:dyDescent="0.25">
      <c r="B47" s="45">
        <v>2002</v>
      </c>
      <c r="C47" s="46">
        <v>1799</v>
      </c>
      <c r="D47" s="64">
        <v>29</v>
      </c>
      <c r="E47" s="48">
        <f>C47/'1'!C9</f>
        <v>6.6202744525117665E-3</v>
      </c>
      <c r="F47" s="46">
        <v>1321</v>
      </c>
      <c r="G47" s="47">
        <v>21</v>
      </c>
      <c r="H47" s="48">
        <f>F47/'1'!D9</f>
        <v>1.0909331153118781E-2</v>
      </c>
      <c r="I47" s="11">
        <f t="shared" ref="I47:I55" si="1">C47-F47</f>
        <v>478</v>
      </c>
    </row>
    <row r="48" spans="2:9" s="8" customFormat="1" ht="24.75" customHeight="1" x14ac:dyDescent="0.25">
      <c r="B48" s="49">
        <v>2003</v>
      </c>
      <c r="C48" s="50">
        <v>2282</v>
      </c>
      <c r="D48" s="51">
        <v>29</v>
      </c>
      <c r="E48" s="48">
        <f>C48/'1'!C10</f>
        <v>6.526265214606022E-3</v>
      </c>
      <c r="F48" s="50">
        <v>1727</v>
      </c>
      <c r="G48" s="51">
        <v>20</v>
      </c>
      <c r="H48" s="48">
        <f>F48/'1'!D10</f>
        <v>1.1042834945744959E-2</v>
      </c>
      <c r="I48" s="11">
        <f t="shared" si="1"/>
        <v>555</v>
      </c>
    </row>
    <row r="49" spans="2:9" s="8" customFormat="1" ht="24.75" customHeight="1" x14ac:dyDescent="0.25">
      <c r="B49" s="49">
        <v>2004</v>
      </c>
      <c r="C49" s="50">
        <v>3531</v>
      </c>
      <c r="D49" s="51">
        <v>27</v>
      </c>
      <c r="E49" s="48">
        <f>C49/'1'!C11</f>
        <v>7.4731582188867088E-3</v>
      </c>
      <c r="F49" s="50">
        <v>2288</v>
      </c>
      <c r="G49" s="51">
        <v>19</v>
      </c>
      <c r="H49" s="48">
        <f>F49/'1'!D11</f>
        <v>1.287860451764335E-2</v>
      </c>
      <c r="I49" s="11">
        <f t="shared" si="1"/>
        <v>1243</v>
      </c>
    </row>
    <row r="50" spans="2:9" s="8" customFormat="1" ht="24.75" customHeight="1" x14ac:dyDescent="0.25">
      <c r="B50" s="45">
        <v>2005</v>
      </c>
      <c r="C50" s="46">
        <v>4834</v>
      </c>
      <c r="D50" s="47">
        <v>26</v>
      </c>
      <c r="E50" s="48">
        <f>C50/'1'!C12</f>
        <v>7.13880651678225E-3</v>
      </c>
      <c r="F50" s="46">
        <v>1940</v>
      </c>
      <c r="G50" s="47">
        <v>27</v>
      </c>
      <c r="H50" s="48">
        <f>F50/'1'!D12</f>
        <v>8.7001367805009302E-3</v>
      </c>
      <c r="I50" s="12">
        <f t="shared" si="1"/>
        <v>2894</v>
      </c>
    </row>
    <row r="51" spans="2:9" s="8" customFormat="1" ht="24.75" customHeight="1" x14ac:dyDescent="0.25">
      <c r="B51" s="206">
        <v>2006</v>
      </c>
      <c r="C51" s="50">
        <v>5426</v>
      </c>
      <c r="D51" s="51">
        <v>26</v>
      </c>
      <c r="E51" s="52">
        <f>C51/'1'!C13</f>
        <v>6.8567327024195695E-3</v>
      </c>
      <c r="F51" s="50">
        <v>2563</v>
      </c>
      <c r="G51" s="51">
        <v>26</v>
      </c>
      <c r="H51" s="52">
        <f>F51/'1'!D13</f>
        <v>9.8048216922594321E-3</v>
      </c>
      <c r="I51" s="23">
        <f t="shared" si="1"/>
        <v>2863</v>
      </c>
    </row>
    <row r="52" spans="2:9" s="8" customFormat="1" ht="24.75" customHeight="1" x14ac:dyDescent="0.25">
      <c r="B52" s="49">
        <v>2007</v>
      </c>
      <c r="C52" s="58">
        <v>6563</v>
      </c>
      <c r="D52" s="51">
        <v>25</v>
      </c>
      <c r="E52" s="52">
        <f>C52/'1'!C14</f>
        <v>7.5056924553095084E-3</v>
      </c>
      <c r="F52" s="58">
        <v>3584</v>
      </c>
      <c r="G52" s="51">
        <v>22</v>
      </c>
      <c r="H52" s="52">
        <f>F52/'1'!D14</f>
        <v>1.0600790326778827E-2</v>
      </c>
      <c r="I52" s="23">
        <f t="shared" si="1"/>
        <v>2979</v>
      </c>
    </row>
    <row r="53" spans="2:9" s="8" customFormat="1" ht="24.75" customHeight="1" x14ac:dyDescent="0.25">
      <c r="B53" s="49">
        <v>2008</v>
      </c>
      <c r="C53" s="58">
        <v>7686</v>
      </c>
      <c r="D53" s="51">
        <v>27</v>
      </c>
      <c r="E53" s="52">
        <f>C53/'1'!C15</f>
        <v>6.5385943808582356E-3</v>
      </c>
      <c r="F53" s="58">
        <v>6796</v>
      </c>
      <c r="G53" s="51">
        <v>16</v>
      </c>
      <c r="H53" s="52">
        <f>F53/'1'!D15</f>
        <v>1.5740481247379867E-2</v>
      </c>
      <c r="I53" s="23">
        <f t="shared" si="1"/>
        <v>890</v>
      </c>
    </row>
    <row r="54" spans="2:9" s="8" customFormat="1" ht="24.75" customHeight="1" x14ac:dyDescent="0.25">
      <c r="B54" s="49">
        <v>2009</v>
      </c>
      <c r="C54" s="58">
        <v>5482</v>
      </c>
      <c r="D54" s="51">
        <v>25</v>
      </c>
      <c r="E54" s="52">
        <f>C54/'1'!C16</f>
        <v>7.602179420864252E-3</v>
      </c>
      <c r="F54" s="58">
        <v>5169</v>
      </c>
      <c r="G54" s="51">
        <v>18</v>
      </c>
      <c r="H54" s="52">
        <f>F54/'1'!D16</f>
        <v>1.4426860922716235E-2</v>
      </c>
      <c r="I54" s="23">
        <f t="shared" si="1"/>
        <v>313</v>
      </c>
    </row>
    <row r="55" spans="2:9" s="8" customFormat="1" ht="24.75" customHeight="1" x14ac:dyDescent="0.25">
      <c r="B55" s="49">
        <v>2010</v>
      </c>
      <c r="C55" s="58">
        <v>7323</v>
      </c>
      <c r="D55" s="51">
        <v>25</v>
      </c>
      <c r="E55" s="52">
        <f>C55/'1'!C17</f>
        <v>7.7756600497990514E-3</v>
      </c>
      <c r="F55" s="58">
        <v>5467</v>
      </c>
      <c r="G55" s="51">
        <v>17</v>
      </c>
      <c r="H55" s="52">
        <f>F55/'1'!D17</f>
        <v>1.3642397987702627E-2</v>
      </c>
      <c r="I55" s="23">
        <f t="shared" si="1"/>
        <v>1856</v>
      </c>
    </row>
    <row r="56" spans="2:9" s="8" customFormat="1" ht="24.75" customHeight="1" thickBot="1" x14ac:dyDescent="0.3">
      <c r="B56" s="59">
        <v>2011</v>
      </c>
      <c r="C56" s="60">
        <v>9322</v>
      </c>
      <c r="D56" s="61">
        <v>26</v>
      </c>
      <c r="E56" s="62">
        <f>C56/'1'!C18</f>
        <v>6.816220880069025E-3</v>
      </c>
      <c r="F56" s="60">
        <v>6066</v>
      </c>
      <c r="G56" s="61">
        <v>19</v>
      </c>
      <c r="H56" s="62">
        <f>F56/'1'!D18</f>
        <v>1.2293063720870849E-2</v>
      </c>
      <c r="I56" s="1">
        <f>C56-F56</f>
        <v>3256</v>
      </c>
    </row>
    <row r="57" spans="2:9" s="8" customFormat="1" ht="10.5" customHeight="1" thickTop="1" thickBot="1" x14ac:dyDescent="0.3">
      <c r="E57" s="9"/>
      <c r="H57" s="9"/>
      <c r="I57" s="202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8" customFormat="1" ht="24.75" customHeight="1" x14ac:dyDescent="0.25">
      <c r="B59" s="389" t="s">
        <v>56</v>
      </c>
      <c r="C59" s="390"/>
      <c r="D59" s="390"/>
      <c r="E59" s="83">
        <v>9243</v>
      </c>
      <c r="F59" s="391" t="s">
        <v>631</v>
      </c>
      <c r="G59" s="390"/>
      <c r="H59" s="390"/>
      <c r="I59" s="2">
        <v>1144</v>
      </c>
    </row>
    <row r="60" spans="2:9" s="8" customFormat="1" ht="24.75" customHeight="1" x14ac:dyDescent="0.25">
      <c r="B60" s="379" t="s">
        <v>632</v>
      </c>
      <c r="C60" s="380"/>
      <c r="D60" s="380"/>
      <c r="E60" s="27">
        <v>4</v>
      </c>
      <c r="F60" s="383" t="s">
        <v>791</v>
      </c>
      <c r="G60" s="411"/>
      <c r="H60" s="380"/>
      <c r="I60" s="2">
        <v>621</v>
      </c>
    </row>
    <row r="61" spans="2:9" s="8" customFormat="1" ht="24.75" customHeight="1" x14ac:dyDescent="0.25">
      <c r="B61" s="379" t="s">
        <v>450</v>
      </c>
      <c r="C61" s="380"/>
      <c r="D61" s="380"/>
      <c r="E61" s="27">
        <v>3</v>
      </c>
      <c r="F61" s="383" t="s">
        <v>633</v>
      </c>
      <c r="G61" s="411"/>
      <c r="H61" s="380"/>
      <c r="I61" s="2">
        <v>522</v>
      </c>
    </row>
    <row r="62" spans="2:9" s="8" customFormat="1" ht="24.75" customHeight="1" x14ac:dyDescent="0.25">
      <c r="B62" s="379" t="s">
        <v>443</v>
      </c>
      <c r="C62" s="380"/>
      <c r="D62" s="380"/>
      <c r="E62" s="27">
        <v>1</v>
      </c>
      <c r="F62" s="383" t="s">
        <v>127</v>
      </c>
      <c r="G62" s="411"/>
      <c r="H62" s="380"/>
      <c r="I62" s="2">
        <v>418</v>
      </c>
    </row>
    <row r="63" spans="2:9" s="8" customFormat="1" ht="24.75" customHeight="1" thickBot="1" x14ac:dyDescent="0.3">
      <c r="B63" s="386" t="s">
        <v>842</v>
      </c>
      <c r="C63" s="396"/>
      <c r="D63" s="397"/>
      <c r="E63" s="34">
        <v>1</v>
      </c>
      <c r="F63" s="386" t="s">
        <v>466</v>
      </c>
      <c r="G63" s="396"/>
      <c r="H63" s="397"/>
      <c r="I63" s="84">
        <v>363</v>
      </c>
    </row>
    <row r="64" spans="2:9" s="8" customFormat="1" ht="24.75" customHeight="1" x14ac:dyDescent="0.25">
      <c r="E64" s="9"/>
      <c r="H64" s="9"/>
      <c r="I64" s="202"/>
    </row>
    <row r="65" spans="2:9" s="8" customFormat="1" ht="24.75" customHeight="1" x14ac:dyDescent="0.25">
      <c r="B65" s="222" t="s">
        <v>630</v>
      </c>
      <c r="C65" s="223"/>
      <c r="D65" s="223"/>
      <c r="E65" s="234"/>
      <c r="F65" s="223"/>
      <c r="G65" s="223"/>
      <c r="H65" s="234"/>
      <c r="I65" s="221"/>
    </row>
    <row r="66" spans="2:9" s="8" customFormat="1" ht="24.75" customHeight="1" x14ac:dyDescent="0.25">
      <c r="E66" s="9"/>
      <c r="H66" s="9"/>
      <c r="I66" s="202"/>
    </row>
    <row r="67" spans="2:9" s="8" customFormat="1" ht="24.75" customHeight="1" x14ac:dyDescent="0.25">
      <c r="E67" s="9"/>
      <c r="H67" s="9"/>
      <c r="I67" s="202"/>
    </row>
    <row r="68" spans="2:9" s="8" customFormat="1" ht="24.75" customHeight="1" x14ac:dyDescent="0.25">
      <c r="E68" s="9"/>
      <c r="H68" s="9"/>
      <c r="I68" s="202"/>
    </row>
    <row r="69" spans="2:9" s="8" customFormat="1" ht="24.75" customHeight="1" x14ac:dyDescent="0.25">
      <c r="E69" s="9"/>
      <c r="H69" s="9"/>
      <c r="I69" s="202"/>
    </row>
    <row r="70" spans="2:9" s="8" customFormat="1" ht="24.75" customHeight="1" x14ac:dyDescent="0.25">
      <c r="E70" s="9"/>
      <c r="H70" s="9"/>
      <c r="I70" s="202"/>
    </row>
    <row r="71" spans="2:9" s="10" customFormat="1" ht="24.75" customHeight="1" x14ac:dyDescent="0.25"/>
    <row r="72" spans="2:9" s="10" customFormat="1" ht="24.75" customHeight="1" x14ac:dyDescent="0.25"/>
    <row r="73" spans="2:9" s="10" customFormat="1" ht="24.75" customHeight="1" x14ac:dyDescent="0.25"/>
    <row r="74" spans="2:9" s="10" customFormat="1" ht="24.75" customHeight="1" x14ac:dyDescent="0.25"/>
    <row r="75" spans="2:9" s="8" customFormat="1" ht="24.75" customHeight="1" x14ac:dyDescent="0.25">
      <c r="E75" s="9"/>
      <c r="H75" s="9"/>
      <c r="I75" s="202"/>
    </row>
    <row r="76" spans="2:9" s="8" customFormat="1" ht="10.5" customHeight="1" x14ac:dyDescent="0.25">
      <c r="E76" s="9"/>
      <c r="H76" s="9"/>
      <c r="I76" s="202"/>
    </row>
    <row r="77" spans="2:9" s="8" customFormat="1" ht="24.95" customHeight="1" x14ac:dyDescent="0.25">
      <c r="E77" s="9"/>
      <c r="H77" s="9"/>
      <c r="I77" s="202"/>
    </row>
    <row r="78" spans="2:9" s="8" customFormat="1" ht="24.95" customHeight="1" x14ac:dyDescent="0.25">
      <c r="E78" s="9"/>
      <c r="H78" s="9"/>
      <c r="I78" s="202"/>
    </row>
    <row r="79" spans="2:9" s="8" customFormat="1" ht="24.95" customHeight="1" x14ac:dyDescent="0.25">
      <c r="E79" s="9"/>
      <c r="H79" s="9"/>
      <c r="I79" s="202"/>
    </row>
    <row r="80" spans="2:9" s="8" customFormat="1" ht="24.95" customHeight="1" x14ac:dyDescent="0.25">
      <c r="E80" s="9"/>
      <c r="H80" s="9"/>
      <c r="I80" s="202"/>
    </row>
    <row r="81" spans="5:9" s="8" customFormat="1" ht="24.95" customHeight="1" x14ac:dyDescent="0.25">
      <c r="E81" s="9"/>
      <c r="H81" s="9"/>
      <c r="I81" s="202"/>
    </row>
    <row r="82" spans="5:9" s="8" customFormat="1" ht="24.95" customHeight="1" x14ac:dyDescent="0.25">
      <c r="E82" s="9"/>
      <c r="H82" s="9"/>
      <c r="I82" s="202"/>
    </row>
    <row r="83" spans="5:9" s="8" customFormat="1" ht="24.95" customHeight="1" x14ac:dyDescent="0.25">
      <c r="E83" s="9"/>
      <c r="H83" s="9"/>
      <c r="I83" s="202"/>
    </row>
    <row r="84" spans="5:9" s="8" customFormat="1" ht="24.95" customHeight="1" x14ac:dyDescent="0.25">
      <c r="E84" s="9"/>
      <c r="H84" s="9"/>
      <c r="I84" s="202"/>
    </row>
    <row r="85" spans="5:9" s="8" customFormat="1" ht="24.95" customHeight="1" x14ac:dyDescent="0.25">
      <c r="E85" s="9"/>
      <c r="H85" s="9"/>
      <c r="I85" s="202"/>
    </row>
    <row r="86" spans="5:9" s="8" customFormat="1" ht="24.95" customHeight="1" x14ac:dyDescent="0.25">
      <c r="E86" s="9"/>
      <c r="H86" s="9"/>
      <c r="I86" s="202"/>
    </row>
    <row r="87" spans="5:9" s="8" customFormat="1" ht="24.95" customHeight="1" x14ac:dyDescent="0.25">
      <c r="E87" s="9"/>
      <c r="H87" s="9"/>
      <c r="I87" s="202"/>
    </row>
    <row r="88" spans="5:9" s="8" customFormat="1" ht="24.95" customHeight="1" x14ac:dyDescent="0.25">
      <c r="E88" s="9"/>
      <c r="H88" s="9"/>
      <c r="I88" s="202"/>
    </row>
    <row r="89" spans="5:9" s="8" customFormat="1" ht="24.95" customHeight="1" x14ac:dyDescent="0.25">
      <c r="E89" s="9"/>
      <c r="H89" s="9"/>
      <c r="I89" s="202"/>
    </row>
    <row r="90" spans="5:9" s="8" customFormat="1" ht="24.95" customHeight="1" x14ac:dyDescent="0.25">
      <c r="E90" s="9"/>
      <c r="H90" s="9"/>
      <c r="I90" s="202"/>
    </row>
    <row r="91" spans="5:9" s="8" customFormat="1" ht="24.95" customHeight="1" x14ac:dyDescent="0.25">
      <c r="E91" s="9"/>
      <c r="H91" s="9"/>
      <c r="I91" s="202"/>
    </row>
    <row r="92" spans="5:9" s="8" customFormat="1" ht="24.95" customHeight="1" x14ac:dyDescent="0.25">
      <c r="E92" s="9"/>
      <c r="H92" s="9"/>
      <c r="I92" s="202"/>
    </row>
    <row r="93" spans="5:9" s="8" customFormat="1" ht="24.95" customHeight="1" x14ac:dyDescent="0.25">
      <c r="E93" s="9"/>
      <c r="H93" s="9"/>
      <c r="I93" s="202"/>
    </row>
    <row r="94" spans="5:9" s="8" customFormat="1" ht="24.95" customHeight="1" x14ac:dyDescent="0.25">
      <c r="E94" s="9"/>
      <c r="H94" s="9"/>
      <c r="I94" s="202"/>
    </row>
    <row r="95" spans="5:9" s="8" customFormat="1" ht="24.95" customHeight="1" x14ac:dyDescent="0.25">
      <c r="E95" s="9"/>
      <c r="H95" s="9"/>
      <c r="I95" s="202"/>
    </row>
    <row r="96" spans="5:9" s="8" customFormat="1" ht="24.95" customHeight="1" x14ac:dyDescent="0.25">
      <c r="E96" s="9"/>
      <c r="H96" s="9"/>
      <c r="I96" s="202"/>
    </row>
    <row r="97" spans="5:9" s="8" customFormat="1" ht="24.95" customHeight="1" x14ac:dyDescent="0.25">
      <c r="E97" s="9"/>
      <c r="H97" s="9"/>
      <c r="I97" s="202"/>
    </row>
    <row r="98" spans="5:9" s="8" customFormat="1" ht="24.95" customHeight="1" x14ac:dyDescent="0.25">
      <c r="E98" s="9"/>
      <c r="H98" s="9"/>
      <c r="I98" s="202"/>
    </row>
    <row r="99" spans="5:9" s="8" customFormat="1" ht="24.95" customHeight="1" x14ac:dyDescent="0.25">
      <c r="E99" s="9"/>
      <c r="H99" s="9"/>
      <c r="I99" s="202"/>
    </row>
    <row r="100" spans="5:9" s="8" customFormat="1" ht="24.95" customHeight="1" x14ac:dyDescent="0.25">
      <c r="E100" s="9"/>
      <c r="H100" s="9"/>
      <c r="I100" s="202"/>
    </row>
    <row r="101" spans="5:9" s="8" customFormat="1" ht="24.95" customHeight="1" x14ac:dyDescent="0.25">
      <c r="E101" s="9"/>
      <c r="H101" s="9"/>
      <c r="I101" s="202"/>
    </row>
    <row r="102" spans="5:9" s="8" customFormat="1" ht="24.95" customHeight="1" x14ac:dyDescent="0.25">
      <c r="E102" s="9"/>
      <c r="H102" s="9"/>
      <c r="I102" s="202"/>
    </row>
    <row r="103" spans="5:9" s="8" customFormat="1" ht="20.100000000000001" customHeight="1" x14ac:dyDescent="0.25">
      <c r="E103" s="9"/>
      <c r="H103" s="9"/>
      <c r="I103" s="202"/>
    </row>
    <row r="104" spans="5:9" s="8" customFormat="1" ht="20.100000000000001" customHeight="1" x14ac:dyDescent="0.25">
      <c r="E104" s="9"/>
      <c r="H104" s="9"/>
      <c r="I104" s="202"/>
    </row>
    <row r="105" spans="5:9" s="8" customFormat="1" ht="20.100000000000001" customHeight="1" x14ac:dyDescent="0.25">
      <c r="E105" s="9"/>
      <c r="H105" s="9"/>
      <c r="I105" s="202"/>
    </row>
    <row r="106" spans="5:9" s="8" customFormat="1" ht="20.100000000000001" customHeight="1" x14ac:dyDescent="0.25">
      <c r="E106" s="9"/>
      <c r="H106" s="9"/>
      <c r="I106" s="202"/>
    </row>
    <row r="107" spans="5:9" s="8" customFormat="1" ht="20.100000000000001" customHeight="1" x14ac:dyDescent="0.25">
      <c r="E107" s="9"/>
      <c r="H107" s="9"/>
      <c r="I107" s="202"/>
    </row>
    <row r="108" spans="5:9" s="8" customFormat="1" ht="20.100000000000001" customHeight="1" x14ac:dyDescent="0.25">
      <c r="E108" s="9"/>
      <c r="H108" s="9"/>
      <c r="I108" s="202"/>
    </row>
    <row r="109" spans="5:9" s="8" customFormat="1" ht="20.100000000000001" customHeight="1" x14ac:dyDescent="0.25">
      <c r="E109" s="9"/>
      <c r="H109" s="9"/>
      <c r="I109" s="202"/>
    </row>
    <row r="110" spans="5:9" s="8" customFormat="1" ht="20.100000000000001" customHeight="1" x14ac:dyDescent="0.25">
      <c r="E110" s="9"/>
      <c r="H110" s="9"/>
      <c r="I110" s="202"/>
    </row>
    <row r="111" spans="5:9" s="8" customFormat="1" ht="20.100000000000001" customHeight="1" x14ac:dyDescent="0.25">
      <c r="E111" s="9"/>
      <c r="H111" s="9"/>
      <c r="I111" s="202"/>
    </row>
    <row r="112" spans="5:9" s="8" customFormat="1" ht="20.100000000000001" customHeight="1" x14ac:dyDescent="0.25">
      <c r="E112" s="9"/>
      <c r="H112" s="9"/>
      <c r="I112" s="202"/>
    </row>
  </sheetData>
  <mergeCells count="38">
    <mergeCell ref="B45:B46"/>
    <mergeCell ref="B41:I41"/>
    <mergeCell ref="B42:I42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  <mergeCell ref="F23:H23"/>
    <mergeCell ref="F24:H24"/>
    <mergeCell ref="B24:D24"/>
    <mergeCell ref="B25:D25"/>
    <mergeCell ref="B23:D23"/>
    <mergeCell ref="F25:H25"/>
    <mergeCell ref="B61:D61"/>
    <mergeCell ref="B62:D62"/>
    <mergeCell ref="I44:I45"/>
    <mergeCell ref="B40:I40"/>
    <mergeCell ref="B63:D63"/>
    <mergeCell ref="F59:H59"/>
    <mergeCell ref="F60:H60"/>
    <mergeCell ref="F61:H61"/>
    <mergeCell ref="F62:H62"/>
    <mergeCell ref="F63:H63"/>
    <mergeCell ref="B59:D59"/>
    <mergeCell ref="B60:D60"/>
    <mergeCell ref="B58:D58"/>
    <mergeCell ref="F58:H58"/>
    <mergeCell ref="C44:E44"/>
    <mergeCell ref="F44:H4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rgb="FF5B9BD5"/>
  </sheetPr>
  <dimension ref="B1:I143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5.75" x14ac:dyDescent="0.25"/>
  <cols>
    <col min="1" max="1" width="2.140625" style="213" customWidth="1"/>
    <col min="2" max="2" width="13.425781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1.5703125" style="213" customWidth="1"/>
    <col min="11" max="16384" width="9.140625" style="213"/>
  </cols>
  <sheetData>
    <row r="1" spans="2:9" s="31" customFormat="1" ht="11.25" customHeight="1" x14ac:dyDescent="0.2">
      <c r="E1" s="32"/>
      <c r="H1" s="32"/>
      <c r="I1" s="29"/>
    </row>
    <row r="2" spans="2:9" s="31" customFormat="1" ht="24.75" customHeight="1" x14ac:dyDescent="0.2">
      <c r="B2" s="370" t="s">
        <v>200</v>
      </c>
      <c r="C2" s="371"/>
      <c r="D2" s="371"/>
      <c r="E2" s="371"/>
      <c r="F2" s="371"/>
      <c r="G2" s="371"/>
      <c r="H2" s="371"/>
      <c r="I2" s="371"/>
    </row>
    <row r="3" spans="2:9" s="31" customFormat="1" ht="24.75" customHeight="1" x14ac:dyDescent="0.2">
      <c r="B3" s="372" t="s">
        <v>201</v>
      </c>
      <c r="C3" s="373"/>
      <c r="D3" s="373"/>
      <c r="E3" s="373"/>
      <c r="F3" s="373"/>
      <c r="G3" s="373"/>
      <c r="H3" s="373"/>
      <c r="I3" s="373"/>
    </row>
    <row r="4" spans="2:9" s="31" customFormat="1" ht="24.75" customHeight="1" x14ac:dyDescent="0.2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31" customFormat="1" ht="24.75" customHeight="1" thickBot="1" x14ac:dyDescent="0.3">
      <c r="B5" s="91" t="s">
        <v>0</v>
      </c>
      <c r="E5" s="32"/>
      <c r="H5" s="32"/>
      <c r="I5" s="89" t="s">
        <v>23</v>
      </c>
    </row>
    <row r="6" spans="2:9" s="31" customFormat="1" ht="24.75" customHeight="1" thickTop="1" thickBot="1" x14ac:dyDescent="0.25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31" customFormat="1" ht="24.75" customHeight="1" thickTop="1" x14ac:dyDescent="0.2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31" customFormat="1" ht="24.75" customHeight="1" thickBot="1" x14ac:dyDescent="0.25">
      <c r="B8" s="38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31" customFormat="1" ht="24.75" customHeight="1" thickTop="1" x14ac:dyDescent="0.2">
      <c r="B9" s="45">
        <v>2002</v>
      </c>
      <c r="C9" s="46">
        <v>2335</v>
      </c>
      <c r="D9" s="47">
        <v>23</v>
      </c>
      <c r="E9" s="48">
        <f>C9/'1'!C9</f>
        <v>8.5927408819427321E-3</v>
      </c>
      <c r="F9" s="46">
        <v>2074</v>
      </c>
      <c r="G9" s="47">
        <v>13</v>
      </c>
      <c r="H9" s="48">
        <f>F9/'1'!D9</f>
        <v>1.7127897662050227E-2</v>
      </c>
      <c r="I9" s="11">
        <f t="shared" ref="I9:I17" si="0">C9-F9</f>
        <v>261</v>
      </c>
    </row>
    <row r="10" spans="2:9" s="31" customFormat="1" ht="24.75" customHeight="1" x14ac:dyDescent="0.2">
      <c r="B10" s="49">
        <v>2003</v>
      </c>
      <c r="C10" s="50">
        <v>3249</v>
      </c>
      <c r="D10" s="51">
        <v>25</v>
      </c>
      <c r="E10" s="48">
        <f>C10/'1'!C10</f>
        <v>9.2917772490161976E-3</v>
      </c>
      <c r="F10" s="50">
        <v>2919</v>
      </c>
      <c r="G10" s="51">
        <v>13</v>
      </c>
      <c r="H10" s="48">
        <f>F10/'1'!D10</f>
        <v>1.8664756923352368E-2</v>
      </c>
      <c r="I10" s="11">
        <f t="shared" si="0"/>
        <v>330</v>
      </c>
    </row>
    <row r="11" spans="2:9" s="31" customFormat="1" ht="24.75" customHeight="1" x14ac:dyDescent="0.2">
      <c r="B11" s="49">
        <v>2004</v>
      </c>
      <c r="C11" s="50">
        <v>4038</v>
      </c>
      <c r="D11" s="51">
        <v>26</v>
      </c>
      <c r="E11" s="48">
        <f>C11/'1'!C11</f>
        <v>8.5461945306894733E-3</v>
      </c>
      <c r="F11" s="50">
        <v>3253</v>
      </c>
      <c r="G11" s="51">
        <v>13</v>
      </c>
      <c r="H11" s="48">
        <f>F11/'1'!D11</f>
        <v>1.8310358608345199E-2</v>
      </c>
      <c r="I11" s="11">
        <f t="shared" si="0"/>
        <v>785</v>
      </c>
    </row>
    <row r="12" spans="2:9" s="31" customFormat="1" ht="24.75" customHeight="1" x14ac:dyDescent="0.2">
      <c r="B12" s="45">
        <v>2005</v>
      </c>
      <c r="C12" s="46">
        <v>5178</v>
      </c>
      <c r="D12" s="47">
        <v>25</v>
      </c>
      <c r="E12" s="48">
        <f>C12/'1'!C12</f>
        <v>7.6468225370083763E-3</v>
      </c>
      <c r="F12" s="46">
        <v>4922</v>
      </c>
      <c r="G12" s="47">
        <v>12</v>
      </c>
      <c r="H12" s="48">
        <f>F12/'1'!D12</f>
        <v>2.2073233625580196E-2</v>
      </c>
      <c r="I12" s="13">
        <f t="shared" si="0"/>
        <v>256</v>
      </c>
    </row>
    <row r="13" spans="2:9" s="31" customFormat="1" ht="24.75" customHeight="1" x14ac:dyDescent="0.2">
      <c r="B13" s="206">
        <v>2006</v>
      </c>
      <c r="C13" s="50">
        <v>5977</v>
      </c>
      <c r="D13" s="51">
        <v>24</v>
      </c>
      <c r="E13" s="52">
        <f>C13/'1'!C13</f>
        <v>7.5530208924367431E-3</v>
      </c>
      <c r="F13" s="50">
        <v>5490</v>
      </c>
      <c r="G13" s="51">
        <v>12</v>
      </c>
      <c r="H13" s="52">
        <f>F13/'1'!D13</f>
        <v>2.1002134643193244E-2</v>
      </c>
      <c r="I13" s="35">
        <f t="shared" si="0"/>
        <v>487</v>
      </c>
    </row>
    <row r="14" spans="2:9" s="31" customFormat="1" ht="24.75" customHeight="1" x14ac:dyDescent="0.2">
      <c r="B14" s="49">
        <v>2007</v>
      </c>
      <c r="C14" s="58">
        <v>6405</v>
      </c>
      <c r="D14" s="51">
        <v>26</v>
      </c>
      <c r="E14" s="52">
        <f>C14/'1'!C14</f>
        <v>7.3249977413160751E-3</v>
      </c>
      <c r="F14" s="58">
        <v>6564</v>
      </c>
      <c r="G14" s="51">
        <v>12</v>
      </c>
      <c r="H14" s="52">
        <f>F14/'1'!D14</f>
        <v>1.9415063533754526E-2</v>
      </c>
      <c r="I14" s="35">
        <f t="shared" si="0"/>
        <v>-159</v>
      </c>
    </row>
    <row r="15" spans="2:9" s="31" customFormat="1" ht="24.75" customHeight="1" x14ac:dyDescent="0.2">
      <c r="B15" s="49">
        <v>2008</v>
      </c>
      <c r="C15" s="58">
        <v>9790</v>
      </c>
      <c r="D15" s="51">
        <v>23</v>
      </c>
      <c r="E15" s="52">
        <f>C15/'1'!C15</f>
        <v>8.3284984372368094E-3</v>
      </c>
      <c r="F15" s="58">
        <v>10851</v>
      </c>
      <c r="G15" s="51">
        <v>10</v>
      </c>
      <c r="H15" s="52">
        <f>F15/'1'!D15</f>
        <v>2.5132425252401256E-2</v>
      </c>
      <c r="I15" s="35">
        <f t="shared" si="0"/>
        <v>-1061</v>
      </c>
    </row>
    <row r="16" spans="2:9" s="31" customFormat="1" ht="24.75" customHeight="1" x14ac:dyDescent="0.2">
      <c r="B16" s="49">
        <v>2009</v>
      </c>
      <c r="C16" s="58">
        <v>5509</v>
      </c>
      <c r="D16" s="51">
        <v>24</v>
      </c>
      <c r="E16" s="52">
        <f>C16/'1'!C16</f>
        <v>7.6396217492778482E-3</v>
      </c>
      <c r="F16" s="58">
        <v>8964</v>
      </c>
      <c r="G16" s="51">
        <v>11</v>
      </c>
      <c r="H16" s="52">
        <f>F16/'1'!D16</f>
        <v>2.5018839487565937E-2</v>
      </c>
      <c r="I16" s="35">
        <f t="shared" si="0"/>
        <v>-3455</v>
      </c>
    </row>
    <row r="17" spans="2:9" s="31" customFormat="1" ht="24.75" customHeight="1" x14ac:dyDescent="0.2">
      <c r="B17" s="49">
        <v>2010</v>
      </c>
      <c r="C17" s="58">
        <v>7627</v>
      </c>
      <c r="D17" s="51">
        <v>24</v>
      </c>
      <c r="E17" s="52">
        <f>C17/'1'!C17</f>
        <v>8.0984513450522155E-3</v>
      </c>
      <c r="F17" s="58">
        <v>11699</v>
      </c>
      <c r="G17" s="51">
        <v>11</v>
      </c>
      <c r="H17" s="52">
        <f>F17/'1'!D17</f>
        <v>2.919378343847321E-2</v>
      </c>
      <c r="I17" s="35">
        <f t="shared" si="0"/>
        <v>-4072</v>
      </c>
    </row>
    <row r="18" spans="2:9" s="31" customFormat="1" ht="24.75" customHeight="1" thickBot="1" x14ac:dyDescent="0.25">
      <c r="B18" s="59">
        <v>2011</v>
      </c>
      <c r="C18" s="60">
        <v>12746</v>
      </c>
      <c r="D18" s="61">
        <v>21</v>
      </c>
      <c r="E18" s="62">
        <f>C18/'1'!C18</f>
        <v>9.319840306517892E-3</v>
      </c>
      <c r="F18" s="60">
        <v>14222</v>
      </c>
      <c r="G18" s="61">
        <v>11</v>
      </c>
      <c r="H18" s="62">
        <f>F18/'1'!D18</f>
        <v>2.8821620876726874E-2</v>
      </c>
      <c r="I18" s="6">
        <f>C18-F18</f>
        <v>-1476</v>
      </c>
    </row>
    <row r="19" spans="2:9" s="31" customFormat="1" ht="10.5" customHeight="1" thickTop="1" thickBot="1" x14ac:dyDescent="0.25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31" customFormat="1" ht="24.75" customHeight="1" x14ac:dyDescent="0.2">
      <c r="B21" s="389" t="s">
        <v>56</v>
      </c>
      <c r="C21" s="390"/>
      <c r="D21" s="417"/>
      <c r="E21" s="27">
        <v>12331</v>
      </c>
      <c r="F21" s="389" t="s">
        <v>470</v>
      </c>
      <c r="G21" s="390"/>
      <c r="H21" s="417"/>
      <c r="I21" s="24">
        <v>3942</v>
      </c>
    </row>
    <row r="22" spans="2:9" s="31" customFormat="1" ht="24.75" customHeight="1" x14ac:dyDescent="0.2">
      <c r="B22" s="379" t="s">
        <v>74</v>
      </c>
      <c r="C22" s="380"/>
      <c r="D22" s="414"/>
      <c r="E22" s="27">
        <v>145</v>
      </c>
      <c r="F22" s="379" t="s">
        <v>634</v>
      </c>
      <c r="G22" s="380"/>
      <c r="H22" s="414"/>
      <c r="I22" s="24">
        <v>2754</v>
      </c>
    </row>
    <row r="23" spans="2:9" s="31" customFormat="1" ht="24.75" customHeight="1" x14ac:dyDescent="0.2">
      <c r="B23" s="379" t="s">
        <v>447</v>
      </c>
      <c r="C23" s="380"/>
      <c r="D23" s="414"/>
      <c r="E23" s="27">
        <v>97</v>
      </c>
      <c r="F23" s="379" t="s">
        <v>203</v>
      </c>
      <c r="G23" s="380"/>
      <c r="H23" s="414"/>
      <c r="I23" s="24">
        <v>2212</v>
      </c>
    </row>
    <row r="24" spans="2:9" s="31" customFormat="1" ht="24.75" customHeight="1" x14ac:dyDescent="0.2">
      <c r="B24" s="379" t="s">
        <v>133</v>
      </c>
      <c r="C24" s="380"/>
      <c r="D24" s="414"/>
      <c r="E24" s="27">
        <v>62</v>
      </c>
      <c r="F24" s="379" t="s">
        <v>635</v>
      </c>
      <c r="G24" s="380"/>
      <c r="H24" s="414"/>
      <c r="I24" s="27">
        <v>1116</v>
      </c>
    </row>
    <row r="25" spans="2:9" s="31" customFormat="1" ht="24.75" customHeight="1" thickBot="1" x14ac:dyDescent="0.25">
      <c r="B25" s="386" t="s">
        <v>452</v>
      </c>
      <c r="C25" s="396"/>
      <c r="D25" s="397"/>
      <c r="E25" s="34">
        <v>22</v>
      </c>
      <c r="F25" s="386" t="s">
        <v>636</v>
      </c>
      <c r="G25" s="396"/>
      <c r="H25" s="397"/>
      <c r="I25" s="34">
        <v>687</v>
      </c>
    </row>
    <row r="26" spans="2:9" s="31" customFormat="1" ht="24.75" customHeight="1" x14ac:dyDescent="0.2">
      <c r="E26" s="32"/>
      <c r="H26" s="32"/>
      <c r="I26" s="29"/>
    </row>
    <row r="27" spans="2:9" s="31" customFormat="1" ht="24.75" customHeight="1" x14ac:dyDescent="0.2">
      <c r="B27" s="370" t="s">
        <v>202</v>
      </c>
      <c r="C27" s="371"/>
      <c r="D27" s="371"/>
      <c r="E27" s="371"/>
      <c r="F27" s="371"/>
      <c r="G27" s="371"/>
      <c r="H27" s="371"/>
      <c r="I27" s="371"/>
    </row>
    <row r="28" spans="2:9" s="31" customFormat="1" ht="24.75" customHeight="1" x14ac:dyDescent="0.2">
      <c r="E28" s="32"/>
      <c r="H28" s="32"/>
      <c r="I28" s="29"/>
    </row>
    <row r="29" spans="2:9" s="31" customFormat="1" ht="24.75" customHeight="1" x14ac:dyDescent="0.2">
      <c r="E29" s="32"/>
      <c r="H29" s="32"/>
      <c r="I29" s="29"/>
    </row>
    <row r="30" spans="2:9" s="31" customFormat="1" ht="24.75" customHeight="1" x14ac:dyDescent="0.2">
      <c r="E30" s="32"/>
      <c r="H30" s="32"/>
      <c r="I30" s="29"/>
    </row>
    <row r="31" spans="2:9" s="31" customFormat="1" ht="24.75" customHeight="1" x14ac:dyDescent="0.2">
      <c r="E31" s="32"/>
      <c r="H31" s="32"/>
      <c r="I31" s="29"/>
    </row>
    <row r="32" spans="2:9" s="31" customFormat="1" ht="24.75" customHeight="1" x14ac:dyDescent="0.2">
      <c r="E32" s="32"/>
      <c r="H32" s="32"/>
      <c r="I32" s="29"/>
    </row>
    <row r="33" spans="2:9" s="31" customFormat="1" ht="24.75" customHeight="1" x14ac:dyDescent="0.2">
      <c r="E33" s="32"/>
      <c r="H33" s="32"/>
      <c r="I33" s="29"/>
    </row>
    <row r="34" spans="2:9" s="31" customFormat="1" ht="24.75" customHeight="1" x14ac:dyDescent="0.2">
      <c r="E34" s="32"/>
      <c r="H34" s="32"/>
      <c r="I34" s="29"/>
    </row>
    <row r="35" spans="2:9" s="31" customFormat="1" ht="24.75" customHeight="1" x14ac:dyDescent="0.2">
      <c r="E35" s="32"/>
      <c r="H35" s="32"/>
      <c r="I35" s="29"/>
    </row>
    <row r="36" spans="2:9" s="31" customFormat="1" ht="24.75" customHeight="1" x14ac:dyDescent="0.2">
      <c r="E36" s="32"/>
      <c r="H36" s="32"/>
      <c r="I36" s="29"/>
    </row>
    <row r="37" spans="2:9" s="31" customFormat="1" ht="24.75" customHeight="1" x14ac:dyDescent="0.2">
      <c r="E37" s="32"/>
      <c r="H37" s="32"/>
      <c r="I37" s="29"/>
    </row>
    <row r="38" spans="2:9" s="31" customFormat="1" ht="10.5" customHeight="1" x14ac:dyDescent="0.2">
      <c r="E38" s="32"/>
      <c r="H38" s="32"/>
      <c r="I38" s="29"/>
    </row>
    <row r="39" spans="2:9" s="31" customFormat="1" ht="11.25" customHeight="1" x14ac:dyDescent="0.2">
      <c r="E39" s="32"/>
      <c r="H39" s="32"/>
      <c r="I39" s="29"/>
    </row>
    <row r="40" spans="2:9" s="31" customFormat="1" ht="24.75" customHeight="1" x14ac:dyDescent="0.2">
      <c r="B40" s="370" t="s">
        <v>204</v>
      </c>
      <c r="C40" s="371"/>
      <c r="D40" s="371"/>
      <c r="E40" s="371"/>
      <c r="F40" s="371"/>
      <c r="G40" s="371"/>
      <c r="H40" s="371"/>
      <c r="I40" s="371"/>
    </row>
    <row r="41" spans="2:9" s="31" customFormat="1" ht="24.75" customHeight="1" x14ac:dyDescent="0.2">
      <c r="B41" s="372" t="s">
        <v>205</v>
      </c>
      <c r="C41" s="373"/>
      <c r="D41" s="373"/>
      <c r="E41" s="373"/>
      <c r="F41" s="373"/>
      <c r="G41" s="373"/>
      <c r="H41" s="373"/>
      <c r="I41" s="373"/>
    </row>
    <row r="42" spans="2:9" s="31" customFormat="1" ht="24.75" customHeight="1" x14ac:dyDescent="0.2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31" customFormat="1" ht="24.75" customHeight="1" thickBot="1" x14ac:dyDescent="0.3">
      <c r="B43" s="91" t="s">
        <v>0</v>
      </c>
      <c r="E43" s="32"/>
      <c r="H43" s="32"/>
      <c r="I43" s="89" t="s">
        <v>23</v>
      </c>
    </row>
    <row r="44" spans="2:9" s="31" customFormat="1" ht="24.75" customHeight="1" thickTop="1" thickBot="1" x14ac:dyDescent="0.25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31" customFormat="1" ht="24.75" customHeight="1" thickTop="1" x14ac:dyDescent="0.2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31" customFormat="1" ht="24.75" customHeight="1" thickBot="1" x14ac:dyDescent="0.25">
      <c r="B46" s="38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31" customFormat="1" ht="24.75" customHeight="1" thickTop="1" x14ac:dyDescent="0.2">
      <c r="B47" s="45">
        <v>2002</v>
      </c>
      <c r="C47" s="53">
        <v>520</v>
      </c>
      <c r="D47" s="64">
        <v>46</v>
      </c>
      <c r="E47" s="48">
        <f>C47/'1'!C9</f>
        <v>1.9135868345225785E-3</v>
      </c>
      <c r="F47" s="46">
        <v>519</v>
      </c>
      <c r="G47" s="47">
        <v>37</v>
      </c>
      <c r="H47" s="48">
        <f>F47/'1'!D9</f>
        <v>4.2861036097415952E-3</v>
      </c>
      <c r="I47" s="11">
        <f t="shared" ref="I47:I55" si="1">C47-F47</f>
        <v>1</v>
      </c>
    </row>
    <row r="48" spans="2:9" s="31" customFormat="1" ht="24.75" customHeight="1" x14ac:dyDescent="0.2">
      <c r="B48" s="49">
        <v>2003</v>
      </c>
      <c r="C48" s="58">
        <v>698</v>
      </c>
      <c r="D48" s="64">
        <v>44</v>
      </c>
      <c r="E48" s="48">
        <f>C48/'1'!C10</f>
        <v>1.9962020682712548E-3</v>
      </c>
      <c r="F48" s="50">
        <v>517</v>
      </c>
      <c r="G48" s="51">
        <v>45</v>
      </c>
      <c r="H48" s="48">
        <f>F48/'1'!D10</f>
        <v>3.3058168308918033E-3</v>
      </c>
      <c r="I48" s="11">
        <f t="shared" si="1"/>
        <v>181</v>
      </c>
    </row>
    <row r="49" spans="2:9" s="31" customFormat="1" ht="24.75" customHeight="1" x14ac:dyDescent="0.2">
      <c r="B49" s="49">
        <v>2004</v>
      </c>
      <c r="C49" s="58">
        <v>1068</v>
      </c>
      <c r="D49" s="56">
        <v>41</v>
      </c>
      <c r="E49" s="48">
        <f>C49/'1'!C11</f>
        <v>2.2603605148034567E-3</v>
      </c>
      <c r="F49" s="50">
        <v>746</v>
      </c>
      <c r="G49" s="51">
        <v>40</v>
      </c>
      <c r="H49" s="48">
        <f>F49/'1'!D11</f>
        <v>4.1990554939518969E-3</v>
      </c>
      <c r="I49" s="11">
        <f t="shared" si="1"/>
        <v>322</v>
      </c>
    </row>
    <row r="50" spans="2:9" s="31" customFormat="1" ht="24.75" customHeight="1" x14ac:dyDescent="0.2">
      <c r="B50" s="45">
        <v>2005</v>
      </c>
      <c r="C50" s="46">
        <v>1481</v>
      </c>
      <c r="D50" s="47">
        <v>40</v>
      </c>
      <c r="E50" s="48">
        <f>C50/'1'!C12</f>
        <v>2.1871271103339912E-3</v>
      </c>
      <c r="F50" s="53">
        <v>1284</v>
      </c>
      <c r="G50" s="47">
        <v>35</v>
      </c>
      <c r="H50" s="48">
        <f>F50/'1'!D12</f>
        <v>5.7582348588470075E-3</v>
      </c>
      <c r="I50" s="12">
        <f t="shared" si="1"/>
        <v>197</v>
      </c>
    </row>
    <row r="51" spans="2:9" s="31" customFormat="1" ht="24.75" customHeight="1" x14ac:dyDescent="0.2">
      <c r="B51" s="206">
        <v>2006</v>
      </c>
      <c r="C51" s="50">
        <v>1165</v>
      </c>
      <c r="D51" s="51">
        <v>44</v>
      </c>
      <c r="E51" s="52">
        <f>C51/'1'!C13</f>
        <v>1.4721882783484701E-3</v>
      </c>
      <c r="F51" s="58">
        <v>1598</v>
      </c>
      <c r="G51" s="51">
        <v>35</v>
      </c>
      <c r="H51" s="52">
        <f>F51/'1'!D13</f>
        <v>6.1131896465979598E-3</v>
      </c>
      <c r="I51" s="23">
        <f t="shared" si="1"/>
        <v>-433</v>
      </c>
    </row>
    <row r="52" spans="2:9" s="31" customFormat="1" ht="24.75" customHeight="1" x14ac:dyDescent="0.2">
      <c r="B52" s="49">
        <v>2007</v>
      </c>
      <c r="C52" s="58">
        <v>1743</v>
      </c>
      <c r="D52" s="51">
        <v>41</v>
      </c>
      <c r="E52" s="52">
        <f>C52/'1'!C14</f>
        <v>1.9933600410794567E-3</v>
      </c>
      <c r="F52" s="58">
        <v>1508</v>
      </c>
      <c r="G52" s="51">
        <v>40</v>
      </c>
      <c r="H52" s="52">
        <f>F52/'1'!D14</f>
        <v>4.4603771799058235E-3</v>
      </c>
      <c r="I52" s="23">
        <f t="shared" si="1"/>
        <v>235</v>
      </c>
    </row>
    <row r="53" spans="2:9" s="31" customFormat="1" ht="24.75" customHeight="1" x14ac:dyDescent="0.2">
      <c r="B53" s="49">
        <v>2008</v>
      </c>
      <c r="C53" s="58">
        <v>1522</v>
      </c>
      <c r="D53" s="51">
        <v>43</v>
      </c>
      <c r="E53" s="52">
        <f>C53/'1'!C15</f>
        <v>1.2947880103651099E-3</v>
      </c>
      <c r="F53" s="58">
        <v>1618</v>
      </c>
      <c r="G53" s="51">
        <v>42</v>
      </c>
      <c r="H53" s="52">
        <f>F53/'1'!D15</f>
        <v>3.7475130456534177E-3</v>
      </c>
      <c r="I53" s="23">
        <f t="shared" si="1"/>
        <v>-96</v>
      </c>
    </row>
    <row r="54" spans="2:9" s="31" customFormat="1" ht="24.75" customHeight="1" x14ac:dyDescent="0.2">
      <c r="B54" s="49">
        <v>2009</v>
      </c>
      <c r="C54" s="58">
        <v>1364</v>
      </c>
      <c r="D54" s="51">
        <v>41</v>
      </c>
      <c r="E54" s="52">
        <f>C54/'1'!C16</f>
        <v>1.8915309613387159E-3</v>
      </c>
      <c r="F54" s="58">
        <v>1448</v>
      </c>
      <c r="G54" s="51">
        <v>38</v>
      </c>
      <c r="H54" s="52">
        <f>F54/'1'!D16</f>
        <v>4.0414189622931147E-3</v>
      </c>
      <c r="I54" s="23">
        <f t="shared" si="1"/>
        <v>-84</v>
      </c>
    </row>
    <row r="55" spans="2:9" s="31" customFormat="1" ht="24.75" customHeight="1" x14ac:dyDescent="0.2">
      <c r="B55" s="49">
        <v>2010</v>
      </c>
      <c r="C55" s="58">
        <v>1503</v>
      </c>
      <c r="D55" s="51">
        <v>42</v>
      </c>
      <c r="E55" s="52">
        <f>C55/'1'!C17</f>
        <v>1.5959056472549468E-3</v>
      </c>
      <c r="F55" s="58">
        <v>1486</v>
      </c>
      <c r="G55" s="51">
        <v>42</v>
      </c>
      <c r="H55" s="52">
        <f>F55/'1'!D17</f>
        <v>3.7081769544038967E-3</v>
      </c>
      <c r="I55" s="23">
        <f t="shared" si="1"/>
        <v>17</v>
      </c>
    </row>
    <row r="56" spans="2:9" s="31" customFormat="1" ht="24.75" customHeight="1" thickBot="1" x14ac:dyDescent="0.25">
      <c r="B56" s="59">
        <v>2011</v>
      </c>
      <c r="C56" s="60">
        <v>2798</v>
      </c>
      <c r="D56" s="61">
        <v>39</v>
      </c>
      <c r="E56" s="62">
        <f>C56/'1'!C18</f>
        <v>2.0458899401880641E-3</v>
      </c>
      <c r="F56" s="60">
        <v>2636</v>
      </c>
      <c r="G56" s="61">
        <v>33</v>
      </c>
      <c r="H56" s="62">
        <f>F56/'1'!D18</f>
        <v>5.3419907629765184E-3</v>
      </c>
      <c r="I56" s="1">
        <f>C56-F56</f>
        <v>162</v>
      </c>
    </row>
    <row r="57" spans="2:9" s="31" customFormat="1" ht="10.5" customHeight="1" thickTop="1" thickBot="1" x14ac:dyDescent="0.25">
      <c r="B57" s="17"/>
      <c r="C57" s="28"/>
      <c r="D57" s="28"/>
      <c r="E57" s="28"/>
      <c r="F57" s="28"/>
      <c r="G57" s="28"/>
      <c r="H57" s="28"/>
      <c r="I57" s="28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31" customFormat="1" ht="24.75" customHeight="1" x14ac:dyDescent="0.2">
      <c r="B59" s="389" t="s">
        <v>56</v>
      </c>
      <c r="C59" s="390"/>
      <c r="D59" s="390"/>
      <c r="E59" s="27">
        <v>2651</v>
      </c>
      <c r="F59" s="383" t="s">
        <v>244</v>
      </c>
      <c r="G59" s="411"/>
      <c r="H59" s="380"/>
      <c r="I59" s="24">
        <v>556</v>
      </c>
    </row>
    <row r="60" spans="2:9" s="31" customFormat="1" ht="24.75" customHeight="1" x14ac:dyDescent="0.2">
      <c r="B60" s="379" t="s">
        <v>74</v>
      </c>
      <c r="C60" s="380"/>
      <c r="D60" s="380"/>
      <c r="E60" s="27">
        <v>61</v>
      </c>
      <c r="F60" s="383" t="s">
        <v>586</v>
      </c>
      <c r="G60" s="411"/>
      <c r="H60" s="380"/>
      <c r="I60" s="24">
        <v>283</v>
      </c>
    </row>
    <row r="61" spans="2:9" s="31" customFormat="1" ht="24.75" customHeight="1" x14ac:dyDescent="0.2">
      <c r="B61" s="379" t="s">
        <v>637</v>
      </c>
      <c r="C61" s="380"/>
      <c r="D61" s="380"/>
      <c r="E61" s="27">
        <v>32</v>
      </c>
      <c r="F61" s="383" t="s">
        <v>868</v>
      </c>
      <c r="G61" s="380"/>
      <c r="H61" s="380"/>
      <c r="I61" s="24">
        <v>267</v>
      </c>
    </row>
    <row r="62" spans="2:9" s="31" customFormat="1" ht="24.75" customHeight="1" x14ac:dyDescent="0.2">
      <c r="B62" s="379" t="s">
        <v>443</v>
      </c>
      <c r="C62" s="380"/>
      <c r="D62" s="380"/>
      <c r="E62" s="27">
        <v>30</v>
      </c>
      <c r="F62" s="379" t="s">
        <v>181</v>
      </c>
      <c r="G62" s="380"/>
      <c r="H62" s="380"/>
      <c r="I62" s="27">
        <v>123</v>
      </c>
    </row>
    <row r="63" spans="2:9" s="31" customFormat="1" ht="24.75" customHeight="1" thickBot="1" x14ac:dyDescent="0.25">
      <c r="B63" s="386" t="s">
        <v>128</v>
      </c>
      <c r="C63" s="396"/>
      <c r="D63" s="397"/>
      <c r="E63" s="34">
        <v>14</v>
      </c>
      <c r="F63" s="386" t="s">
        <v>638</v>
      </c>
      <c r="G63" s="396"/>
      <c r="H63" s="397"/>
      <c r="I63" s="34">
        <v>92</v>
      </c>
    </row>
    <row r="64" spans="2:9" s="31" customFormat="1" ht="24.75" customHeight="1" x14ac:dyDescent="0.2">
      <c r="E64" s="32"/>
      <c r="H64" s="32"/>
      <c r="I64" s="29"/>
    </row>
    <row r="65" spans="2:9" s="31" customFormat="1" ht="24.75" customHeight="1" x14ac:dyDescent="0.2">
      <c r="B65" s="370" t="s">
        <v>206</v>
      </c>
      <c r="C65" s="371"/>
      <c r="D65" s="371"/>
      <c r="E65" s="371"/>
      <c r="F65" s="371"/>
      <c r="G65" s="371"/>
      <c r="H65" s="371"/>
      <c r="I65" s="371"/>
    </row>
    <row r="66" spans="2:9" s="31" customFormat="1" ht="24.75" customHeight="1" x14ac:dyDescent="0.2">
      <c r="E66" s="32"/>
      <c r="H66" s="32"/>
      <c r="I66" s="29"/>
    </row>
    <row r="67" spans="2:9" s="31" customFormat="1" ht="24.75" customHeight="1" x14ac:dyDescent="0.2">
      <c r="E67" s="32"/>
      <c r="H67" s="32"/>
      <c r="I67" s="29"/>
    </row>
    <row r="68" spans="2:9" s="31" customFormat="1" ht="24.75" customHeight="1" x14ac:dyDescent="0.2">
      <c r="E68" s="32"/>
      <c r="H68" s="32"/>
      <c r="I68" s="29"/>
    </row>
    <row r="69" spans="2:9" s="31" customFormat="1" ht="24.75" customHeight="1" x14ac:dyDescent="0.2">
      <c r="E69" s="32"/>
      <c r="H69" s="32"/>
      <c r="I69" s="29"/>
    </row>
    <row r="70" spans="2:9" s="33" customFormat="1" ht="24.75" customHeight="1" x14ac:dyDescent="0.2">
      <c r="B70" s="31"/>
      <c r="C70" s="31"/>
      <c r="D70" s="31"/>
      <c r="E70" s="32"/>
      <c r="F70" s="31"/>
      <c r="G70" s="31"/>
      <c r="H70" s="32"/>
      <c r="I70" s="29"/>
    </row>
    <row r="71" spans="2:9" s="33" customFormat="1" ht="24.75" customHeight="1" x14ac:dyDescent="0.2">
      <c r="B71" s="31"/>
      <c r="C71" s="31"/>
      <c r="D71" s="31"/>
      <c r="E71" s="32"/>
      <c r="F71" s="31"/>
      <c r="G71" s="31"/>
      <c r="H71" s="32"/>
      <c r="I71" s="29"/>
    </row>
    <row r="72" spans="2:9" s="33" customFormat="1" ht="24.75" customHeight="1" x14ac:dyDescent="0.2">
      <c r="B72" s="31"/>
      <c r="C72" s="31"/>
      <c r="D72" s="31"/>
      <c r="E72" s="32"/>
      <c r="F72" s="31"/>
      <c r="G72" s="31"/>
      <c r="H72" s="32"/>
      <c r="I72" s="29"/>
    </row>
    <row r="73" spans="2:9" s="33" customFormat="1" ht="24.75" customHeight="1" x14ac:dyDescent="0.2">
      <c r="B73" s="31"/>
      <c r="C73" s="31"/>
      <c r="D73" s="31"/>
      <c r="E73" s="32"/>
      <c r="F73" s="31"/>
      <c r="G73" s="31"/>
      <c r="H73" s="32"/>
      <c r="I73" s="29"/>
    </row>
    <row r="74" spans="2:9" s="33" customFormat="1" ht="24.75" customHeight="1" x14ac:dyDescent="0.2">
      <c r="B74" s="31"/>
      <c r="C74" s="31"/>
      <c r="D74" s="31"/>
      <c r="E74" s="32"/>
      <c r="F74" s="31"/>
      <c r="G74" s="31"/>
      <c r="H74" s="32"/>
      <c r="I74" s="29"/>
    </row>
    <row r="75" spans="2:9" s="33" customFormat="1" ht="24.75" customHeight="1" x14ac:dyDescent="0.2">
      <c r="B75" s="31"/>
      <c r="C75" s="31"/>
      <c r="D75" s="31"/>
      <c r="E75" s="32"/>
      <c r="F75" s="31"/>
      <c r="G75" s="31"/>
      <c r="H75" s="32"/>
      <c r="I75" s="29"/>
    </row>
    <row r="76" spans="2:9" s="31" customFormat="1" ht="10.5" customHeight="1" x14ac:dyDescent="0.2">
      <c r="E76" s="32"/>
      <c r="H76" s="32"/>
      <c r="I76" s="29"/>
    </row>
    <row r="77" spans="2:9" s="31" customFormat="1" ht="10.5" customHeight="1" x14ac:dyDescent="0.2">
      <c r="E77" s="32"/>
      <c r="H77" s="32"/>
      <c r="I77" s="29"/>
    </row>
    <row r="78" spans="2:9" s="31" customFormat="1" ht="24.75" customHeight="1" x14ac:dyDescent="0.2">
      <c r="B78" s="370" t="s">
        <v>207</v>
      </c>
      <c r="C78" s="371"/>
      <c r="D78" s="371"/>
      <c r="E78" s="371"/>
      <c r="F78" s="371"/>
      <c r="G78" s="371"/>
      <c r="H78" s="371"/>
      <c r="I78" s="371"/>
    </row>
    <row r="79" spans="2:9" s="31" customFormat="1" ht="24.75" customHeight="1" x14ac:dyDescent="0.2">
      <c r="B79" s="372" t="s">
        <v>208</v>
      </c>
      <c r="C79" s="373"/>
      <c r="D79" s="373"/>
      <c r="E79" s="373"/>
      <c r="F79" s="373"/>
      <c r="G79" s="373"/>
      <c r="H79" s="373"/>
      <c r="I79" s="373"/>
    </row>
    <row r="80" spans="2:9" s="31" customFormat="1" ht="24.75" customHeight="1" x14ac:dyDescent="0.2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31" customFormat="1" ht="24.75" customHeight="1" thickBot="1" x14ac:dyDescent="0.3">
      <c r="B81" s="91" t="s">
        <v>0</v>
      </c>
      <c r="E81" s="32"/>
      <c r="H81" s="32"/>
      <c r="I81" s="89" t="s">
        <v>23</v>
      </c>
    </row>
    <row r="82" spans="2:9" s="31" customFormat="1" ht="24.75" customHeight="1" thickTop="1" thickBot="1" x14ac:dyDescent="0.25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31" customFormat="1" ht="24.75" customHeight="1" thickTop="1" x14ac:dyDescent="0.2">
      <c r="B83" s="381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31" customFormat="1" ht="24.75" customHeight="1" thickBot="1" x14ac:dyDescent="0.25">
      <c r="B84" s="382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31" customFormat="1" ht="24.75" customHeight="1" thickTop="1" x14ac:dyDescent="0.2">
      <c r="B85" s="45">
        <v>2002</v>
      </c>
      <c r="C85" s="53">
        <v>30</v>
      </c>
      <c r="D85" s="64">
        <v>67</v>
      </c>
      <c r="E85" s="48">
        <f>C85/'1'!C9</f>
        <v>1.1039924045322569E-4</v>
      </c>
      <c r="F85" s="46">
        <v>311</v>
      </c>
      <c r="G85" s="47">
        <v>49</v>
      </c>
      <c r="H85" s="48">
        <f>F85/'1'!D9</f>
        <v>2.5683588104617266E-3</v>
      </c>
      <c r="I85" s="11">
        <f t="shared" ref="I85:I93" si="2">C85-F85</f>
        <v>-281</v>
      </c>
    </row>
    <row r="86" spans="2:9" s="31" customFormat="1" ht="24.75" customHeight="1" x14ac:dyDescent="0.2">
      <c r="B86" s="49">
        <v>2003</v>
      </c>
      <c r="C86" s="58">
        <v>12</v>
      </c>
      <c r="D86" s="64">
        <v>76</v>
      </c>
      <c r="E86" s="48">
        <f>C86/'1'!C10</f>
        <v>3.4318660199505808E-5</v>
      </c>
      <c r="F86" s="50">
        <v>664</v>
      </c>
      <c r="G86" s="51">
        <v>36</v>
      </c>
      <c r="H86" s="48">
        <f>F86/'1'!D10</f>
        <v>4.2457686183987571E-3</v>
      </c>
      <c r="I86" s="11">
        <f t="shared" si="2"/>
        <v>-652</v>
      </c>
    </row>
    <row r="87" spans="2:9" s="31" customFormat="1" ht="24.75" customHeight="1" x14ac:dyDescent="0.2">
      <c r="B87" s="49">
        <v>2004</v>
      </c>
      <c r="C87" s="58">
        <v>79</v>
      </c>
      <c r="D87" s="56">
        <v>64</v>
      </c>
      <c r="E87" s="48">
        <f>C87/'1'!C11</f>
        <v>1.6719895193770886E-4</v>
      </c>
      <c r="F87" s="50">
        <v>698</v>
      </c>
      <c r="G87" s="51">
        <v>43</v>
      </c>
      <c r="H87" s="48">
        <f>F87/'1'!D11</f>
        <v>3.9288749795957428E-3</v>
      </c>
      <c r="I87" s="11">
        <f t="shared" si="2"/>
        <v>-619</v>
      </c>
    </row>
    <row r="88" spans="2:9" s="31" customFormat="1" ht="24.75" customHeight="1" x14ac:dyDescent="0.2">
      <c r="B88" s="45">
        <v>2005</v>
      </c>
      <c r="C88" s="46">
        <v>1</v>
      </c>
      <c r="D88" s="47">
        <v>123</v>
      </c>
      <c r="E88" s="48">
        <f>C88/'1'!C12</f>
        <v>1.4767907564712971E-6</v>
      </c>
      <c r="F88" s="53">
        <v>1033</v>
      </c>
      <c r="G88" s="47">
        <v>39</v>
      </c>
      <c r="H88" s="48">
        <f>F88/'1'!D12</f>
        <v>4.6325986052873514E-3</v>
      </c>
      <c r="I88" s="12">
        <f t="shared" si="2"/>
        <v>-1032</v>
      </c>
    </row>
    <row r="89" spans="2:9" s="31" customFormat="1" ht="24.75" customHeight="1" x14ac:dyDescent="0.2">
      <c r="B89" s="206">
        <v>2006</v>
      </c>
      <c r="C89" s="50">
        <v>1</v>
      </c>
      <c r="D89" s="51">
        <v>122</v>
      </c>
      <c r="E89" s="48">
        <f>C89/'1'!C13</f>
        <v>1.2636809256210043E-6</v>
      </c>
      <c r="F89" s="58">
        <v>1591</v>
      </c>
      <c r="G89" s="51">
        <v>36</v>
      </c>
      <c r="H89" s="48">
        <f>F89/'1'!D13</f>
        <v>6.0864109685465299E-3</v>
      </c>
      <c r="I89" s="23">
        <f t="shared" si="2"/>
        <v>-1590</v>
      </c>
    </row>
    <row r="90" spans="2:9" s="31" customFormat="1" ht="24.75" customHeight="1" x14ac:dyDescent="0.2">
      <c r="B90" s="49">
        <v>2007</v>
      </c>
      <c r="C90" s="58">
        <v>71</v>
      </c>
      <c r="D90" s="51">
        <v>70</v>
      </c>
      <c r="E90" s="48">
        <f>C90/'1'!C14</f>
        <v>8.1198257554011136E-5</v>
      </c>
      <c r="F90" s="58">
        <v>2181</v>
      </c>
      <c r="G90" s="51">
        <v>33</v>
      </c>
      <c r="H90" s="48">
        <f>F90/'1'!D14</f>
        <v>6.4509831759778516E-3</v>
      </c>
      <c r="I90" s="23">
        <f t="shared" si="2"/>
        <v>-2110</v>
      </c>
    </row>
    <row r="91" spans="2:9" s="31" customFormat="1" ht="24.75" customHeight="1" x14ac:dyDescent="0.2">
      <c r="B91" s="49">
        <v>2008</v>
      </c>
      <c r="C91" s="58">
        <v>109</v>
      </c>
      <c r="D91" s="51">
        <v>68</v>
      </c>
      <c r="E91" s="48">
        <f>C91/'1'!C15</f>
        <v>9.2727919270563054E-5</v>
      </c>
      <c r="F91" s="58">
        <v>2334</v>
      </c>
      <c r="G91" s="51">
        <v>34</v>
      </c>
      <c r="H91" s="48">
        <f>F91/'1'!D15</f>
        <v>5.4058686332231626E-3</v>
      </c>
      <c r="I91" s="23">
        <f t="shared" si="2"/>
        <v>-2225</v>
      </c>
    </row>
    <row r="92" spans="2:9" s="31" customFormat="1" ht="24.75" customHeight="1" x14ac:dyDescent="0.2">
      <c r="B92" s="49">
        <v>2009</v>
      </c>
      <c r="C92" s="58">
        <v>5</v>
      </c>
      <c r="D92" s="51">
        <v>111</v>
      </c>
      <c r="E92" s="48">
        <f>C92/'1'!C16</f>
        <v>6.9337645210363478E-6</v>
      </c>
      <c r="F92" s="58">
        <v>1318</v>
      </c>
      <c r="G92" s="51">
        <v>39</v>
      </c>
      <c r="H92" s="48">
        <f>F92/'1'!D16</f>
        <v>3.6785843869491194E-3</v>
      </c>
      <c r="I92" s="23">
        <f t="shared" si="2"/>
        <v>-1313</v>
      </c>
    </row>
    <row r="93" spans="2:9" s="31" customFormat="1" ht="24.75" customHeight="1" x14ac:dyDescent="0.2">
      <c r="B93" s="49">
        <v>2010</v>
      </c>
      <c r="C93" s="58">
        <v>206</v>
      </c>
      <c r="D93" s="51">
        <v>60</v>
      </c>
      <c r="E93" s="52">
        <f>C93/'1'!C17</f>
        <v>2.1873357507286694E-4</v>
      </c>
      <c r="F93" s="58">
        <v>1538</v>
      </c>
      <c r="G93" s="51">
        <v>41</v>
      </c>
      <c r="H93" s="52">
        <f>F93/'1'!D17</f>
        <v>3.8379381937235489E-3</v>
      </c>
      <c r="I93" s="23">
        <f t="shared" si="2"/>
        <v>-1332</v>
      </c>
    </row>
    <row r="94" spans="2:9" s="31" customFormat="1" ht="24.75" customHeight="1" thickBot="1" x14ac:dyDescent="0.25">
      <c r="B94" s="59">
        <v>2011</v>
      </c>
      <c r="C94" s="60">
        <v>76</v>
      </c>
      <c r="D94" s="61">
        <v>78</v>
      </c>
      <c r="E94" s="62">
        <f>C94/'1'!C18</f>
        <v>5.5570991942206168E-5</v>
      </c>
      <c r="F94" s="60">
        <v>2669</v>
      </c>
      <c r="G94" s="61">
        <v>32</v>
      </c>
      <c r="H94" s="62">
        <f>F94/'1'!D18</f>
        <v>5.4088669751078634E-3</v>
      </c>
      <c r="I94" s="1">
        <f>C94-F94</f>
        <v>-2593</v>
      </c>
    </row>
    <row r="95" spans="2:9" s="31" customFormat="1" ht="10.5" customHeight="1" thickTop="1" thickBot="1" x14ac:dyDescent="0.25">
      <c r="B95" s="17"/>
      <c r="C95" s="28"/>
      <c r="D95" s="28"/>
      <c r="E95" s="28"/>
      <c r="F95" s="28"/>
      <c r="G95" s="28"/>
      <c r="H95" s="28"/>
      <c r="I95" s="28"/>
    </row>
    <row r="96" spans="2:9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31" customFormat="1" ht="24.75" customHeight="1" x14ac:dyDescent="0.2">
      <c r="B97" s="389" t="s">
        <v>639</v>
      </c>
      <c r="C97" s="390"/>
      <c r="D97" s="390"/>
      <c r="E97" s="27">
        <v>24</v>
      </c>
      <c r="F97" s="383" t="s">
        <v>210</v>
      </c>
      <c r="G97" s="411"/>
      <c r="H97" s="380"/>
      <c r="I97" s="24">
        <v>947</v>
      </c>
    </row>
    <row r="98" spans="2:9" s="31" customFormat="1" ht="24.75" customHeight="1" x14ac:dyDescent="0.2">
      <c r="B98" s="379" t="s">
        <v>111</v>
      </c>
      <c r="C98" s="380"/>
      <c r="D98" s="380"/>
      <c r="E98" s="27">
        <v>24</v>
      </c>
      <c r="F98" s="383" t="s">
        <v>473</v>
      </c>
      <c r="G98" s="411"/>
      <c r="H98" s="380"/>
      <c r="I98" s="24">
        <v>562</v>
      </c>
    </row>
    <row r="99" spans="2:9" s="31" customFormat="1" ht="24.75" customHeight="1" x14ac:dyDescent="0.2">
      <c r="B99" s="379" t="s">
        <v>162</v>
      </c>
      <c r="C99" s="380"/>
      <c r="D99" s="414"/>
      <c r="E99" s="27">
        <v>9</v>
      </c>
      <c r="F99" s="383" t="s">
        <v>868</v>
      </c>
      <c r="G99" s="380"/>
      <c r="H99" s="380"/>
      <c r="I99" s="24">
        <v>272</v>
      </c>
    </row>
    <row r="100" spans="2:9" s="31" customFormat="1" ht="24.75" customHeight="1" x14ac:dyDescent="0.2">
      <c r="B100" s="379" t="s">
        <v>133</v>
      </c>
      <c r="C100" s="380"/>
      <c r="D100" s="414"/>
      <c r="E100" s="27">
        <v>8</v>
      </c>
      <c r="F100" s="379" t="s">
        <v>127</v>
      </c>
      <c r="G100" s="380"/>
      <c r="H100" s="380"/>
      <c r="I100" s="27">
        <v>238</v>
      </c>
    </row>
    <row r="101" spans="2:9" s="31" customFormat="1" ht="24.75" customHeight="1" thickBot="1" x14ac:dyDescent="0.25">
      <c r="B101" s="386" t="s">
        <v>154</v>
      </c>
      <c r="C101" s="396"/>
      <c r="D101" s="397"/>
      <c r="E101" s="34">
        <v>2</v>
      </c>
      <c r="F101" s="386" t="s">
        <v>640</v>
      </c>
      <c r="G101" s="396"/>
      <c r="H101" s="397"/>
      <c r="I101" s="34">
        <v>158</v>
      </c>
    </row>
    <row r="102" spans="2:9" s="31" customFormat="1" ht="24.75" customHeight="1" x14ac:dyDescent="0.2">
      <c r="E102" s="32"/>
      <c r="H102" s="32"/>
      <c r="I102" s="29"/>
    </row>
    <row r="103" spans="2:9" s="31" customFormat="1" ht="24.75" customHeight="1" x14ac:dyDescent="0.2">
      <c r="B103" s="370" t="s">
        <v>209</v>
      </c>
      <c r="C103" s="371"/>
      <c r="D103" s="371"/>
      <c r="E103" s="371"/>
      <c r="F103" s="371"/>
      <c r="G103" s="371"/>
      <c r="H103" s="371"/>
      <c r="I103" s="371"/>
    </row>
    <row r="104" spans="2:9" s="31" customFormat="1" ht="24.75" customHeight="1" x14ac:dyDescent="0.2">
      <c r="E104" s="32"/>
      <c r="H104" s="32"/>
      <c r="I104" s="29"/>
    </row>
    <row r="105" spans="2:9" s="31" customFormat="1" ht="24.75" customHeight="1" x14ac:dyDescent="0.2">
      <c r="E105" s="32"/>
      <c r="H105" s="32"/>
      <c r="I105" s="29"/>
    </row>
    <row r="106" spans="2:9" s="31" customFormat="1" ht="24.75" customHeight="1" x14ac:dyDescent="0.2">
      <c r="E106" s="32"/>
      <c r="H106" s="32"/>
      <c r="I106" s="29"/>
    </row>
    <row r="107" spans="2:9" s="31" customFormat="1" ht="24.75" customHeight="1" x14ac:dyDescent="0.2">
      <c r="E107" s="32"/>
      <c r="H107" s="32"/>
      <c r="I107" s="29"/>
    </row>
    <row r="108" spans="2:9" s="31" customFormat="1" ht="24.75" customHeight="1" x14ac:dyDescent="0.2">
      <c r="E108" s="32"/>
      <c r="H108" s="32"/>
      <c r="I108" s="29"/>
    </row>
    <row r="109" spans="2:9" s="31" customFormat="1" ht="24.75" customHeight="1" x14ac:dyDescent="0.2">
      <c r="E109" s="32"/>
      <c r="H109" s="32"/>
      <c r="I109" s="29"/>
    </row>
    <row r="110" spans="2:9" s="8" customFormat="1" ht="24.75" customHeight="1" x14ac:dyDescent="0.25">
      <c r="B110" s="31"/>
      <c r="C110" s="31"/>
      <c r="D110" s="31"/>
      <c r="E110" s="32"/>
      <c r="F110" s="31"/>
      <c r="G110" s="31"/>
      <c r="H110" s="32"/>
      <c r="I110" s="29"/>
    </row>
    <row r="111" spans="2:9" s="8" customFormat="1" ht="24.75" customHeight="1" x14ac:dyDescent="0.25">
      <c r="B111" s="31"/>
      <c r="C111" s="31"/>
      <c r="D111" s="31"/>
      <c r="E111" s="32"/>
      <c r="F111" s="31"/>
      <c r="G111" s="31"/>
      <c r="H111" s="32"/>
      <c r="I111" s="29"/>
    </row>
    <row r="112" spans="2:9" ht="24.75" customHeight="1" x14ac:dyDescent="0.25">
      <c r="B112" s="31"/>
      <c r="C112" s="31"/>
      <c r="D112" s="31"/>
      <c r="E112" s="32"/>
      <c r="F112" s="31"/>
      <c r="G112" s="31"/>
      <c r="H112" s="32"/>
      <c r="I112" s="29"/>
    </row>
    <row r="113" spans="2:9" ht="24.75" customHeight="1" x14ac:dyDescent="0.25">
      <c r="B113" s="31"/>
      <c r="C113" s="31"/>
      <c r="D113" s="31"/>
      <c r="E113" s="32"/>
      <c r="F113" s="31"/>
      <c r="G113" s="31"/>
      <c r="H113" s="32"/>
      <c r="I113" s="29"/>
    </row>
    <row r="114" spans="2:9" ht="10.5" customHeight="1" x14ac:dyDescent="0.25">
      <c r="B114" s="31"/>
      <c r="C114" s="31"/>
      <c r="D114" s="31"/>
      <c r="E114" s="32"/>
      <c r="F114" s="31"/>
      <c r="G114" s="31"/>
      <c r="H114" s="32"/>
      <c r="I114" s="29"/>
    </row>
    <row r="115" spans="2:9" ht="24.75" customHeight="1" x14ac:dyDescent="0.25"/>
    <row r="116" spans="2:9" ht="24.75" customHeight="1" x14ac:dyDescent="0.25"/>
    <row r="117" spans="2:9" ht="24.75" customHeight="1" x14ac:dyDescent="0.25"/>
    <row r="118" spans="2:9" ht="24.75" customHeight="1" x14ac:dyDescent="0.25"/>
    <row r="119" spans="2:9" ht="24.75" customHeight="1" x14ac:dyDescent="0.25"/>
    <row r="120" spans="2:9" ht="24.75" customHeight="1" x14ac:dyDescent="0.25"/>
    <row r="121" spans="2:9" ht="24.75" customHeight="1" x14ac:dyDescent="0.25"/>
    <row r="122" spans="2:9" ht="24.75" customHeight="1" x14ac:dyDescent="0.25"/>
    <row r="123" spans="2:9" ht="24.75" customHeight="1" x14ac:dyDescent="0.25"/>
    <row r="124" spans="2:9" ht="24.75" customHeight="1" x14ac:dyDescent="0.25"/>
    <row r="125" spans="2:9" ht="24.75" customHeight="1" x14ac:dyDescent="0.25"/>
    <row r="126" spans="2:9" ht="24.75" customHeight="1" x14ac:dyDescent="0.25"/>
    <row r="127" spans="2:9" ht="24.75" customHeight="1" x14ac:dyDescent="0.25"/>
    <row r="128" spans="2:9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</sheetData>
  <mergeCells count="60">
    <mergeCell ref="B103:I103"/>
    <mergeCell ref="B41:I41"/>
    <mergeCell ref="B42:I42"/>
    <mergeCell ref="B78:I78"/>
    <mergeCell ref="B79:I79"/>
    <mergeCell ref="B45:B46"/>
    <mergeCell ref="I44:I45"/>
    <mergeCell ref="B62:D62"/>
    <mergeCell ref="C44:E44"/>
    <mergeCell ref="F44:H44"/>
    <mergeCell ref="I82:I83"/>
    <mergeCell ref="B80:I80"/>
    <mergeCell ref="B83:B84"/>
    <mergeCell ref="F61:H61"/>
    <mergeCell ref="B58:D58"/>
    <mergeCell ref="F58:H58"/>
    <mergeCell ref="B2:I2"/>
    <mergeCell ref="B3:I3"/>
    <mergeCell ref="B4:I4"/>
    <mergeCell ref="B40:I40"/>
    <mergeCell ref="B7:B8"/>
    <mergeCell ref="I6:I7"/>
    <mergeCell ref="C6:E6"/>
    <mergeCell ref="B27:I27"/>
    <mergeCell ref="F6:H6"/>
    <mergeCell ref="B20:D20"/>
    <mergeCell ref="F20:H20"/>
    <mergeCell ref="B21:D21"/>
    <mergeCell ref="F21:H21"/>
    <mergeCell ref="B22:D22"/>
    <mergeCell ref="B24:D24"/>
    <mergeCell ref="F22:H22"/>
    <mergeCell ref="F24:H24"/>
    <mergeCell ref="F23:H23"/>
    <mergeCell ref="B23:D23"/>
    <mergeCell ref="B25:D25"/>
    <mergeCell ref="F25:H25"/>
    <mergeCell ref="B59:D59"/>
    <mergeCell ref="B60:D60"/>
    <mergeCell ref="F59:H59"/>
    <mergeCell ref="F60:H60"/>
    <mergeCell ref="B61:D61"/>
    <mergeCell ref="B63:D63"/>
    <mergeCell ref="F62:H62"/>
    <mergeCell ref="F63:H63"/>
    <mergeCell ref="B65:I65"/>
    <mergeCell ref="B96:D96"/>
    <mergeCell ref="F96:H96"/>
    <mergeCell ref="B97:D97"/>
    <mergeCell ref="F97:H97"/>
    <mergeCell ref="C82:E82"/>
    <mergeCell ref="F82:H82"/>
    <mergeCell ref="B100:D100"/>
    <mergeCell ref="F100:H100"/>
    <mergeCell ref="B101:D101"/>
    <mergeCell ref="F101:H101"/>
    <mergeCell ref="B98:D98"/>
    <mergeCell ref="F98:H98"/>
    <mergeCell ref="B99:D99"/>
    <mergeCell ref="F99:H99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5B9BD5"/>
  </sheetPr>
  <dimension ref="A1:IU713"/>
  <sheetViews>
    <sheetView showGridLines="0" rightToLeft="1" view="pageBreakPreview" zoomScaleNormal="100" zoomScaleSheetLayoutView="100" workbookViewId="0">
      <selection activeCell="V26" sqref="V26"/>
    </sheetView>
  </sheetViews>
  <sheetFormatPr defaultRowHeight="15.75" x14ac:dyDescent="0.25"/>
  <cols>
    <col min="1" max="1" width="2.140625" style="213" customWidth="1"/>
    <col min="2" max="2" width="13.425781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1.5703125" style="213" customWidth="1"/>
    <col min="11" max="16384" width="9.140625" style="213"/>
  </cols>
  <sheetData>
    <row r="1" spans="1:9" ht="11.25" customHeight="1" x14ac:dyDescent="0.25">
      <c r="A1" s="213" t="s">
        <v>53</v>
      </c>
    </row>
    <row r="2" spans="1:9" s="8" customFormat="1" ht="24.75" customHeight="1" x14ac:dyDescent="0.25">
      <c r="B2" s="370" t="s">
        <v>211</v>
      </c>
      <c r="C2" s="371"/>
      <c r="D2" s="371"/>
      <c r="E2" s="371"/>
      <c r="F2" s="371"/>
      <c r="G2" s="371"/>
      <c r="H2" s="371"/>
      <c r="I2" s="371"/>
    </row>
    <row r="3" spans="1:9" s="8" customFormat="1" ht="24.75" customHeight="1" x14ac:dyDescent="0.25">
      <c r="B3" s="372" t="s">
        <v>212</v>
      </c>
      <c r="C3" s="373"/>
      <c r="D3" s="373"/>
      <c r="E3" s="373"/>
      <c r="F3" s="373"/>
      <c r="G3" s="373"/>
      <c r="H3" s="373"/>
      <c r="I3" s="373"/>
    </row>
    <row r="4" spans="1:9" s="8" customFormat="1" ht="24.7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1:9" s="8" customFormat="1" ht="24.75" customHeight="1" thickBot="1" x14ac:dyDescent="0.3">
      <c r="B5" s="90" t="s">
        <v>0</v>
      </c>
      <c r="E5" s="9"/>
      <c r="H5" s="9"/>
      <c r="I5" s="89" t="s">
        <v>23</v>
      </c>
    </row>
    <row r="6" spans="1:9" s="8" customFormat="1" ht="24.7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1:9" s="8" customFormat="1" ht="24.75" customHeight="1" thickTop="1" x14ac:dyDescent="0.25">
      <c r="B7" s="418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1:9" s="8" customFormat="1" ht="24.75" customHeight="1" thickBot="1" x14ac:dyDescent="0.3">
      <c r="B8" s="418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1:9" s="8" customFormat="1" ht="24.75" customHeight="1" thickTop="1" x14ac:dyDescent="0.25">
      <c r="B9" s="156">
        <v>2002</v>
      </c>
      <c r="C9" s="46">
        <v>1924</v>
      </c>
      <c r="D9" s="47">
        <v>27</v>
      </c>
      <c r="E9" s="48">
        <f>C9/'1'!C9</f>
        <v>7.0802712877335401E-3</v>
      </c>
      <c r="F9" s="46">
        <v>10217</v>
      </c>
      <c r="G9" s="47">
        <v>3</v>
      </c>
      <c r="H9" s="48">
        <f>F9/'1'!D9</f>
        <v>8.4375954876165463E-2</v>
      </c>
      <c r="I9" s="11">
        <f t="shared" ref="I9:I15" si="0">C9-F9</f>
        <v>-8293</v>
      </c>
    </row>
    <row r="10" spans="1:9" s="8" customFormat="1" ht="24.75" customHeight="1" x14ac:dyDescent="0.25">
      <c r="B10" s="73">
        <v>2003</v>
      </c>
      <c r="C10" s="50">
        <v>1682</v>
      </c>
      <c r="D10" s="51">
        <v>30</v>
      </c>
      <c r="E10" s="48">
        <f>C10/'1'!C10</f>
        <v>4.8103322046307313E-3</v>
      </c>
      <c r="F10" s="50">
        <v>14009</v>
      </c>
      <c r="G10" s="56">
        <v>3</v>
      </c>
      <c r="H10" s="48">
        <f>F10/'1'!D10</f>
        <v>8.9576765926427993E-2</v>
      </c>
      <c r="I10" s="11">
        <f t="shared" si="0"/>
        <v>-12327</v>
      </c>
    </row>
    <row r="11" spans="1:9" s="8" customFormat="1" ht="24.75" customHeight="1" x14ac:dyDescent="0.25">
      <c r="B11" s="73">
        <v>2004</v>
      </c>
      <c r="C11" s="58">
        <v>3135</v>
      </c>
      <c r="D11" s="51">
        <v>30</v>
      </c>
      <c r="E11" s="48">
        <f>C11/'1'!C11</f>
        <v>6.6350470167685733E-3</v>
      </c>
      <c r="F11" s="58">
        <v>14217</v>
      </c>
      <c r="G11" s="51">
        <v>3</v>
      </c>
      <c r="H11" s="48">
        <f>F11/'1'!D11</f>
        <v>8.002409109586342E-2</v>
      </c>
      <c r="I11" s="11">
        <f t="shared" si="0"/>
        <v>-11082</v>
      </c>
    </row>
    <row r="12" spans="1:9" s="8" customFormat="1" ht="24.75" customHeight="1" x14ac:dyDescent="0.25">
      <c r="B12" s="72">
        <v>2005</v>
      </c>
      <c r="C12" s="53">
        <v>4086</v>
      </c>
      <c r="D12" s="47">
        <v>30</v>
      </c>
      <c r="E12" s="48">
        <f>C12/'1'!C12</f>
        <v>6.0341670309417197E-3</v>
      </c>
      <c r="F12" s="74">
        <v>18238</v>
      </c>
      <c r="G12" s="75">
        <v>3</v>
      </c>
      <c r="H12" s="48">
        <f>F12/'1'!D12</f>
        <v>8.1790254949884525E-2</v>
      </c>
      <c r="I12" s="12">
        <f t="shared" si="0"/>
        <v>-14152</v>
      </c>
    </row>
    <row r="13" spans="1:9" s="8" customFormat="1" ht="24.75" customHeight="1" x14ac:dyDescent="0.25">
      <c r="B13" s="76">
        <v>2006</v>
      </c>
      <c r="C13" s="58">
        <v>4729</v>
      </c>
      <c r="D13" s="51">
        <v>29</v>
      </c>
      <c r="E13" s="52">
        <f>C13/'1'!C13</f>
        <v>5.9759470972617296E-3</v>
      </c>
      <c r="F13" s="77">
        <v>21223</v>
      </c>
      <c r="G13" s="78">
        <v>3</v>
      </c>
      <c r="H13" s="52">
        <f>F13/'1'!D13</f>
        <v>8.1189126326500952E-2</v>
      </c>
      <c r="I13" s="23">
        <f t="shared" si="0"/>
        <v>-16494</v>
      </c>
    </row>
    <row r="14" spans="1:9" s="8" customFormat="1" ht="24.75" customHeight="1" x14ac:dyDescent="0.25">
      <c r="B14" s="49">
        <v>2007</v>
      </c>
      <c r="C14" s="58">
        <v>4401</v>
      </c>
      <c r="D14" s="51">
        <v>30</v>
      </c>
      <c r="E14" s="52">
        <f>C14/'1'!C14</f>
        <v>5.0331483309183521E-3</v>
      </c>
      <c r="F14" s="58">
        <v>30022</v>
      </c>
      <c r="G14" s="51">
        <v>3</v>
      </c>
      <c r="H14" s="52">
        <f>F14/'1'!D14</f>
        <v>8.8799365845578668E-2</v>
      </c>
      <c r="I14" s="23">
        <f t="shared" si="0"/>
        <v>-25621</v>
      </c>
    </row>
    <row r="15" spans="1:9" s="8" customFormat="1" ht="24.75" customHeight="1" x14ac:dyDescent="0.25">
      <c r="B15" s="49">
        <v>2008</v>
      </c>
      <c r="C15" s="58">
        <v>5588</v>
      </c>
      <c r="D15" s="51">
        <v>31</v>
      </c>
      <c r="E15" s="52">
        <f>C15/'1'!C15</f>
        <v>4.7537946136138199E-3</v>
      </c>
      <c r="F15" s="58">
        <v>32047</v>
      </c>
      <c r="G15" s="51">
        <v>4</v>
      </c>
      <c r="H15" s="52">
        <f>F15/'1'!D15</f>
        <v>7.4225309378278786E-2</v>
      </c>
      <c r="I15" s="23">
        <f t="shared" si="0"/>
        <v>-26459</v>
      </c>
    </row>
    <row r="16" spans="1:9" s="8" customFormat="1" ht="24.75" customHeight="1" x14ac:dyDescent="0.25">
      <c r="B16" s="49">
        <v>2009</v>
      </c>
      <c r="C16" s="58">
        <v>1598</v>
      </c>
      <c r="D16" s="51">
        <v>39</v>
      </c>
      <c r="E16" s="52">
        <f>C16/'1'!C16</f>
        <v>2.2160311409232169E-3</v>
      </c>
      <c r="F16" s="58">
        <v>28572</v>
      </c>
      <c r="G16" s="51">
        <v>3</v>
      </c>
      <c r="H16" s="52">
        <f>F16/'1'!D16</f>
        <v>7.9745457590220212E-2</v>
      </c>
      <c r="I16" s="23">
        <f>C16-F16</f>
        <v>-26974</v>
      </c>
    </row>
    <row r="17" spans="2:9" s="8" customFormat="1" ht="24.75" customHeight="1" x14ac:dyDescent="0.25">
      <c r="B17" s="49">
        <v>2010</v>
      </c>
      <c r="C17" s="58">
        <v>952</v>
      </c>
      <c r="D17" s="51">
        <v>46</v>
      </c>
      <c r="E17" s="52">
        <f>C17/'1'!C17</f>
        <v>1.0108464246085891E-3</v>
      </c>
      <c r="F17" s="58">
        <v>31032</v>
      </c>
      <c r="G17" s="51">
        <v>3</v>
      </c>
      <c r="H17" s="52">
        <f>F17/'1'!D17</f>
        <v>7.7437514972450688E-2</v>
      </c>
      <c r="I17" s="23">
        <f>C17-F17</f>
        <v>-30080</v>
      </c>
    </row>
    <row r="18" spans="2:9" s="8" customFormat="1" ht="24.75" customHeight="1" thickBot="1" x14ac:dyDescent="0.3">
      <c r="B18" s="59">
        <v>2011</v>
      </c>
      <c r="C18" s="60">
        <v>1560</v>
      </c>
      <c r="D18" s="61">
        <v>45</v>
      </c>
      <c r="E18" s="62">
        <f>C18/'1'!C18</f>
        <v>1.1406677293400213E-3</v>
      </c>
      <c r="F18" s="60">
        <v>33964</v>
      </c>
      <c r="G18" s="61">
        <v>3</v>
      </c>
      <c r="H18" s="62">
        <f>F18/'1'!D18</f>
        <v>6.8829808146333257E-2</v>
      </c>
      <c r="I18" s="1">
        <f>C18-F18</f>
        <v>-32404</v>
      </c>
    </row>
    <row r="19" spans="2:9" s="8" customFormat="1" ht="10.5" customHeight="1" thickTop="1" thickBot="1" x14ac:dyDescent="0.3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8" customFormat="1" ht="24.75" customHeight="1" x14ac:dyDescent="0.25">
      <c r="B21" s="389" t="s">
        <v>56</v>
      </c>
      <c r="C21" s="390"/>
      <c r="D21" s="390"/>
      <c r="E21" s="85">
        <v>313</v>
      </c>
      <c r="F21" s="391" t="s">
        <v>474</v>
      </c>
      <c r="G21" s="390"/>
      <c r="H21" s="390"/>
      <c r="I21" s="85">
        <v>1779</v>
      </c>
    </row>
    <row r="22" spans="2:9" s="8" customFormat="1" ht="24.75" customHeight="1" x14ac:dyDescent="0.25">
      <c r="B22" s="379" t="s">
        <v>641</v>
      </c>
      <c r="C22" s="380"/>
      <c r="D22" s="380"/>
      <c r="E22" s="27">
        <v>28</v>
      </c>
      <c r="F22" s="383" t="s">
        <v>793</v>
      </c>
      <c r="G22" s="411"/>
      <c r="H22" s="380"/>
      <c r="I22" s="27">
        <v>991</v>
      </c>
    </row>
    <row r="23" spans="2:9" s="8" customFormat="1" ht="24.75" customHeight="1" x14ac:dyDescent="0.25">
      <c r="B23" s="379" t="s">
        <v>854</v>
      </c>
      <c r="C23" s="380"/>
      <c r="D23" s="380"/>
      <c r="E23" s="27">
        <v>25</v>
      </c>
      <c r="F23" s="383" t="s">
        <v>642</v>
      </c>
      <c r="G23" s="380"/>
      <c r="H23" s="380"/>
      <c r="I23" s="27">
        <v>850</v>
      </c>
    </row>
    <row r="24" spans="2:9" s="8" customFormat="1" ht="24.75" customHeight="1" x14ac:dyDescent="0.25">
      <c r="B24" s="379" t="s">
        <v>472</v>
      </c>
      <c r="C24" s="380"/>
      <c r="D24" s="380"/>
      <c r="E24" s="27">
        <v>25</v>
      </c>
      <c r="F24" s="379" t="s">
        <v>643</v>
      </c>
      <c r="G24" s="380"/>
      <c r="H24" s="380"/>
      <c r="I24" s="27">
        <v>747</v>
      </c>
    </row>
    <row r="25" spans="2:9" s="8" customFormat="1" ht="24.75" customHeight="1" thickBot="1" x14ac:dyDescent="0.3">
      <c r="B25" s="386" t="s">
        <v>128</v>
      </c>
      <c r="C25" s="396"/>
      <c r="D25" s="396"/>
      <c r="E25" s="34">
        <v>21</v>
      </c>
      <c r="F25" s="386" t="s">
        <v>644</v>
      </c>
      <c r="G25" s="396"/>
      <c r="H25" s="396"/>
      <c r="I25" s="34">
        <v>640</v>
      </c>
    </row>
    <row r="26" spans="2:9" s="8" customFormat="1" ht="24.75" customHeight="1" x14ac:dyDescent="0.25">
      <c r="B26" s="31"/>
      <c r="C26" s="31"/>
      <c r="D26" s="31"/>
      <c r="E26" s="31"/>
      <c r="F26" s="31"/>
      <c r="G26" s="31"/>
      <c r="H26" s="31"/>
      <c r="I26" s="31"/>
    </row>
    <row r="27" spans="2:9" s="8" customFormat="1" ht="24.75" customHeight="1" x14ac:dyDescent="0.25">
      <c r="B27" s="420" t="s">
        <v>213</v>
      </c>
      <c r="C27" s="421"/>
      <c r="D27" s="421"/>
      <c r="E27" s="421"/>
      <c r="F27" s="421"/>
      <c r="G27" s="421"/>
      <c r="H27" s="421"/>
      <c r="I27" s="421"/>
    </row>
    <row r="28" spans="2:9" s="8" customFormat="1" ht="24.75" customHeight="1" x14ac:dyDescent="0.25"/>
    <row r="29" spans="2:9" s="8" customFormat="1" ht="24.75" customHeight="1" x14ac:dyDescent="0.25"/>
    <row r="30" spans="2:9" s="8" customFormat="1" ht="24.75" customHeight="1" x14ac:dyDescent="0.25"/>
    <row r="31" spans="2:9" s="8" customFormat="1" ht="24.75" customHeight="1" x14ac:dyDescent="0.25"/>
    <row r="32" spans="2:9" s="8" customFormat="1" ht="24.75" customHeight="1" x14ac:dyDescent="0.25"/>
    <row r="33" spans="2:9" s="8" customFormat="1" ht="24.75" customHeight="1" x14ac:dyDescent="0.25"/>
    <row r="34" spans="2:9" s="8" customFormat="1" ht="24.75" customHeight="1" x14ac:dyDescent="0.25"/>
    <row r="35" spans="2:9" s="8" customFormat="1" ht="24.75" customHeight="1" x14ac:dyDescent="0.25"/>
    <row r="36" spans="2:9" s="8" customFormat="1" ht="24.75" customHeight="1" x14ac:dyDescent="0.25"/>
    <row r="37" spans="2:9" s="8" customFormat="1" ht="24.75" customHeight="1" x14ac:dyDescent="0.25"/>
    <row r="38" spans="2:9" s="8" customFormat="1" ht="10.5" customHeight="1" x14ac:dyDescent="0.25"/>
    <row r="39" spans="2:9" s="8" customFormat="1" ht="11.25" customHeight="1" x14ac:dyDescent="0.25">
      <c r="E39" s="9"/>
      <c r="H39" s="9"/>
      <c r="I39" s="202"/>
    </row>
    <row r="40" spans="2:9" s="8" customFormat="1" ht="24.75" customHeight="1" x14ac:dyDescent="0.25">
      <c r="B40" s="370" t="s">
        <v>217</v>
      </c>
      <c r="C40" s="371"/>
      <c r="D40" s="371"/>
      <c r="E40" s="371"/>
      <c r="F40" s="371"/>
      <c r="G40" s="371"/>
      <c r="H40" s="371"/>
      <c r="I40" s="371"/>
    </row>
    <row r="41" spans="2:9" s="8" customFormat="1" ht="24.75" customHeight="1" x14ac:dyDescent="0.25">
      <c r="B41" s="372" t="s">
        <v>218</v>
      </c>
      <c r="C41" s="373"/>
      <c r="D41" s="373"/>
      <c r="E41" s="373"/>
      <c r="F41" s="373"/>
      <c r="G41" s="373"/>
      <c r="H41" s="373"/>
      <c r="I41" s="373"/>
    </row>
    <row r="42" spans="2:9" s="8" customFormat="1" ht="24.7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75" customHeight="1" thickBot="1" x14ac:dyDescent="0.3">
      <c r="B43" s="90" t="s">
        <v>0</v>
      </c>
      <c r="E43" s="9"/>
      <c r="H43" s="9"/>
      <c r="I43" s="89" t="s">
        <v>23</v>
      </c>
    </row>
    <row r="44" spans="2:9" s="31" customFormat="1" ht="24.75" customHeight="1" thickTop="1" thickBot="1" x14ac:dyDescent="0.25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31" customFormat="1" ht="24.75" customHeight="1" thickTop="1" x14ac:dyDescent="0.2">
      <c r="B45" s="418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31" customFormat="1" ht="24.75" customHeight="1" thickBot="1" x14ac:dyDescent="0.25">
      <c r="B46" s="418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31" customFormat="1" ht="24.75" customHeight="1" thickTop="1" x14ac:dyDescent="0.2">
      <c r="B47" s="157">
        <v>2002</v>
      </c>
      <c r="C47" s="46">
        <v>7738</v>
      </c>
      <c r="D47" s="47">
        <v>7</v>
      </c>
      <c r="E47" s="48">
        <f>C47/'1'!C9</f>
        <v>2.8475644087568676E-2</v>
      </c>
      <c r="F47" s="46">
        <v>4350</v>
      </c>
      <c r="G47" s="47">
        <v>7</v>
      </c>
      <c r="H47" s="48">
        <f>F47/'1'!D9</f>
        <v>3.5923989792631866E-2</v>
      </c>
      <c r="I47" s="11">
        <f t="shared" ref="I47:I53" si="1">C47-F47</f>
        <v>3388</v>
      </c>
    </row>
    <row r="48" spans="2:9" s="31" customFormat="1" ht="24.75" customHeight="1" x14ac:dyDescent="0.2">
      <c r="B48" s="45">
        <v>2003</v>
      </c>
      <c r="C48" s="46">
        <v>8774</v>
      </c>
      <c r="D48" s="47">
        <v>11</v>
      </c>
      <c r="E48" s="48">
        <f>C48/'1'!C10</f>
        <v>2.5092660382538667E-2</v>
      </c>
      <c r="F48" s="46">
        <v>5624</v>
      </c>
      <c r="G48" s="47">
        <v>8</v>
      </c>
      <c r="H48" s="48">
        <f>F48/'1'!D10</f>
        <v>3.5961148659449715E-2</v>
      </c>
      <c r="I48" s="11">
        <f t="shared" si="1"/>
        <v>3150</v>
      </c>
    </row>
    <row r="49" spans="2:9" s="31" customFormat="1" ht="24.75" customHeight="1" x14ac:dyDescent="0.2">
      <c r="B49" s="49">
        <v>2004</v>
      </c>
      <c r="C49" s="50">
        <v>12335</v>
      </c>
      <c r="D49" s="51">
        <v>10</v>
      </c>
      <c r="E49" s="48">
        <f>C49/'1'!C11</f>
        <v>2.6106317369008088E-2</v>
      </c>
      <c r="F49" s="50">
        <v>6092</v>
      </c>
      <c r="G49" s="51">
        <v>7</v>
      </c>
      <c r="H49" s="48">
        <f>F49/'1'!D11</f>
        <v>3.4290410280368569E-2</v>
      </c>
      <c r="I49" s="11">
        <f t="shared" si="1"/>
        <v>6243</v>
      </c>
    </row>
    <row r="50" spans="2:9" s="31" customFormat="1" ht="24.75" customHeight="1" x14ac:dyDescent="0.2">
      <c r="B50" s="49">
        <v>2005</v>
      </c>
      <c r="C50" s="58">
        <v>16102</v>
      </c>
      <c r="D50" s="51">
        <v>12</v>
      </c>
      <c r="E50" s="48">
        <f>C50/'1'!C12</f>
        <v>2.3779284760700826E-2</v>
      </c>
      <c r="F50" s="58">
        <v>7687</v>
      </c>
      <c r="G50" s="51">
        <v>8</v>
      </c>
      <c r="H50" s="48">
        <f>F50/'1'!D12</f>
        <v>3.4473170841087968E-2</v>
      </c>
      <c r="I50" s="11">
        <f t="shared" si="1"/>
        <v>8415</v>
      </c>
    </row>
    <row r="51" spans="2:9" s="31" customFormat="1" ht="24.75" customHeight="1" x14ac:dyDescent="0.2">
      <c r="B51" s="45">
        <v>2006</v>
      </c>
      <c r="C51" s="46">
        <v>15420</v>
      </c>
      <c r="D51" s="47">
        <v>12</v>
      </c>
      <c r="E51" s="48">
        <f>C51/'1'!C13</f>
        <v>1.9485959873075887E-2</v>
      </c>
      <c r="F51" s="53">
        <v>10082</v>
      </c>
      <c r="G51" s="47">
        <v>7</v>
      </c>
      <c r="H51" s="48">
        <f>F51/'1'!D13</f>
        <v>3.8568947444931563E-2</v>
      </c>
      <c r="I51" s="12">
        <f t="shared" si="1"/>
        <v>5338</v>
      </c>
    </row>
    <row r="52" spans="2:9" s="31" customFormat="1" ht="24.75" customHeight="1" x14ac:dyDescent="0.2">
      <c r="B52" s="206">
        <v>2007</v>
      </c>
      <c r="C52" s="50">
        <v>15380</v>
      </c>
      <c r="D52" s="51">
        <v>13</v>
      </c>
      <c r="E52" s="52">
        <f>C52/'1'!C14</f>
        <v>1.7589143678601284E-2</v>
      </c>
      <c r="F52" s="58">
        <v>11499</v>
      </c>
      <c r="G52" s="51">
        <v>9</v>
      </c>
      <c r="H52" s="52">
        <f>F52/'1'!D14</f>
        <v>3.4011854901682403E-2</v>
      </c>
      <c r="I52" s="23">
        <f t="shared" si="1"/>
        <v>3881</v>
      </c>
    </row>
    <row r="53" spans="2:9" s="31" customFormat="1" ht="24.75" customHeight="1" x14ac:dyDescent="0.2">
      <c r="B53" s="49">
        <v>2008</v>
      </c>
      <c r="C53" s="58">
        <v>18568</v>
      </c>
      <c r="D53" s="51">
        <v>15</v>
      </c>
      <c r="E53" s="52">
        <f>C53/'1'!C15</f>
        <v>1.5796073440512062E-2</v>
      </c>
      <c r="F53" s="58">
        <v>15244</v>
      </c>
      <c r="G53" s="51">
        <v>8</v>
      </c>
      <c r="H53" s="52">
        <f>F53/'1'!D15</f>
        <v>3.5307224269431829E-2</v>
      </c>
      <c r="I53" s="23">
        <f t="shared" si="1"/>
        <v>3324</v>
      </c>
    </row>
    <row r="54" spans="2:9" s="31" customFormat="1" ht="24.75" customHeight="1" x14ac:dyDescent="0.2">
      <c r="B54" s="49">
        <v>2009</v>
      </c>
      <c r="C54" s="58">
        <v>11557</v>
      </c>
      <c r="D54" s="51">
        <v>13</v>
      </c>
      <c r="E54" s="52">
        <f>C54/'1'!C16</f>
        <v>1.6026703313923415E-2</v>
      </c>
      <c r="F54" s="58">
        <v>14346</v>
      </c>
      <c r="G54" s="51">
        <v>6</v>
      </c>
      <c r="H54" s="52">
        <f>F54/'1'!D16</f>
        <v>4.0040190906807334E-2</v>
      </c>
      <c r="I54" s="23">
        <f>C54-F54</f>
        <v>-2789</v>
      </c>
    </row>
    <row r="55" spans="2:9" s="31" customFormat="1" ht="24.75" customHeight="1" x14ac:dyDescent="0.2">
      <c r="B55" s="49">
        <v>2010</v>
      </c>
      <c r="C55" s="58">
        <v>15739</v>
      </c>
      <c r="D55" s="51">
        <v>12</v>
      </c>
      <c r="E55" s="52">
        <f>C55/'1'!C17</f>
        <v>1.6711882223649773E-2</v>
      </c>
      <c r="F55" s="58">
        <v>16395</v>
      </c>
      <c r="G55" s="51">
        <v>6</v>
      </c>
      <c r="H55" s="52">
        <f>F55/'1'!D17</f>
        <v>4.0912221512417149E-2</v>
      </c>
      <c r="I55" s="23">
        <f>C55-F55</f>
        <v>-656</v>
      </c>
    </row>
    <row r="56" spans="2:9" s="31" customFormat="1" ht="24.75" customHeight="1" thickBot="1" x14ac:dyDescent="0.25">
      <c r="B56" s="59">
        <v>2011</v>
      </c>
      <c r="C56" s="60">
        <v>24679</v>
      </c>
      <c r="D56" s="61">
        <v>13</v>
      </c>
      <c r="E56" s="62">
        <f>C56/'1'!C18</f>
        <v>1.8045217238706657E-2</v>
      </c>
      <c r="F56" s="60">
        <v>18178</v>
      </c>
      <c r="G56" s="61">
        <v>7</v>
      </c>
      <c r="H56" s="62">
        <f>F56/'1'!D18</f>
        <v>3.6838660124957186E-2</v>
      </c>
      <c r="I56" s="1">
        <f>C56-F56</f>
        <v>6501</v>
      </c>
    </row>
    <row r="57" spans="2:9" s="31" customFormat="1" ht="10.5" customHeight="1" thickTop="1" thickBot="1" x14ac:dyDescent="0.25">
      <c r="B57" s="17"/>
      <c r="C57" s="17"/>
      <c r="D57" s="17"/>
      <c r="E57" s="18"/>
      <c r="F57" s="17"/>
      <c r="G57" s="17"/>
      <c r="H57" s="18"/>
      <c r="I57" s="19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31" customFormat="1" ht="24.75" customHeight="1" x14ac:dyDescent="0.2">
      <c r="B59" s="389" t="s">
        <v>56</v>
      </c>
      <c r="C59" s="390"/>
      <c r="D59" s="390"/>
      <c r="E59" s="85">
        <v>23879</v>
      </c>
      <c r="F59" s="379" t="s">
        <v>470</v>
      </c>
      <c r="G59" s="380"/>
      <c r="H59" s="380"/>
      <c r="I59" s="27">
        <v>1214</v>
      </c>
    </row>
    <row r="60" spans="2:9" s="31" customFormat="1" ht="24.75" customHeight="1" x14ac:dyDescent="0.2">
      <c r="B60" s="379" t="s">
        <v>74</v>
      </c>
      <c r="C60" s="380"/>
      <c r="D60" s="380"/>
      <c r="E60" s="27">
        <v>13</v>
      </c>
      <c r="F60" s="379" t="s">
        <v>796</v>
      </c>
      <c r="G60" s="380"/>
      <c r="H60" s="380"/>
      <c r="I60" s="27">
        <v>608</v>
      </c>
    </row>
    <row r="61" spans="2:9" s="31" customFormat="1" ht="24.75" customHeight="1" x14ac:dyDescent="0.2">
      <c r="B61" s="379" t="s">
        <v>57</v>
      </c>
      <c r="C61" s="380"/>
      <c r="D61" s="380"/>
      <c r="E61" s="27">
        <v>5</v>
      </c>
      <c r="F61" s="379" t="s">
        <v>642</v>
      </c>
      <c r="G61" s="380"/>
      <c r="H61" s="380"/>
      <c r="I61" s="27">
        <v>485</v>
      </c>
    </row>
    <row r="62" spans="2:9" s="31" customFormat="1" ht="24.75" customHeight="1" x14ac:dyDescent="0.2">
      <c r="B62" s="379" t="s">
        <v>855</v>
      </c>
      <c r="C62" s="380"/>
      <c r="D62" s="380"/>
      <c r="E62" s="27">
        <v>4</v>
      </c>
      <c r="F62" s="379" t="s">
        <v>794</v>
      </c>
      <c r="G62" s="380"/>
      <c r="H62" s="380"/>
      <c r="I62" s="27">
        <v>425</v>
      </c>
    </row>
    <row r="63" spans="2:9" s="31" customFormat="1" ht="24.75" customHeight="1" thickBot="1" x14ac:dyDescent="0.25">
      <c r="B63" s="386" t="s">
        <v>122</v>
      </c>
      <c r="C63" s="396"/>
      <c r="D63" s="396"/>
      <c r="E63" s="34">
        <v>4</v>
      </c>
      <c r="F63" s="386" t="s">
        <v>795</v>
      </c>
      <c r="G63" s="396"/>
      <c r="H63" s="396"/>
      <c r="I63" s="34">
        <v>369</v>
      </c>
    </row>
    <row r="64" spans="2:9" s="31" customFormat="1" ht="24.75" customHeight="1" x14ac:dyDescent="0.2"/>
    <row r="65" spans="2:9" s="31" customFormat="1" ht="24.75" customHeight="1" x14ac:dyDescent="0.2">
      <c r="B65" s="370" t="s">
        <v>219</v>
      </c>
      <c r="C65" s="371"/>
      <c r="D65" s="371"/>
      <c r="E65" s="371"/>
      <c r="F65" s="371"/>
      <c r="G65" s="371"/>
      <c r="H65" s="371"/>
      <c r="I65" s="371"/>
    </row>
    <row r="66" spans="2:9" s="31" customFormat="1" ht="24.75" customHeight="1" x14ac:dyDescent="0.2"/>
    <row r="67" spans="2:9" s="31" customFormat="1" ht="24.75" customHeight="1" x14ac:dyDescent="0.2"/>
    <row r="68" spans="2:9" s="31" customFormat="1" ht="24.75" customHeight="1" x14ac:dyDescent="0.2"/>
    <row r="69" spans="2:9" s="31" customFormat="1" ht="24.75" customHeight="1" x14ac:dyDescent="0.2"/>
    <row r="70" spans="2:9" s="31" customFormat="1" ht="24.75" customHeight="1" x14ac:dyDescent="0.2"/>
    <row r="71" spans="2:9" s="31" customFormat="1" ht="24.75" customHeight="1" x14ac:dyDescent="0.2"/>
    <row r="72" spans="2:9" s="31" customFormat="1" ht="24.75" customHeight="1" x14ac:dyDescent="0.2"/>
    <row r="73" spans="2:9" s="31" customFormat="1" ht="24.75" customHeight="1" x14ac:dyDescent="0.2"/>
    <row r="74" spans="2:9" s="31" customFormat="1" ht="24.75" customHeight="1" x14ac:dyDescent="0.2"/>
    <row r="75" spans="2:9" s="31" customFormat="1" ht="24.75" customHeight="1" x14ac:dyDescent="0.2"/>
    <row r="76" spans="2:9" s="31" customFormat="1" ht="10.5" customHeight="1" x14ac:dyDescent="0.2"/>
    <row r="77" spans="2:9" s="31" customFormat="1" ht="11.25" customHeight="1" x14ac:dyDescent="0.2">
      <c r="E77" s="32"/>
      <c r="H77" s="32"/>
      <c r="I77" s="29"/>
    </row>
    <row r="78" spans="2:9" s="31" customFormat="1" ht="24.75" customHeight="1" x14ac:dyDescent="0.2">
      <c r="B78" s="370" t="s">
        <v>214</v>
      </c>
      <c r="C78" s="371"/>
      <c r="D78" s="371"/>
      <c r="E78" s="371"/>
      <c r="F78" s="371"/>
      <c r="G78" s="371"/>
      <c r="H78" s="371"/>
      <c r="I78" s="371"/>
    </row>
    <row r="79" spans="2:9" s="31" customFormat="1" ht="24.75" customHeight="1" x14ac:dyDescent="0.2">
      <c r="B79" s="372" t="s">
        <v>215</v>
      </c>
      <c r="C79" s="373"/>
      <c r="D79" s="373"/>
      <c r="E79" s="373"/>
      <c r="F79" s="373"/>
      <c r="G79" s="373"/>
      <c r="H79" s="373"/>
      <c r="I79" s="373"/>
    </row>
    <row r="80" spans="2:9" s="31" customFormat="1" ht="24.75" customHeight="1" x14ac:dyDescent="0.2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31" customFormat="1" ht="24.75" customHeight="1" thickBot="1" x14ac:dyDescent="0.3">
      <c r="B81" s="91" t="s">
        <v>0</v>
      </c>
      <c r="E81" s="32"/>
      <c r="H81" s="32"/>
      <c r="I81" s="89" t="s">
        <v>23</v>
      </c>
    </row>
    <row r="82" spans="2:9" s="31" customFormat="1" ht="24.75" customHeight="1" thickTop="1" thickBot="1" x14ac:dyDescent="0.25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31" customFormat="1" ht="24.75" customHeight="1" thickTop="1" x14ac:dyDescent="0.2">
      <c r="B83" s="418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31" customFormat="1" ht="24.75" customHeight="1" thickBot="1" x14ac:dyDescent="0.25">
      <c r="B84" s="418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31" customFormat="1" ht="24.75" customHeight="1" thickTop="1" x14ac:dyDescent="0.2">
      <c r="B85" s="157">
        <v>2002</v>
      </c>
      <c r="C85" s="46">
        <v>6746</v>
      </c>
      <c r="D85" s="47">
        <v>10</v>
      </c>
      <c r="E85" s="48">
        <f>C85/'1'!C9</f>
        <v>2.4825109203248683E-2</v>
      </c>
      <c r="F85" s="46">
        <v>5203</v>
      </c>
      <c r="G85" s="64">
        <v>6</v>
      </c>
      <c r="H85" s="48">
        <f>F85/'1'!D9</f>
        <v>4.2968395147370941E-2</v>
      </c>
      <c r="I85" s="11">
        <f t="shared" ref="I85:I91" si="2">C85-F85</f>
        <v>1543</v>
      </c>
    </row>
    <row r="86" spans="2:9" s="31" customFormat="1" ht="24.75" customHeight="1" x14ac:dyDescent="0.2">
      <c r="B86" s="49">
        <v>2003</v>
      </c>
      <c r="C86" s="50">
        <v>8865</v>
      </c>
      <c r="D86" s="51">
        <v>10</v>
      </c>
      <c r="E86" s="48">
        <f>C86/'1'!C10</f>
        <v>2.5352910222384919E-2</v>
      </c>
      <c r="F86" s="50">
        <v>5941</v>
      </c>
      <c r="G86" s="56">
        <v>6</v>
      </c>
      <c r="H86" s="48">
        <f>F86/'1'!D10</f>
        <v>3.7988119520944302E-2</v>
      </c>
      <c r="I86" s="11">
        <f t="shared" si="2"/>
        <v>2924</v>
      </c>
    </row>
    <row r="87" spans="2:9" s="31" customFormat="1" ht="24.75" customHeight="1" x14ac:dyDescent="0.2">
      <c r="B87" s="45">
        <v>2004</v>
      </c>
      <c r="C87" s="53">
        <v>12553</v>
      </c>
      <c r="D87" s="47">
        <v>9</v>
      </c>
      <c r="E87" s="48">
        <f>C87/'1'!C11</f>
        <v>2.656770181865898E-2</v>
      </c>
      <c r="F87" s="53">
        <v>5932</v>
      </c>
      <c r="G87" s="47">
        <v>8</v>
      </c>
      <c r="H87" s="48">
        <f>F87/'1'!D11</f>
        <v>3.3389808565848056E-2</v>
      </c>
      <c r="I87" s="11">
        <f t="shared" si="2"/>
        <v>6621</v>
      </c>
    </row>
    <row r="88" spans="2:9" s="31" customFormat="1" ht="24.75" customHeight="1" x14ac:dyDescent="0.2">
      <c r="B88" s="45">
        <v>2005</v>
      </c>
      <c r="C88" s="46">
        <v>20145</v>
      </c>
      <c r="D88" s="47">
        <v>9</v>
      </c>
      <c r="E88" s="48">
        <f>C88/'1'!C12</f>
        <v>2.9749949789114279E-2</v>
      </c>
      <c r="F88" s="46">
        <v>8468</v>
      </c>
      <c r="G88" s="47">
        <v>6</v>
      </c>
      <c r="H88" s="48">
        <f>F88/'1'!D12</f>
        <v>3.7975648586227775E-2</v>
      </c>
      <c r="I88" s="12">
        <f t="shared" si="2"/>
        <v>11677</v>
      </c>
    </row>
    <row r="89" spans="2:9" s="31" customFormat="1" ht="24.75" customHeight="1" x14ac:dyDescent="0.2">
      <c r="B89" s="206">
        <v>2006</v>
      </c>
      <c r="C89" s="50">
        <v>19359</v>
      </c>
      <c r="D89" s="51">
        <v>11</v>
      </c>
      <c r="E89" s="52">
        <f>C89/'1'!C13</f>
        <v>2.4463599039097023E-2</v>
      </c>
      <c r="F89" s="50">
        <v>10550</v>
      </c>
      <c r="G89" s="51">
        <v>5</v>
      </c>
      <c r="H89" s="52">
        <f>F89/'1'!D13</f>
        <v>4.0359293348941477E-2</v>
      </c>
      <c r="I89" s="23">
        <f t="shared" si="2"/>
        <v>8809</v>
      </c>
    </row>
    <row r="90" spans="2:9" s="31" customFormat="1" ht="24.75" customHeight="1" x14ac:dyDescent="0.2">
      <c r="B90" s="49">
        <v>2007</v>
      </c>
      <c r="C90" s="58">
        <v>17239</v>
      </c>
      <c r="D90" s="51">
        <v>11</v>
      </c>
      <c r="E90" s="52">
        <f>C90/'1'!C14</f>
        <v>1.9715165661599972E-2</v>
      </c>
      <c r="F90" s="58">
        <v>15381</v>
      </c>
      <c r="G90" s="51">
        <v>5</v>
      </c>
      <c r="H90" s="52">
        <f>F90/'1'!D14</f>
        <v>4.5494072549158798E-2</v>
      </c>
      <c r="I90" s="23">
        <f t="shared" si="2"/>
        <v>1858</v>
      </c>
    </row>
    <row r="91" spans="2:9" s="31" customFormat="1" ht="24.75" customHeight="1" x14ac:dyDescent="0.2">
      <c r="B91" s="49">
        <v>2008</v>
      </c>
      <c r="C91" s="58">
        <v>22902</v>
      </c>
      <c r="D91" s="51">
        <v>12</v>
      </c>
      <c r="E91" s="52">
        <f>C91/'1'!C15</f>
        <v>1.948307162508656E-2</v>
      </c>
      <c r="F91" s="58">
        <v>17288</v>
      </c>
      <c r="G91" s="51">
        <v>7</v>
      </c>
      <c r="H91" s="52">
        <f>F91/'1'!D15</f>
        <v>4.0041412566907471E-2</v>
      </c>
      <c r="I91" s="23">
        <f t="shared" si="2"/>
        <v>5614</v>
      </c>
    </row>
    <row r="92" spans="2:9" s="31" customFormat="1" ht="24.75" customHeight="1" x14ac:dyDescent="0.2">
      <c r="B92" s="49">
        <v>2009</v>
      </c>
      <c r="C92" s="58">
        <v>9653</v>
      </c>
      <c r="D92" s="51">
        <v>17</v>
      </c>
      <c r="E92" s="52">
        <f>C92/'1'!C16</f>
        <v>1.3386325784312774E-2</v>
      </c>
      <c r="F92" s="58">
        <v>13250</v>
      </c>
      <c r="G92" s="51">
        <v>7</v>
      </c>
      <c r="H92" s="52">
        <f>F92/'1'!D16</f>
        <v>3.6981216333137959E-2</v>
      </c>
      <c r="I92" s="23">
        <f>C92-F92</f>
        <v>-3597</v>
      </c>
    </row>
    <row r="93" spans="2:9" s="31" customFormat="1" ht="24.75" customHeight="1" x14ac:dyDescent="0.2">
      <c r="B93" s="49">
        <v>2010</v>
      </c>
      <c r="C93" s="58">
        <v>15529</v>
      </c>
      <c r="D93" s="51">
        <v>13</v>
      </c>
      <c r="E93" s="52">
        <f>C93/'1'!C17</f>
        <v>1.6488901394691995E-2</v>
      </c>
      <c r="F93" s="58">
        <v>12682</v>
      </c>
      <c r="G93" s="51">
        <v>10</v>
      </c>
      <c r="H93" s="52">
        <f>F93/'1'!D17</f>
        <v>3.1646769943304322E-2</v>
      </c>
      <c r="I93" s="23">
        <f>C93-F93</f>
        <v>2847</v>
      </c>
    </row>
    <row r="94" spans="2:9" s="31" customFormat="1" ht="24.75" customHeight="1" thickBot="1" x14ac:dyDescent="0.25">
      <c r="B94" s="59">
        <v>2011</v>
      </c>
      <c r="C94" s="60">
        <v>38611</v>
      </c>
      <c r="D94" s="61">
        <v>8</v>
      </c>
      <c r="E94" s="62">
        <f>C94/'1'!C18</f>
        <v>2.8232257498427928E-2</v>
      </c>
      <c r="F94" s="60">
        <v>17290</v>
      </c>
      <c r="G94" s="61">
        <v>8</v>
      </c>
      <c r="H94" s="62">
        <f>F94/'1'!D18</f>
        <v>3.5039082053059181E-2</v>
      </c>
      <c r="I94" s="1">
        <f>C94-F94</f>
        <v>21321</v>
      </c>
    </row>
    <row r="95" spans="2:9" s="31" customFormat="1" ht="10.5" customHeight="1" thickTop="1" thickBot="1" x14ac:dyDescent="0.25">
      <c r="B95" s="17"/>
      <c r="C95" s="28"/>
      <c r="D95" s="28"/>
      <c r="E95" s="28"/>
      <c r="F95" s="28"/>
      <c r="G95" s="28"/>
      <c r="H95" s="28"/>
      <c r="I95" s="28"/>
    </row>
    <row r="96" spans="2:9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31" customFormat="1" ht="24.75" customHeight="1" x14ac:dyDescent="0.2">
      <c r="B97" s="389" t="s">
        <v>56</v>
      </c>
      <c r="C97" s="390"/>
      <c r="D97" s="390"/>
      <c r="E97" s="85">
        <v>34954</v>
      </c>
      <c r="F97" s="391" t="s">
        <v>442</v>
      </c>
      <c r="G97" s="390"/>
      <c r="H97" s="390"/>
      <c r="I97" s="85">
        <v>434</v>
      </c>
    </row>
    <row r="98" spans="2:9" s="31" customFormat="1" ht="24.75" customHeight="1" x14ac:dyDescent="0.2">
      <c r="B98" s="379" t="s">
        <v>148</v>
      </c>
      <c r="C98" s="380"/>
      <c r="D98" s="380"/>
      <c r="E98" s="27">
        <v>701</v>
      </c>
      <c r="F98" s="383" t="s">
        <v>797</v>
      </c>
      <c r="G98" s="411"/>
      <c r="H98" s="380"/>
      <c r="I98" s="27">
        <v>378</v>
      </c>
    </row>
    <row r="99" spans="2:9" s="31" customFormat="1" ht="24.75" customHeight="1" x14ac:dyDescent="0.2">
      <c r="B99" s="379" t="s">
        <v>162</v>
      </c>
      <c r="C99" s="380"/>
      <c r="D99" s="380"/>
      <c r="E99" s="27">
        <v>590</v>
      </c>
      <c r="F99" s="383" t="s">
        <v>798</v>
      </c>
      <c r="G99" s="411"/>
      <c r="H99" s="380"/>
      <c r="I99" s="27">
        <v>356</v>
      </c>
    </row>
    <row r="100" spans="2:9" s="31" customFormat="1" ht="24.75" customHeight="1" x14ac:dyDescent="0.2">
      <c r="B100" s="379" t="s">
        <v>443</v>
      </c>
      <c r="C100" s="380"/>
      <c r="D100" s="380"/>
      <c r="E100" s="27">
        <v>565</v>
      </c>
      <c r="F100" s="383" t="s">
        <v>799</v>
      </c>
      <c r="G100" s="380"/>
      <c r="H100" s="380"/>
      <c r="I100" s="27">
        <v>328</v>
      </c>
    </row>
    <row r="101" spans="2:9" s="31" customFormat="1" ht="24.75" customHeight="1" thickBot="1" x14ac:dyDescent="0.25">
      <c r="B101" s="386" t="s">
        <v>452</v>
      </c>
      <c r="C101" s="396"/>
      <c r="D101" s="396"/>
      <c r="E101" s="34">
        <v>462</v>
      </c>
      <c r="F101" s="386" t="s">
        <v>646</v>
      </c>
      <c r="G101" s="396"/>
      <c r="H101" s="396"/>
      <c r="I101" s="34">
        <v>295</v>
      </c>
    </row>
    <row r="102" spans="2:9" s="31" customFormat="1" ht="24.75" customHeight="1" x14ac:dyDescent="0.2"/>
    <row r="103" spans="2:9" s="31" customFormat="1" ht="24.75" customHeight="1" x14ac:dyDescent="0.2">
      <c r="B103" s="370" t="s">
        <v>216</v>
      </c>
      <c r="C103" s="371"/>
      <c r="D103" s="371"/>
      <c r="E103" s="371"/>
      <c r="F103" s="371"/>
      <c r="G103" s="371"/>
      <c r="H103" s="371"/>
      <c r="I103" s="371"/>
    </row>
    <row r="104" spans="2:9" s="31" customFormat="1" ht="24.75" customHeight="1" x14ac:dyDescent="0.2"/>
    <row r="105" spans="2:9" s="31" customFormat="1" ht="24.75" customHeight="1" x14ac:dyDescent="0.2"/>
    <row r="106" spans="2:9" s="31" customFormat="1" ht="24.75" customHeight="1" x14ac:dyDescent="0.2"/>
    <row r="107" spans="2:9" s="31" customFormat="1" ht="24.75" customHeight="1" x14ac:dyDescent="0.2"/>
    <row r="108" spans="2:9" s="31" customFormat="1" ht="24.75" customHeight="1" x14ac:dyDescent="0.2"/>
    <row r="109" spans="2:9" s="31" customFormat="1" ht="24.75" customHeight="1" x14ac:dyDescent="0.2"/>
    <row r="110" spans="2:9" s="31" customFormat="1" ht="24.75" customHeight="1" x14ac:dyDescent="0.2"/>
    <row r="111" spans="2:9" s="31" customFormat="1" ht="24.75" customHeight="1" x14ac:dyDescent="0.2"/>
    <row r="112" spans="2:9" s="31" customFormat="1" ht="24.75" customHeight="1" x14ac:dyDescent="0.2"/>
    <row r="113" spans="2:9" s="31" customFormat="1" ht="24.75" customHeight="1" x14ac:dyDescent="0.2"/>
    <row r="114" spans="2:9" s="31" customFormat="1" ht="10.5" customHeight="1" x14ac:dyDescent="0.2"/>
    <row r="115" spans="2:9" s="31" customFormat="1" ht="12" customHeight="1" x14ac:dyDescent="0.2">
      <c r="E115" s="32"/>
      <c r="H115" s="32"/>
      <c r="I115" s="29"/>
    </row>
    <row r="116" spans="2:9" s="31" customFormat="1" ht="24.75" customHeight="1" x14ac:dyDescent="0.2">
      <c r="B116" s="370" t="s">
        <v>220</v>
      </c>
      <c r="C116" s="371"/>
      <c r="D116" s="371"/>
      <c r="E116" s="371"/>
      <c r="F116" s="371"/>
      <c r="G116" s="371"/>
      <c r="H116" s="371"/>
      <c r="I116" s="371"/>
    </row>
    <row r="117" spans="2:9" s="31" customFormat="1" ht="24.75" customHeight="1" x14ac:dyDescent="0.2">
      <c r="B117" s="372" t="s">
        <v>494</v>
      </c>
      <c r="C117" s="373"/>
      <c r="D117" s="373"/>
      <c r="E117" s="373"/>
      <c r="F117" s="373"/>
      <c r="G117" s="373"/>
      <c r="H117" s="373"/>
      <c r="I117" s="373"/>
    </row>
    <row r="118" spans="2:9" s="31" customFormat="1" ht="24.75" customHeight="1" x14ac:dyDescent="0.2">
      <c r="B118" s="372" t="s">
        <v>496</v>
      </c>
      <c r="C118" s="373"/>
      <c r="D118" s="373"/>
      <c r="E118" s="373"/>
      <c r="F118" s="373"/>
      <c r="G118" s="373"/>
      <c r="H118" s="373"/>
      <c r="I118" s="373"/>
    </row>
    <row r="119" spans="2:9" s="31" customFormat="1" ht="24.75" customHeight="1" thickBot="1" x14ac:dyDescent="0.3">
      <c r="B119" s="91" t="s">
        <v>0</v>
      </c>
      <c r="E119" s="32"/>
      <c r="H119" s="32"/>
      <c r="I119" s="89" t="s">
        <v>23</v>
      </c>
    </row>
    <row r="120" spans="2:9" s="31" customFormat="1" ht="24.75" customHeight="1" thickTop="1" thickBot="1" x14ac:dyDescent="0.25">
      <c r="B120" s="178" t="s">
        <v>1</v>
      </c>
      <c r="C120" s="374" t="s">
        <v>15</v>
      </c>
      <c r="D120" s="375"/>
      <c r="E120" s="376"/>
      <c r="F120" s="374" t="s">
        <v>16</v>
      </c>
      <c r="G120" s="375"/>
      <c r="H120" s="376"/>
      <c r="I120" s="377" t="s">
        <v>2</v>
      </c>
    </row>
    <row r="121" spans="2:9" s="31" customFormat="1" ht="24.75" customHeight="1" thickTop="1" x14ac:dyDescent="0.2">
      <c r="B121" s="381" t="s">
        <v>9</v>
      </c>
      <c r="C121" s="204" t="s">
        <v>3</v>
      </c>
      <c r="D121" s="205" t="s">
        <v>4</v>
      </c>
      <c r="E121" s="21" t="s">
        <v>5</v>
      </c>
      <c r="F121" s="204" t="s">
        <v>3</v>
      </c>
      <c r="G121" s="205" t="s">
        <v>4</v>
      </c>
      <c r="H121" s="21" t="s">
        <v>6</v>
      </c>
      <c r="I121" s="378"/>
    </row>
    <row r="122" spans="2:9" s="31" customFormat="1" ht="24.75" customHeight="1" thickBot="1" x14ac:dyDescent="0.25">
      <c r="B122" s="382"/>
      <c r="C122" s="207" t="s">
        <v>10</v>
      </c>
      <c r="D122" s="208" t="s">
        <v>11</v>
      </c>
      <c r="E122" s="209" t="s">
        <v>12</v>
      </c>
      <c r="F122" s="207" t="s">
        <v>10</v>
      </c>
      <c r="G122" s="208" t="s">
        <v>11</v>
      </c>
      <c r="H122" s="209" t="s">
        <v>12</v>
      </c>
      <c r="I122" s="197" t="s">
        <v>13</v>
      </c>
    </row>
    <row r="123" spans="2:9" s="31" customFormat="1" ht="24.75" customHeight="1" thickTop="1" x14ac:dyDescent="0.2">
      <c r="B123" s="45">
        <v>2002</v>
      </c>
      <c r="C123" s="46">
        <v>6989</v>
      </c>
      <c r="D123" s="64">
        <v>9</v>
      </c>
      <c r="E123" s="48">
        <f>C123/'1'!C9</f>
        <v>2.5719343050919809E-2</v>
      </c>
      <c r="F123" s="46">
        <v>2045</v>
      </c>
      <c r="G123" s="47">
        <v>14</v>
      </c>
      <c r="H123" s="48">
        <f>F123/'1'!D9</f>
        <v>1.6888404396766015E-2</v>
      </c>
      <c r="I123" s="11">
        <f t="shared" ref="I123:I129" si="3">C123-F123</f>
        <v>4944</v>
      </c>
    </row>
    <row r="124" spans="2:9" s="31" customFormat="1" ht="24.75" customHeight="1" x14ac:dyDescent="0.2">
      <c r="B124" s="49">
        <v>2003</v>
      </c>
      <c r="C124" s="50">
        <v>10338</v>
      </c>
      <c r="D124" s="64">
        <v>8</v>
      </c>
      <c r="E124" s="48">
        <f>C124/'1'!C10</f>
        <v>2.9565525761874257E-2</v>
      </c>
      <c r="F124" s="50">
        <v>3306</v>
      </c>
      <c r="G124" s="51">
        <v>12</v>
      </c>
      <c r="H124" s="48">
        <f>F124/'1'!D10</f>
        <v>2.113932387413598E-2</v>
      </c>
      <c r="I124" s="11">
        <f t="shared" si="3"/>
        <v>7032</v>
      </c>
    </row>
    <row r="125" spans="2:9" s="31" customFormat="1" ht="24.75" customHeight="1" x14ac:dyDescent="0.2">
      <c r="B125" s="49">
        <v>2004</v>
      </c>
      <c r="C125" s="50">
        <v>18216</v>
      </c>
      <c r="D125" s="64">
        <v>7</v>
      </c>
      <c r="E125" s="48">
        <f>C125/'1'!C11</f>
        <v>3.8553115297434236E-2</v>
      </c>
      <c r="F125" s="50">
        <v>3338</v>
      </c>
      <c r="G125" s="51">
        <v>12</v>
      </c>
      <c r="H125" s="48">
        <f>F125/'1'!D11</f>
        <v>1.8788803269184223E-2</v>
      </c>
      <c r="I125" s="26">
        <f t="shared" si="3"/>
        <v>14878</v>
      </c>
    </row>
    <row r="126" spans="2:9" s="31" customFormat="1" ht="24.75" customHeight="1" x14ac:dyDescent="0.2">
      <c r="B126" s="70">
        <v>2005</v>
      </c>
      <c r="C126" s="53">
        <v>24308</v>
      </c>
      <c r="D126" s="47">
        <v>8</v>
      </c>
      <c r="E126" s="48">
        <f>C126/'1'!C12</f>
        <v>3.5897829708304289E-2</v>
      </c>
      <c r="F126" s="53">
        <v>3703</v>
      </c>
      <c r="G126" s="47">
        <v>16</v>
      </c>
      <c r="H126" s="48">
        <f>F126/'1'!D12</f>
        <v>1.6606498194945848E-2</v>
      </c>
      <c r="I126" s="13">
        <f t="shared" si="3"/>
        <v>20605</v>
      </c>
    </row>
    <row r="127" spans="2:9" s="31" customFormat="1" ht="24.75" customHeight="1" x14ac:dyDescent="0.2">
      <c r="B127" s="79">
        <v>2006</v>
      </c>
      <c r="C127" s="58">
        <v>24331</v>
      </c>
      <c r="D127" s="51">
        <v>9</v>
      </c>
      <c r="E127" s="52">
        <f>C127/'1'!C13</f>
        <v>3.074662060128466E-2</v>
      </c>
      <c r="F127" s="58">
        <v>3865</v>
      </c>
      <c r="G127" s="51">
        <v>17</v>
      </c>
      <c r="H127" s="52">
        <f>F127/'1'!D13</f>
        <v>1.4785655809825479E-2</v>
      </c>
      <c r="I127" s="35">
        <f t="shared" si="3"/>
        <v>20466</v>
      </c>
    </row>
    <row r="128" spans="2:9" s="31" customFormat="1" ht="24.75" customHeight="1" x14ac:dyDescent="0.2">
      <c r="B128" s="49">
        <v>2007</v>
      </c>
      <c r="C128" s="58">
        <v>18630</v>
      </c>
      <c r="D128" s="51">
        <v>10</v>
      </c>
      <c r="E128" s="52">
        <f>C128/'1'!C14</f>
        <v>2.1305965327200388E-2</v>
      </c>
      <c r="F128" s="58">
        <v>4552</v>
      </c>
      <c r="G128" s="51">
        <v>18</v>
      </c>
      <c r="H128" s="52">
        <f>F128/'1'!D14</f>
        <v>1.3463950214145429E-2</v>
      </c>
      <c r="I128" s="35">
        <f t="shared" si="3"/>
        <v>14078</v>
      </c>
    </row>
    <row r="129" spans="2:9" s="31" customFormat="1" ht="24.75" customHeight="1" x14ac:dyDescent="0.2">
      <c r="B129" s="49">
        <v>2008</v>
      </c>
      <c r="C129" s="58">
        <v>24529</v>
      </c>
      <c r="D129" s="51">
        <v>10</v>
      </c>
      <c r="E129" s="52">
        <f>C129/'1'!C15</f>
        <v>2.0867184695299461E-2</v>
      </c>
      <c r="F129" s="58">
        <v>5479</v>
      </c>
      <c r="G129" s="51">
        <v>20</v>
      </c>
      <c r="H129" s="52">
        <f>F129/'1'!D15</f>
        <v>1.2690126067450602E-2</v>
      </c>
      <c r="I129" s="35">
        <f t="shared" si="3"/>
        <v>19050</v>
      </c>
    </row>
    <row r="130" spans="2:9" s="31" customFormat="1" ht="24.75" customHeight="1" x14ac:dyDescent="0.2">
      <c r="B130" s="49">
        <v>2009</v>
      </c>
      <c r="C130" s="58">
        <v>13436</v>
      </c>
      <c r="D130" s="51">
        <v>11</v>
      </c>
      <c r="E130" s="52">
        <f>C130/'1'!C16</f>
        <v>1.8632412020928874E-2</v>
      </c>
      <c r="F130" s="58">
        <v>4494</v>
      </c>
      <c r="G130" s="51">
        <v>21</v>
      </c>
      <c r="H130" s="52">
        <f>F130/'1'!D16</f>
        <v>1.2542912166122414E-2</v>
      </c>
      <c r="I130" s="35">
        <f>C130-F130</f>
        <v>8942</v>
      </c>
    </row>
    <row r="131" spans="2:9" s="31" customFormat="1" ht="24.75" customHeight="1" x14ac:dyDescent="0.2">
      <c r="B131" s="49">
        <v>2010</v>
      </c>
      <c r="C131" s="58">
        <v>12730</v>
      </c>
      <c r="D131" s="51">
        <v>17</v>
      </c>
      <c r="E131" s="52">
        <f>C131/'1'!C17</f>
        <v>1.3516885488726196E-2</v>
      </c>
      <c r="F131" s="58">
        <v>4582</v>
      </c>
      <c r="G131" s="51">
        <v>20</v>
      </c>
      <c r="H131" s="52">
        <f>F131/'1'!D17</f>
        <v>1.1433961510820091E-2</v>
      </c>
      <c r="I131" s="35">
        <f>C131-F131</f>
        <v>8148</v>
      </c>
    </row>
    <row r="132" spans="2:9" s="31" customFormat="1" ht="24.75" customHeight="1" thickBot="1" x14ac:dyDescent="0.25">
      <c r="B132" s="59">
        <v>2011</v>
      </c>
      <c r="C132" s="60">
        <v>31667</v>
      </c>
      <c r="D132" s="61">
        <v>11</v>
      </c>
      <c r="E132" s="62">
        <f>C132/'1'!C18</f>
        <v>2.3154823708340037E-2</v>
      </c>
      <c r="F132" s="60">
        <v>5534</v>
      </c>
      <c r="G132" s="61">
        <v>21</v>
      </c>
      <c r="H132" s="62">
        <f>F132/'1'!D18</f>
        <v>1.1214938119238259E-2</v>
      </c>
      <c r="I132" s="6">
        <f>C132-F132</f>
        <v>26133</v>
      </c>
    </row>
    <row r="133" spans="2:9" s="31" customFormat="1" ht="10.5" customHeight="1" thickTop="1" thickBot="1" x14ac:dyDescent="0.25">
      <c r="B133" s="17"/>
      <c r="C133" s="28"/>
      <c r="D133" s="28"/>
      <c r="E133" s="28"/>
      <c r="F133" s="28"/>
      <c r="G133" s="28"/>
      <c r="H133" s="28"/>
      <c r="I133" s="28"/>
    </row>
    <row r="134" spans="2:9" s="8" customFormat="1" ht="24.75" customHeight="1" thickBot="1" x14ac:dyDescent="0.3">
      <c r="B134" s="393" t="s">
        <v>499</v>
      </c>
      <c r="C134" s="394"/>
      <c r="D134" s="395"/>
      <c r="E134" s="210" t="s">
        <v>3</v>
      </c>
      <c r="F134" s="393" t="s">
        <v>500</v>
      </c>
      <c r="G134" s="394"/>
      <c r="H134" s="395"/>
      <c r="I134" s="210" t="s">
        <v>3</v>
      </c>
    </row>
    <row r="135" spans="2:9" s="31" customFormat="1" ht="24.75" customHeight="1" x14ac:dyDescent="0.2">
      <c r="B135" s="389" t="s">
        <v>56</v>
      </c>
      <c r="C135" s="390"/>
      <c r="D135" s="390"/>
      <c r="E135" s="85">
        <v>29008</v>
      </c>
      <c r="F135" s="391" t="s">
        <v>647</v>
      </c>
      <c r="G135" s="390"/>
      <c r="H135" s="390"/>
      <c r="I135" s="85">
        <v>248</v>
      </c>
    </row>
    <row r="136" spans="2:9" s="31" customFormat="1" ht="24.75" customHeight="1" x14ac:dyDescent="0.2">
      <c r="B136" s="379" t="s">
        <v>648</v>
      </c>
      <c r="C136" s="380"/>
      <c r="D136" s="380"/>
      <c r="E136" s="27">
        <v>455</v>
      </c>
      <c r="F136" s="383" t="s">
        <v>649</v>
      </c>
      <c r="G136" s="411"/>
      <c r="H136" s="380"/>
      <c r="I136" s="27">
        <v>194</v>
      </c>
    </row>
    <row r="137" spans="2:9" s="31" customFormat="1" ht="24.75" customHeight="1" x14ac:dyDescent="0.2">
      <c r="B137" s="379" t="s">
        <v>460</v>
      </c>
      <c r="C137" s="380"/>
      <c r="D137" s="380"/>
      <c r="E137" s="27">
        <v>437</v>
      </c>
      <c r="F137" s="383" t="s">
        <v>800</v>
      </c>
      <c r="G137" s="411"/>
      <c r="H137" s="380"/>
      <c r="I137" s="27">
        <v>160</v>
      </c>
    </row>
    <row r="138" spans="2:9" s="31" customFormat="1" ht="24.75" customHeight="1" x14ac:dyDescent="0.2">
      <c r="B138" s="379" t="s">
        <v>168</v>
      </c>
      <c r="C138" s="380"/>
      <c r="D138" s="380"/>
      <c r="E138" s="27">
        <v>397</v>
      </c>
      <c r="F138" s="379" t="s">
        <v>801</v>
      </c>
      <c r="G138" s="380"/>
      <c r="H138" s="380"/>
      <c r="I138" s="27">
        <v>143</v>
      </c>
    </row>
    <row r="139" spans="2:9" s="31" customFormat="1" ht="24.75" customHeight="1" thickBot="1" x14ac:dyDescent="0.25">
      <c r="B139" s="386" t="s">
        <v>137</v>
      </c>
      <c r="C139" s="396"/>
      <c r="D139" s="396"/>
      <c r="E139" s="34">
        <v>306</v>
      </c>
      <c r="F139" s="386" t="s">
        <v>650</v>
      </c>
      <c r="G139" s="396"/>
      <c r="H139" s="396"/>
      <c r="I139" s="34">
        <v>133</v>
      </c>
    </row>
    <row r="140" spans="2:9" s="31" customFormat="1" ht="24.75" customHeight="1" x14ac:dyDescent="0.2"/>
    <row r="141" spans="2:9" s="31" customFormat="1" ht="24.75" customHeight="1" x14ac:dyDescent="0.2">
      <c r="B141" s="370" t="s">
        <v>221</v>
      </c>
      <c r="C141" s="371"/>
      <c r="D141" s="371"/>
      <c r="E141" s="371"/>
      <c r="F141" s="371"/>
      <c r="G141" s="371"/>
      <c r="H141" s="371"/>
      <c r="I141" s="371"/>
    </row>
    <row r="142" spans="2:9" s="31" customFormat="1" ht="24.75" customHeight="1" x14ac:dyDescent="0.2"/>
    <row r="143" spans="2:9" s="31" customFormat="1" ht="24.75" customHeight="1" x14ac:dyDescent="0.2"/>
    <row r="144" spans="2:9" s="31" customFormat="1" ht="24.75" customHeight="1" x14ac:dyDescent="0.2"/>
    <row r="145" spans="2:9" s="31" customFormat="1" ht="24.75" customHeight="1" x14ac:dyDescent="0.2"/>
    <row r="146" spans="2:9" s="31" customFormat="1" ht="24.75" customHeight="1" x14ac:dyDescent="0.2"/>
    <row r="147" spans="2:9" s="31" customFormat="1" ht="24.75" customHeight="1" x14ac:dyDescent="0.2"/>
    <row r="148" spans="2:9" s="31" customFormat="1" ht="24.75" customHeight="1" x14ac:dyDescent="0.2"/>
    <row r="149" spans="2:9" s="31" customFormat="1" ht="24.75" customHeight="1" x14ac:dyDescent="0.2"/>
    <row r="150" spans="2:9" s="31" customFormat="1" ht="24.75" customHeight="1" x14ac:dyDescent="0.2"/>
    <row r="151" spans="2:9" s="31" customFormat="1" ht="24.75" customHeight="1" x14ac:dyDescent="0.2"/>
    <row r="152" spans="2:9" s="31" customFormat="1" ht="10.5" customHeight="1" x14ac:dyDescent="0.2"/>
    <row r="153" spans="2:9" s="31" customFormat="1" ht="11.25" customHeight="1" x14ac:dyDescent="0.2">
      <c r="E153" s="32"/>
      <c r="H153" s="32"/>
      <c r="I153" s="29"/>
    </row>
    <row r="154" spans="2:9" s="31" customFormat="1" ht="24.75" customHeight="1" x14ac:dyDescent="0.2">
      <c r="B154" s="370" t="s">
        <v>222</v>
      </c>
      <c r="C154" s="371"/>
      <c r="D154" s="371"/>
      <c r="E154" s="371"/>
      <c r="F154" s="371"/>
      <c r="G154" s="371"/>
      <c r="H154" s="371"/>
      <c r="I154" s="371"/>
    </row>
    <row r="155" spans="2:9" s="31" customFormat="1" ht="24.75" customHeight="1" x14ac:dyDescent="0.2">
      <c r="B155" s="372" t="s">
        <v>223</v>
      </c>
      <c r="C155" s="373"/>
      <c r="D155" s="373"/>
      <c r="E155" s="373"/>
      <c r="F155" s="373"/>
      <c r="G155" s="373"/>
      <c r="H155" s="373"/>
      <c r="I155" s="373"/>
    </row>
    <row r="156" spans="2:9" s="31" customFormat="1" ht="24.75" customHeight="1" x14ac:dyDescent="0.2">
      <c r="B156" s="372" t="s">
        <v>496</v>
      </c>
      <c r="C156" s="373"/>
      <c r="D156" s="373"/>
      <c r="E156" s="373"/>
      <c r="F156" s="373"/>
      <c r="G156" s="373"/>
      <c r="H156" s="373"/>
      <c r="I156" s="373"/>
    </row>
    <row r="157" spans="2:9" s="31" customFormat="1" ht="24.75" customHeight="1" thickBot="1" x14ac:dyDescent="0.3">
      <c r="B157" s="91" t="s">
        <v>0</v>
      </c>
      <c r="E157" s="32"/>
      <c r="H157" s="32"/>
      <c r="I157" s="89" t="s">
        <v>23</v>
      </c>
    </row>
    <row r="158" spans="2:9" s="31" customFormat="1" ht="24.75" customHeight="1" thickTop="1" thickBot="1" x14ac:dyDescent="0.25">
      <c r="B158" s="178" t="s">
        <v>1</v>
      </c>
      <c r="C158" s="374" t="s">
        <v>15</v>
      </c>
      <c r="D158" s="375"/>
      <c r="E158" s="376"/>
      <c r="F158" s="374" t="s">
        <v>16</v>
      </c>
      <c r="G158" s="375"/>
      <c r="H158" s="376"/>
      <c r="I158" s="377" t="s">
        <v>2</v>
      </c>
    </row>
    <row r="159" spans="2:9" s="31" customFormat="1" ht="24.75" customHeight="1" thickTop="1" x14ac:dyDescent="0.2">
      <c r="B159" s="381" t="s">
        <v>9</v>
      </c>
      <c r="C159" s="204" t="s">
        <v>3</v>
      </c>
      <c r="D159" s="205" t="s">
        <v>4</v>
      </c>
      <c r="E159" s="21" t="s">
        <v>5</v>
      </c>
      <c r="F159" s="204" t="s">
        <v>3</v>
      </c>
      <c r="G159" s="205" t="s">
        <v>4</v>
      </c>
      <c r="H159" s="21" t="s">
        <v>6</v>
      </c>
      <c r="I159" s="378"/>
    </row>
    <row r="160" spans="2:9" s="31" customFormat="1" ht="24.75" customHeight="1" thickBot="1" x14ac:dyDescent="0.25">
      <c r="B160" s="382"/>
      <c r="C160" s="207" t="s">
        <v>10</v>
      </c>
      <c r="D160" s="208" t="s">
        <v>11</v>
      </c>
      <c r="E160" s="209" t="s">
        <v>12</v>
      </c>
      <c r="F160" s="207" t="s">
        <v>10</v>
      </c>
      <c r="G160" s="208" t="s">
        <v>11</v>
      </c>
      <c r="H160" s="209" t="s">
        <v>12</v>
      </c>
      <c r="I160" s="197" t="s">
        <v>13</v>
      </c>
    </row>
    <row r="161" spans="2:9" s="31" customFormat="1" ht="24.75" customHeight="1" thickTop="1" x14ac:dyDescent="0.2">
      <c r="B161" s="70">
        <v>2002</v>
      </c>
      <c r="C161" s="53">
        <v>5539</v>
      </c>
      <c r="D161" s="47">
        <v>13</v>
      </c>
      <c r="E161" s="48">
        <f>C161/'1'!C9</f>
        <v>2.0383379762347234E-2</v>
      </c>
      <c r="F161" s="53">
        <v>1540</v>
      </c>
      <c r="G161" s="47">
        <v>17</v>
      </c>
      <c r="H161" s="86">
        <f>F161/'1'!D9</f>
        <v>1.2717918225437488E-2</v>
      </c>
      <c r="I161" s="12">
        <f t="shared" ref="I161:I167" si="4">C161-F161</f>
        <v>3999</v>
      </c>
    </row>
    <row r="162" spans="2:9" s="31" customFormat="1" ht="24.75" customHeight="1" x14ac:dyDescent="0.2">
      <c r="B162" s="70">
        <v>2003</v>
      </c>
      <c r="C162" s="53">
        <v>6536</v>
      </c>
      <c r="D162" s="47">
        <v>14</v>
      </c>
      <c r="E162" s="57">
        <f>C162/'1'!C10</f>
        <v>1.8692230255330834E-2</v>
      </c>
      <c r="F162" s="53">
        <v>2003</v>
      </c>
      <c r="G162" s="47">
        <v>18</v>
      </c>
      <c r="H162" s="48">
        <f>F162/'1'!D10</f>
        <v>1.2807642383513118E-2</v>
      </c>
      <c r="I162" s="12">
        <f t="shared" si="4"/>
        <v>4533</v>
      </c>
    </row>
    <row r="163" spans="2:9" s="31" customFormat="1" ht="24.75" customHeight="1" x14ac:dyDescent="0.2">
      <c r="B163" s="70">
        <v>2004</v>
      </c>
      <c r="C163" s="53">
        <v>8382</v>
      </c>
      <c r="D163" s="47">
        <v>14</v>
      </c>
      <c r="E163" s="48">
        <f>C163/'1'!C11</f>
        <v>1.774002044483387E-2</v>
      </c>
      <c r="F163" s="53">
        <v>2336</v>
      </c>
      <c r="G163" s="47">
        <v>18</v>
      </c>
      <c r="H163" s="48">
        <f>F163/'1'!D11</f>
        <v>1.3148785031999505E-2</v>
      </c>
      <c r="I163" s="12">
        <f t="shared" si="4"/>
        <v>6046</v>
      </c>
    </row>
    <row r="164" spans="2:9" s="31" customFormat="1" ht="24.75" customHeight="1" x14ac:dyDescent="0.2">
      <c r="B164" s="70">
        <v>2005</v>
      </c>
      <c r="C164" s="53">
        <v>11134</v>
      </c>
      <c r="D164" s="47">
        <v>15</v>
      </c>
      <c r="E164" s="48">
        <f>C164/'1'!C12</f>
        <v>1.6442588282551421E-2</v>
      </c>
      <c r="F164" s="53">
        <v>2510</v>
      </c>
      <c r="G164" s="47">
        <v>21</v>
      </c>
      <c r="H164" s="48">
        <f>F164/'1'!D12</f>
        <v>1.1256362535596564E-2</v>
      </c>
      <c r="I164" s="12">
        <f t="shared" si="4"/>
        <v>8624</v>
      </c>
    </row>
    <row r="165" spans="2:9" s="31" customFormat="1" ht="24.75" customHeight="1" x14ac:dyDescent="0.2">
      <c r="B165" s="79">
        <v>2006</v>
      </c>
      <c r="C165" s="58">
        <v>13417</v>
      </c>
      <c r="D165" s="51">
        <v>13</v>
      </c>
      <c r="E165" s="52">
        <f>C165/'1'!C13</f>
        <v>1.6954806979057015E-2</v>
      </c>
      <c r="F165" s="58">
        <v>2880</v>
      </c>
      <c r="G165" s="51">
        <v>22</v>
      </c>
      <c r="H165" s="52">
        <f>F165/'1'!D13</f>
        <v>1.1017513255445635E-2</v>
      </c>
      <c r="I165" s="23">
        <f t="shared" si="4"/>
        <v>10537</v>
      </c>
    </row>
    <row r="166" spans="2:9" s="31" customFormat="1" ht="24.75" customHeight="1" x14ac:dyDescent="0.2">
      <c r="B166" s="49">
        <v>2007</v>
      </c>
      <c r="C166" s="58">
        <v>14990</v>
      </c>
      <c r="D166" s="51">
        <v>14</v>
      </c>
      <c r="E166" s="52">
        <f>C166/'1'!C14</f>
        <v>1.7143125080769393E-2</v>
      </c>
      <c r="F166" s="58">
        <v>4429</v>
      </c>
      <c r="G166" s="51">
        <v>19</v>
      </c>
      <c r="H166" s="52">
        <f>F166/'1'!D14</f>
        <v>1.3100139608622607E-2</v>
      </c>
      <c r="I166" s="23">
        <f t="shared" si="4"/>
        <v>10561</v>
      </c>
    </row>
    <row r="167" spans="2:9" s="31" customFormat="1" ht="24.75" customHeight="1" x14ac:dyDescent="0.2">
      <c r="B167" s="49">
        <v>2008</v>
      </c>
      <c r="C167" s="58">
        <v>21049</v>
      </c>
      <c r="D167" s="51">
        <v>13</v>
      </c>
      <c r="E167" s="52">
        <f>C167/'1'!C15</f>
        <v>1.7906696997486989E-2</v>
      </c>
      <c r="F167" s="58">
        <v>5064</v>
      </c>
      <c r="G167" s="51">
        <v>22</v>
      </c>
      <c r="H167" s="52">
        <f>F167/'1'!D15</f>
        <v>1.1728928345605009E-2</v>
      </c>
      <c r="I167" s="23">
        <f t="shared" si="4"/>
        <v>15985</v>
      </c>
    </row>
    <row r="168" spans="2:9" s="31" customFormat="1" ht="24.75" customHeight="1" x14ac:dyDescent="0.2">
      <c r="B168" s="49">
        <v>2009</v>
      </c>
      <c r="C168" s="58">
        <v>12274</v>
      </c>
      <c r="D168" s="51">
        <v>12</v>
      </c>
      <c r="E168" s="52">
        <f>C168/'1'!C16</f>
        <v>1.7021005146240026E-2</v>
      </c>
      <c r="F168" s="58">
        <v>4623</v>
      </c>
      <c r="G168" s="51">
        <v>20</v>
      </c>
      <c r="H168" s="52">
        <f>F168/'1'!D16</f>
        <v>1.2902955706271457E-2</v>
      </c>
      <c r="I168" s="23">
        <f>C168-F168</f>
        <v>7651</v>
      </c>
    </row>
    <row r="169" spans="2:9" s="31" customFormat="1" ht="24.75" customHeight="1" x14ac:dyDescent="0.2">
      <c r="B169" s="49">
        <v>2010</v>
      </c>
      <c r="C169" s="58">
        <v>17763</v>
      </c>
      <c r="D169" s="51">
        <v>11</v>
      </c>
      <c r="E169" s="52">
        <f>C169/'1'!C17</f>
        <v>1.8860992689414251E-2</v>
      </c>
      <c r="F169" s="58">
        <v>4735</v>
      </c>
      <c r="G169" s="51">
        <v>19</v>
      </c>
      <c r="H169" s="52">
        <f>F169/'1'!D17</f>
        <v>1.1815759003433682E-2</v>
      </c>
      <c r="I169" s="23">
        <f>C169-F169</f>
        <v>13028</v>
      </c>
    </row>
    <row r="170" spans="2:9" s="31" customFormat="1" ht="24.75" customHeight="1" thickBot="1" x14ac:dyDescent="0.25">
      <c r="B170" s="59">
        <v>2011</v>
      </c>
      <c r="C170" s="60">
        <v>27770</v>
      </c>
      <c r="D170" s="61">
        <v>12</v>
      </c>
      <c r="E170" s="62">
        <f>C170/'1'!C18</f>
        <v>2.0305347976777174E-2</v>
      </c>
      <c r="F170" s="60">
        <v>5655</v>
      </c>
      <c r="G170" s="61">
        <v>20</v>
      </c>
      <c r="H170" s="62">
        <f>F170/'1'!D18</f>
        <v>1.1460150897053191E-2</v>
      </c>
      <c r="I170" s="1">
        <f>C170-F170</f>
        <v>22115</v>
      </c>
    </row>
    <row r="171" spans="2:9" s="31" customFormat="1" ht="10.5" customHeight="1" thickTop="1" thickBot="1" x14ac:dyDescent="0.25">
      <c r="B171" s="17"/>
      <c r="C171" s="28"/>
      <c r="D171" s="28"/>
      <c r="E171" s="28"/>
      <c r="F171" s="28"/>
      <c r="G171" s="28"/>
      <c r="H171" s="28"/>
      <c r="I171" s="28"/>
    </row>
    <row r="172" spans="2:9" s="8" customFormat="1" ht="24.75" customHeight="1" thickBot="1" x14ac:dyDescent="0.3">
      <c r="B172" s="393" t="s">
        <v>499</v>
      </c>
      <c r="C172" s="394"/>
      <c r="D172" s="395"/>
      <c r="E172" s="210" t="s">
        <v>3</v>
      </c>
      <c r="F172" s="393" t="s">
        <v>500</v>
      </c>
      <c r="G172" s="394"/>
      <c r="H172" s="395"/>
      <c r="I172" s="210" t="s">
        <v>3</v>
      </c>
    </row>
    <row r="173" spans="2:9" s="31" customFormat="1" ht="24.75" customHeight="1" x14ac:dyDescent="0.2">
      <c r="B173" s="389" t="s">
        <v>56</v>
      </c>
      <c r="C173" s="390"/>
      <c r="D173" s="390"/>
      <c r="E173" s="85">
        <v>26137</v>
      </c>
      <c r="F173" s="391" t="s">
        <v>651</v>
      </c>
      <c r="G173" s="390"/>
      <c r="H173" s="390"/>
      <c r="I173" s="85">
        <v>272</v>
      </c>
    </row>
    <row r="174" spans="2:9" s="31" customFormat="1" ht="24.75" customHeight="1" x14ac:dyDescent="0.2">
      <c r="B174" s="379" t="s">
        <v>74</v>
      </c>
      <c r="C174" s="380"/>
      <c r="D174" s="380"/>
      <c r="E174" s="27">
        <v>436</v>
      </c>
      <c r="F174" s="383" t="s">
        <v>802</v>
      </c>
      <c r="G174" s="380"/>
      <c r="H174" s="380"/>
      <c r="I174" s="27">
        <v>168</v>
      </c>
    </row>
    <row r="175" spans="2:9" s="31" customFormat="1" ht="24.75" customHeight="1" x14ac:dyDescent="0.2">
      <c r="B175" s="379" t="s">
        <v>115</v>
      </c>
      <c r="C175" s="380"/>
      <c r="D175" s="380"/>
      <c r="E175" s="27">
        <v>233</v>
      </c>
      <c r="F175" s="379" t="s">
        <v>803</v>
      </c>
      <c r="G175" s="380"/>
      <c r="H175" s="380"/>
      <c r="I175" s="27">
        <v>152</v>
      </c>
    </row>
    <row r="176" spans="2:9" s="31" customFormat="1" ht="24.75" customHeight="1" x14ac:dyDescent="0.2">
      <c r="B176" s="379" t="s">
        <v>133</v>
      </c>
      <c r="C176" s="380"/>
      <c r="D176" s="380"/>
      <c r="E176" s="27">
        <v>214</v>
      </c>
      <c r="F176" s="379" t="s">
        <v>652</v>
      </c>
      <c r="G176" s="380"/>
      <c r="H176" s="380"/>
      <c r="I176" s="27">
        <v>129</v>
      </c>
    </row>
    <row r="177" spans="2:9" s="31" customFormat="1" ht="24.75" customHeight="1" thickBot="1" x14ac:dyDescent="0.25">
      <c r="B177" s="386" t="s">
        <v>440</v>
      </c>
      <c r="C177" s="396"/>
      <c r="D177" s="396"/>
      <c r="E177" s="34">
        <v>125</v>
      </c>
      <c r="F177" s="386" t="s">
        <v>653</v>
      </c>
      <c r="G177" s="396"/>
      <c r="H177" s="396"/>
      <c r="I177" s="34">
        <v>107</v>
      </c>
    </row>
    <row r="178" spans="2:9" s="31" customFormat="1" ht="24.75" customHeight="1" x14ac:dyDescent="0.2"/>
    <row r="179" spans="2:9" s="31" customFormat="1" ht="24.75" customHeight="1" x14ac:dyDescent="0.2">
      <c r="B179" s="370" t="s">
        <v>224</v>
      </c>
      <c r="C179" s="371"/>
      <c r="D179" s="371"/>
      <c r="E179" s="371"/>
      <c r="F179" s="371"/>
      <c r="G179" s="371"/>
      <c r="H179" s="371"/>
      <c r="I179" s="371"/>
    </row>
    <row r="180" spans="2:9" s="31" customFormat="1" ht="24.75" customHeight="1" x14ac:dyDescent="0.2"/>
    <row r="181" spans="2:9" s="31" customFormat="1" ht="24.75" customHeight="1" x14ac:dyDescent="0.2"/>
    <row r="182" spans="2:9" s="31" customFormat="1" ht="24.75" customHeight="1" x14ac:dyDescent="0.2"/>
    <row r="183" spans="2:9" s="31" customFormat="1" ht="24.75" customHeight="1" x14ac:dyDescent="0.2"/>
    <row r="184" spans="2:9" s="31" customFormat="1" ht="24.75" customHeight="1" x14ac:dyDescent="0.2"/>
    <row r="185" spans="2:9" s="31" customFormat="1" ht="24.75" customHeight="1" x14ac:dyDescent="0.2"/>
    <row r="186" spans="2:9" s="31" customFormat="1" ht="24.75" customHeight="1" x14ac:dyDescent="0.2"/>
    <row r="187" spans="2:9" s="31" customFormat="1" ht="24.75" customHeight="1" x14ac:dyDescent="0.2"/>
    <row r="188" spans="2:9" s="31" customFormat="1" ht="24.75" customHeight="1" x14ac:dyDescent="0.2"/>
    <row r="189" spans="2:9" s="31" customFormat="1" ht="24.75" customHeight="1" x14ac:dyDescent="0.2"/>
    <row r="190" spans="2:9" s="31" customFormat="1" ht="10.5" customHeight="1" x14ac:dyDescent="0.2"/>
    <row r="191" spans="2:9" s="31" customFormat="1" ht="11.25" customHeight="1" x14ac:dyDescent="0.2">
      <c r="E191" s="32"/>
      <c r="H191" s="32"/>
      <c r="I191" s="29"/>
    </row>
    <row r="192" spans="2:9" s="31" customFormat="1" ht="24.75" customHeight="1" x14ac:dyDescent="0.2">
      <c r="B192" s="370" t="s">
        <v>226</v>
      </c>
      <c r="C192" s="371"/>
      <c r="D192" s="371"/>
      <c r="E192" s="371"/>
      <c r="F192" s="371"/>
      <c r="G192" s="371"/>
      <c r="H192" s="371"/>
      <c r="I192" s="371"/>
    </row>
    <row r="193" spans="2:9" s="31" customFormat="1" ht="24.75" customHeight="1" x14ac:dyDescent="0.2">
      <c r="B193" s="372" t="s">
        <v>227</v>
      </c>
      <c r="C193" s="373"/>
      <c r="D193" s="373"/>
      <c r="E193" s="373"/>
      <c r="F193" s="373"/>
      <c r="G193" s="373"/>
      <c r="H193" s="373"/>
      <c r="I193" s="373"/>
    </row>
    <row r="194" spans="2:9" s="31" customFormat="1" ht="24.75" customHeight="1" x14ac:dyDescent="0.2">
      <c r="B194" s="372" t="s">
        <v>496</v>
      </c>
      <c r="C194" s="373"/>
      <c r="D194" s="373"/>
      <c r="E194" s="373"/>
      <c r="F194" s="373"/>
      <c r="G194" s="373"/>
      <c r="H194" s="373"/>
      <c r="I194" s="373"/>
    </row>
    <row r="195" spans="2:9" s="31" customFormat="1" ht="24.75" customHeight="1" thickBot="1" x14ac:dyDescent="0.3">
      <c r="B195" s="91" t="s">
        <v>0</v>
      </c>
      <c r="E195" s="32"/>
      <c r="H195" s="32"/>
      <c r="I195" s="89" t="s">
        <v>23</v>
      </c>
    </row>
    <row r="196" spans="2:9" s="31" customFormat="1" ht="24.75" customHeight="1" thickTop="1" thickBot="1" x14ac:dyDescent="0.25">
      <c r="B196" s="178" t="s">
        <v>1</v>
      </c>
      <c r="C196" s="374" t="s">
        <v>15</v>
      </c>
      <c r="D196" s="375"/>
      <c r="E196" s="376"/>
      <c r="F196" s="374" t="s">
        <v>16</v>
      </c>
      <c r="G196" s="375"/>
      <c r="H196" s="376"/>
      <c r="I196" s="377" t="s">
        <v>2</v>
      </c>
    </row>
    <row r="197" spans="2:9" s="31" customFormat="1" ht="24.75" customHeight="1" thickTop="1" x14ac:dyDescent="0.2">
      <c r="B197" s="381" t="s">
        <v>9</v>
      </c>
      <c r="C197" s="204" t="s">
        <v>3</v>
      </c>
      <c r="D197" s="205" t="s">
        <v>4</v>
      </c>
      <c r="E197" s="21" t="s">
        <v>5</v>
      </c>
      <c r="F197" s="204" t="s">
        <v>3</v>
      </c>
      <c r="G197" s="205" t="s">
        <v>4</v>
      </c>
      <c r="H197" s="21" t="s">
        <v>6</v>
      </c>
      <c r="I197" s="378"/>
    </row>
    <row r="198" spans="2:9" s="31" customFormat="1" ht="24.75" customHeight="1" thickBot="1" x14ac:dyDescent="0.25">
      <c r="B198" s="382"/>
      <c r="C198" s="207" t="s">
        <v>10</v>
      </c>
      <c r="D198" s="208" t="s">
        <v>11</v>
      </c>
      <c r="E198" s="209" t="s">
        <v>12</v>
      </c>
      <c r="F198" s="207" t="s">
        <v>10</v>
      </c>
      <c r="G198" s="208" t="s">
        <v>11</v>
      </c>
      <c r="H198" s="209" t="s">
        <v>12</v>
      </c>
      <c r="I198" s="197" t="s">
        <v>13</v>
      </c>
    </row>
    <row r="199" spans="2:9" s="31" customFormat="1" ht="24.75" customHeight="1" thickTop="1" x14ac:dyDescent="0.2">
      <c r="B199" s="45">
        <v>2002</v>
      </c>
      <c r="C199" s="46">
        <v>2740</v>
      </c>
      <c r="D199" s="47">
        <v>21</v>
      </c>
      <c r="E199" s="48">
        <f>C199/'1'!C9</f>
        <v>1.0083130628061279E-2</v>
      </c>
      <c r="F199" s="46">
        <v>7240</v>
      </c>
      <c r="G199" s="47">
        <v>4</v>
      </c>
      <c r="H199" s="48">
        <f>F199/'1'!D9</f>
        <v>5.9790732436472344E-2</v>
      </c>
      <c r="I199" s="11">
        <f t="shared" ref="I199:I205" si="5">C199-F199</f>
        <v>-4500</v>
      </c>
    </row>
    <row r="200" spans="2:9" s="31" customFormat="1" ht="24.75" customHeight="1" x14ac:dyDescent="0.2">
      <c r="B200" s="49">
        <v>2003</v>
      </c>
      <c r="C200" s="50">
        <v>3443</v>
      </c>
      <c r="D200" s="51">
        <v>23</v>
      </c>
      <c r="E200" s="48">
        <f>C200/'1'!C10</f>
        <v>9.8465955889082083E-3</v>
      </c>
      <c r="F200" s="50">
        <v>9014</v>
      </c>
      <c r="G200" s="51">
        <v>5</v>
      </c>
      <c r="H200" s="48">
        <f>F200/'1'!D10</f>
        <v>5.7637587840732522E-2</v>
      </c>
      <c r="I200" s="11">
        <f t="shared" si="5"/>
        <v>-5571</v>
      </c>
    </row>
    <row r="201" spans="2:9" s="31" customFormat="1" ht="24.75" customHeight="1" x14ac:dyDescent="0.2">
      <c r="B201" s="49">
        <v>2004</v>
      </c>
      <c r="C201" s="50">
        <v>6353</v>
      </c>
      <c r="D201" s="51">
        <v>20</v>
      </c>
      <c r="E201" s="48">
        <f>C201/'1'!C11</f>
        <v>1.3445758755193221E-2</v>
      </c>
      <c r="F201" s="50">
        <v>9767</v>
      </c>
      <c r="G201" s="51">
        <v>5</v>
      </c>
      <c r="H201" s="48">
        <f>F201/'1'!D11</f>
        <v>5.497610591076163E-2</v>
      </c>
      <c r="I201" s="11">
        <f t="shared" si="5"/>
        <v>-3414</v>
      </c>
    </row>
    <row r="202" spans="2:9" s="31" customFormat="1" ht="24.75" customHeight="1" x14ac:dyDescent="0.2">
      <c r="B202" s="70">
        <v>2005</v>
      </c>
      <c r="C202" s="70">
        <v>6855</v>
      </c>
      <c r="D202" s="47">
        <v>23</v>
      </c>
      <c r="E202" s="48">
        <f>C202/'1'!C12</f>
        <v>1.0123400635610742E-2</v>
      </c>
      <c r="F202" s="53">
        <v>10443</v>
      </c>
      <c r="G202" s="47">
        <v>5</v>
      </c>
      <c r="H202" s="48">
        <f>F202/'1'!D12</f>
        <v>4.6832746597304749E-2</v>
      </c>
      <c r="I202" s="12">
        <f t="shared" si="5"/>
        <v>-3588</v>
      </c>
    </row>
    <row r="203" spans="2:9" s="31" customFormat="1" ht="24.75" customHeight="1" x14ac:dyDescent="0.2">
      <c r="B203" s="79">
        <v>2006</v>
      </c>
      <c r="C203" s="68">
        <v>3843</v>
      </c>
      <c r="D203" s="51">
        <v>31</v>
      </c>
      <c r="E203" s="52">
        <f>C203/'1'!C13</f>
        <v>4.8563257971615198E-3</v>
      </c>
      <c r="F203" s="58">
        <v>10318</v>
      </c>
      <c r="G203" s="51">
        <v>6</v>
      </c>
      <c r="H203" s="52">
        <f>F203/'1'!D13</f>
        <v>3.9471771447808356E-2</v>
      </c>
      <c r="I203" s="23">
        <f t="shared" si="5"/>
        <v>-6475</v>
      </c>
    </row>
    <row r="204" spans="2:9" s="31" customFormat="1" ht="24.75" customHeight="1" x14ac:dyDescent="0.2">
      <c r="B204" s="49">
        <v>2007</v>
      </c>
      <c r="C204" s="58">
        <v>4175</v>
      </c>
      <c r="D204" s="51">
        <v>31</v>
      </c>
      <c r="E204" s="52">
        <f>C204/'1'!C14</f>
        <v>4.7746862716619223E-3</v>
      </c>
      <c r="F204" s="58">
        <v>13170</v>
      </c>
      <c r="G204" s="51">
        <v>7</v>
      </c>
      <c r="H204" s="52">
        <f>F204/'1'!D14</f>
        <v>3.8954355079150987E-2</v>
      </c>
      <c r="I204" s="23">
        <f t="shared" si="5"/>
        <v>-8995</v>
      </c>
    </row>
    <row r="205" spans="2:9" s="31" customFormat="1" ht="24.75" customHeight="1" x14ac:dyDescent="0.2">
      <c r="B205" s="49">
        <v>2008</v>
      </c>
      <c r="C205" s="58">
        <v>3562</v>
      </c>
      <c r="D205" s="51">
        <v>34</v>
      </c>
      <c r="E205" s="52">
        <f>C205/'1'!C15</f>
        <v>3.0302463159793173E-3</v>
      </c>
      <c r="F205" s="58">
        <v>15225</v>
      </c>
      <c r="G205" s="51">
        <v>9</v>
      </c>
      <c r="H205" s="52">
        <f>F205/'1'!D15</f>
        <v>3.5263217626744919E-2</v>
      </c>
      <c r="I205" s="23">
        <f t="shared" si="5"/>
        <v>-11663</v>
      </c>
    </row>
    <row r="206" spans="2:9" s="31" customFormat="1" ht="24.75" customHeight="1" x14ac:dyDescent="0.2">
      <c r="B206" s="49">
        <v>2009</v>
      </c>
      <c r="C206" s="58">
        <v>2612</v>
      </c>
      <c r="D206" s="51">
        <v>34</v>
      </c>
      <c r="E206" s="52">
        <f>C206/'1'!C16</f>
        <v>3.6221985857893884E-3</v>
      </c>
      <c r="F206" s="58">
        <v>12842</v>
      </c>
      <c r="G206" s="51">
        <v>9</v>
      </c>
      <c r="H206" s="52">
        <f>F206/'1'!D16</f>
        <v>3.5842473973596807E-2</v>
      </c>
      <c r="I206" s="23">
        <f>C206-F206</f>
        <v>-10230</v>
      </c>
    </row>
    <row r="207" spans="2:9" s="31" customFormat="1" ht="24.75" customHeight="1" x14ac:dyDescent="0.2">
      <c r="B207" s="49">
        <v>2010</v>
      </c>
      <c r="C207" s="58">
        <v>3461</v>
      </c>
      <c r="D207" s="51">
        <v>32</v>
      </c>
      <c r="E207" s="52">
        <f>C207/'1'!C17</f>
        <v>3.6749364239184101E-3</v>
      </c>
      <c r="F207" s="58">
        <v>12909</v>
      </c>
      <c r="G207" s="51">
        <v>9</v>
      </c>
      <c r="H207" s="52">
        <f>F207/'1'!D17</f>
        <v>3.2213227661103572E-2</v>
      </c>
      <c r="I207" s="23">
        <f>C207-F207</f>
        <v>-9448</v>
      </c>
    </row>
    <row r="208" spans="2:9" s="31" customFormat="1" ht="24.75" customHeight="1" thickBot="1" x14ac:dyDescent="0.25">
      <c r="B208" s="59">
        <v>2011</v>
      </c>
      <c r="C208" s="60">
        <v>5730</v>
      </c>
      <c r="D208" s="61">
        <v>30</v>
      </c>
      <c r="E208" s="62">
        <f>C208/'1'!C18</f>
        <v>4.189760313537386E-3</v>
      </c>
      <c r="F208" s="60">
        <v>14313</v>
      </c>
      <c r="G208" s="61">
        <v>10</v>
      </c>
      <c r="H208" s="62">
        <f>F208/'1'!D18</f>
        <v>2.9006037098058764E-2</v>
      </c>
      <c r="I208" s="1">
        <f>C208-F208</f>
        <v>-8583</v>
      </c>
    </row>
    <row r="209" spans="2:9" s="31" customFormat="1" ht="10.5" customHeight="1" thickTop="1" thickBot="1" x14ac:dyDescent="0.25">
      <c r="B209" s="17"/>
      <c r="C209" s="28"/>
      <c r="D209" s="28"/>
      <c r="E209" s="28"/>
      <c r="F209" s="28"/>
      <c r="G209" s="28"/>
      <c r="H209" s="28"/>
      <c r="I209" s="28"/>
    </row>
    <row r="210" spans="2:9" s="8" customFormat="1" ht="24.75" customHeight="1" thickBot="1" x14ac:dyDescent="0.3">
      <c r="B210" s="393" t="s">
        <v>499</v>
      </c>
      <c r="C210" s="394"/>
      <c r="D210" s="395"/>
      <c r="E210" s="210" t="s">
        <v>3</v>
      </c>
      <c r="F210" s="393" t="s">
        <v>500</v>
      </c>
      <c r="G210" s="394"/>
      <c r="H210" s="395"/>
      <c r="I210" s="210" t="s">
        <v>3</v>
      </c>
    </row>
    <row r="211" spans="2:9" s="31" customFormat="1" ht="24.75" customHeight="1" x14ac:dyDescent="0.2">
      <c r="B211" s="389" t="s">
        <v>56</v>
      </c>
      <c r="C211" s="390"/>
      <c r="D211" s="390"/>
      <c r="E211" s="85">
        <v>3177</v>
      </c>
      <c r="F211" s="391" t="s">
        <v>197</v>
      </c>
      <c r="G211" s="390"/>
      <c r="H211" s="390"/>
      <c r="I211" s="85">
        <v>1848</v>
      </c>
    </row>
    <row r="212" spans="2:9" s="31" customFormat="1" ht="24.75" customHeight="1" x14ac:dyDescent="0.2">
      <c r="B212" s="379" t="s">
        <v>74</v>
      </c>
      <c r="C212" s="380"/>
      <c r="D212" s="380"/>
      <c r="E212" s="27">
        <v>374</v>
      </c>
      <c r="F212" s="383" t="s">
        <v>475</v>
      </c>
      <c r="G212" s="411"/>
      <c r="H212" s="380"/>
      <c r="I212" s="27">
        <v>526</v>
      </c>
    </row>
    <row r="213" spans="2:9" s="31" customFormat="1" ht="24.75" customHeight="1" x14ac:dyDescent="0.2">
      <c r="B213" s="379" t="s">
        <v>57</v>
      </c>
      <c r="C213" s="380"/>
      <c r="D213" s="380"/>
      <c r="E213" s="27">
        <v>315</v>
      </c>
      <c r="F213" s="383" t="s">
        <v>654</v>
      </c>
      <c r="G213" s="411"/>
      <c r="H213" s="380"/>
      <c r="I213" s="27">
        <v>437</v>
      </c>
    </row>
    <row r="214" spans="2:9" s="31" customFormat="1" ht="24.75" customHeight="1" x14ac:dyDescent="0.2">
      <c r="B214" s="379" t="s">
        <v>472</v>
      </c>
      <c r="C214" s="380"/>
      <c r="D214" s="380"/>
      <c r="E214" s="27">
        <v>107</v>
      </c>
      <c r="F214" s="379" t="s">
        <v>444</v>
      </c>
      <c r="G214" s="380"/>
      <c r="H214" s="380"/>
      <c r="I214" s="27">
        <v>347</v>
      </c>
    </row>
    <row r="215" spans="2:9" s="31" customFormat="1" ht="24.75" customHeight="1" thickBot="1" x14ac:dyDescent="0.25">
      <c r="B215" s="386" t="s">
        <v>440</v>
      </c>
      <c r="C215" s="396"/>
      <c r="D215" s="396"/>
      <c r="E215" s="34">
        <v>75</v>
      </c>
      <c r="F215" s="386" t="s">
        <v>804</v>
      </c>
      <c r="G215" s="396"/>
      <c r="H215" s="397"/>
      <c r="I215" s="34">
        <v>323</v>
      </c>
    </row>
    <row r="216" spans="2:9" s="31" customFormat="1" ht="24.75" customHeight="1" x14ac:dyDescent="0.2"/>
    <row r="217" spans="2:9" s="31" customFormat="1" ht="24.75" customHeight="1" x14ac:dyDescent="0.2">
      <c r="B217" s="370" t="s">
        <v>228</v>
      </c>
      <c r="C217" s="371"/>
      <c r="D217" s="371"/>
      <c r="E217" s="371"/>
      <c r="F217" s="371"/>
      <c r="G217" s="371"/>
      <c r="H217" s="371"/>
      <c r="I217" s="371"/>
    </row>
    <row r="218" spans="2:9" s="31" customFormat="1" ht="24.75" customHeight="1" x14ac:dyDescent="0.2"/>
    <row r="219" spans="2:9" s="31" customFormat="1" ht="24.75" customHeight="1" x14ac:dyDescent="0.2"/>
    <row r="220" spans="2:9" s="31" customFormat="1" ht="24.75" customHeight="1" x14ac:dyDescent="0.2"/>
    <row r="221" spans="2:9" s="31" customFormat="1" ht="24.75" customHeight="1" x14ac:dyDescent="0.2"/>
    <row r="222" spans="2:9" s="31" customFormat="1" ht="24.75" customHeight="1" x14ac:dyDescent="0.2"/>
    <row r="223" spans="2:9" s="31" customFormat="1" ht="24.75" customHeight="1" x14ac:dyDescent="0.2"/>
    <row r="224" spans="2:9" s="31" customFormat="1" ht="24.75" customHeight="1" x14ac:dyDescent="0.2"/>
    <row r="225" spans="2:9" s="31" customFormat="1" ht="24.75" customHeight="1" x14ac:dyDescent="0.2"/>
    <row r="226" spans="2:9" s="31" customFormat="1" ht="24.75" customHeight="1" x14ac:dyDescent="0.2"/>
    <row r="227" spans="2:9" s="31" customFormat="1" ht="24.75" customHeight="1" x14ac:dyDescent="0.2"/>
    <row r="228" spans="2:9" s="31" customFormat="1" ht="10.5" customHeight="1" x14ac:dyDescent="0.2"/>
    <row r="229" spans="2:9" s="31" customFormat="1" ht="11.25" customHeight="1" x14ac:dyDescent="0.2">
      <c r="E229" s="32"/>
      <c r="H229" s="32"/>
      <c r="I229" s="29"/>
    </row>
    <row r="230" spans="2:9" s="31" customFormat="1" ht="24.75" customHeight="1" x14ac:dyDescent="0.2">
      <c r="B230" s="370" t="s">
        <v>229</v>
      </c>
      <c r="C230" s="371"/>
      <c r="D230" s="371"/>
      <c r="E230" s="371"/>
      <c r="F230" s="371"/>
      <c r="G230" s="371"/>
      <c r="H230" s="371"/>
      <c r="I230" s="371"/>
    </row>
    <row r="231" spans="2:9" s="31" customFormat="1" ht="24.75" customHeight="1" x14ac:dyDescent="0.2">
      <c r="B231" s="372" t="s">
        <v>230</v>
      </c>
      <c r="C231" s="373"/>
      <c r="D231" s="373"/>
      <c r="E231" s="373"/>
      <c r="F231" s="373"/>
      <c r="G231" s="373"/>
      <c r="H231" s="373"/>
      <c r="I231" s="373"/>
    </row>
    <row r="232" spans="2:9" s="31" customFormat="1" ht="24.75" customHeight="1" x14ac:dyDescent="0.2">
      <c r="B232" s="372" t="s">
        <v>496</v>
      </c>
      <c r="C232" s="373"/>
      <c r="D232" s="373"/>
      <c r="E232" s="373"/>
      <c r="F232" s="373"/>
      <c r="G232" s="373"/>
      <c r="H232" s="373"/>
      <c r="I232" s="373"/>
    </row>
    <row r="233" spans="2:9" s="31" customFormat="1" ht="24.75" customHeight="1" thickBot="1" x14ac:dyDescent="0.3">
      <c r="B233" s="91" t="s">
        <v>0</v>
      </c>
      <c r="E233" s="32"/>
      <c r="H233" s="32"/>
      <c r="I233" s="89" t="s">
        <v>23</v>
      </c>
    </row>
    <row r="234" spans="2:9" s="31" customFormat="1" ht="24.75" customHeight="1" thickTop="1" thickBot="1" x14ac:dyDescent="0.25">
      <c r="B234" s="178" t="s">
        <v>1</v>
      </c>
      <c r="C234" s="374" t="s">
        <v>15</v>
      </c>
      <c r="D234" s="375"/>
      <c r="E234" s="376"/>
      <c r="F234" s="374" t="s">
        <v>16</v>
      </c>
      <c r="G234" s="375"/>
      <c r="H234" s="376"/>
      <c r="I234" s="377" t="s">
        <v>2</v>
      </c>
    </row>
    <row r="235" spans="2:9" s="31" customFormat="1" ht="24.75" customHeight="1" thickTop="1" x14ac:dyDescent="0.2">
      <c r="B235" s="381" t="s">
        <v>9</v>
      </c>
      <c r="C235" s="204" t="s">
        <v>3</v>
      </c>
      <c r="D235" s="205" t="s">
        <v>4</v>
      </c>
      <c r="E235" s="21" t="s">
        <v>5</v>
      </c>
      <c r="F235" s="204" t="s">
        <v>3</v>
      </c>
      <c r="G235" s="205" t="s">
        <v>4</v>
      </c>
      <c r="H235" s="21" t="s">
        <v>6</v>
      </c>
      <c r="I235" s="378"/>
    </row>
    <row r="236" spans="2:9" s="31" customFormat="1" ht="24.75" customHeight="1" thickBot="1" x14ac:dyDescent="0.25">
      <c r="B236" s="382"/>
      <c r="C236" s="207" t="s">
        <v>10</v>
      </c>
      <c r="D236" s="208" t="s">
        <v>11</v>
      </c>
      <c r="E236" s="209" t="s">
        <v>12</v>
      </c>
      <c r="F236" s="207" t="s">
        <v>10</v>
      </c>
      <c r="G236" s="208" t="s">
        <v>11</v>
      </c>
      <c r="H236" s="209" t="s">
        <v>12</v>
      </c>
      <c r="I236" s="197" t="s">
        <v>13</v>
      </c>
    </row>
    <row r="237" spans="2:9" s="31" customFormat="1" ht="24.75" customHeight="1" thickTop="1" x14ac:dyDescent="0.2">
      <c r="B237" s="45">
        <v>2002</v>
      </c>
      <c r="C237" s="46">
        <v>4027</v>
      </c>
      <c r="D237" s="47">
        <v>18</v>
      </c>
      <c r="E237" s="48">
        <f>C237/'1'!C9</f>
        <v>1.481925804350466E-2</v>
      </c>
      <c r="F237" s="46">
        <v>2089</v>
      </c>
      <c r="G237" s="47">
        <v>12</v>
      </c>
      <c r="H237" s="48">
        <f>F237/'1'!D9</f>
        <v>1.725177348892137E-2</v>
      </c>
      <c r="I237" s="11">
        <f t="shared" ref="I237:I243" si="6">C237-F237</f>
        <v>1938</v>
      </c>
    </row>
    <row r="238" spans="2:9" s="31" customFormat="1" ht="24.75" customHeight="1" x14ac:dyDescent="0.2">
      <c r="B238" s="49">
        <v>2003</v>
      </c>
      <c r="C238" s="50">
        <v>4440</v>
      </c>
      <c r="D238" s="51">
        <v>20</v>
      </c>
      <c r="E238" s="48">
        <f>C238/'1'!C10</f>
        <v>1.2697904273817151E-2</v>
      </c>
      <c r="F238" s="50">
        <v>2454</v>
      </c>
      <c r="G238" s="51">
        <v>16</v>
      </c>
      <c r="H238" s="48">
        <f>F238/'1'!D10</f>
        <v>1.5691440044503839E-2</v>
      </c>
      <c r="I238" s="11">
        <f t="shared" si="6"/>
        <v>1986</v>
      </c>
    </row>
    <row r="239" spans="2:9" s="31" customFormat="1" ht="24.75" customHeight="1" x14ac:dyDescent="0.2">
      <c r="B239" s="49">
        <v>2004</v>
      </c>
      <c r="C239" s="50">
        <v>5673</v>
      </c>
      <c r="D239" s="51">
        <v>21</v>
      </c>
      <c r="E239" s="48">
        <f>C239/'1'!C11</f>
        <v>1.2006577903071169E-2</v>
      </c>
      <c r="F239" s="50">
        <v>2407</v>
      </c>
      <c r="G239" s="51">
        <v>16</v>
      </c>
      <c r="H239" s="48">
        <f>F239/'1'!D11</f>
        <v>1.3548427042817984E-2</v>
      </c>
      <c r="I239" s="11">
        <f t="shared" si="6"/>
        <v>3266</v>
      </c>
    </row>
    <row r="240" spans="2:9" s="31" customFormat="1" ht="24.75" customHeight="1" x14ac:dyDescent="0.2">
      <c r="B240" s="45">
        <v>2005</v>
      </c>
      <c r="C240" s="46">
        <v>8528</v>
      </c>
      <c r="D240" s="47">
        <v>20</v>
      </c>
      <c r="E240" s="48">
        <f>C240/'1'!C12</f>
        <v>1.2594071571187221E-2</v>
      </c>
      <c r="F240" s="46">
        <v>3261</v>
      </c>
      <c r="G240" s="47">
        <v>18</v>
      </c>
      <c r="H240" s="48">
        <f>F240/'1'!D12</f>
        <v>1.462430208309976E-2</v>
      </c>
      <c r="I240" s="12">
        <f t="shared" si="6"/>
        <v>5267</v>
      </c>
    </row>
    <row r="241" spans="2:9" s="31" customFormat="1" ht="24.75" customHeight="1" x14ac:dyDescent="0.2">
      <c r="B241" s="206">
        <v>2006</v>
      </c>
      <c r="C241" s="50">
        <v>10746</v>
      </c>
      <c r="D241" s="51">
        <v>20</v>
      </c>
      <c r="E241" s="52">
        <f>C241/'1'!C13</f>
        <v>1.3579515226723314E-2</v>
      </c>
      <c r="F241" s="50">
        <v>3376</v>
      </c>
      <c r="G241" s="51">
        <v>18</v>
      </c>
      <c r="H241" s="52">
        <f>F241/'1'!D13</f>
        <v>1.2914973871661272E-2</v>
      </c>
      <c r="I241" s="23">
        <f t="shared" si="6"/>
        <v>7370</v>
      </c>
    </row>
    <row r="242" spans="2:9" s="31" customFormat="1" ht="24.75" customHeight="1" x14ac:dyDescent="0.2">
      <c r="B242" s="49">
        <v>2007</v>
      </c>
      <c r="C242" s="58">
        <v>10877</v>
      </c>
      <c r="D242" s="51">
        <v>21</v>
      </c>
      <c r="E242" s="52">
        <f>C242/'1'!C14</f>
        <v>1.2439344329788439E-2</v>
      </c>
      <c r="F242" s="58">
        <v>4109</v>
      </c>
      <c r="G242" s="51">
        <v>21</v>
      </c>
      <c r="H242" s="52">
        <f>F242/'1'!D14</f>
        <v>1.2153640472303068E-2</v>
      </c>
      <c r="I242" s="23">
        <f t="shared" si="6"/>
        <v>6768</v>
      </c>
    </row>
    <row r="243" spans="2:9" s="31" customFormat="1" ht="24.75" customHeight="1" x14ac:dyDescent="0.2">
      <c r="B243" s="49">
        <v>2008</v>
      </c>
      <c r="C243" s="58">
        <v>13867</v>
      </c>
      <c r="D243" s="51">
        <v>21</v>
      </c>
      <c r="E243" s="52">
        <f>C243/'1'!C15</f>
        <v>1.1796862903898146E-2</v>
      </c>
      <c r="F243" s="58">
        <v>5660</v>
      </c>
      <c r="G243" s="51">
        <v>18</v>
      </c>
      <c r="H243" s="52">
        <f>F243/'1'!D15</f>
        <v>1.3109347242520608E-2</v>
      </c>
      <c r="I243" s="23">
        <f t="shared" si="6"/>
        <v>8207</v>
      </c>
    </row>
    <row r="244" spans="2:9" s="31" customFormat="1" ht="24.75" customHeight="1" x14ac:dyDescent="0.2">
      <c r="B244" s="49">
        <v>2009</v>
      </c>
      <c r="C244" s="58">
        <v>8807</v>
      </c>
      <c r="D244" s="51">
        <v>19</v>
      </c>
      <c r="E244" s="52">
        <f>C244/'1'!C16</f>
        <v>1.2213132827353423E-2</v>
      </c>
      <c r="F244" s="58">
        <v>5058</v>
      </c>
      <c r="G244" s="51">
        <v>19</v>
      </c>
      <c r="H244" s="52">
        <f>F244/'1'!D16</f>
        <v>1.4117056016076364E-2</v>
      </c>
      <c r="I244" s="23">
        <f>C244-F244</f>
        <v>3749</v>
      </c>
    </row>
    <row r="245" spans="2:9" s="31" customFormat="1" ht="24.75" customHeight="1" x14ac:dyDescent="0.2">
      <c r="B245" s="49">
        <v>2010</v>
      </c>
      <c r="C245" s="58">
        <v>12845</v>
      </c>
      <c r="D245" s="51">
        <v>16</v>
      </c>
      <c r="E245" s="52">
        <f>C245/'1'!C17</f>
        <v>1.3638994037917358E-2</v>
      </c>
      <c r="F245" s="58">
        <v>4536</v>
      </c>
      <c r="G245" s="51">
        <v>21</v>
      </c>
      <c r="H245" s="52">
        <f>F245/'1'!D17</f>
        <v>1.1319172722191169E-2</v>
      </c>
      <c r="I245" s="23">
        <f>C245-F245</f>
        <v>8309</v>
      </c>
    </row>
    <row r="246" spans="2:9" s="31" customFormat="1" ht="24.75" customHeight="1" thickBot="1" x14ac:dyDescent="0.25">
      <c r="B246" s="59">
        <v>2011</v>
      </c>
      <c r="C246" s="60">
        <v>18305</v>
      </c>
      <c r="D246" s="61">
        <v>15</v>
      </c>
      <c r="E246" s="62">
        <f>C246/'1'!C18</f>
        <v>1.3384565888185315E-2</v>
      </c>
      <c r="F246" s="60">
        <v>5028</v>
      </c>
      <c r="G246" s="61">
        <v>23</v>
      </c>
      <c r="H246" s="62">
        <f>F246/'1'!D18</f>
        <v>1.0189502866557638E-2</v>
      </c>
      <c r="I246" s="1">
        <f>C246-F246</f>
        <v>13277</v>
      </c>
    </row>
    <row r="247" spans="2:9" s="31" customFormat="1" ht="10.5" customHeight="1" thickTop="1" thickBot="1" x14ac:dyDescent="0.25">
      <c r="B247" s="17"/>
      <c r="C247" s="28"/>
      <c r="D247" s="28"/>
      <c r="E247" s="30"/>
      <c r="F247" s="28"/>
      <c r="G247" s="28"/>
      <c r="H247" s="28"/>
      <c r="I247" s="28"/>
    </row>
    <row r="248" spans="2:9" s="8" customFormat="1" ht="24.75" customHeight="1" thickBot="1" x14ac:dyDescent="0.3">
      <c r="B248" s="393" t="s">
        <v>499</v>
      </c>
      <c r="C248" s="394"/>
      <c r="D248" s="395"/>
      <c r="E248" s="210" t="s">
        <v>3</v>
      </c>
      <c r="F248" s="393" t="s">
        <v>500</v>
      </c>
      <c r="G248" s="394"/>
      <c r="H248" s="395"/>
      <c r="I248" s="210" t="s">
        <v>3</v>
      </c>
    </row>
    <row r="249" spans="2:9" s="31" customFormat="1" ht="24.75" customHeight="1" x14ac:dyDescent="0.2">
      <c r="B249" s="389" t="s">
        <v>56</v>
      </c>
      <c r="C249" s="390"/>
      <c r="D249" s="390"/>
      <c r="E249" s="85">
        <v>12385</v>
      </c>
      <c r="F249" s="379" t="s">
        <v>442</v>
      </c>
      <c r="G249" s="380"/>
      <c r="H249" s="380"/>
      <c r="I249" s="27">
        <v>248</v>
      </c>
    </row>
    <row r="250" spans="2:9" s="31" customFormat="1" ht="24.75" customHeight="1" x14ac:dyDescent="0.2">
      <c r="B250" s="379" t="s">
        <v>74</v>
      </c>
      <c r="C250" s="380"/>
      <c r="D250" s="380"/>
      <c r="E250" s="27">
        <v>1447</v>
      </c>
      <c r="F250" s="379" t="s">
        <v>805</v>
      </c>
      <c r="G250" s="380"/>
      <c r="H250" s="380"/>
      <c r="I250" s="27">
        <v>237</v>
      </c>
    </row>
    <row r="251" spans="2:9" s="31" customFormat="1" ht="24.75" customHeight="1" x14ac:dyDescent="0.2">
      <c r="B251" s="379" t="s">
        <v>57</v>
      </c>
      <c r="C251" s="380"/>
      <c r="D251" s="380"/>
      <c r="E251" s="27">
        <v>1204</v>
      </c>
      <c r="F251" s="379" t="s">
        <v>481</v>
      </c>
      <c r="G251" s="380"/>
      <c r="H251" s="380"/>
      <c r="I251" s="27">
        <v>195</v>
      </c>
    </row>
    <row r="252" spans="2:9" s="31" customFormat="1" ht="24.75" customHeight="1" x14ac:dyDescent="0.2">
      <c r="B252" s="379" t="s">
        <v>165</v>
      </c>
      <c r="C252" s="380"/>
      <c r="D252" s="380"/>
      <c r="E252" s="27">
        <v>993</v>
      </c>
      <c r="F252" s="379" t="s">
        <v>806</v>
      </c>
      <c r="G252" s="380"/>
      <c r="H252" s="380"/>
      <c r="I252" s="27">
        <v>143</v>
      </c>
    </row>
    <row r="253" spans="2:9" s="31" customFormat="1" ht="24.75" customHeight="1" thickBot="1" x14ac:dyDescent="0.25">
      <c r="B253" s="386" t="s">
        <v>655</v>
      </c>
      <c r="C253" s="396"/>
      <c r="D253" s="396"/>
      <c r="E253" s="34">
        <v>447</v>
      </c>
      <c r="F253" s="386" t="s">
        <v>807</v>
      </c>
      <c r="G253" s="396"/>
      <c r="H253" s="396"/>
      <c r="I253" s="34">
        <v>127</v>
      </c>
    </row>
    <row r="254" spans="2:9" s="31" customFormat="1" ht="24.75" customHeight="1" x14ac:dyDescent="0.2"/>
    <row r="255" spans="2:9" s="31" customFormat="1" ht="24.75" customHeight="1" x14ac:dyDescent="0.2">
      <c r="B255" s="370" t="s">
        <v>231</v>
      </c>
      <c r="C255" s="371"/>
      <c r="D255" s="371"/>
      <c r="E255" s="371"/>
      <c r="F255" s="371"/>
      <c r="G255" s="371"/>
      <c r="H255" s="371"/>
      <c r="I255" s="371"/>
    </row>
    <row r="256" spans="2:9" s="31" customFormat="1" ht="24.75" customHeight="1" x14ac:dyDescent="0.2"/>
    <row r="257" spans="2:9" s="31" customFormat="1" ht="24.75" customHeight="1" x14ac:dyDescent="0.2"/>
    <row r="258" spans="2:9" s="31" customFormat="1" ht="24.75" customHeight="1" x14ac:dyDescent="0.2"/>
    <row r="259" spans="2:9" s="31" customFormat="1" ht="24.75" customHeight="1" x14ac:dyDescent="0.2"/>
    <row r="260" spans="2:9" s="31" customFormat="1" ht="24.75" customHeight="1" x14ac:dyDescent="0.2"/>
    <row r="261" spans="2:9" s="31" customFormat="1" ht="24.75" customHeight="1" x14ac:dyDescent="0.2"/>
    <row r="262" spans="2:9" s="31" customFormat="1" ht="24.75" customHeight="1" x14ac:dyDescent="0.2"/>
    <row r="263" spans="2:9" s="31" customFormat="1" ht="24.75" customHeight="1" x14ac:dyDescent="0.2"/>
    <row r="264" spans="2:9" s="31" customFormat="1" ht="24.75" customHeight="1" x14ac:dyDescent="0.2"/>
    <row r="265" spans="2:9" s="31" customFormat="1" ht="24.75" customHeight="1" x14ac:dyDescent="0.2"/>
    <row r="266" spans="2:9" s="31" customFormat="1" ht="10.5" customHeight="1" x14ac:dyDescent="0.2"/>
    <row r="267" spans="2:9" s="31" customFormat="1" ht="11.25" customHeight="1" x14ac:dyDescent="0.2">
      <c r="E267" s="32"/>
      <c r="H267" s="32"/>
      <c r="I267" s="29"/>
    </row>
    <row r="268" spans="2:9" s="31" customFormat="1" ht="24.75" customHeight="1" x14ac:dyDescent="0.2">
      <c r="B268" s="370" t="s">
        <v>235</v>
      </c>
      <c r="C268" s="371"/>
      <c r="D268" s="371"/>
      <c r="E268" s="371"/>
      <c r="F268" s="371"/>
      <c r="G268" s="371"/>
      <c r="H268" s="371"/>
      <c r="I268" s="371"/>
    </row>
    <row r="269" spans="2:9" s="31" customFormat="1" ht="24.75" customHeight="1" x14ac:dyDescent="0.2">
      <c r="B269" s="372" t="s">
        <v>236</v>
      </c>
      <c r="C269" s="373"/>
      <c r="D269" s="373"/>
      <c r="E269" s="373"/>
      <c r="F269" s="373"/>
      <c r="G269" s="373"/>
      <c r="H269" s="373"/>
      <c r="I269" s="373"/>
    </row>
    <row r="270" spans="2:9" s="31" customFormat="1" ht="24.75" customHeight="1" x14ac:dyDescent="0.2">
      <c r="B270" s="372" t="s">
        <v>496</v>
      </c>
      <c r="C270" s="373"/>
      <c r="D270" s="373"/>
      <c r="E270" s="373"/>
      <c r="F270" s="373"/>
      <c r="G270" s="373"/>
      <c r="H270" s="373"/>
      <c r="I270" s="373"/>
    </row>
    <row r="271" spans="2:9" s="31" customFormat="1" ht="24.75" customHeight="1" thickBot="1" x14ac:dyDescent="0.3">
      <c r="B271" s="91" t="s">
        <v>0</v>
      </c>
      <c r="E271" s="32"/>
      <c r="H271" s="32"/>
      <c r="I271" s="89" t="s">
        <v>23</v>
      </c>
    </row>
    <row r="272" spans="2:9" s="31" customFormat="1" ht="24.75" customHeight="1" thickTop="1" thickBot="1" x14ac:dyDescent="0.25">
      <c r="B272" s="178" t="s">
        <v>1</v>
      </c>
      <c r="C272" s="374" t="s">
        <v>15</v>
      </c>
      <c r="D272" s="375"/>
      <c r="E272" s="376"/>
      <c r="F272" s="374" t="s">
        <v>16</v>
      </c>
      <c r="G272" s="375"/>
      <c r="H272" s="376"/>
      <c r="I272" s="377" t="s">
        <v>2</v>
      </c>
    </row>
    <row r="273" spans="2:9" s="31" customFormat="1" ht="24.75" customHeight="1" thickTop="1" x14ac:dyDescent="0.2">
      <c r="B273" s="381" t="s">
        <v>9</v>
      </c>
      <c r="C273" s="204" t="s">
        <v>3</v>
      </c>
      <c r="D273" s="205" t="s">
        <v>4</v>
      </c>
      <c r="E273" s="21" t="s">
        <v>5</v>
      </c>
      <c r="F273" s="204" t="s">
        <v>3</v>
      </c>
      <c r="G273" s="205" t="s">
        <v>4</v>
      </c>
      <c r="H273" s="21" t="s">
        <v>6</v>
      </c>
      <c r="I273" s="378"/>
    </row>
    <row r="274" spans="2:9" s="31" customFormat="1" ht="24.75" customHeight="1" thickBot="1" x14ac:dyDescent="0.25">
      <c r="B274" s="382"/>
      <c r="C274" s="207" t="s">
        <v>10</v>
      </c>
      <c r="D274" s="208" t="s">
        <v>11</v>
      </c>
      <c r="E274" s="209" t="s">
        <v>12</v>
      </c>
      <c r="F274" s="207" t="s">
        <v>10</v>
      </c>
      <c r="G274" s="208" t="s">
        <v>11</v>
      </c>
      <c r="H274" s="209" t="s">
        <v>12</v>
      </c>
      <c r="I274" s="197" t="s">
        <v>13</v>
      </c>
    </row>
    <row r="275" spans="2:9" s="31" customFormat="1" ht="24.75" customHeight="1" thickTop="1" x14ac:dyDescent="0.2">
      <c r="B275" s="45">
        <v>2002</v>
      </c>
      <c r="C275" s="46">
        <v>252</v>
      </c>
      <c r="D275" s="47">
        <v>51</v>
      </c>
      <c r="E275" s="48">
        <f>C275/'1'!C9</f>
        <v>9.2735361980709574E-4</v>
      </c>
      <c r="F275" s="46">
        <v>2012</v>
      </c>
      <c r="G275" s="47">
        <v>16</v>
      </c>
      <c r="H275" s="48">
        <f>F275/'1'!D9</f>
        <v>1.6615877577649499E-2</v>
      </c>
      <c r="I275" s="11">
        <f t="shared" ref="I275:I281" si="7">C275-F275</f>
        <v>-1760</v>
      </c>
    </row>
    <row r="276" spans="2:9" s="31" customFormat="1" ht="24.75" customHeight="1" x14ac:dyDescent="0.2">
      <c r="B276" s="49">
        <v>2003</v>
      </c>
      <c r="C276" s="50">
        <v>1119</v>
      </c>
      <c r="D276" s="51">
        <v>36</v>
      </c>
      <c r="E276" s="48">
        <f>C276/'1'!C10</f>
        <v>3.200215063603917E-3</v>
      </c>
      <c r="F276" s="50">
        <v>2868</v>
      </c>
      <c r="G276" s="51">
        <v>14</v>
      </c>
      <c r="H276" s="48">
        <f>F276/'1'!D10</f>
        <v>1.8338651201156075E-2</v>
      </c>
      <c r="I276" s="11">
        <f t="shared" si="7"/>
        <v>-1749</v>
      </c>
    </row>
    <row r="277" spans="2:9" s="31" customFormat="1" ht="24.75" customHeight="1" x14ac:dyDescent="0.2">
      <c r="B277" s="49">
        <v>2004</v>
      </c>
      <c r="C277" s="50">
        <v>1442</v>
      </c>
      <c r="D277" s="51">
        <v>36</v>
      </c>
      <c r="E277" s="48">
        <f>C277/'1'!C11</f>
        <v>3.0519099834705847E-3</v>
      </c>
      <c r="F277" s="50">
        <v>3236</v>
      </c>
      <c r="G277" s="51">
        <v>14</v>
      </c>
      <c r="H277" s="48">
        <f>F277/'1'!D11</f>
        <v>1.8214669676177395E-2</v>
      </c>
      <c r="I277" s="11">
        <f t="shared" si="7"/>
        <v>-1794</v>
      </c>
    </row>
    <row r="278" spans="2:9" s="31" customFormat="1" ht="24.75" customHeight="1" x14ac:dyDescent="0.2">
      <c r="B278" s="45">
        <v>2005</v>
      </c>
      <c r="C278" s="46">
        <v>570</v>
      </c>
      <c r="D278" s="47">
        <v>46</v>
      </c>
      <c r="E278" s="48">
        <f>C278/'1'!C12</f>
        <v>8.417707311886393E-4</v>
      </c>
      <c r="F278" s="46">
        <v>4807</v>
      </c>
      <c r="G278" s="47">
        <v>13</v>
      </c>
      <c r="H278" s="48">
        <f>F278/'1'!D12</f>
        <v>2.1557503867973182E-2</v>
      </c>
      <c r="I278" s="12">
        <f t="shared" si="7"/>
        <v>-4237</v>
      </c>
    </row>
    <row r="279" spans="2:9" s="31" customFormat="1" ht="24.75" customHeight="1" x14ac:dyDescent="0.2">
      <c r="B279" s="206">
        <v>2006</v>
      </c>
      <c r="C279" s="50">
        <v>1774</v>
      </c>
      <c r="D279" s="51">
        <v>39</v>
      </c>
      <c r="E279" s="52">
        <f>C279/'1'!C13</f>
        <v>2.2417699620516617E-3</v>
      </c>
      <c r="F279" s="50">
        <v>4176</v>
      </c>
      <c r="G279" s="51">
        <v>15</v>
      </c>
      <c r="H279" s="52">
        <f>F279/'1'!D13</f>
        <v>1.597539422039617E-2</v>
      </c>
      <c r="I279" s="23">
        <f t="shared" si="7"/>
        <v>-2402</v>
      </c>
    </row>
    <row r="280" spans="2:9" s="31" customFormat="1" ht="24.75" customHeight="1" x14ac:dyDescent="0.2">
      <c r="B280" s="49">
        <v>2007</v>
      </c>
      <c r="C280" s="58">
        <v>457</v>
      </c>
      <c r="D280" s="51">
        <v>50</v>
      </c>
      <c r="E280" s="52">
        <f>C280/'1'!C14</f>
        <v>5.2264230566455056E-4</v>
      </c>
      <c r="F280" s="58">
        <v>5318</v>
      </c>
      <c r="G280" s="51">
        <v>14</v>
      </c>
      <c r="H280" s="52">
        <f>F280/'1'!D14</f>
        <v>1.5729632521710325E-2</v>
      </c>
      <c r="I280" s="23">
        <f t="shared" si="7"/>
        <v>-4861</v>
      </c>
    </row>
    <row r="281" spans="2:9" s="31" customFormat="1" ht="24.75" customHeight="1" x14ac:dyDescent="0.2">
      <c r="B281" s="49">
        <v>2008</v>
      </c>
      <c r="C281" s="58">
        <v>1239</v>
      </c>
      <c r="D281" s="51">
        <v>45</v>
      </c>
      <c r="E281" s="52">
        <f>C281/'1'!C15</f>
        <v>1.0540357062039231E-3</v>
      </c>
      <c r="F281" s="58">
        <v>7740</v>
      </c>
      <c r="G281" s="51">
        <v>14</v>
      </c>
      <c r="H281" s="52">
        <f>F281/'1'!D15</f>
        <v>1.792691654719249E-2</v>
      </c>
      <c r="I281" s="23">
        <f t="shared" si="7"/>
        <v>-6501</v>
      </c>
    </row>
    <row r="282" spans="2:9" s="31" customFormat="1" ht="24.75" customHeight="1" x14ac:dyDescent="0.2">
      <c r="B282" s="49">
        <v>2009</v>
      </c>
      <c r="C282" s="58">
        <v>908</v>
      </c>
      <c r="D282" s="51">
        <v>47</v>
      </c>
      <c r="E282" s="52">
        <f>C282/'1'!C16</f>
        <v>1.2591716370202008E-3</v>
      </c>
      <c r="F282" s="58">
        <v>6283</v>
      </c>
      <c r="G282" s="51">
        <v>14</v>
      </c>
      <c r="H282" s="52">
        <f>F282/'1'!D16</f>
        <v>1.7536074129894778E-2</v>
      </c>
      <c r="I282" s="23">
        <f>C282-F282</f>
        <v>-5375</v>
      </c>
    </row>
    <row r="283" spans="2:9" s="31" customFormat="1" ht="24.75" customHeight="1" x14ac:dyDescent="0.2">
      <c r="B283" s="49">
        <v>2010</v>
      </c>
      <c r="C283" s="58">
        <v>675</v>
      </c>
      <c r="D283" s="51">
        <v>52</v>
      </c>
      <c r="E283" s="52">
        <f>C283/'1'!C17</f>
        <v>7.167240930785689E-4</v>
      </c>
      <c r="F283" s="58">
        <v>8437</v>
      </c>
      <c r="G283" s="51">
        <v>13</v>
      </c>
      <c r="H283" s="52">
        <f>F283/'1'!D17</f>
        <v>2.1053761079613511E-2</v>
      </c>
      <c r="I283" s="23">
        <f>C283-F283</f>
        <v>-7762</v>
      </c>
    </row>
    <row r="284" spans="2:9" s="31" customFormat="1" ht="24.75" customHeight="1" thickBot="1" x14ac:dyDescent="0.25">
      <c r="B284" s="59">
        <v>2011</v>
      </c>
      <c r="C284" s="60">
        <v>982</v>
      </c>
      <c r="D284" s="61">
        <v>52</v>
      </c>
      <c r="E284" s="62">
        <f>C284/'1'!C18</f>
        <v>7.1803571167429546E-4</v>
      </c>
      <c r="F284" s="60">
        <v>12264</v>
      </c>
      <c r="G284" s="61">
        <v>12</v>
      </c>
      <c r="H284" s="62">
        <f>F284/'1'!D18</f>
        <v>2.4853632290267078E-2</v>
      </c>
      <c r="I284" s="1">
        <f>C284-F284</f>
        <v>-11282</v>
      </c>
    </row>
    <row r="285" spans="2:9" s="31" customFormat="1" ht="10.5" customHeight="1" thickTop="1" thickBot="1" x14ac:dyDescent="0.25">
      <c r="B285" s="17"/>
      <c r="C285" s="28"/>
      <c r="D285" s="28"/>
      <c r="E285" s="28"/>
      <c r="F285" s="28"/>
      <c r="G285" s="28"/>
      <c r="H285" s="28"/>
      <c r="I285" s="28"/>
    </row>
    <row r="286" spans="2:9" s="8" customFormat="1" ht="24.75" customHeight="1" thickBot="1" x14ac:dyDescent="0.3">
      <c r="B286" s="393" t="s">
        <v>499</v>
      </c>
      <c r="C286" s="394"/>
      <c r="D286" s="395"/>
      <c r="E286" s="210" t="s">
        <v>3</v>
      </c>
      <c r="F286" s="393" t="s">
        <v>500</v>
      </c>
      <c r="G286" s="394"/>
      <c r="H286" s="395"/>
      <c r="I286" s="210" t="s">
        <v>3</v>
      </c>
    </row>
    <row r="287" spans="2:9" s="31" customFormat="1" ht="24.75" customHeight="1" x14ac:dyDescent="0.2">
      <c r="B287" s="389" t="s">
        <v>180</v>
      </c>
      <c r="C287" s="390"/>
      <c r="D287" s="390"/>
      <c r="E287" s="85">
        <v>686</v>
      </c>
      <c r="F287" s="389" t="s">
        <v>180</v>
      </c>
      <c r="G287" s="390"/>
      <c r="H287" s="390"/>
      <c r="I287" s="85">
        <v>5200</v>
      </c>
    </row>
    <row r="288" spans="2:9" s="31" customFormat="1" ht="24.75" customHeight="1" x14ac:dyDescent="0.2">
      <c r="B288" s="379" t="s">
        <v>656</v>
      </c>
      <c r="C288" s="380"/>
      <c r="D288" s="380"/>
      <c r="E288" s="27">
        <v>33</v>
      </c>
      <c r="F288" s="379" t="s">
        <v>634</v>
      </c>
      <c r="G288" s="380"/>
      <c r="H288" s="414"/>
      <c r="I288" s="27">
        <v>641</v>
      </c>
    </row>
    <row r="289" spans="2:9" s="31" customFormat="1" ht="24.75" customHeight="1" x14ac:dyDescent="0.2">
      <c r="B289" s="379" t="s">
        <v>657</v>
      </c>
      <c r="C289" s="380"/>
      <c r="D289" s="380"/>
      <c r="E289" s="27">
        <v>26</v>
      </c>
      <c r="F289" s="379" t="s">
        <v>614</v>
      </c>
      <c r="G289" s="380"/>
      <c r="H289" s="380"/>
      <c r="I289" s="27">
        <v>550</v>
      </c>
    </row>
    <row r="290" spans="2:9" s="31" customFormat="1" ht="24.75" customHeight="1" x14ac:dyDescent="0.2">
      <c r="B290" s="379" t="s">
        <v>856</v>
      </c>
      <c r="C290" s="380"/>
      <c r="D290" s="380"/>
      <c r="E290" s="27">
        <v>2</v>
      </c>
      <c r="F290" s="379" t="s">
        <v>658</v>
      </c>
      <c r="G290" s="380"/>
      <c r="H290" s="380"/>
      <c r="I290" s="27">
        <v>453</v>
      </c>
    </row>
    <row r="291" spans="2:9" s="31" customFormat="1" ht="24.75" customHeight="1" thickBot="1" x14ac:dyDescent="0.25">
      <c r="B291" s="386" t="s">
        <v>659</v>
      </c>
      <c r="C291" s="396"/>
      <c r="D291" s="396"/>
      <c r="E291" s="34">
        <v>2</v>
      </c>
      <c r="F291" s="386" t="s">
        <v>645</v>
      </c>
      <c r="G291" s="396"/>
      <c r="H291" s="396"/>
      <c r="I291" s="34">
        <v>449</v>
      </c>
    </row>
    <row r="292" spans="2:9" s="31" customFormat="1" ht="24.75" customHeight="1" x14ac:dyDescent="0.2"/>
    <row r="293" spans="2:9" s="31" customFormat="1" ht="24.75" customHeight="1" x14ac:dyDescent="0.2">
      <c r="B293" s="370" t="s">
        <v>237</v>
      </c>
      <c r="C293" s="371"/>
      <c r="D293" s="371"/>
      <c r="E293" s="371"/>
      <c r="F293" s="371"/>
      <c r="G293" s="371"/>
      <c r="H293" s="371"/>
      <c r="I293" s="371"/>
    </row>
    <row r="294" spans="2:9" s="31" customFormat="1" ht="24.75" customHeight="1" x14ac:dyDescent="0.2"/>
    <row r="295" spans="2:9" s="31" customFormat="1" ht="24.75" customHeight="1" x14ac:dyDescent="0.2"/>
    <row r="296" spans="2:9" s="31" customFormat="1" ht="24.75" customHeight="1" x14ac:dyDescent="0.2"/>
    <row r="297" spans="2:9" s="31" customFormat="1" ht="24.75" customHeight="1" x14ac:dyDescent="0.2"/>
    <row r="298" spans="2:9" s="31" customFormat="1" ht="24.75" customHeight="1" x14ac:dyDescent="0.2"/>
    <row r="299" spans="2:9" s="31" customFormat="1" ht="24.75" customHeight="1" x14ac:dyDescent="0.2"/>
    <row r="300" spans="2:9" s="31" customFormat="1" ht="24.75" customHeight="1" x14ac:dyDescent="0.2"/>
    <row r="301" spans="2:9" s="31" customFormat="1" ht="24.75" customHeight="1" x14ac:dyDescent="0.2"/>
    <row r="302" spans="2:9" s="31" customFormat="1" ht="24.75" customHeight="1" x14ac:dyDescent="0.2"/>
    <row r="303" spans="2:9" s="31" customFormat="1" ht="24.75" customHeight="1" x14ac:dyDescent="0.2"/>
    <row r="304" spans="2:9" s="31" customFormat="1" ht="10.5" customHeight="1" x14ac:dyDescent="0.2"/>
    <row r="305" spans="2:9" s="31" customFormat="1" ht="11.25" customHeight="1" x14ac:dyDescent="0.2">
      <c r="E305" s="32"/>
      <c r="H305" s="32"/>
      <c r="I305" s="29"/>
    </row>
    <row r="306" spans="2:9" s="31" customFormat="1" ht="24.75" customHeight="1" x14ac:dyDescent="0.2">
      <c r="B306" s="370" t="s">
        <v>238</v>
      </c>
      <c r="C306" s="371"/>
      <c r="D306" s="371"/>
      <c r="E306" s="371"/>
      <c r="F306" s="371"/>
      <c r="G306" s="371"/>
      <c r="H306" s="371"/>
      <c r="I306" s="371"/>
    </row>
    <row r="307" spans="2:9" s="31" customFormat="1" ht="24.75" customHeight="1" x14ac:dyDescent="0.2">
      <c r="B307" s="372" t="s">
        <v>239</v>
      </c>
      <c r="C307" s="373"/>
      <c r="D307" s="373"/>
      <c r="E307" s="373"/>
      <c r="F307" s="373"/>
      <c r="G307" s="373"/>
      <c r="H307" s="373"/>
      <c r="I307" s="373"/>
    </row>
    <row r="308" spans="2:9" s="31" customFormat="1" ht="24.75" customHeight="1" x14ac:dyDescent="0.2">
      <c r="B308" s="372" t="s">
        <v>496</v>
      </c>
      <c r="C308" s="373"/>
      <c r="D308" s="373"/>
      <c r="E308" s="373"/>
      <c r="F308" s="373"/>
      <c r="G308" s="373"/>
      <c r="H308" s="373"/>
      <c r="I308" s="373"/>
    </row>
    <row r="309" spans="2:9" s="31" customFormat="1" ht="24.75" customHeight="1" thickBot="1" x14ac:dyDescent="0.3">
      <c r="B309" s="91" t="s">
        <v>0</v>
      </c>
      <c r="E309" s="32"/>
      <c r="H309" s="32"/>
      <c r="I309" s="89" t="s">
        <v>23</v>
      </c>
    </row>
    <row r="310" spans="2:9" s="31" customFormat="1" ht="24.75" customHeight="1" thickTop="1" thickBot="1" x14ac:dyDescent="0.25">
      <c r="B310" s="178" t="s">
        <v>1</v>
      </c>
      <c r="C310" s="374" t="s">
        <v>15</v>
      </c>
      <c r="D310" s="375"/>
      <c r="E310" s="376"/>
      <c r="F310" s="374" t="s">
        <v>16</v>
      </c>
      <c r="G310" s="375"/>
      <c r="H310" s="376"/>
      <c r="I310" s="377" t="s">
        <v>2</v>
      </c>
    </row>
    <row r="311" spans="2:9" s="31" customFormat="1" ht="24.75" customHeight="1" thickTop="1" x14ac:dyDescent="0.2">
      <c r="B311" s="381" t="s">
        <v>9</v>
      </c>
      <c r="C311" s="204" t="s">
        <v>3</v>
      </c>
      <c r="D311" s="205" t="s">
        <v>4</v>
      </c>
      <c r="E311" s="21" t="s">
        <v>5</v>
      </c>
      <c r="F311" s="204" t="s">
        <v>3</v>
      </c>
      <c r="G311" s="205" t="s">
        <v>4</v>
      </c>
      <c r="H311" s="21" t="s">
        <v>6</v>
      </c>
      <c r="I311" s="378"/>
    </row>
    <row r="312" spans="2:9" s="31" customFormat="1" ht="24.75" customHeight="1" thickBot="1" x14ac:dyDescent="0.25">
      <c r="B312" s="382"/>
      <c r="C312" s="207" t="s">
        <v>10</v>
      </c>
      <c r="D312" s="208" t="s">
        <v>11</v>
      </c>
      <c r="E312" s="209" t="s">
        <v>12</v>
      </c>
      <c r="F312" s="207" t="s">
        <v>10</v>
      </c>
      <c r="G312" s="208" t="s">
        <v>11</v>
      </c>
      <c r="H312" s="209" t="s">
        <v>12</v>
      </c>
      <c r="I312" s="197" t="s">
        <v>13</v>
      </c>
    </row>
    <row r="313" spans="2:9" s="31" customFormat="1" ht="24.75" customHeight="1" thickTop="1" x14ac:dyDescent="0.2">
      <c r="B313" s="45">
        <v>2002</v>
      </c>
      <c r="C313" s="46">
        <v>32</v>
      </c>
      <c r="D313" s="47">
        <v>66</v>
      </c>
      <c r="E313" s="48">
        <f>C313/'1'!C9</f>
        <v>1.1775918981677406E-4</v>
      </c>
      <c r="F313" s="46">
        <v>1490</v>
      </c>
      <c r="G313" s="47">
        <v>18</v>
      </c>
      <c r="H313" s="48">
        <f>F313/'1'!D9</f>
        <v>1.2304998802533674E-2</v>
      </c>
      <c r="I313" s="11">
        <f t="shared" ref="I313:I319" si="8">C313-F313</f>
        <v>-1458</v>
      </c>
    </row>
    <row r="314" spans="2:9" s="31" customFormat="1" ht="24.75" customHeight="1" x14ac:dyDescent="0.2">
      <c r="B314" s="49">
        <v>2003</v>
      </c>
      <c r="C314" s="50">
        <v>38</v>
      </c>
      <c r="D314" s="51">
        <v>68</v>
      </c>
      <c r="E314" s="48">
        <f>C314/'1'!C10</f>
        <v>1.0867575729843507E-4</v>
      </c>
      <c r="F314" s="50">
        <v>2500</v>
      </c>
      <c r="G314" s="51">
        <v>15</v>
      </c>
      <c r="H314" s="48">
        <f>F314/'1'!D10</f>
        <v>1.5985574617465199E-2</v>
      </c>
      <c r="I314" s="11">
        <f t="shared" si="8"/>
        <v>-2462</v>
      </c>
    </row>
    <row r="315" spans="2:9" s="31" customFormat="1" ht="24.75" customHeight="1" x14ac:dyDescent="0.2">
      <c r="B315" s="49">
        <v>2004</v>
      </c>
      <c r="C315" s="50">
        <v>199</v>
      </c>
      <c r="D315" s="51">
        <v>56</v>
      </c>
      <c r="E315" s="48">
        <f>C315/'1'!C11</f>
        <v>4.2117204348865906E-4</v>
      </c>
      <c r="F315" s="50">
        <v>2904</v>
      </c>
      <c r="G315" s="51">
        <v>15</v>
      </c>
      <c r="H315" s="48">
        <f>F315/'1'!D11</f>
        <v>1.6345921118547331E-2</v>
      </c>
      <c r="I315" s="11">
        <f t="shared" si="8"/>
        <v>-2705</v>
      </c>
    </row>
    <row r="316" spans="2:9" s="31" customFormat="1" ht="24.75" customHeight="1" x14ac:dyDescent="0.2">
      <c r="B316" s="45">
        <v>2005</v>
      </c>
      <c r="C316" s="46">
        <v>99</v>
      </c>
      <c r="D316" s="47">
        <v>61</v>
      </c>
      <c r="E316" s="48">
        <f>C316/'1'!C12</f>
        <v>1.4620228489065841E-4</v>
      </c>
      <c r="F316" s="46">
        <v>3622</v>
      </c>
      <c r="G316" s="47">
        <v>17</v>
      </c>
      <c r="H316" s="48">
        <f>F316/'1'!D12</f>
        <v>1.6243245061326995E-2</v>
      </c>
      <c r="I316" s="12">
        <f t="shared" si="8"/>
        <v>-3523</v>
      </c>
    </row>
    <row r="317" spans="2:9" s="31" customFormat="1" ht="24.75" customHeight="1" x14ac:dyDescent="0.2">
      <c r="B317" s="206">
        <v>2006</v>
      </c>
      <c r="C317" s="50">
        <v>163</v>
      </c>
      <c r="D317" s="51">
        <v>62</v>
      </c>
      <c r="E317" s="52">
        <f>C317/'1'!C13</f>
        <v>2.0597999087622372E-4</v>
      </c>
      <c r="F317" s="50">
        <v>4004</v>
      </c>
      <c r="G317" s="51">
        <v>16</v>
      </c>
      <c r="H317" s="52">
        <f>F317/'1'!D13</f>
        <v>1.5317403845418168E-2</v>
      </c>
      <c r="I317" s="23">
        <f t="shared" si="8"/>
        <v>-3841</v>
      </c>
    </row>
    <row r="318" spans="2:9" s="31" customFormat="1" ht="24.75" customHeight="1" x14ac:dyDescent="0.2">
      <c r="B318" s="49">
        <v>2007</v>
      </c>
      <c r="C318" s="58">
        <v>219</v>
      </c>
      <c r="D318" s="51">
        <v>59</v>
      </c>
      <c r="E318" s="52">
        <f>C318/'1'!C14</f>
        <v>2.504565972440625E-4</v>
      </c>
      <c r="F318" s="58">
        <v>4768</v>
      </c>
      <c r="G318" s="51">
        <v>16</v>
      </c>
      <c r="H318" s="52">
        <f>F318/'1'!D14</f>
        <v>1.4102837131161118E-2</v>
      </c>
      <c r="I318" s="23">
        <f t="shared" si="8"/>
        <v>-4549</v>
      </c>
    </row>
    <row r="319" spans="2:9" s="31" customFormat="1" ht="24.75" customHeight="1" x14ac:dyDescent="0.2">
      <c r="B319" s="49">
        <v>2008</v>
      </c>
      <c r="C319" s="58">
        <v>275</v>
      </c>
      <c r="D319" s="51">
        <v>59</v>
      </c>
      <c r="E319" s="52">
        <f>C319/'1'!C15</f>
        <v>2.3394658531564072E-4</v>
      </c>
      <c r="F319" s="58">
        <v>5854</v>
      </c>
      <c r="G319" s="51">
        <v>17</v>
      </c>
      <c r="H319" s="52">
        <f>F319/'1'!D15</f>
        <v>1.3558678225744813E-2</v>
      </c>
      <c r="I319" s="23">
        <f t="shared" si="8"/>
        <v>-5579</v>
      </c>
    </row>
    <row r="320" spans="2:9" s="31" customFormat="1" ht="24.75" customHeight="1" x14ac:dyDescent="0.2">
      <c r="B320" s="49">
        <v>2009</v>
      </c>
      <c r="C320" s="58">
        <v>128</v>
      </c>
      <c r="D320" s="51">
        <v>61</v>
      </c>
      <c r="E320" s="52">
        <f>C320/'1'!C16</f>
        <v>1.7750437173853052E-4</v>
      </c>
      <c r="F320" s="58">
        <v>5261</v>
      </c>
      <c r="G320" s="51">
        <v>17</v>
      </c>
      <c r="H320" s="52">
        <f>F320/'1'!D16</f>
        <v>1.4683636160651986E-2</v>
      </c>
      <c r="I320" s="23">
        <f>C320-F320</f>
        <v>-5133</v>
      </c>
    </row>
    <row r="321" spans="2:9" s="31" customFormat="1" ht="24.75" customHeight="1" x14ac:dyDescent="0.2">
      <c r="B321" s="49">
        <v>2010</v>
      </c>
      <c r="C321" s="58">
        <v>395</v>
      </c>
      <c r="D321" s="51">
        <v>57</v>
      </c>
      <c r="E321" s="52">
        <f>C321/'1'!C17</f>
        <v>4.1941632113486624E-4</v>
      </c>
      <c r="F321" s="58">
        <v>5365</v>
      </c>
      <c r="G321" s="51">
        <v>18</v>
      </c>
      <c r="H321" s="52">
        <f>F321/'1'!D17</f>
        <v>1.3387866325960233E-2</v>
      </c>
      <c r="I321" s="23">
        <f>C321-F321</f>
        <v>-4970</v>
      </c>
    </row>
    <row r="322" spans="2:9" s="31" customFormat="1" ht="24.75" customHeight="1" thickBot="1" x14ac:dyDescent="0.25">
      <c r="B322" s="59">
        <v>2011</v>
      </c>
      <c r="C322" s="60">
        <v>369</v>
      </c>
      <c r="D322" s="61">
        <v>58</v>
      </c>
      <c r="E322" s="62">
        <f>C322/'1'!C18</f>
        <v>2.6981178982465892E-4</v>
      </c>
      <c r="F322" s="60">
        <v>6615</v>
      </c>
      <c r="G322" s="61">
        <v>16</v>
      </c>
      <c r="H322" s="62">
        <f>F322/'1'!D18</f>
        <v>1.3405640704510497E-2</v>
      </c>
      <c r="I322" s="1">
        <f>C322-F322</f>
        <v>-6246</v>
      </c>
    </row>
    <row r="323" spans="2:9" s="31" customFormat="1" ht="10.5" customHeight="1" thickTop="1" thickBot="1" x14ac:dyDescent="0.25">
      <c r="B323" s="174" t="s">
        <v>7</v>
      </c>
      <c r="C323" s="28"/>
      <c r="D323" s="28"/>
      <c r="E323" s="28"/>
      <c r="F323" s="28"/>
      <c r="G323" s="28"/>
      <c r="H323" s="28"/>
      <c r="I323" s="28"/>
    </row>
    <row r="324" spans="2:9" s="8" customFormat="1" ht="24.75" customHeight="1" thickBot="1" x14ac:dyDescent="0.3">
      <c r="B324" s="393" t="s">
        <v>499</v>
      </c>
      <c r="C324" s="394"/>
      <c r="D324" s="395"/>
      <c r="E324" s="210" t="s">
        <v>3</v>
      </c>
      <c r="F324" s="393" t="s">
        <v>500</v>
      </c>
      <c r="G324" s="394"/>
      <c r="H324" s="395"/>
      <c r="I324" s="210" t="s">
        <v>3</v>
      </c>
    </row>
    <row r="325" spans="2:9" s="31" customFormat="1" ht="24.75" customHeight="1" x14ac:dyDescent="0.2">
      <c r="B325" s="389" t="s">
        <v>857</v>
      </c>
      <c r="C325" s="390"/>
      <c r="D325" s="390"/>
      <c r="E325" s="85">
        <v>110</v>
      </c>
      <c r="F325" s="391" t="s">
        <v>517</v>
      </c>
      <c r="G325" s="390"/>
      <c r="H325" s="390"/>
      <c r="I325" s="85">
        <v>1807</v>
      </c>
    </row>
    <row r="326" spans="2:9" s="31" customFormat="1" ht="24.75" customHeight="1" x14ac:dyDescent="0.2">
      <c r="B326" s="379" t="s">
        <v>74</v>
      </c>
      <c r="C326" s="380"/>
      <c r="D326" s="380"/>
      <c r="E326" s="27">
        <v>55</v>
      </c>
      <c r="F326" s="383" t="s">
        <v>477</v>
      </c>
      <c r="G326" s="411"/>
      <c r="H326" s="380"/>
      <c r="I326" s="27">
        <v>382</v>
      </c>
    </row>
    <row r="327" spans="2:9" s="31" customFormat="1" ht="24.75" customHeight="1" x14ac:dyDescent="0.2">
      <c r="B327" s="379" t="s">
        <v>57</v>
      </c>
      <c r="C327" s="380"/>
      <c r="D327" s="380"/>
      <c r="E327" s="27">
        <v>54</v>
      </c>
      <c r="F327" s="383" t="s">
        <v>660</v>
      </c>
      <c r="G327" s="411"/>
      <c r="H327" s="380"/>
      <c r="I327" s="27">
        <v>331</v>
      </c>
    </row>
    <row r="328" spans="2:9" s="31" customFormat="1" ht="24.75" customHeight="1" x14ac:dyDescent="0.2">
      <c r="B328" s="379" t="s">
        <v>443</v>
      </c>
      <c r="C328" s="380"/>
      <c r="D328" s="380"/>
      <c r="E328" s="27">
        <v>51</v>
      </c>
      <c r="F328" s="383" t="s">
        <v>808</v>
      </c>
      <c r="G328" s="411"/>
      <c r="H328" s="380"/>
      <c r="I328" s="27">
        <v>228</v>
      </c>
    </row>
    <row r="329" spans="2:9" s="31" customFormat="1" ht="24.75" customHeight="1" thickBot="1" x14ac:dyDescent="0.25">
      <c r="B329" s="386" t="s">
        <v>858</v>
      </c>
      <c r="C329" s="396"/>
      <c r="D329" s="396"/>
      <c r="E329" s="34">
        <v>40</v>
      </c>
      <c r="F329" s="408" t="s">
        <v>809</v>
      </c>
      <c r="G329" s="396"/>
      <c r="H329" s="396"/>
      <c r="I329" s="34">
        <v>214</v>
      </c>
    </row>
    <row r="330" spans="2:9" s="31" customFormat="1" ht="24.75" customHeight="1" x14ac:dyDescent="0.2"/>
    <row r="331" spans="2:9" s="31" customFormat="1" ht="24.75" customHeight="1" x14ac:dyDescent="0.2">
      <c r="B331" s="370" t="s">
        <v>240</v>
      </c>
      <c r="C331" s="371"/>
      <c r="D331" s="371"/>
      <c r="E331" s="371"/>
      <c r="F331" s="371"/>
      <c r="G331" s="371"/>
      <c r="H331" s="371"/>
      <c r="I331" s="371"/>
    </row>
    <row r="332" spans="2:9" s="31" customFormat="1" ht="24.75" customHeight="1" x14ac:dyDescent="0.2"/>
    <row r="333" spans="2:9" s="31" customFormat="1" ht="24.75" customHeight="1" x14ac:dyDescent="0.2"/>
    <row r="334" spans="2:9" s="31" customFormat="1" ht="24.75" customHeight="1" x14ac:dyDescent="0.2"/>
    <row r="335" spans="2:9" s="31" customFormat="1" ht="24.75" customHeight="1" x14ac:dyDescent="0.2"/>
    <row r="336" spans="2:9" s="31" customFormat="1" ht="24.75" customHeight="1" x14ac:dyDescent="0.2"/>
    <row r="337" spans="2:9" s="31" customFormat="1" ht="24.75" customHeight="1" x14ac:dyDescent="0.2"/>
    <row r="338" spans="2:9" s="31" customFormat="1" ht="24.75" customHeight="1" x14ac:dyDescent="0.2"/>
    <row r="339" spans="2:9" s="31" customFormat="1" ht="24.75" customHeight="1" x14ac:dyDescent="0.2"/>
    <row r="340" spans="2:9" s="31" customFormat="1" ht="24.75" customHeight="1" x14ac:dyDescent="0.2"/>
    <row r="341" spans="2:9" s="31" customFormat="1" ht="24.75" customHeight="1" x14ac:dyDescent="0.2"/>
    <row r="342" spans="2:9" s="31" customFormat="1" ht="10.5" customHeight="1" x14ac:dyDescent="0.2"/>
    <row r="343" spans="2:9" s="31" customFormat="1" ht="11.25" customHeight="1" x14ac:dyDescent="0.2">
      <c r="E343" s="32"/>
      <c r="H343" s="32"/>
      <c r="I343" s="29"/>
    </row>
    <row r="344" spans="2:9" s="31" customFormat="1" ht="24.75" customHeight="1" x14ac:dyDescent="0.2">
      <c r="B344" s="370" t="s">
        <v>247</v>
      </c>
      <c r="C344" s="371"/>
      <c r="D344" s="371"/>
      <c r="E344" s="371"/>
      <c r="F344" s="371"/>
      <c r="G344" s="371"/>
      <c r="H344" s="371"/>
      <c r="I344" s="371"/>
    </row>
    <row r="345" spans="2:9" s="31" customFormat="1" ht="24.75" customHeight="1" x14ac:dyDescent="0.2">
      <c r="B345" s="372" t="s">
        <v>248</v>
      </c>
      <c r="C345" s="373"/>
      <c r="D345" s="373"/>
      <c r="E345" s="373"/>
      <c r="F345" s="373"/>
      <c r="G345" s="373"/>
      <c r="H345" s="373"/>
      <c r="I345" s="373"/>
    </row>
    <row r="346" spans="2:9" s="31" customFormat="1" ht="24.75" customHeight="1" x14ac:dyDescent="0.2">
      <c r="B346" s="372" t="s">
        <v>496</v>
      </c>
      <c r="C346" s="373"/>
      <c r="D346" s="373"/>
      <c r="E346" s="373"/>
      <c r="F346" s="373"/>
      <c r="G346" s="373"/>
      <c r="H346" s="373"/>
      <c r="I346" s="373"/>
    </row>
    <row r="347" spans="2:9" s="31" customFormat="1" ht="24.75" customHeight="1" thickBot="1" x14ac:dyDescent="0.3">
      <c r="B347" s="91" t="s">
        <v>0</v>
      </c>
      <c r="E347" s="32"/>
      <c r="H347" s="32"/>
      <c r="I347" s="89" t="s">
        <v>23</v>
      </c>
    </row>
    <row r="348" spans="2:9" s="31" customFormat="1" ht="24.75" customHeight="1" thickTop="1" thickBot="1" x14ac:dyDescent="0.25">
      <c r="B348" s="178" t="s">
        <v>1</v>
      </c>
      <c r="C348" s="374" t="s">
        <v>15</v>
      </c>
      <c r="D348" s="375"/>
      <c r="E348" s="376"/>
      <c r="F348" s="374" t="s">
        <v>16</v>
      </c>
      <c r="G348" s="375"/>
      <c r="H348" s="376"/>
      <c r="I348" s="377" t="s">
        <v>2</v>
      </c>
    </row>
    <row r="349" spans="2:9" s="31" customFormat="1" ht="24.75" customHeight="1" thickTop="1" x14ac:dyDescent="0.2">
      <c r="B349" s="381" t="s">
        <v>9</v>
      </c>
      <c r="C349" s="204" t="s">
        <v>3</v>
      </c>
      <c r="D349" s="205" t="s">
        <v>4</v>
      </c>
      <c r="E349" s="21" t="s">
        <v>5</v>
      </c>
      <c r="F349" s="204" t="s">
        <v>3</v>
      </c>
      <c r="G349" s="205" t="s">
        <v>4</v>
      </c>
      <c r="H349" s="21" t="s">
        <v>6</v>
      </c>
      <c r="I349" s="378"/>
    </row>
    <row r="350" spans="2:9" s="31" customFormat="1" ht="24.75" customHeight="1" thickBot="1" x14ac:dyDescent="0.25">
      <c r="B350" s="382"/>
      <c r="C350" s="207" t="s">
        <v>10</v>
      </c>
      <c r="D350" s="208" t="s">
        <v>11</v>
      </c>
      <c r="E350" s="209" t="s">
        <v>12</v>
      </c>
      <c r="F350" s="207" t="s">
        <v>10</v>
      </c>
      <c r="G350" s="208" t="s">
        <v>11</v>
      </c>
      <c r="H350" s="209" t="s">
        <v>12</v>
      </c>
      <c r="I350" s="197" t="s">
        <v>13</v>
      </c>
    </row>
    <row r="351" spans="2:9" s="31" customFormat="1" ht="24.75" customHeight="1" thickTop="1" x14ac:dyDescent="0.2">
      <c r="B351" s="45">
        <v>2002</v>
      </c>
      <c r="C351" s="46">
        <v>1</v>
      </c>
      <c r="D351" s="64">
        <v>104</v>
      </c>
      <c r="E351" s="48">
        <f>C351/'1'!C9</f>
        <v>3.6799746817741893E-6</v>
      </c>
      <c r="F351" s="46">
        <v>642</v>
      </c>
      <c r="G351" s="47">
        <v>32</v>
      </c>
      <c r="H351" s="48">
        <f>F351/'1'!D9</f>
        <v>5.3018853900849792E-3</v>
      </c>
      <c r="I351" s="11">
        <f t="shared" ref="I351:I357" si="9">C351-F351</f>
        <v>-641</v>
      </c>
    </row>
    <row r="352" spans="2:9" s="31" customFormat="1" ht="24.75" customHeight="1" x14ac:dyDescent="0.2">
      <c r="B352" s="49">
        <v>2003</v>
      </c>
      <c r="C352" s="50">
        <v>1199</v>
      </c>
      <c r="D352" s="64">
        <v>34</v>
      </c>
      <c r="E352" s="57">
        <f>C352/'1'!C10</f>
        <v>3.4290061316006224E-3</v>
      </c>
      <c r="F352" s="50">
        <v>1402</v>
      </c>
      <c r="G352" s="51">
        <v>27</v>
      </c>
      <c r="H352" s="48">
        <f>F352/'1'!D10</f>
        <v>8.9647102454744835E-3</v>
      </c>
      <c r="I352" s="11">
        <f t="shared" si="9"/>
        <v>-203</v>
      </c>
    </row>
    <row r="353" spans="2:9" s="31" customFormat="1" ht="24.75" customHeight="1" x14ac:dyDescent="0.2">
      <c r="B353" s="49">
        <v>2004</v>
      </c>
      <c r="C353" s="50">
        <v>849</v>
      </c>
      <c r="D353" s="51">
        <v>45</v>
      </c>
      <c r="E353" s="48">
        <f>C353/'1'!C11</f>
        <v>1.7968596227229724E-3</v>
      </c>
      <c r="F353" s="50">
        <v>1187</v>
      </c>
      <c r="G353" s="51">
        <v>32</v>
      </c>
      <c r="H353" s="48">
        <f>F353/'1'!D11</f>
        <v>6.6813389695990636E-3</v>
      </c>
      <c r="I353" s="11">
        <f t="shared" si="9"/>
        <v>-338</v>
      </c>
    </row>
    <row r="354" spans="2:9" s="31" customFormat="1" ht="24.75" customHeight="1" x14ac:dyDescent="0.2">
      <c r="B354" s="45">
        <v>2005</v>
      </c>
      <c r="C354" s="46">
        <v>98</v>
      </c>
      <c r="D354" s="47">
        <v>62</v>
      </c>
      <c r="E354" s="48">
        <f>C354/'1'!C12</f>
        <v>1.4472549413418711E-4</v>
      </c>
      <c r="F354" s="53">
        <v>1707</v>
      </c>
      <c r="G354" s="47">
        <v>30</v>
      </c>
      <c r="H354" s="48">
        <f>F354/'1'!D12</f>
        <v>7.6552234455232416E-3</v>
      </c>
      <c r="I354" s="12">
        <f t="shared" si="9"/>
        <v>-1609</v>
      </c>
    </row>
    <row r="355" spans="2:9" s="31" customFormat="1" ht="24.75" customHeight="1" x14ac:dyDescent="0.2">
      <c r="B355" s="206">
        <v>2006</v>
      </c>
      <c r="C355" s="50">
        <v>11</v>
      </c>
      <c r="D355" s="51">
        <v>88</v>
      </c>
      <c r="E355" s="52">
        <f>C355/'1'!C13</f>
        <v>1.3900490181831048E-5</v>
      </c>
      <c r="F355" s="58">
        <v>2463</v>
      </c>
      <c r="G355" s="51">
        <v>27</v>
      </c>
      <c r="H355" s="52">
        <f>F355/'1'!D13</f>
        <v>9.4222691486675701E-3</v>
      </c>
      <c r="I355" s="23">
        <f t="shared" si="9"/>
        <v>-2452</v>
      </c>
    </row>
    <row r="356" spans="2:9" s="31" customFormat="1" ht="24.75" customHeight="1" x14ac:dyDescent="0.2">
      <c r="B356" s="49">
        <v>2007</v>
      </c>
      <c r="C356" s="58">
        <v>4</v>
      </c>
      <c r="D356" s="51">
        <v>113</v>
      </c>
      <c r="E356" s="52">
        <f>C356/'1'!C14</f>
        <v>4.5745497213527404E-6</v>
      </c>
      <c r="F356" s="58">
        <v>3159</v>
      </c>
      <c r="G356" s="51">
        <v>27</v>
      </c>
      <c r="H356" s="52">
        <f>F356/'1'!D14</f>
        <v>9.3437211613544395E-3</v>
      </c>
      <c r="I356" s="23">
        <f t="shared" si="9"/>
        <v>-3155</v>
      </c>
    </row>
    <row r="357" spans="2:9" s="31" customFormat="1" ht="24.75" customHeight="1" x14ac:dyDescent="0.2">
      <c r="B357" s="49">
        <v>2008</v>
      </c>
      <c r="C357" s="58">
        <v>73</v>
      </c>
      <c r="D357" s="51">
        <v>75</v>
      </c>
      <c r="E357" s="52">
        <f>C357/'1'!C15</f>
        <v>6.2102184465606455E-5</v>
      </c>
      <c r="F357" s="58">
        <v>4227</v>
      </c>
      <c r="G357" s="51">
        <v>27</v>
      </c>
      <c r="H357" s="52">
        <f>F357/'1'!D15</f>
        <v>9.7903199282923341E-3</v>
      </c>
      <c r="I357" s="23">
        <f t="shared" si="9"/>
        <v>-4154</v>
      </c>
    </row>
    <row r="358" spans="2:9" s="31" customFormat="1" ht="24.75" customHeight="1" x14ac:dyDescent="0.2">
      <c r="B358" s="49">
        <v>2009</v>
      </c>
      <c r="C358" s="58">
        <v>40</v>
      </c>
      <c r="D358" s="51">
        <v>76</v>
      </c>
      <c r="E358" s="52">
        <f>C358/'1'!C16</f>
        <v>5.5470116168290783E-5</v>
      </c>
      <c r="F358" s="58">
        <v>4397</v>
      </c>
      <c r="G358" s="51">
        <v>22</v>
      </c>
      <c r="H358" s="52">
        <f>F358/'1'!D16</f>
        <v>1.2272181752211895E-2</v>
      </c>
      <c r="I358" s="23">
        <f>C358-F358</f>
        <v>-4357</v>
      </c>
    </row>
    <row r="359" spans="2:9" s="31" customFormat="1" ht="24.75" customHeight="1" x14ac:dyDescent="0.2">
      <c r="B359" s="49">
        <v>2010</v>
      </c>
      <c r="C359" s="58">
        <v>22</v>
      </c>
      <c r="D359" s="51">
        <v>97</v>
      </c>
      <c r="E359" s="52">
        <f>C359/'1'!C17</f>
        <v>2.3359896367005209E-5</v>
      </c>
      <c r="F359" s="58">
        <v>2887</v>
      </c>
      <c r="G359" s="51">
        <v>29</v>
      </c>
      <c r="H359" s="52">
        <f>F359/'1'!D17</f>
        <v>7.2042441906891323E-3</v>
      </c>
      <c r="I359" s="23">
        <f>C359-F359</f>
        <v>-2865</v>
      </c>
    </row>
    <row r="360" spans="2:9" s="31" customFormat="1" ht="24.75" customHeight="1" thickBot="1" x14ac:dyDescent="0.25">
      <c r="B360" s="59">
        <v>2011</v>
      </c>
      <c r="C360" s="60">
        <v>8</v>
      </c>
      <c r="D360" s="61">
        <v>118</v>
      </c>
      <c r="E360" s="62">
        <f>C360/'1'!C18</f>
        <v>5.8495780991795965E-6</v>
      </c>
      <c r="F360" s="60">
        <v>4800</v>
      </c>
      <c r="G360" s="61">
        <v>25</v>
      </c>
      <c r="H360" s="62">
        <f>F360/'1'!D18</f>
        <v>9.7274490372865289E-3</v>
      </c>
      <c r="I360" s="1">
        <f>C360-F360</f>
        <v>-4792</v>
      </c>
    </row>
    <row r="361" spans="2:9" s="31" customFormat="1" ht="10.5" customHeight="1" thickTop="1" thickBot="1" x14ac:dyDescent="0.25">
      <c r="B361" s="17"/>
      <c r="C361" s="17"/>
      <c r="D361" s="17"/>
      <c r="E361" s="18"/>
      <c r="F361" s="17"/>
      <c r="G361" s="17"/>
      <c r="H361" s="18"/>
      <c r="I361" s="19"/>
    </row>
    <row r="362" spans="2:9" s="8" customFormat="1" ht="24.75" customHeight="1" thickBot="1" x14ac:dyDescent="0.3">
      <c r="B362" s="393" t="s">
        <v>499</v>
      </c>
      <c r="C362" s="394"/>
      <c r="D362" s="395"/>
      <c r="E362" s="210" t="s">
        <v>3</v>
      </c>
      <c r="F362" s="393" t="s">
        <v>500</v>
      </c>
      <c r="G362" s="394"/>
      <c r="H362" s="395"/>
      <c r="I362" s="210" t="s">
        <v>3</v>
      </c>
    </row>
    <row r="363" spans="2:9" s="31" customFormat="1" ht="24.75" customHeight="1" x14ac:dyDescent="0.2">
      <c r="B363" s="389" t="s">
        <v>106</v>
      </c>
      <c r="C363" s="390"/>
      <c r="D363" s="390"/>
      <c r="E363" s="85">
        <v>2</v>
      </c>
      <c r="F363" s="389" t="s">
        <v>810</v>
      </c>
      <c r="G363" s="390"/>
      <c r="H363" s="390"/>
      <c r="I363" s="27">
        <v>251</v>
      </c>
    </row>
    <row r="364" spans="2:9" s="31" customFormat="1" ht="24.75" customHeight="1" x14ac:dyDescent="0.2">
      <c r="B364" s="379" t="s">
        <v>471</v>
      </c>
      <c r="C364" s="380"/>
      <c r="D364" s="380"/>
      <c r="E364" s="27">
        <v>1</v>
      </c>
      <c r="F364" s="379" t="s">
        <v>649</v>
      </c>
      <c r="G364" s="380"/>
      <c r="H364" s="414"/>
      <c r="I364" s="27">
        <v>222</v>
      </c>
    </row>
    <row r="365" spans="2:9" s="31" customFormat="1" ht="24.75" customHeight="1" x14ac:dyDescent="0.2">
      <c r="B365" s="379"/>
      <c r="C365" s="380"/>
      <c r="D365" s="380"/>
      <c r="E365" s="27"/>
      <c r="F365" s="379" t="s">
        <v>812</v>
      </c>
      <c r="G365" s="380"/>
      <c r="H365" s="414"/>
      <c r="I365" s="27">
        <v>194</v>
      </c>
    </row>
    <row r="366" spans="2:9" s="31" customFormat="1" ht="24.75" customHeight="1" x14ac:dyDescent="0.2">
      <c r="B366" s="379"/>
      <c r="C366" s="380"/>
      <c r="D366" s="380"/>
      <c r="E366" s="27"/>
      <c r="F366" s="379" t="s">
        <v>813</v>
      </c>
      <c r="G366" s="380"/>
      <c r="H366" s="414"/>
      <c r="I366" s="27">
        <v>193</v>
      </c>
    </row>
    <row r="367" spans="2:9" s="31" customFormat="1" ht="24.75" customHeight="1" thickBot="1" x14ac:dyDescent="0.25">
      <c r="B367" s="386"/>
      <c r="C367" s="396"/>
      <c r="D367" s="396"/>
      <c r="E367" s="34"/>
      <c r="F367" s="386" t="s">
        <v>811</v>
      </c>
      <c r="G367" s="396"/>
      <c r="H367" s="396"/>
      <c r="I367" s="34">
        <v>155</v>
      </c>
    </row>
    <row r="368" spans="2:9" s="31" customFormat="1" ht="24.75" customHeight="1" x14ac:dyDescent="0.2"/>
    <row r="369" spans="2:9" s="31" customFormat="1" ht="24.75" customHeight="1" x14ac:dyDescent="0.2">
      <c r="B369" s="370" t="s">
        <v>249</v>
      </c>
      <c r="C369" s="371"/>
      <c r="D369" s="371"/>
      <c r="E369" s="371"/>
      <c r="F369" s="371"/>
      <c r="G369" s="371"/>
      <c r="H369" s="371"/>
      <c r="I369" s="371"/>
    </row>
    <row r="370" spans="2:9" s="31" customFormat="1" ht="24.75" customHeight="1" x14ac:dyDescent="0.2"/>
    <row r="371" spans="2:9" s="31" customFormat="1" ht="24.75" customHeight="1" x14ac:dyDescent="0.2"/>
    <row r="372" spans="2:9" s="31" customFormat="1" ht="24.75" customHeight="1" x14ac:dyDescent="0.2"/>
    <row r="373" spans="2:9" s="31" customFormat="1" ht="24.75" customHeight="1" x14ac:dyDescent="0.2"/>
    <row r="374" spans="2:9" s="31" customFormat="1" ht="24.75" customHeight="1" x14ac:dyDescent="0.2"/>
    <row r="375" spans="2:9" s="31" customFormat="1" ht="24.75" customHeight="1" x14ac:dyDescent="0.2"/>
    <row r="376" spans="2:9" s="31" customFormat="1" ht="24.75" customHeight="1" x14ac:dyDescent="0.2"/>
    <row r="377" spans="2:9" s="31" customFormat="1" ht="24.75" customHeight="1" x14ac:dyDescent="0.2"/>
    <row r="378" spans="2:9" s="31" customFormat="1" ht="24.75" customHeight="1" x14ac:dyDescent="0.2"/>
    <row r="379" spans="2:9" s="31" customFormat="1" ht="24.75" customHeight="1" x14ac:dyDescent="0.2"/>
    <row r="380" spans="2:9" s="31" customFormat="1" ht="10.5" customHeight="1" x14ac:dyDescent="0.2"/>
    <row r="381" spans="2:9" s="31" customFormat="1" ht="11.25" customHeight="1" x14ac:dyDescent="0.2">
      <c r="E381" s="32"/>
      <c r="H381" s="32"/>
      <c r="I381" s="29"/>
    </row>
    <row r="382" spans="2:9" s="31" customFormat="1" ht="24.75" customHeight="1" x14ac:dyDescent="0.2">
      <c r="B382" s="370" t="s">
        <v>232</v>
      </c>
      <c r="C382" s="371"/>
      <c r="D382" s="371"/>
      <c r="E382" s="371"/>
      <c r="F382" s="371"/>
      <c r="G382" s="371"/>
      <c r="H382" s="371"/>
      <c r="I382" s="371"/>
    </row>
    <row r="383" spans="2:9" s="31" customFormat="1" ht="24.75" customHeight="1" x14ac:dyDescent="0.2">
      <c r="B383" s="372" t="s">
        <v>233</v>
      </c>
      <c r="C383" s="373"/>
      <c r="D383" s="373"/>
      <c r="E383" s="373"/>
      <c r="F383" s="373"/>
      <c r="G383" s="373"/>
      <c r="H383" s="373"/>
      <c r="I383" s="373"/>
    </row>
    <row r="384" spans="2:9" s="31" customFormat="1" ht="24.75" customHeight="1" x14ac:dyDescent="0.2">
      <c r="B384" s="372" t="s">
        <v>496</v>
      </c>
      <c r="C384" s="373"/>
      <c r="D384" s="373"/>
      <c r="E384" s="373"/>
      <c r="F384" s="373"/>
      <c r="G384" s="373"/>
      <c r="H384" s="373"/>
      <c r="I384" s="373"/>
    </row>
    <row r="385" spans="2:9" s="31" customFormat="1" ht="24.75" customHeight="1" thickBot="1" x14ac:dyDescent="0.3">
      <c r="B385" s="91" t="s">
        <v>0</v>
      </c>
      <c r="E385" s="32"/>
      <c r="H385" s="32"/>
      <c r="I385" s="89" t="s">
        <v>23</v>
      </c>
    </row>
    <row r="386" spans="2:9" s="31" customFormat="1" ht="24.75" customHeight="1" thickTop="1" thickBot="1" x14ac:dyDescent="0.25">
      <c r="B386" s="178" t="s">
        <v>1</v>
      </c>
      <c r="C386" s="374" t="s">
        <v>15</v>
      </c>
      <c r="D386" s="375"/>
      <c r="E386" s="376"/>
      <c r="F386" s="374" t="s">
        <v>16</v>
      </c>
      <c r="G386" s="375"/>
      <c r="H386" s="376"/>
      <c r="I386" s="377" t="s">
        <v>2</v>
      </c>
    </row>
    <row r="387" spans="2:9" s="31" customFormat="1" ht="24.75" customHeight="1" thickTop="1" x14ac:dyDescent="0.2">
      <c r="B387" s="381" t="s">
        <v>9</v>
      </c>
      <c r="C387" s="204" t="s">
        <v>3</v>
      </c>
      <c r="D387" s="205" t="s">
        <v>4</v>
      </c>
      <c r="E387" s="21" t="s">
        <v>5</v>
      </c>
      <c r="F387" s="204" t="s">
        <v>3</v>
      </c>
      <c r="G387" s="205" t="s">
        <v>4</v>
      </c>
      <c r="H387" s="21" t="s">
        <v>6</v>
      </c>
      <c r="I387" s="378"/>
    </row>
    <row r="388" spans="2:9" s="31" customFormat="1" ht="24.75" customHeight="1" thickBot="1" x14ac:dyDescent="0.25">
      <c r="B388" s="382"/>
      <c r="C388" s="207" t="s">
        <v>10</v>
      </c>
      <c r="D388" s="208" t="s">
        <v>11</v>
      </c>
      <c r="E388" s="209" t="s">
        <v>12</v>
      </c>
      <c r="F388" s="207" t="s">
        <v>10</v>
      </c>
      <c r="G388" s="208" t="s">
        <v>11</v>
      </c>
      <c r="H388" s="209" t="s">
        <v>12</v>
      </c>
      <c r="I388" s="197" t="s">
        <v>13</v>
      </c>
    </row>
    <row r="389" spans="2:9" s="31" customFormat="1" ht="24.75" customHeight="1" thickTop="1" x14ac:dyDescent="0.2">
      <c r="B389" s="45">
        <v>2002</v>
      </c>
      <c r="C389" s="53">
        <v>3382</v>
      </c>
      <c r="D389" s="64">
        <v>20</v>
      </c>
      <c r="E389" s="48">
        <f>C389/'1'!C9</f>
        <v>1.2445674373760308E-2</v>
      </c>
      <c r="F389" s="46">
        <v>193</v>
      </c>
      <c r="G389" s="47">
        <v>54</v>
      </c>
      <c r="H389" s="48">
        <f>F389/'1'!D9</f>
        <v>1.5938689724087241E-3</v>
      </c>
      <c r="I389" s="11">
        <f t="shared" ref="I389:I395" si="10">C389-F389</f>
        <v>3189</v>
      </c>
    </row>
    <row r="390" spans="2:9" s="31" customFormat="1" ht="24.75" customHeight="1" x14ac:dyDescent="0.2">
      <c r="B390" s="49">
        <v>2003</v>
      </c>
      <c r="C390" s="58">
        <v>4485</v>
      </c>
      <c r="D390" s="64">
        <v>19</v>
      </c>
      <c r="E390" s="48">
        <f>C390/'1'!C10</f>
        <v>1.2826599249565297E-2</v>
      </c>
      <c r="F390" s="50">
        <v>213</v>
      </c>
      <c r="G390" s="51">
        <v>56</v>
      </c>
      <c r="H390" s="48">
        <f>F390/'1'!D10</f>
        <v>1.3619709574080349E-3</v>
      </c>
      <c r="I390" s="11">
        <f t="shared" si="10"/>
        <v>4272</v>
      </c>
    </row>
    <row r="391" spans="2:9" s="31" customFormat="1" ht="24.75" customHeight="1" x14ac:dyDescent="0.2">
      <c r="B391" s="49">
        <v>2004</v>
      </c>
      <c r="C391" s="58">
        <v>6430</v>
      </c>
      <c r="D391" s="56">
        <v>19</v>
      </c>
      <c r="E391" s="48">
        <f>C391/'1'!C11</f>
        <v>1.3608724822271746E-2</v>
      </c>
      <c r="F391" s="50">
        <v>247</v>
      </c>
      <c r="G391" s="51">
        <v>57</v>
      </c>
      <c r="H391" s="48">
        <f>F391/'1'!D11</f>
        <v>1.3903038967910436E-3</v>
      </c>
      <c r="I391" s="11">
        <f t="shared" si="10"/>
        <v>6183</v>
      </c>
    </row>
    <row r="392" spans="2:9" s="31" customFormat="1" ht="24.75" customHeight="1" x14ac:dyDescent="0.2">
      <c r="B392" s="45">
        <v>2005</v>
      </c>
      <c r="C392" s="46">
        <v>8461</v>
      </c>
      <c r="D392" s="47">
        <v>21</v>
      </c>
      <c r="E392" s="48">
        <f>C392/'1'!C12</f>
        <v>1.2495126590503645E-2</v>
      </c>
      <c r="F392" s="53">
        <v>314</v>
      </c>
      <c r="G392" s="47">
        <v>56</v>
      </c>
      <c r="H392" s="48">
        <f>F392/'1'!D12</f>
        <v>1.4081664685965424E-3</v>
      </c>
      <c r="I392" s="12">
        <f t="shared" si="10"/>
        <v>8147</v>
      </c>
    </row>
    <row r="393" spans="2:9" s="31" customFormat="1" ht="24.75" customHeight="1" x14ac:dyDescent="0.2">
      <c r="B393" s="206">
        <v>2006</v>
      </c>
      <c r="C393" s="50">
        <v>8758</v>
      </c>
      <c r="D393" s="56">
        <v>22</v>
      </c>
      <c r="E393" s="52">
        <f>C393/'1'!C13</f>
        <v>1.1067317546588757E-2</v>
      </c>
      <c r="F393" s="58">
        <v>337</v>
      </c>
      <c r="G393" s="51">
        <v>55</v>
      </c>
      <c r="H393" s="52">
        <f>F393/'1'!D13</f>
        <v>1.2892020719045762E-3</v>
      </c>
      <c r="I393" s="23">
        <f t="shared" si="10"/>
        <v>8421</v>
      </c>
    </row>
    <row r="394" spans="2:9" s="31" customFormat="1" ht="24.75" customHeight="1" x14ac:dyDescent="0.2">
      <c r="B394" s="49">
        <v>2007</v>
      </c>
      <c r="C394" s="58">
        <v>7032</v>
      </c>
      <c r="D394" s="51">
        <v>23</v>
      </c>
      <c r="E394" s="52">
        <f>C394/'1'!C14</f>
        <v>8.0420584101381174E-3</v>
      </c>
      <c r="F394" s="58">
        <v>351</v>
      </c>
      <c r="G394" s="51">
        <v>58</v>
      </c>
      <c r="H394" s="52">
        <f>F394/'1'!D14</f>
        <v>1.0381912401504934E-3</v>
      </c>
      <c r="I394" s="23">
        <f t="shared" si="10"/>
        <v>6681</v>
      </c>
    </row>
    <row r="395" spans="2:9" s="31" customFormat="1" ht="24.75" customHeight="1" x14ac:dyDescent="0.2">
      <c r="B395" s="49">
        <v>2008</v>
      </c>
      <c r="C395" s="58">
        <v>7827</v>
      </c>
      <c r="D395" s="51">
        <v>26</v>
      </c>
      <c r="E395" s="52">
        <f>C395/'1'!C15</f>
        <v>6.6585451755109817E-3</v>
      </c>
      <c r="F395" s="58">
        <v>426</v>
      </c>
      <c r="G395" s="51">
        <v>59</v>
      </c>
      <c r="H395" s="52">
        <f>F395/'1'!D15</f>
        <v>9.8667525182222237E-4</v>
      </c>
      <c r="I395" s="23">
        <f t="shared" si="10"/>
        <v>7401</v>
      </c>
    </row>
    <row r="396" spans="2:9" s="31" customFormat="1" ht="24.75" customHeight="1" x14ac:dyDescent="0.2">
      <c r="B396" s="49">
        <v>2009</v>
      </c>
      <c r="C396" s="58">
        <v>3799</v>
      </c>
      <c r="D396" s="51">
        <v>29</v>
      </c>
      <c r="E396" s="52">
        <f>C396/'1'!C16</f>
        <v>5.2682742830834177E-3</v>
      </c>
      <c r="F396" s="58">
        <v>290</v>
      </c>
      <c r="G396" s="51">
        <v>59</v>
      </c>
      <c r="H396" s="52">
        <f>F396/'1'!D16</f>
        <v>8.0940020653660438E-4</v>
      </c>
      <c r="I396" s="23">
        <f>C396-F396</f>
        <v>3509</v>
      </c>
    </row>
    <row r="397" spans="2:9" s="31" customFormat="1" ht="24.75" customHeight="1" x14ac:dyDescent="0.2">
      <c r="B397" s="49">
        <v>2010</v>
      </c>
      <c r="C397" s="58">
        <v>6082</v>
      </c>
      <c r="D397" s="51">
        <v>27</v>
      </c>
      <c r="E397" s="52">
        <f>C397/'1'!C17</f>
        <v>6.4579495320057122E-3</v>
      </c>
      <c r="F397" s="58">
        <v>418</v>
      </c>
      <c r="G397" s="51">
        <v>61</v>
      </c>
      <c r="H397" s="52">
        <f>F397/'1'!D17</f>
        <v>1.0430807314541243E-3</v>
      </c>
      <c r="I397" s="23">
        <f>C397-F397</f>
        <v>5664</v>
      </c>
    </row>
    <row r="398" spans="2:9" s="31" customFormat="1" ht="24.75" customHeight="1" thickBot="1" x14ac:dyDescent="0.25">
      <c r="B398" s="59">
        <v>2011</v>
      </c>
      <c r="C398" s="60">
        <v>8555</v>
      </c>
      <c r="D398" s="61">
        <v>27</v>
      </c>
      <c r="E398" s="62">
        <f>C398/'1'!C18</f>
        <v>6.255392579810181E-3</v>
      </c>
      <c r="F398" s="60">
        <v>601</v>
      </c>
      <c r="G398" s="61">
        <v>59</v>
      </c>
      <c r="H398" s="62">
        <f>F398/'1'!D18</f>
        <v>1.2179576815435841E-3</v>
      </c>
      <c r="I398" s="1">
        <f>C398-F398</f>
        <v>7954</v>
      </c>
    </row>
    <row r="399" spans="2:9" s="31" customFormat="1" ht="10.5" customHeight="1" thickTop="1" thickBot="1" x14ac:dyDescent="0.25">
      <c r="B399" s="17"/>
      <c r="C399" s="17"/>
      <c r="D399" s="17"/>
      <c r="E399" s="18"/>
      <c r="F399" s="17"/>
      <c r="G399" s="17"/>
      <c r="H399" s="18"/>
      <c r="I399" s="19"/>
    </row>
    <row r="400" spans="2:9" s="8" customFormat="1" ht="24.75" customHeight="1" thickBot="1" x14ac:dyDescent="0.3">
      <c r="B400" s="393" t="s">
        <v>499</v>
      </c>
      <c r="C400" s="394"/>
      <c r="D400" s="395"/>
      <c r="E400" s="210" t="s">
        <v>3</v>
      </c>
      <c r="F400" s="393" t="s">
        <v>500</v>
      </c>
      <c r="G400" s="394"/>
      <c r="H400" s="395"/>
      <c r="I400" s="210" t="s">
        <v>3</v>
      </c>
    </row>
    <row r="401" spans="2:9" s="31" customFormat="1" ht="24.75" customHeight="1" x14ac:dyDescent="0.2">
      <c r="B401" s="389" t="s">
        <v>56</v>
      </c>
      <c r="C401" s="390"/>
      <c r="D401" s="390"/>
      <c r="E401" s="85">
        <v>8199</v>
      </c>
      <c r="F401" s="391" t="s">
        <v>256</v>
      </c>
      <c r="G401" s="390"/>
      <c r="H401" s="390"/>
      <c r="I401" s="85">
        <v>115</v>
      </c>
    </row>
    <row r="402" spans="2:9" s="31" customFormat="1" ht="24.75" customHeight="1" x14ac:dyDescent="0.2">
      <c r="B402" s="379" t="s">
        <v>74</v>
      </c>
      <c r="C402" s="380"/>
      <c r="D402" s="380"/>
      <c r="E402" s="27">
        <v>106</v>
      </c>
      <c r="F402" s="383" t="s">
        <v>661</v>
      </c>
      <c r="G402" s="411"/>
      <c r="H402" s="380"/>
      <c r="I402" s="27">
        <v>63</v>
      </c>
    </row>
    <row r="403" spans="2:9" s="31" customFormat="1" ht="24.75" customHeight="1" x14ac:dyDescent="0.2">
      <c r="B403" s="379" t="s">
        <v>57</v>
      </c>
      <c r="C403" s="380"/>
      <c r="D403" s="380"/>
      <c r="E403" s="27">
        <v>62</v>
      </c>
      <c r="F403" s="383" t="s">
        <v>814</v>
      </c>
      <c r="G403" s="411"/>
      <c r="H403" s="380"/>
      <c r="I403" s="27">
        <v>47</v>
      </c>
    </row>
    <row r="404" spans="2:9" s="31" customFormat="1" ht="24.75" customHeight="1" x14ac:dyDescent="0.2">
      <c r="B404" s="379" t="s">
        <v>443</v>
      </c>
      <c r="C404" s="380"/>
      <c r="D404" s="380"/>
      <c r="E404" s="27">
        <v>59</v>
      </c>
      <c r="F404" s="383" t="s">
        <v>662</v>
      </c>
      <c r="G404" s="411"/>
      <c r="H404" s="380"/>
      <c r="I404" s="27">
        <v>40</v>
      </c>
    </row>
    <row r="405" spans="2:9" s="31" customFormat="1" ht="24.75" customHeight="1" thickBot="1" x14ac:dyDescent="0.25">
      <c r="B405" s="386" t="s">
        <v>122</v>
      </c>
      <c r="C405" s="396"/>
      <c r="D405" s="397"/>
      <c r="E405" s="34">
        <v>41</v>
      </c>
      <c r="F405" s="408" t="s">
        <v>815</v>
      </c>
      <c r="G405" s="396"/>
      <c r="H405" s="396"/>
      <c r="I405" s="34">
        <v>36</v>
      </c>
    </row>
    <row r="406" spans="2:9" s="31" customFormat="1" ht="24.75" customHeight="1" x14ac:dyDescent="0.2"/>
    <row r="407" spans="2:9" s="31" customFormat="1" ht="24.75" customHeight="1" x14ac:dyDescent="0.2">
      <c r="B407" s="370" t="s">
        <v>234</v>
      </c>
      <c r="C407" s="371"/>
      <c r="D407" s="371"/>
      <c r="E407" s="371"/>
      <c r="F407" s="371"/>
      <c r="G407" s="371"/>
      <c r="H407" s="371"/>
      <c r="I407" s="371"/>
    </row>
    <row r="408" spans="2:9" s="31" customFormat="1" ht="24.75" customHeight="1" x14ac:dyDescent="0.2"/>
    <row r="409" spans="2:9" s="31" customFormat="1" ht="24.75" customHeight="1" x14ac:dyDescent="0.2"/>
    <row r="410" spans="2:9" s="31" customFormat="1" ht="24.75" customHeight="1" x14ac:dyDescent="0.2"/>
    <row r="411" spans="2:9" s="31" customFormat="1" ht="24.75" customHeight="1" x14ac:dyDescent="0.2"/>
    <row r="412" spans="2:9" s="31" customFormat="1" ht="24.75" customHeight="1" x14ac:dyDescent="0.2"/>
    <row r="413" spans="2:9" s="31" customFormat="1" ht="24.75" customHeight="1" x14ac:dyDescent="0.2"/>
    <row r="414" spans="2:9" s="31" customFormat="1" ht="24.75" customHeight="1" x14ac:dyDescent="0.2"/>
    <row r="415" spans="2:9" s="31" customFormat="1" ht="24.75" customHeight="1" x14ac:dyDescent="0.2"/>
    <row r="416" spans="2:9" s="31" customFormat="1" ht="24.75" customHeight="1" x14ac:dyDescent="0.2"/>
    <row r="417" spans="1:255" s="31" customFormat="1" ht="24.75" customHeight="1" x14ac:dyDescent="0.2"/>
    <row r="418" spans="1:255" s="31" customFormat="1" ht="10.5" customHeight="1" x14ac:dyDescent="0.2"/>
    <row r="419" spans="1:255" s="31" customFormat="1" ht="11.25" customHeight="1" x14ac:dyDescent="0.2">
      <c r="E419" s="32"/>
      <c r="H419" s="32"/>
      <c r="I419" s="29"/>
    </row>
    <row r="420" spans="1:255" s="31" customFormat="1" ht="24.75" customHeight="1" x14ac:dyDescent="0.2">
      <c r="B420" s="370" t="s">
        <v>250</v>
      </c>
      <c r="C420" s="371"/>
      <c r="D420" s="371"/>
      <c r="E420" s="371"/>
      <c r="F420" s="371"/>
      <c r="G420" s="371"/>
      <c r="H420" s="371"/>
      <c r="I420" s="371"/>
    </row>
    <row r="421" spans="1:255" s="31" customFormat="1" ht="24.75" customHeight="1" x14ac:dyDescent="0.2">
      <c r="B421" s="372" t="s">
        <v>663</v>
      </c>
      <c r="C421" s="373"/>
      <c r="D421" s="373"/>
      <c r="E421" s="373"/>
      <c r="F421" s="373"/>
      <c r="G421" s="373"/>
      <c r="H421" s="373"/>
      <c r="I421" s="373"/>
    </row>
    <row r="422" spans="1:255" s="31" customFormat="1" ht="24.75" customHeight="1" x14ac:dyDescent="0.2">
      <c r="B422" s="372" t="s">
        <v>496</v>
      </c>
      <c r="C422" s="373"/>
      <c r="D422" s="373"/>
      <c r="E422" s="373"/>
      <c r="F422" s="373"/>
      <c r="G422" s="373"/>
      <c r="H422" s="373"/>
      <c r="I422" s="373"/>
    </row>
    <row r="423" spans="1:255" s="31" customFormat="1" ht="24.75" customHeight="1" thickBot="1" x14ac:dyDescent="0.3">
      <c r="B423" s="91" t="s">
        <v>0</v>
      </c>
      <c r="E423" s="32"/>
      <c r="H423" s="32"/>
      <c r="I423" s="89" t="s">
        <v>23</v>
      </c>
    </row>
    <row r="424" spans="1:255" s="31" customFormat="1" ht="24.75" customHeight="1" thickTop="1" thickBot="1" x14ac:dyDescent="0.25">
      <c r="B424" s="178" t="s">
        <v>1</v>
      </c>
      <c r="C424" s="374" t="s">
        <v>15</v>
      </c>
      <c r="D424" s="375"/>
      <c r="E424" s="376"/>
      <c r="F424" s="374" t="s">
        <v>16</v>
      </c>
      <c r="G424" s="375"/>
      <c r="H424" s="376"/>
      <c r="I424" s="377" t="s">
        <v>2</v>
      </c>
    </row>
    <row r="425" spans="1:255" s="31" customFormat="1" ht="24.75" customHeight="1" thickTop="1" x14ac:dyDescent="0.2">
      <c r="B425" s="418" t="s">
        <v>9</v>
      </c>
      <c r="C425" s="204" t="s">
        <v>3</v>
      </c>
      <c r="D425" s="205" t="s">
        <v>4</v>
      </c>
      <c r="E425" s="21" t="s">
        <v>5</v>
      </c>
      <c r="F425" s="204" t="s">
        <v>3</v>
      </c>
      <c r="G425" s="205" t="s">
        <v>4</v>
      </c>
      <c r="H425" s="21" t="s">
        <v>6</v>
      </c>
      <c r="I425" s="378"/>
    </row>
    <row r="426" spans="1:255" s="31" customFormat="1" ht="24.75" customHeight="1" thickBot="1" x14ac:dyDescent="0.25">
      <c r="B426" s="382"/>
      <c r="C426" s="207" t="s">
        <v>10</v>
      </c>
      <c r="D426" s="208" t="s">
        <v>11</v>
      </c>
      <c r="E426" s="209" t="s">
        <v>12</v>
      </c>
      <c r="F426" s="207" t="s">
        <v>10</v>
      </c>
      <c r="G426" s="208" t="s">
        <v>11</v>
      </c>
      <c r="H426" s="209" t="s">
        <v>12</v>
      </c>
      <c r="I426" s="197" t="s">
        <v>13</v>
      </c>
    </row>
    <row r="427" spans="1:255" s="31" customFormat="1" ht="24.75" customHeight="1" thickTop="1" x14ac:dyDescent="0.2">
      <c r="B427" s="45">
        <v>2002</v>
      </c>
      <c r="C427" s="53">
        <v>3</v>
      </c>
      <c r="D427" s="64">
        <v>87</v>
      </c>
      <c r="E427" s="48">
        <f>C427/'1'!C9</f>
        <v>1.1039924045322568E-5</v>
      </c>
      <c r="F427" s="46">
        <v>1100</v>
      </c>
      <c r="G427" s="47">
        <v>26</v>
      </c>
      <c r="H427" s="48">
        <f>F427/'1'!D9</f>
        <v>9.08422730388392E-3</v>
      </c>
      <c r="I427" s="11">
        <f t="shared" ref="I427:I433" si="11">C427-F427</f>
        <v>-1097</v>
      </c>
    </row>
    <row r="428" spans="1:255" s="31" customFormat="1" ht="24.75" customHeight="1" x14ac:dyDescent="0.2">
      <c r="B428" s="49">
        <v>2003</v>
      </c>
      <c r="C428" s="58">
        <v>2</v>
      </c>
      <c r="D428" s="64">
        <v>92</v>
      </c>
      <c r="E428" s="48">
        <f>C428/'1'!C10</f>
        <v>5.719776699917635E-6</v>
      </c>
      <c r="F428" s="50">
        <v>1420</v>
      </c>
      <c r="G428" s="51">
        <v>25</v>
      </c>
      <c r="H428" s="48">
        <f>F428/'1'!D10</f>
        <v>9.0798063827202333E-3</v>
      </c>
      <c r="I428" s="11">
        <f t="shared" si="11"/>
        <v>-1418</v>
      </c>
    </row>
    <row r="429" spans="1:255" s="31" customFormat="1" ht="24.75" customHeight="1" x14ac:dyDescent="0.2">
      <c r="B429" s="49">
        <v>2004</v>
      </c>
      <c r="C429" s="58">
        <v>4</v>
      </c>
      <c r="D429" s="56">
        <v>105</v>
      </c>
      <c r="E429" s="48">
        <f>C429/'1'!C11</f>
        <v>8.4657697183650051E-6</v>
      </c>
      <c r="F429" s="50">
        <v>1419</v>
      </c>
      <c r="G429" s="51">
        <v>28</v>
      </c>
      <c r="H429" s="48">
        <f>F429/'1'!D11</f>
        <v>7.9872114556538091E-3</v>
      </c>
      <c r="I429" s="11">
        <f t="shared" si="11"/>
        <v>-1415</v>
      </c>
    </row>
    <row r="430" spans="1:255" s="31" customFormat="1" ht="24.75" customHeight="1" x14ac:dyDescent="0.2">
      <c r="B430" s="45">
        <v>2005</v>
      </c>
      <c r="C430" s="53">
        <v>4</v>
      </c>
      <c r="D430" s="47">
        <v>101</v>
      </c>
      <c r="E430" s="48">
        <f>C430/'1'!C12</f>
        <v>5.9071630258851884E-6</v>
      </c>
      <c r="F430" s="46">
        <v>1620</v>
      </c>
      <c r="G430" s="47">
        <v>31</v>
      </c>
      <c r="H430" s="48">
        <f>F430/'1'!D12</f>
        <v>7.2650626723770656E-3</v>
      </c>
      <c r="I430" s="12">
        <f t="shared" si="11"/>
        <v>-1616</v>
      </c>
    </row>
    <row r="431" spans="1:255" s="28" customFormat="1" ht="24.75" customHeight="1" x14ac:dyDescent="0.2">
      <c r="A431" s="238"/>
      <c r="B431" s="206">
        <v>2006</v>
      </c>
      <c r="C431" s="58">
        <v>95</v>
      </c>
      <c r="D431" s="51">
        <v>63</v>
      </c>
      <c r="E431" s="52">
        <f>C431/'1'!C13</f>
        <v>1.2004968793399542E-4</v>
      </c>
      <c r="F431" s="50">
        <v>2322</v>
      </c>
      <c r="G431" s="51">
        <v>29</v>
      </c>
      <c r="H431" s="52">
        <f>F431/'1'!D13</f>
        <v>8.8828700622030441E-3</v>
      </c>
      <c r="I431" s="23">
        <f t="shared" si="11"/>
        <v>-2227</v>
      </c>
    </row>
    <row r="432" spans="1:255" s="239" customFormat="1" ht="24.75" customHeight="1" x14ac:dyDescent="0.2">
      <c r="A432" s="238"/>
      <c r="B432" s="49">
        <v>2007</v>
      </c>
      <c r="C432" s="58">
        <v>13</v>
      </c>
      <c r="D432" s="51">
        <v>89</v>
      </c>
      <c r="E432" s="52">
        <f>C432/'1'!C14</f>
        <v>1.4867286594396405E-5</v>
      </c>
      <c r="F432" s="58">
        <v>2641</v>
      </c>
      <c r="G432" s="51">
        <v>31</v>
      </c>
      <c r="H432" s="52">
        <f>F432/'1'!D14</f>
        <v>7.8115756844371878E-3</v>
      </c>
      <c r="I432" s="23">
        <f t="shared" si="11"/>
        <v>-2628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  <c r="IU432" s="28"/>
    </row>
    <row r="433" spans="1:255" s="239" customFormat="1" ht="24.75" customHeight="1" x14ac:dyDescent="0.2">
      <c r="A433" s="238"/>
      <c r="B433" s="49">
        <v>2008</v>
      </c>
      <c r="C433" s="58">
        <v>22</v>
      </c>
      <c r="D433" s="51">
        <v>97</v>
      </c>
      <c r="E433" s="52">
        <f>C433/'1'!C15</f>
        <v>1.871572682525126E-5</v>
      </c>
      <c r="F433" s="58">
        <v>3295</v>
      </c>
      <c r="G433" s="51">
        <v>30</v>
      </c>
      <c r="H433" s="52">
        <f>F433/'1'!D15</f>
        <v>7.6316782975451242E-3</v>
      </c>
      <c r="I433" s="23">
        <f t="shared" si="11"/>
        <v>-3273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  <c r="IQ433" s="28"/>
      <c r="IR433" s="28"/>
      <c r="IS433" s="28"/>
      <c r="IT433" s="28"/>
      <c r="IU433" s="28"/>
    </row>
    <row r="434" spans="1:255" s="239" customFormat="1" ht="24.75" customHeight="1" x14ac:dyDescent="0.2">
      <c r="A434" s="238"/>
      <c r="B434" s="49">
        <v>2009</v>
      </c>
      <c r="C434" s="58">
        <v>9</v>
      </c>
      <c r="D434" s="51">
        <v>102</v>
      </c>
      <c r="E434" s="52">
        <f>C434/'1'!C16</f>
        <v>1.2480776137865427E-5</v>
      </c>
      <c r="F434" s="58">
        <v>3069</v>
      </c>
      <c r="G434" s="51">
        <v>26</v>
      </c>
      <c r="H434" s="52">
        <f>F434/'1'!D16</f>
        <v>8.5656870133132383E-3</v>
      </c>
      <c r="I434" s="23">
        <f>C434-F434</f>
        <v>-3060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 s="28"/>
      <c r="IR434" s="28"/>
      <c r="IS434" s="28"/>
      <c r="IT434" s="28"/>
      <c r="IU434" s="28"/>
    </row>
    <row r="435" spans="1:255" s="239" customFormat="1" ht="24.75" customHeight="1" x14ac:dyDescent="0.2">
      <c r="A435" s="238"/>
      <c r="B435" s="49">
        <v>2010</v>
      </c>
      <c r="C435" s="58">
        <v>157</v>
      </c>
      <c r="D435" s="51">
        <v>66</v>
      </c>
      <c r="E435" s="52">
        <f>C435/'1'!C17</f>
        <v>1.6670471498271899E-4</v>
      </c>
      <c r="F435" s="58">
        <v>3490</v>
      </c>
      <c r="G435" s="51">
        <v>27</v>
      </c>
      <c r="H435" s="52">
        <f>F435/'1'!D17</f>
        <v>8.7089754851074029E-3</v>
      </c>
      <c r="I435" s="23">
        <f>C435-F435</f>
        <v>-3333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</row>
    <row r="436" spans="1:255" s="239" customFormat="1" ht="24.75" customHeight="1" thickBot="1" x14ac:dyDescent="0.25">
      <c r="A436" s="28"/>
      <c r="B436" s="59">
        <v>2011</v>
      </c>
      <c r="C436" s="60">
        <v>5</v>
      </c>
      <c r="D436" s="61">
        <v>129</v>
      </c>
      <c r="E436" s="62">
        <f>C436/'1'!C18</f>
        <v>3.655986311987248E-6</v>
      </c>
      <c r="F436" s="60">
        <v>3527</v>
      </c>
      <c r="G436" s="61">
        <v>30</v>
      </c>
      <c r="H436" s="62">
        <f>F436/'1'!D18</f>
        <v>7.1476484905228302E-3</v>
      </c>
      <c r="I436" s="1">
        <f>C436-F436</f>
        <v>-3522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  <c r="IU436" s="28"/>
    </row>
    <row r="437" spans="1:255" s="31" customFormat="1" ht="10.5" customHeight="1" thickTop="1" thickBot="1" x14ac:dyDescent="0.25">
      <c r="E437" s="32"/>
      <c r="H437" s="32"/>
      <c r="I437" s="29"/>
    </row>
    <row r="438" spans="1:255" s="8" customFormat="1" ht="24.75" customHeight="1" thickBot="1" x14ac:dyDescent="0.3">
      <c r="B438" s="393" t="s">
        <v>499</v>
      </c>
      <c r="C438" s="394"/>
      <c r="D438" s="395"/>
      <c r="E438" s="210" t="s">
        <v>3</v>
      </c>
      <c r="F438" s="393" t="s">
        <v>500</v>
      </c>
      <c r="G438" s="394"/>
      <c r="H438" s="395"/>
      <c r="I438" s="210" t="s">
        <v>3</v>
      </c>
    </row>
    <row r="439" spans="1:255" s="31" customFormat="1" ht="24.75" customHeight="1" x14ac:dyDescent="0.2">
      <c r="B439" s="389" t="s">
        <v>439</v>
      </c>
      <c r="C439" s="390"/>
      <c r="D439" s="390"/>
      <c r="E439" s="85">
        <v>4</v>
      </c>
      <c r="F439" s="389" t="s">
        <v>816</v>
      </c>
      <c r="G439" s="390"/>
      <c r="H439" s="390"/>
      <c r="I439" s="85">
        <v>1228</v>
      </c>
    </row>
    <row r="440" spans="1:255" s="31" customFormat="1" ht="24.75" customHeight="1" x14ac:dyDescent="0.2">
      <c r="B440" s="379"/>
      <c r="C440" s="380"/>
      <c r="D440" s="380"/>
      <c r="E440" s="27"/>
      <c r="F440" s="379" t="s">
        <v>252</v>
      </c>
      <c r="G440" s="380"/>
      <c r="H440" s="380"/>
      <c r="I440" s="27">
        <v>701</v>
      </c>
    </row>
    <row r="441" spans="1:255" s="31" customFormat="1" ht="24.75" customHeight="1" x14ac:dyDescent="0.2">
      <c r="B441" s="379"/>
      <c r="C441" s="380"/>
      <c r="D441" s="380"/>
      <c r="E441" s="27"/>
      <c r="F441" s="379" t="s">
        <v>642</v>
      </c>
      <c r="G441" s="380"/>
      <c r="H441" s="380"/>
      <c r="I441" s="27">
        <v>240</v>
      </c>
    </row>
    <row r="442" spans="1:255" s="31" customFormat="1" ht="24.75" customHeight="1" x14ac:dyDescent="0.2">
      <c r="B442" s="379"/>
      <c r="C442" s="380"/>
      <c r="D442" s="380"/>
      <c r="E442" s="27"/>
      <c r="F442" s="379" t="s">
        <v>444</v>
      </c>
      <c r="G442" s="380"/>
      <c r="H442" s="380"/>
      <c r="I442" s="27">
        <v>163</v>
      </c>
    </row>
    <row r="443" spans="1:255" s="31" customFormat="1" ht="24.75" customHeight="1" thickBot="1" x14ac:dyDescent="0.25">
      <c r="B443" s="386"/>
      <c r="C443" s="396"/>
      <c r="D443" s="396"/>
      <c r="E443" s="34"/>
      <c r="F443" s="386" t="s">
        <v>817</v>
      </c>
      <c r="G443" s="396"/>
      <c r="H443" s="396"/>
      <c r="I443" s="34">
        <v>130</v>
      </c>
    </row>
    <row r="444" spans="1:255" s="31" customFormat="1" ht="24.75" customHeight="1" x14ac:dyDescent="0.2"/>
    <row r="445" spans="1:255" s="31" customFormat="1" ht="24.75" customHeight="1" x14ac:dyDescent="0.2">
      <c r="B445" s="370" t="s">
        <v>251</v>
      </c>
      <c r="C445" s="371"/>
      <c r="D445" s="371"/>
      <c r="E445" s="371"/>
      <c r="F445" s="371"/>
      <c r="G445" s="371"/>
      <c r="H445" s="371"/>
      <c r="I445" s="371"/>
    </row>
    <row r="446" spans="1:255" s="31" customFormat="1" ht="24.75" customHeight="1" x14ac:dyDescent="0.2"/>
    <row r="447" spans="1:255" s="31" customFormat="1" ht="24.75" customHeight="1" x14ac:dyDescent="0.2"/>
    <row r="448" spans="1:255" s="31" customFormat="1" ht="24.75" customHeight="1" x14ac:dyDescent="0.2"/>
    <row r="449" spans="2:9" s="31" customFormat="1" ht="24.75" customHeight="1" x14ac:dyDescent="0.2"/>
    <row r="450" spans="2:9" s="31" customFormat="1" ht="24.75" customHeight="1" x14ac:dyDescent="0.2"/>
    <row r="451" spans="2:9" s="31" customFormat="1" ht="24.75" customHeight="1" x14ac:dyDescent="0.2"/>
    <row r="452" spans="2:9" s="31" customFormat="1" ht="24.75" customHeight="1" x14ac:dyDescent="0.2"/>
    <row r="453" spans="2:9" s="31" customFormat="1" ht="24.75" customHeight="1" x14ac:dyDescent="0.2"/>
    <row r="454" spans="2:9" s="31" customFormat="1" ht="24.75" customHeight="1" x14ac:dyDescent="0.2"/>
    <row r="455" spans="2:9" s="31" customFormat="1" ht="24.75" customHeight="1" x14ac:dyDescent="0.2"/>
    <row r="456" spans="2:9" s="31" customFormat="1" ht="10.5" customHeight="1" x14ac:dyDescent="0.2"/>
    <row r="457" spans="2:9" s="31" customFormat="1" ht="11.25" customHeight="1" x14ac:dyDescent="0.2">
      <c r="E457" s="32"/>
      <c r="H457" s="32"/>
      <c r="I457" s="29"/>
    </row>
    <row r="458" spans="2:9" s="31" customFormat="1" ht="24.75" customHeight="1" x14ac:dyDescent="0.2">
      <c r="B458" s="370" t="s">
        <v>241</v>
      </c>
      <c r="C458" s="371"/>
      <c r="D458" s="371"/>
      <c r="E458" s="371"/>
      <c r="F458" s="371"/>
      <c r="G458" s="371"/>
      <c r="H458" s="371"/>
      <c r="I458" s="371"/>
    </row>
    <row r="459" spans="2:9" s="31" customFormat="1" ht="24.75" customHeight="1" x14ac:dyDescent="0.2">
      <c r="B459" s="372" t="s">
        <v>242</v>
      </c>
      <c r="C459" s="373"/>
      <c r="D459" s="373"/>
      <c r="E459" s="373"/>
      <c r="F459" s="373"/>
      <c r="G459" s="373"/>
      <c r="H459" s="373"/>
      <c r="I459" s="373"/>
    </row>
    <row r="460" spans="2:9" s="31" customFormat="1" ht="24.75" customHeight="1" x14ac:dyDescent="0.2">
      <c r="B460" s="372" t="s">
        <v>496</v>
      </c>
      <c r="C460" s="373"/>
      <c r="D460" s="373"/>
      <c r="E460" s="373"/>
      <c r="F460" s="373"/>
      <c r="G460" s="373"/>
      <c r="H460" s="373"/>
      <c r="I460" s="373"/>
    </row>
    <row r="461" spans="2:9" s="31" customFormat="1" ht="24.75" customHeight="1" thickBot="1" x14ac:dyDescent="0.3">
      <c r="B461" s="91" t="s">
        <v>0</v>
      </c>
      <c r="E461" s="32"/>
      <c r="H461" s="32"/>
      <c r="I461" s="89" t="s">
        <v>23</v>
      </c>
    </row>
    <row r="462" spans="2:9" s="31" customFormat="1" ht="24.75" customHeight="1" thickTop="1" thickBot="1" x14ac:dyDescent="0.25">
      <c r="B462" s="178" t="s">
        <v>1</v>
      </c>
      <c r="C462" s="374" t="s">
        <v>15</v>
      </c>
      <c r="D462" s="375"/>
      <c r="E462" s="376"/>
      <c r="F462" s="374" t="s">
        <v>16</v>
      </c>
      <c r="G462" s="375"/>
      <c r="H462" s="376"/>
      <c r="I462" s="377" t="s">
        <v>2</v>
      </c>
    </row>
    <row r="463" spans="2:9" s="31" customFormat="1" ht="24.75" customHeight="1" thickTop="1" x14ac:dyDescent="0.2">
      <c r="B463" s="418" t="s">
        <v>9</v>
      </c>
      <c r="C463" s="204" t="s">
        <v>3</v>
      </c>
      <c r="D463" s="205" t="s">
        <v>4</v>
      </c>
      <c r="E463" s="21" t="s">
        <v>5</v>
      </c>
      <c r="F463" s="204" t="s">
        <v>3</v>
      </c>
      <c r="G463" s="205" t="s">
        <v>4</v>
      </c>
      <c r="H463" s="21" t="s">
        <v>6</v>
      </c>
      <c r="I463" s="378"/>
    </row>
    <row r="464" spans="2:9" s="31" customFormat="1" ht="24.75" customHeight="1" thickBot="1" x14ac:dyDescent="0.25">
      <c r="B464" s="382"/>
      <c r="C464" s="207" t="s">
        <v>10</v>
      </c>
      <c r="D464" s="208" t="s">
        <v>11</v>
      </c>
      <c r="E464" s="209" t="s">
        <v>12</v>
      </c>
      <c r="F464" s="207" t="s">
        <v>10</v>
      </c>
      <c r="G464" s="208" t="s">
        <v>11</v>
      </c>
      <c r="H464" s="209" t="s">
        <v>12</v>
      </c>
      <c r="I464" s="197" t="s">
        <v>13</v>
      </c>
    </row>
    <row r="465" spans="2:9" s="31" customFormat="1" ht="24.75" customHeight="1" thickTop="1" x14ac:dyDescent="0.2">
      <c r="B465" s="45">
        <v>2002</v>
      </c>
      <c r="C465" s="53">
        <v>1</v>
      </c>
      <c r="D465" s="64">
        <v>99</v>
      </c>
      <c r="E465" s="66">
        <f>C465/'1'!C9</f>
        <v>3.6799746817741893E-6</v>
      </c>
      <c r="F465" s="46">
        <v>1280</v>
      </c>
      <c r="G465" s="47">
        <v>22</v>
      </c>
      <c r="H465" s="48">
        <f>F465/'1'!D9</f>
        <v>1.0570737226337652E-2</v>
      </c>
      <c r="I465" s="11">
        <f t="shared" ref="I465:I471" si="12">C465-F465</f>
        <v>-1279</v>
      </c>
    </row>
    <row r="466" spans="2:9" s="31" customFormat="1" ht="24.75" customHeight="1" x14ac:dyDescent="0.2">
      <c r="B466" s="49">
        <v>2003</v>
      </c>
      <c r="C466" s="58">
        <v>2</v>
      </c>
      <c r="D466" s="64">
        <v>91</v>
      </c>
      <c r="E466" s="66">
        <f>C466/'1'!C10</f>
        <v>5.719776699917635E-6</v>
      </c>
      <c r="F466" s="50">
        <v>1758</v>
      </c>
      <c r="G466" s="51">
        <v>19</v>
      </c>
      <c r="H466" s="48">
        <f>F466/'1'!D10</f>
        <v>1.1241056071001529E-2</v>
      </c>
      <c r="I466" s="11">
        <f t="shared" si="12"/>
        <v>-1756</v>
      </c>
    </row>
    <row r="467" spans="2:9" s="31" customFormat="1" ht="24.75" customHeight="1" x14ac:dyDescent="0.2">
      <c r="B467" s="49">
        <v>2004</v>
      </c>
      <c r="C467" s="58">
        <v>5</v>
      </c>
      <c r="D467" s="56">
        <v>101</v>
      </c>
      <c r="E467" s="66">
        <f>C467/'1'!C11</f>
        <v>1.0582212147956257E-5</v>
      </c>
      <c r="F467" s="50">
        <v>1194</v>
      </c>
      <c r="G467" s="51">
        <v>31</v>
      </c>
      <c r="H467" s="48">
        <f>F467/'1'!D11</f>
        <v>6.7207402946093363E-3</v>
      </c>
      <c r="I467" s="11">
        <f t="shared" si="12"/>
        <v>-1189</v>
      </c>
    </row>
    <row r="468" spans="2:9" s="31" customFormat="1" ht="24.75" customHeight="1" x14ac:dyDescent="0.2">
      <c r="B468" s="45">
        <v>2005</v>
      </c>
      <c r="C468" s="53">
        <v>3</v>
      </c>
      <c r="D468" s="47">
        <v>108</v>
      </c>
      <c r="E468" s="66">
        <f>C468/'1'!C12</f>
        <v>4.4303722694138917E-6</v>
      </c>
      <c r="F468" s="46">
        <v>3870</v>
      </c>
      <c r="G468" s="47">
        <v>14</v>
      </c>
      <c r="H468" s="48">
        <f>F468/'1'!D12</f>
        <v>1.7355427495122991E-2</v>
      </c>
      <c r="I468" s="12">
        <f t="shared" si="12"/>
        <v>-3867</v>
      </c>
    </row>
    <row r="469" spans="2:9" s="31" customFormat="1" ht="24.75" customHeight="1" x14ac:dyDescent="0.2">
      <c r="B469" s="206">
        <v>2006</v>
      </c>
      <c r="C469" s="58">
        <v>4</v>
      </c>
      <c r="D469" s="51">
        <v>104</v>
      </c>
      <c r="E469" s="57">
        <f>C469/'1'!C13</f>
        <v>5.0547237024840174E-6</v>
      </c>
      <c r="F469" s="50">
        <v>4396</v>
      </c>
      <c r="G469" s="51">
        <v>14</v>
      </c>
      <c r="H469" s="52">
        <f>F469/'1'!D13</f>
        <v>1.6817009816298269E-2</v>
      </c>
      <c r="I469" s="23">
        <f t="shared" si="12"/>
        <v>-4392</v>
      </c>
    </row>
    <row r="470" spans="2:9" s="31" customFormat="1" ht="24.75" customHeight="1" x14ac:dyDescent="0.2">
      <c r="B470" s="49">
        <v>2007</v>
      </c>
      <c r="C470" s="58">
        <v>9</v>
      </c>
      <c r="D470" s="51">
        <v>97</v>
      </c>
      <c r="E470" s="52">
        <f>C470/'1'!C14</f>
        <v>1.0292736873043665E-5</v>
      </c>
      <c r="F470" s="58">
        <v>4818</v>
      </c>
      <c r="G470" s="51">
        <v>15</v>
      </c>
      <c r="H470" s="52">
        <f>F470/'1'!D14</f>
        <v>1.4250727621211046E-2</v>
      </c>
      <c r="I470" s="23">
        <f t="shared" si="12"/>
        <v>-4809</v>
      </c>
    </row>
    <row r="471" spans="2:9" s="31" customFormat="1" ht="24.75" customHeight="1" x14ac:dyDescent="0.2">
      <c r="B471" s="49">
        <v>2008</v>
      </c>
      <c r="C471" s="58">
        <v>100</v>
      </c>
      <c r="D471" s="51">
        <v>70</v>
      </c>
      <c r="E471" s="52">
        <f>C471/'1'!C15</f>
        <v>8.5071485569323898E-5</v>
      </c>
      <c r="F471" s="58">
        <v>4533</v>
      </c>
      <c r="G471" s="51">
        <v>24</v>
      </c>
      <c r="H471" s="52">
        <f>F471/'1'!D15</f>
        <v>1.0499058489460408E-2</v>
      </c>
      <c r="I471" s="23">
        <f t="shared" si="12"/>
        <v>-4433</v>
      </c>
    </row>
    <row r="472" spans="2:9" s="31" customFormat="1" ht="24.75" customHeight="1" x14ac:dyDescent="0.2">
      <c r="B472" s="49">
        <v>2009</v>
      </c>
      <c r="C472" s="58">
        <v>8</v>
      </c>
      <c r="D472" s="51">
        <v>103</v>
      </c>
      <c r="E472" s="52">
        <f>C472/'1'!C16</f>
        <v>1.1094023233658157E-5</v>
      </c>
      <c r="F472" s="58">
        <v>2583</v>
      </c>
      <c r="G472" s="51">
        <v>30</v>
      </c>
      <c r="H472" s="52">
        <f>F472/'1'!D16</f>
        <v>7.2092439085656868E-3</v>
      </c>
      <c r="I472" s="23">
        <f>C472-F472</f>
        <v>-2575</v>
      </c>
    </row>
    <row r="473" spans="2:9" s="31" customFormat="1" ht="24.75" customHeight="1" x14ac:dyDescent="0.2">
      <c r="B473" s="49">
        <v>2010</v>
      </c>
      <c r="C473" s="58">
        <v>12</v>
      </c>
      <c r="D473" s="51">
        <v>103</v>
      </c>
      <c r="E473" s="52">
        <f>C473/'1'!C17</f>
        <v>1.2741761654730114E-5</v>
      </c>
      <c r="F473" s="58">
        <v>1671</v>
      </c>
      <c r="G473" s="51">
        <v>38</v>
      </c>
      <c r="H473" s="52">
        <f>F473/'1'!D17</f>
        <v>4.1698275173680426E-3</v>
      </c>
      <c r="I473" s="23">
        <f>C473-F473</f>
        <v>-1659</v>
      </c>
    </row>
    <row r="474" spans="2:9" s="31" customFormat="1" ht="24.75" customHeight="1" thickBot="1" x14ac:dyDescent="0.25">
      <c r="B474" s="59">
        <v>2011</v>
      </c>
      <c r="C474" s="60">
        <v>15</v>
      </c>
      <c r="D474" s="61">
        <v>105</v>
      </c>
      <c r="E474" s="62">
        <f>C474/'1'!C18</f>
        <v>1.0967958935961745E-5</v>
      </c>
      <c r="F474" s="60">
        <v>2291</v>
      </c>
      <c r="G474" s="61">
        <v>37</v>
      </c>
      <c r="H474" s="62">
        <f>F474/'1'!D18</f>
        <v>4.6428303634215495E-3</v>
      </c>
      <c r="I474" s="1">
        <f>C474-F474</f>
        <v>-2276</v>
      </c>
    </row>
    <row r="475" spans="2:9" s="31" customFormat="1" ht="10.5" customHeight="1" thickTop="1" thickBot="1" x14ac:dyDescent="0.25">
      <c r="E475" s="32"/>
      <c r="H475" s="32"/>
      <c r="I475" s="29"/>
    </row>
    <row r="476" spans="2:9" s="8" customFormat="1" ht="24.75" customHeight="1" thickBot="1" x14ac:dyDescent="0.3">
      <c r="B476" s="393" t="s">
        <v>499</v>
      </c>
      <c r="C476" s="394"/>
      <c r="D476" s="395"/>
      <c r="E476" s="210" t="s">
        <v>3</v>
      </c>
      <c r="F476" s="393" t="s">
        <v>500</v>
      </c>
      <c r="G476" s="394"/>
      <c r="H476" s="395"/>
      <c r="I476" s="210" t="s">
        <v>3</v>
      </c>
    </row>
    <row r="477" spans="2:9" s="31" customFormat="1" ht="24.75" customHeight="1" x14ac:dyDescent="0.2">
      <c r="B477" s="389" t="s">
        <v>664</v>
      </c>
      <c r="C477" s="390"/>
      <c r="D477" s="390"/>
      <c r="E477" s="85">
        <v>7</v>
      </c>
      <c r="F477" s="389" t="s">
        <v>244</v>
      </c>
      <c r="G477" s="390"/>
      <c r="H477" s="390"/>
      <c r="I477" s="85">
        <v>685</v>
      </c>
    </row>
    <row r="478" spans="2:9" s="31" customFormat="1" ht="24.75" customHeight="1" x14ac:dyDescent="0.2">
      <c r="B478" s="379" t="s">
        <v>539</v>
      </c>
      <c r="C478" s="380"/>
      <c r="D478" s="380"/>
      <c r="E478" s="27">
        <v>2</v>
      </c>
      <c r="F478" s="379" t="s">
        <v>665</v>
      </c>
      <c r="G478" s="380"/>
      <c r="H478" s="380"/>
      <c r="I478" s="27">
        <v>117</v>
      </c>
    </row>
    <row r="479" spans="2:9" s="31" customFormat="1" ht="24.75" customHeight="1" x14ac:dyDescent="0.2">
      <c r="B479" s="379" t="s">
        <v>666</v>
      </c>
      <c r="C479" s="380"/>
      <c r="D479" s="380"/>
      <c r="E479" s="27">
        <v>2</v>
      </c>
      <c r="F479" s="379" t="s">
        <v>819</v>
      </c>
      <c r="G479" s="380"/>
      <c r="H479" s="380"/>
      <c r="I479" s="27">
        <v>98</v>
      </c>
    </row>
    <row r="480" spans="2:9" s="31" customFormat="1" ht="24.75" customHeight="1" x14ac:dyDescent="0.2">
      <c r="B480" s="379" t="s">
        <v>859</v>
      </c>
      <c r="C480" s="380"/>
      <c r="D480" s="380"/>
      <c r="E480" s="27">
        <v>1</v>
      </c>
      <c r="F480" s="379" t="s">
        <v>869</v>
      </c>
      <c r="G480" s="380"/>
      <c r="H480" s="380"/>
      <c r="I480" s="27">
        <v>71</v>
      </c>
    </row>
    <row r="481" spans="2:9" s="31" customFormat="1" ht="24.75" customHeight="1" thickBot="1" x14ac:dyDescent="0.25">
      <c r="B481" s="386" t="s">
        <v>667</v>
      </c>
      <c r="C481" s="396"/>
      <c r="D481" s="396"/>
      <c r="E481" s="34">
        <v>1</v>
      </c>
      <c r="F481" s="386" t="s">
        <v>818</v>
      </c>
      <c r="G481" s="396"/>
      <c r="H481" s="396"/>
      <c r="I481" s="34">
        <v>64</v>
      </c>
    </row>
    <row r="482" spans="2:9" s="31" customFormat="1" ht="24.75" customHeight="1" x14ac:dyDescent="0.2"/>
    <row r="483" spans="2:9" s="31" customFormat="1" ht="24.75" customHeight="1" x14ac:dyDescent="0.2">
      <c r="B483" s="370" t="s">
        <v>243</v>
      </c>
      <c r="C483" s="371"/>
      <c r="D483" s="371"/>
      <c r="E483" s="371"/>
      <c r="F483" s="371"/>
      <c r="G483" s="371"/>
      <c r="H483" s="371"/>
      <c r="I483" s="371"/>
    </row>
    <row r="484" spans="2:9" s="31" customFormat="1" ht="24.75" customHeight="1" x14ac:dyDescent="0.2"/>
    <row r="485" spans="2:9" s="31" customFormat="1" ht="24.75" customHeight="1" x14ac:dyDescent="0.2"/>
    <row r="486" spans="2:9" s="31" customFormat="1" ht="24.75" customHeight="1" x14ac:dyDescent="0.2"/>
    <row r="487" spans="2:9" s="31" customFormat="1" ht="24.75" customHeight="1" x14ac:dyDescent="0.2"/>
    <row r="488" spans="2:9" s="31" customFormat="1" ht="24.75" customHeight="1" x14ac:dyDescent="0.2"/>
    <row r="489" spans="2:9" s="31" customFormat="1" ht="24.75" customHeight="1" x14ac:dyDescent="0.2"/>
    <row r="490" spans="2:9" s="31" customFormat="1" ht="24.75" customHeight="1" x14ac:dyDescent="0.2"/>
    <row r="491" spans="2:9" s="31" customFormat="1" ht="24.75" customHeight="1" x14ac:dyDescent="0.2"/>
    <row r="492" spans="2:9" s="31" customFormat="1" ht="24.75" customHeight="1" x14ac:dyDescent="0.2"/>
    <row r="493" spans="2:9" s="31" customFormat="1" ht="24.75" customHeight="1" x14ac:dyDescent="0.2"/>
    <row r="494" spans="2:9" s="31" customFormat="1" ht="10.5" customHeight="1" x14ac:dyDescent="0.2"/>
    <row r="495" spans="2:9" s="31" customFormat="1" ht="11.25" customHeight="1" x14ac:dyDescent="0.2">
      <c r="E495" s="32"/>
      <c r="H495" s="32"/>
      <c r="I495" s="29"/>
    </row>
    <row r="496" spans="2:9" s="31" customFormat="1" ht="24.75" customHeight="1" x14ac:dyDescent="0.2">
      <c r="B496" s="370" t="s">
        <v>253</v>
      </c>
      <c r="C496" s="371"/>
      <c r="D496" s="371"/>
      <c r="E496" s="371"/>
      <c r="F496" s="371"/>
      <c r="G496" s="371"/>
      <c r="H496" s="371"/>
      <c r="I496" s="371"/>
    </row>
    <row r="497" spans="2:9" s="31" customFormat="1" ht="24.75" customHeight="1" x14ac:dyDescent="0.2">
      <c r="B497" s="372" t="s">
        <v>254</v>
      </c>
      <c r="C497" s="373"/>
      <c r="D497" s="373"/>
      <c r="E497" s="373"/>
      <c r="F497" s="373"/>
      <c r="G497" s="373"/>
      <c r="H497" s="373"/>
      <c r="I497" s="373"/>
    </row>
    <row r="498" spans="2:9" s="31" customFormat="1" ht="24.75" customHeight="1" x14ac:dyDescent="0.2">
      <c r="B498" s="372" t="s">
        <v>496</v>
      </c>
      <c r="C498" s="373"/>
      <c r="D498" s="373"/>
      <c r="E498" s="373"/>
      <c r="F498" s="373"/>
      <c r="G498" s="373"/>
      <c r="H498" s="373"/>
      <c r="I498" s="373"/>
    </row>
    <row r="499" spans="2:9" s="31" customFormat="1" ht="24.75" customHeight="1" thickBot="1" x14ac:dyDescent="0.3">
      <c r="B499" s="91" t="s">
        <v>0</v>
      </c>
      <c r="E499" s="32"/>
      <c r="H499" s="32"/>
      <c r="I499" s="89" t="s">
        <v>23</v>
      </c>
    </row>
    <row r="500" spans="2:9" s="31" customFormat="1" ht="24.75" customHeight="1" thickTop="1" thickBot="1" x14ac:dyDescent="0.25">
      <c r="B500" s="178" t="s">
        <v>1</v>
      </c>
      <c r="C500" s="374" t="s">
        <v>15</v>
      </c>
      <c r="D500" s="375"/>
      <c r="E500" s="376"/>
      <c r="F500" s="374" t="s">
        <v>16</v>
      </c>
      <c r="G500" s="375"/>
      <c r="H500" s="376"/>
      <c r="I500" s="377" t="s">
        <v>2</v>
      </c>
    </row>
    <row r="501" spans="2:9" s="31" customFormat="1" ht="24.75" customHeight="1" thickTop="1" x14ac:dyDescent="0.2">
      <c r="B501" s="418" t="s">
        <v>9</v>
      </c>
      <c r="C501" s="204" t="s">
        <v>3</v>
      </c>
      <c r="D501" s="205" t="s">
        <v>4</v>
      </c>
      <c r="E501" s="21" t="s">
        <v>5</v>
      </c>
      <c r="F501" s="204" t="s">
        <v>3</v>
      </c>
      <c r="G501" s="205" t="s">
        <v>4</v>
      </c>
      <c r="H501" s="21" t="s">
        <v>6</v>
      </c>
      <c r="I501" s="378"/>
    </row>
    <row r="502" spans="2:9" s="31" customFormat="1" ht="24.75" customHeight="1" thickBot="1" x14ac:dyDescent="0.25">
      <c r="B502" s="382"/>
      <c r="C502" s="207" t="s">
        <v>10</v>
      </c>
      <c r="D502" s="208" t="s">
        <v>11</v>
      </c>
      <c r="E502" s="209" t="s">
        <v>12</v>
      </c>
      <c r="F502" s="207" t="s">
        <v>10</v>
      </c>
      <c r="G502" s="208" t="s">
        <v>11</v>
      </c>
      <c r="H502" s="209" t="s">
        <v>12</v>
      </c>
      <c r="I502" s="197" t="s">
        <v>13</v>
      </c>
    </row>
    <row r="503" spans="2:9" s="31" customFormat="1" ht="24.75" customHeight="1" thickTop="1" x14ac:dyDescent="0.2">
      <c r="B503" s="45">
        <v>2002</v>
      </c>
      <c r="C503" s="53">
        <v>1257</v>
      </c>
      <c r="D503" s="64">
        <v>31</v>
      </c>
      <c r="E503" s="66">
        <f>C503/'1'!C9</f>
        <v>4.625728174990156E-3</v>
      </c>
      <c r="F503" s="46">
        <v>153</v>
      </c>
      <c r="G503" s="47">
        <v>57</v>
      </c>
      <c r="H503" s="48">
        <f>F503/'1'!D9</f>
        <v>1.2635334340856724E-3</v>
      </c>
      <c r="I503" s="11">
        <f t="shared" ref="I503:I509" si="13">C503-F503</f>
        <v>1104</v>
      </c>
    </row>
    <row r="504" spans="2:9" s="31" customFormat="1" ht="24.75" customHeight="1" x14ac:dyDescent="0.2">
      <c r="B504" s="49">
        <v>2003</v>
      </c>
      <c r="C504" s="58">
        <v>1129</v>
      </c>
      <c r="D504" s="64">
        <v>35</v>
      </c>
      <c r="E504" s="66">
        <f>C504/'1'!C10</f>
        <v>3.2288139471035051E-3</v>
      </c>
      <c r="F504" s="50">
        <v>210</v>
      </c>
      <c r="G504" s="51">
        <v>57</v>
      </c>
      <c r="H504" s="48">
        <f>F504/'1'!D10</f>
        <v>1.3427882678670768E-3</v>
      </c>
      <c r="I504" s="11">
        <f t="shared" si="13"/>
        <v>919</v>
      </c>
    </row>
    <row r="505" spans="2:9" s="31" customFormat="1" ht="24.75" customHeight="1" x14ac:dyDescent="0.2">
      <c r="B505" s="49">
        <v>2004</v>
      </c>
      <c r="C505" s="58">
        <v>1395</v>
      </c>
      <c r="D505" s="56">
        <v>37</v>
      </c>
      <c r="E505" s="66">
        <f>C505/'1'!C11</f>
        <v>2.9524371892797959E-3</v>
      </c>
      <c r="F505" s="50">
        <v>197</v>
      </c>
      <c r="G505" s="51">
        <v>58</v>
      </c>
      <c r="H505" s="48">
        <f>F505/'1'!D11</f>
        <v>1.1088658610033829E-3</v>
      </c>
      <c r="I505" s="11">
        <f t="shared" si="13"/>
        <v>1198</v>
      </c>
    </row>
    <row r="506" spans="2:9" s="31" customFormat="1" ht="24.75" customHeight="1" x14ac:dyDescent="0.2">
      <c r="B506" s="45">
        <v>2005</v>
      </c>
      <c r="C506" s="53">
        <v>1857</v>
      </c>
      <c r="D506" s="47">
        <v>37</v>
      </c>
      <c r="E506" s="48">
        <f>C506/'1'!C12</f>
        <v>2.7424004347671987E-3</v>
      </c>
      <c r="F506" s="46">
        <v>260</v>
      </c>
      <c r="G506" s="47">
        <v>58</v>
      </c>
      <c r="H506" s="48">
        <f>F506/'1'!D12</f>
        <v>1.1659977128506403E-3</v>
      </c>
      <c r="I506" s="12">
        <f t="shared" si="13"/>
        <v>1597</v>
      </c>
    </row>
    <row r="507" spans="2:9" s="31" customFormat="1" ht="24.75" customHeight="1" x14ac:dyDescent="0.2">
      <c r="B507" s="206">
        <v>2006</v>
      </c>
      <c r="C507" s="58">
        <v>2035</v>
      </c>
      <c r="D507" s="51">
        <v>38</v>
      </c>
      <c r="E507" s="48">
        <f>C507/'1'!C13</f>
        <v>2.571590683638744E-3</v>
      </c>
      <c r="F507" s="50">
        <v>252</v>
      </c>
      <c r="G507" s="51">
        <v>60</v>
      </c>
      <c r="H507" s="52">
        <f>F507/'1'!D13</f>
        <v>9.6403240985149311E-4</v>
      </c>
      <c r="I507" s="23">
        <f t="shared" si="13"/>
        <v>1783</v>
      </c>
    </row>
    <row r="508" spans="2:9" s="31" customFormat="1" ht="24.75" customHeight="1" x14ac:dyDescent="0.2">
      <c r="B508" s="49">
        <v>2007</v>
      </c>
      <c r="C508" s="58">
        <v>2316</v>
      </c>
      <c r="D508" s="51">
        <v>35</v>
      </c>
      <c r="E508" s="48">
        <f>C508/'1'!C14</f>
        <v>2.6486642886632363E-3</v>
      </c>
      <c r="F508" s="58">
        <v>259</v>
      </c>
      <c r="G508" s="51">
        <v>63</v>
      </c>
      <c r="H508" s="52">
        <f>F508/'1'!D14</f>
        <v>7.6607273845862619E-4</v>
      </c>
      <c r="I508" s="23">
        <f t="shared" si="13"/>
        <v>2057</v>
      </c>
    </row>
    <row r="509" spans="2:9" s="31" customFormat="1" ht="24.75" customHeight="1" x14ac:dyDescent="0.2">
      <c r="B509" s="49">
        <v>2008</v>
      </c>
      <c r="C509" s="58">
        <v>3577</v>
      </c>
      <c r="D509" s="51">
        <v>33</v>
      </c>
      <c r="E509" s="48">
        <f>C509/'1'!C15</f>
        <v>3.0430070388147161E-3</v>
      </c>
      <c r="F509" s="58">
        <v>378</v>
      </c>
      <c r="G509" s="51">
        <v>60</v>
      </c>
      <c r="H509" s="52">
        <f>F509/'1'!D15</f>
        <v>8.755005755605636E-4</v>
      </c>
      <c r="I509" s="23">
        <f t="shared" si="13"/>
        <v>3199</v>
      </c>
    </row>
    <row r="510" spans="2:9" s="31" customFormat="1" ht="24.75" customHeight="1" x14ac:dyDescent="0.2">
      <c r="B510" s="49">
        <v>2009</v>
      </c>
      <c r="C510" s="58">
        <v>1814</v>
      </c>
      <c r="D510" s="51">
        <v>38</v>
      </c>
      <c r="E510" s="48">
        <f>C510/'1'!C16</f>
        <v>2.5155697682319872E-3</v>
      </c>
      <c r="F510" s="58">
        <v>431</v>
      </c>
      <c r="G510" s="51">
        <v>55</v>
      </c>
      <c r="H510" s="52">
        <f>F510/'1'!D16</f>
        <v>1.2029361690250914E-3</v>
      </c>
      <c r="I510" s="23">
        <f>C510-F510</f>
        <v>1383</v>
      </c>
    </row>
    <row r="511" spans="2:9" s="31" customFormat="1" ht="24.75" customHeight="1" x14ac:dyDescent="0.2">
      <c r="B511" s="49">
        <v>2010</v>
      </c>
      <c r="C511" s="58">
        <v>2699</v>
      </c>
      <c r="D511" s="51">
        <v>35</v>
      </c>
      <c r="E511" s="57">
        <f>C511/'1'!C17</f>
        <v>2.8658345588430481E-3</v>
      </c>
      <c r="F511" s="58">
        <v>530</v>
      </c>
      <c r="G511" s="51">
        <v>58</v>
      </c>
      <c r="H511" s="52">
        <f>F511/'1'!D17</f>
        <v>1.3225664776810669E-3</v>
      </c>
      <c r="I511" s="23">
        <f>C511-F511</f>
        <v>2169</v>
      </c>
    </row>
    <row r="512" spans="2:9" s="31" customFormat="1" ht="24.75" customHeight="1" thickBot="1" x14ac:dyDescent="0.25">
      <c r="B512" s="59">
        <v>2011</v>
      </c>
      <c r="C512" s="60">
        <v>4353</v>
      </c>
      <c r="D512" s="61">
        <v>34</v>
      </c>
      <c r="E512" s="62">
        <f>C512/'1'!C18</f>
        <v>3.182901683216098E-3</v>
      </c>
      <c r="F512" s="60">
        <v>624</v>
      </c>
      <c r="G512" s="61">
        <v>57</v>
      </c>
      <c r="H512" s="62">
        <f>F512/'1'!D18</f>
        <v>1.2645683748472487E-3</v>
      </c>
      <c r="I512" s="1">
        <f>C512-F512</f>
        <v>3729</v>
      </c>
    </row>
    <row r="513" spans="2:9" s="31" customFormat="1" ht="10.5" customHeight="1" thickTop="1" thickBot="1" x14ac:dyDescent="0.25">
      <c r="E513" s="32"/>
      <c r="H513" s="32"/>
      <c r="I513" s="29"/>
    </row>
    <row r="514" spans="2:9" s="8" customFormat="1" ht="24.75" customHeight="1" thickBot="1" x14ac:dyDescent="0.3">
      <c r="B514" s="393" t="s">
        <v>499</v>
      </c>
      <c r="C514" s="394"/>
      <c r="D514" s="395"/>
      <c r="E514" s="210" t="s">
        <v>3</v>
      </c>
      <c r="F514" s="393" t="s">
        <v>500</v>
      </c>
      <c r="G514" s="394"/>
      <c r="H514" s="395"/>
      <c r="I514" s="210" t="s">
        <v>3</v>
      </c>
    </row>
    <row r="515" spans="2:9" s="31" customFormat="1" ht="24.75" customHeight="1" x14ac:dyDescent="0.2">
      <c r="B515" s="389" t="s">
        <v>56</v>
      </c>
      <c r="C515" s="390"/>
      <c r="D515" s="390"/>
      <c r="E515" s="85">
        <v>4180</v>
      </c>
      <c r="F515" s="389" t="s">
        <v>668</v>
      </c>
      <c r="G515" s="390"/>
      <c r="H515" s="390"/>
      <c r="I515" s="85">
        <v>55</v>
      </c>
    </row>
    <row r="516" spans="2:9" s="31" customFormat="1" ht="24.75" customHeight="1" x14ac:dyDescent="0.2">
      <c r="B516" s="379" t="s">
        <v>463</v>
      </c>
      <c r="C516" s="380"/>
      <c r="D516" s="380"/>
      <c r="E516" s="27">
        <v>99</v>
      </c>
      <c r="F516" s="379" t="s">
        <v>669</v>
      </c>
      <c r="G516" s="380"/>
      <c r="H516" s="380"/>
      <c r="I516" s="27">
        <v>55</v>
      </c>
    </row>
    <row r="517" spans="2:9" s="31" customFormat="1" ht="24.75" customHeight="1" x14ac:dyDescent="0.2">
      <c r="B517" s="379" t="s">
        <v>461</v>
      </c>
      <c r="C517" s="380"/>
      <c r="D517" s="380"/>
      <c r="E517" s="27">
        <v>32</v>
      </c>
      <c r="F517" s="379" t="s">
        <v>670</v>
      </c>
      <c r="G517" s="380"/>
      <c r="H517" s="380"/>
      <c r="I517" s="27">
        <v>52</v>
      </c>
    </row>
    <row r="518" spans="2:9" s="31" customFormat="1" ht="24.75" customHeight="1" x14ac:dyDescent="0.2">
      <c r="B518" s="379" t="s">
        <v>671</v>
      </c>
      <c r="C518" s="380"/>
      <c r="D518" s="380"/>
      <c r="E518" s="27">
        <v>10</v>
      </c>
      <c r="F518" s="379" t="s">
        <v>820</v>
      </c>
      <c r="G518" s="380"/>
      <c r="H518" s="380"/>
      <c r="I518" s="27">
        <v>44</v>
      </c>
    </row>
    <row r="519" spans="2:9" s="31" customFormat="1" ht="24.75" customHeight="1" thickBot="1" x14ac:dyDescent="0.25">
      <c r="B519" s="386" t="s">
        <v>860</v>
      </c>
      <c r="C519" s="396"/>
      <c r="D519" s="396"/>
      <c r="E519" s="34">
        <v>8</v>
      </c>
      <c r="F519" s="386" t="s">
        <v>821</v>
      </c>
      <c r="G519" s="396"/>
      <c r="H519" s="396"/>
      <c r="I519" s="34">
        <v>42</v>
      </c>
    </row>
    <row r="520" spans="2:9" s="31" customFormat="1" ht="24.75" customHeight="1" x14ac:dyDescent="0.2"/>
    <row r="521" spans="2:9" s="31" customFormat="1" ht="24.75" customHeight="1" x14ac:dyDescent="0.2">
      <c r="B521" s="370" t="s">
        <v>255</v>
      </c>
      <c r="C521" s="371"/>
      <c r="D521" s="371"/>
      <c r="E521" s="371"/>
      <c r="F521" s="371"/>
      <c r="G521" s="371"/>
      <c r="H521" s="371"/>
      <c r="I521" s="371"/>
    </row>
    <row r="522" spans="2:9" s="31" customFormat="1" ht="24.75" customHeight="1" x14ac:dyDescent="0.2"/>
    <row r="523" spans="2:9" s="31" customFormat="1" ht="24.75" customHeight="1" x14ac:dyDescent="0.2"/>
    <row r="524" spans="2:9" s="31" customFormat="1" ht="24.75" customHeight="1" x14ac:dyDescent="0.2"/>
    <row r="525" spans="2:9" s="31" customFormat="1" ht="24.75" customHeight="1" x14ac:dyDescent="0.2"/>
    <row r="526" spans="2:9" s="31" customFormat="1" ht="24.75" customHeight="1" x14ac:dyDescent="0.2"/>
    <row r="527" spans="2:9" s="31" customFormat="1" ht="24.75" customHeight="1" x14ac:dyDescent="0.2"/>
    <row r="528" spans="2:9" s="31" customFormat="1" ht="24.75" customHeight="1" x14ac:dyDescent="0.2"/>
    <row r="529" spans="2:9" s="31" customFormat="1" ht="24.75" customHeight="1" x14ac:dyDescent="0.2"/>
    <row r="530" spans="2:9" s="31" customFormat="1" ht="24.75" customHeight="1" x14ac:dyDescent="0.2"/>
    <row r="531" spans="2:9" s="31" customFormat="1" ht="24.75" customHeight="1" x14ac:dyDescent="0.2"/>
    <row r="532" spans="2:9" s="31" customFormat="1" ht="10.5" customHeight="1" x14ac:dyDescent="0.2"/>
    <row r="533" spans="2:9" s="31" customFormat="1" ht="11.25" customHeight="1" x14ac:dyDescent="0.2">
      <c r="E533" s="32"/>
      <c r="H533" s="32"/>
      <c r="I533" s="29"/>
    </row>
    <row r="534" spans="2:9" s="31" customFormat="1" ht="24.75" customHeight="1" x14ac:dyDescent="0.2">
      <c r="B534" s="370" t="s">
        <v>257</v>
      </c>
      <c r="C534" s="371"/>
      <c r="D534" s="371"/>
      <c r="E534" s="371"/>
      <c r="F534" s="371"/>
      <c r="G534" s="371"/>
      <c r="H534" s="371"/>
      <c r="I534" s="371"/>
    </row>
    <row r="535" spans="2:9" s="31" customFormat="1" ht="24.75" customHeight="1" x14ac:dyDescent="0.2">
      <c r="B535" s="372" t="s">
        <v>258</v>
      </c>
      <c r="C535" s="373"/>
      <c r="D535" s="373"/>
      <c r="E535" s="373"/>
      <c r="F535" s="373"/>
      <c r="G535" s="373"/>
      <c r="H535" s="373"/>
      <c r="I535" s="373"/>
    </row>
    <row r="536" spans="2:9" s="31" customFormat="1" ht="24.75" customHeight="1" x14ac:dyDescent="0.2">
      <c r="B536" s="372" t="s">
        <v>496</v>
      </c>
      <c r="C536" s="373"/>
      <c r="D536" s="373"/>
      <c r="E536" s="373"/>
      <c r="F536" s="373"/>
      <c r="G536" s="373"/>
      <c r="H536" s="373"/>
      <c r="I536" s="373"/>
    </row>
    <row r="537" spans="2:9" s="31" customFormat="1" ht="24.75" customHeight="1" thickBot="1" x14ac:dyDescent="0.3">
      <c r="B537" s="91" t="s">
        <v>0</v>
      </c>
      <c r="E537" s="32"/>
      <c r="H537" s="32"/>
      <c r="I537" s="89" t="s">
        <v>23</v>
      </c>
    </row>
    <row r="538" spans="2:9" s="31" customFormat="1" ht="24.75" customHeight="1" thickTop="1" thickBot="1" x14ac:dyDescent="0.25">
      <c r="B538" s="178" t="s">
        <v>1</v>
      </c>
      <c r="C538" s="374" t="s">
        <v>15</v>
      </c>
      <c r="D538" s="375"/>
      <c r="E538" s="376"/>
      <c r="F538" s="374" t="s">
        <v>16</v>
      </c>
      <c r="G538" s="375"/>
      <c r="H538" s="376"/>
      <c r="I538" s="377" t="s">
        <v>2</v>
      </c>
    </row>
    <row r="539" spans="2:9" s="31" customFormat="1" ht="24.75" customHeight="1" thickTop="1" x14ac:dyDescent="0.2">
      <c r="B539" s="381" t="s">
        <v>9</v>
      </c>
      <c r="C539" s="204" t="s">
        <v>3</v>
      </c>
      <c r="D539" s="205" t="s">
        <v>4</v>
      </c>
      <c r="E539" s="21" t="s">
        <v>5</v>
      </c>
      <c r="F539" s="204" t="s">
        <v>3</v>
      </c>
      <c r="G539" s="205" t="s">
        <v>4</v>
      </c>
      <c r="H539" s="21" t="s">
        <v>6</v>
      </c>
      <c r="I539" s="378"/>
    </row>
    <row r="540" spans="2:9" s="31" customFormat="1" ht="24.75" customHeight="1" thickBot="1" x14ac:dyDescent="0.25">
      <c r="B540" s="382"/>
      <c r="C540" s="207" t="s">
        <v>10</v>
      </c>
      <c r="D540" s="208" t="s">
        <v>11</v>
      </c>
      <c r="E540" s="209" t="s">
        <v>12</v>
      </c>
      <c r="F540" s="207" t="s">
        <v>10</v>
      </c>
      <c r="G540" s="208" t="s">
        <v>11</v>
      </c>
      <c r="H540" s="209" t="s">
        <v>12</v>
      </c>
      <c r="I540" s="197" t="s">
        <v>13</v>
      </c>
    </row>
    <row r="541" spans="2:9" s="31" customFormat="1" ht="24.75" customHeight="1" thickTop="1" x14ac:dyDescent="0.2">
      <c r="B541" s="45">
        <v>2002</v>
      </c>
      <c r="C541" s="46">
        <v>8</v>
      </c>
      <c r="D541" s="47">
        <v>77</v>
      </c>
      <c r="E541" s="48">
        <f>C541/'1'!C9</f>
        <v>2.9439797454193514E-5</v>
      </c>
      <c r="F541" s="46">
        <v>912</v>
      </c>
      <c r="G541" s="47">
        <v>28</v>
      </c>
      <c r="H541" s="48">
        <f>F541/'1'!D9</f>
        <v>7.531650273765577E-3</v>
      </c>
      <c r="I541" s="11">
        <f t="shared" ref="I541:I547" si="14">C541-F541</f>
        <v>-904</v>
      </c>
    </row>
    <row r="542" spans="2:9" s="31" customFormat="1" ht="24.75" customHeight="1" x14ac:dyDescent="0.2">
      <c r="B542" s="49">
        <v>2003</v>
      </c>
      <c r="C542" s="50">
        <v>3</v>
      </c>
      <c r="D542" s="51">
        <v>90</v>
      </c>
      <c r="E542" s="48">
        <f>C542/'1'!C10</f>
        <v>8.579665049876452E-6</v>
      </c>
      <c r="F542" s="50">
        <v>1262</v>
      </c>
      <c r="G542" s="51">
        <v>29</v>
      </c>
      <c r="H542" s="48">
        <f>F542/'1'!D10</f>
        <v>8.0695180668964323E-3</v>
      </c>
      <c r="I542" s="11">
        <f t="shared" si="14"/>
        <v>-1259</v>
      </c>
    </row>
    <row r="543" spans="2:9" s="31" customFormat="1" ht="24.75" customHeight="1" x14ac:dyDescent="0.2">
      <c r="B543" s="49">
        <v>2004</v>
      </c>
      <c r="C543" s="50">
        <v>19</v>
      </c>
      <c r="D543" s="51">
        <v>82</v>
      </c>
      <c r="E543" s="48">
        <f>C543/'1'!C11</f>
        <v>4.0212406162233777E-5</v>
      </c>
      <c r="F543" s="50">
        <v>1398</v>
      </c>
      <c r="G543" s="51">
        <v>29</v>
      </c>
      <c r="H543" s="48">
        <f>F543/'1'!D11</f>
        <v>7.8690074806229918E-3</v>
      </c>
      <c r="I543" s="11">
        <f t="shared" si="14"/>
        <v>-1379</v>
      </c>
    </row>
    <row r="544" spans="2:9" s="31" customFormat="1" ht="24.75" customHeight="1" x14ac:dyDescent="0.2">
      <c r="B544" s="45">
        <v>2005</v>
      </c>
      <c r="C544" s="46">
        <v>62</v>
      </c>
      <c r="D544" s="47">
        <v>66</v>
      </c>
      <c r="E544" s="48">
        <f>C544/'1'!C12</f>
        <v>9.1561026901220414E-5</v>
      </c>
      <c r="F544" s="46">
        <v>1478</v>
      </c>
      <c r="G544" s="47">
        <v>34</v>
      </c>
      <c r="H544" s="48">
        <f>F544/'1'!D12</f>
        <v>6.6282485368971003E-3</v>
      </c>
      <c r="I544" s="12">
        <f t="shared" si="14"/>
        <v>-1416</v>
      </c>
    </row>
    <row r="545" spans="2:9" s="31" customFormat="1" ht="24.75" customHeight="1" x14ac:dyDescent="0.2">
      <c r="B545" s="206">
        <v>2006</v>
      </c>
      <c r="C545" s="50">
        <v>13</v>
      </c>
      <c r="D545" s="51">
        <v>86</v>
      </c>
      <c r="E545" s="48">
        <f>C545/'1'!C13</f>
        <v>1.6427852033073056E-5</v>
      </c>
      <c r="F545" s="50">
        <v>1031</v>
      </c>
      <c r="G545" s="51">
        <v>40</v>
      </c>
      <c r="H545" s="48">
        <f>F545/'1'!D13</f>
        <v>3.9441167244321004E-3</v>
      </c>
      <c r="I545" s="23">
        <f t="shared" si="14"/>
        <v>-1018</v>
      </c>
    </row>
    <row r="546" spans="2:9" s="31" customFormat="1" ht="24.75" customHeight="1" x14ac:dyDescent="0.2">
      <c r="B546" s="49">
        <v>2007</v>
      </c>
      <c r="C546" s="58">
        <v>90</v>
      </c>
      <c r="D546" s="51">
        <v>69</v>
      </c>
      <c r="E546" s="48">
        <f>C546/'1'!C14</f>
        <v>1.0292736873043666E-4</v>
      </c>
      <c r="F546" s="58">
        <v>1559</v>
      </c>
      <c r="G546" s="51">
        <v>39</v>
      </c>
      <c r="H546" s="48">
        <f>F546/'1'!D14</f>
        <v>4.61122547975675E-3</v>
      </c>
      <c r="I546" s="23">
        <f t="shared" si="14"/>
        <v>-1469</v>
      </c>
    </row>
    <row r="547" spans="2:9" s="31" customFormat="1" ht="24.75" customHeight="1" x14ac:dyDescent="0.2">
      <c r="B547" s="49">
        <v>2008</v>
      </c>
      <c r="C547" s="58">
        <v>34</v>
      </c>
      <c r="D547" s="51">
        <v>92</v>
      </c>
      <c r="E547" s="48">
        <f>C547/'1'!C15</f>
        <v>2.8924305093570128E-5</v>
      </c>
      <c r="F547" s="58">
        <v>1609</v>
      </c>
      <c r="G547" s="51">
        <v>43</v>
      </c>
      <c r="H547" s="48">
        <f>F547/'1'!D15</f>
        <v>3.7266677938543567E-3</v>
      </c>
      <c r="I547" s="23">
        <f t="shared" si="14"/>
        <v>-1575</v>
      </c>
    </row>
    <row r="548" spans="2:9" s="31" customFormat="1" ht="24.75" customHeight="1" x14ac:dyDescent="0.2">
      <c r="B548" s="49">
        <v>2009</v>
      </c>
      <c r="C548" s="58">
        <v>17</v>
      </c>
      <c r="D548" s="51">
        <v>91</v>
      </c>
      <c r="E548" s="48">
        <f>C548/'1'!C16</f>
        <v>2.3574799371523583E-5</v>
      </c>
      <c r="F548" s="58">
        <v>1633</v>
      </c>
      <c r="G548" s="51">
        <v>35</v>
      </c>
      <c r="H548" s="48">
        <f>F548/'1'!D16</f>
        <v>4.5577604733595687E-3</v>
      </c>
      <c r="I548" s="23">
        <f>C548-F548</f>
        <v>-1616</v>
      </c>
    </row>
    <row r="549" spans="2:9" s="31" customFormat="1" ht="24.75" customHeight="1" x14ac:dyDescent="0.2">
      <c r="B549" s="49">
        <v>2010</v>
      </c>
      <c r="C549" s="58">
        <v>5</v>
      </c>
      <c r="D549" s="51">
        <v>117</v>
      </c>
      <c r="E549" s="52">
        <f>C549/'1'!C17</f>
        <v>5.3090673561375474E-6</v>
      </c>
      <c r="F549" s="58">
        <v>2085</v>
      </c>
      <c r="G549" s="51">
        <v>34</v>
      </c>
      <c r="H549" s="52">
        <f>F549/'1'!D17</f>
        <v>5.2029266150283478E-3</v>
      </c>
      <c r="I549" s="23">
        <f>C549-F549</f>
        <v>-2080</v>
      </c>
    </row>
    <row r="550" spans="2:9" s="31" customFormat="1" ht="24.75" customHeight="1" thickBot="1" x14ac:dyDescent="0.25">
      <c r="B550" s="59">
        <v>2011</v>
      </c>
      <c r="C550" s="60">
        <v>10</v>
      </c>
      <c r="D550" s="61">
        <v>116</v>
      </c>
      <c r="E550" s="62">
        <f>C550/'1'!C18</f>
        <v>7.3119726239744961E-6</v>
      </c>
      <c r="F550" s="60">
        <v>2364</v>
      </c>
      <c r="G550" s="61">
        <v>36</v>
      </c>
      <c r="H550" s="62">
        <f>F550/'1'!D18</f>
        <v>4.7907686508636147E-3</v>
      </c>
      <c r="I550" s="1">
        <f>C550-F550</f>
        <v>-2354</v>
      </c>
    </row>
    <row r="551" spans="2:9" s="31" customFormat="1" ht="10.5" customHeight="1" thickTop="1" thickBot="1" x14ac:dyDescent="0.25">
      <c r="B551" s="17"/>
      <c r="C551" s="28"/>
      <c r="D551" s="28"/>
      <c r="E551" s="30"/>
      <c r="F551" s="28"/>
      <c r="G551" s="28"/>
      <c r="H551" s="28"/>
      <c r="I551" s="28"/>
    </row>
    <row r="552" spans="2:9" s="8" customFormat="1" ht="24.75" customHeight="1" thickBot="1" x14ac:dyDescent="0.3">
      <c r="B552" s="393" t="s">
        <v>499</v>
      </c>
      <c r="C552" s="394"/>
      <c r="D552" s="395"/>
      <c r="E552" s="210" t="s">
        <v>3</v>
      </c>
      <c r="F552" s="393" t="s">
        <v>500</v>
      </c>
      <c r="G552" s="394"/>
      <c r="H552" s="395"/>
      <c r="I552" s="210" t="s">
        <v>3</v>
      </c>
    </row>
    <row r="553" spans="2:9" s="31" customFormat="1" ht="24.75" customHeight="1" x14ac:dyDescent="0.2">
      <c r="B553" s="389" t="s">
        <v>672</v>
      </c>
      <c r="C553" s="390"/>
      <c r="D553" s="390"/>
      <c r="E553" s="85">
        <v>2</v>
      </c>
      <c r="F553" s="391" t="s">
        <v>668</v>
      </c>
      <c r="G553" s="390"/>
      <c r="H553" s="390"/>
      <c r="I553" s="85">
        <v>250</v>
      </c>
    </row>
    <row r="554" spans="2:9" s="31" customFormat="1" ht="24.75" customHeight="1" x14ac:dyDescent="0.2">
      <c r="B554" s="379" t="s">
        <v>673</v>
      </c>
      <c r="C554" s="380"/>
      <c r="D554" s="414"/>
      <c r="E554" s="27">
        <v>0.3</v>
      </c>
      <c r="F554" s="383" t="s">
        <v>82</v>
      </c>
      <c r="G554" s="411"/>
      <c r="H554" s="380"/>
      <c r="I554" s="27">
        <v>241</v>
      </c>
    </row>
    <row r="555" spans="2:9" s="31" customFormat="1" ht="24.75" customHeight="1" x14ac:dyDescent="0.2">
      <c r="B555" s="379" t="s">
        <v>674</v>
      </c>
      <c r="C555" s="380"/>
      <c r="D555" s="414"/>
      <c r="E555" s="27">
        <v>0.2</v>
      </c>
      <c r="F555" s="383" t="s">
        <v>822</v>
      </c>
      <c r="G555" s="411"/>
      <c r="H555" s="380"/>
      <c r="I555" s="27">
        <v>135</v>
      </c>
    </row>
    <row r="556" spans="2:9" s="31" customFormat="1" ht="24.75" customHeight="1" x14ac:dyDescent="0.2">
      <c r="B556" s="379" t="s">
        <v>675</v>
      </c>
      <c r="C556" s="380"/>
      <c r="D556" s="414"/>
      <c r="E556" s="27">
        <v>0.1</v>
      </c>
      <c r="F556" s="383" t="s">
        <v>823</v>
      </c>
      <c r="G556" s="380"/>
      <c r="H556" s="380"/>
      <c r="I556" s="27">
        <v>120</v>
      </c>
    </row>
    <row r="557" spans="2:9" s="31" customFormat="1" ht="24.75" customHeight="1" thickBot="1" x14ac:dyDescent="0.25">
      <c r="B557" s="386" t="s">
        <v>128</v>
      </c>
      <c r="C557" s="396"/>
      <c r="D557" s="397"/>
      <c r="E557" s="34">
        <v>0.1</v>
      </c>
      <c r="F557" s="386" t="s">
        <v>676</v>
      </c>
      <c r="G557" s="396"/>
      <c r="H557" s="396"/>
      <c r="I557" s="34">
        <v>86</v>
      </c>
    </row>
    <row r="558" spans="2:9" s="31" customFormat="1" ht="24.75" customHeight="1" x14ac:dyDescent="0.2"/>
    <row r="559" spans="2:9" s="31" customFormat="1" ht="24.75" customHeight="1" x14ac:dyDescent="0.2">
      <c r="B559" s="370" t="s">
        <v>259</v>
      </c>
      <c r="C559" s="371"/>
      <c r="D559" s="371"/>
      <c r="E559" s="371"/>
      <c r="F559" s="371"/>
      <c r="G559" s="371"/>
      <c r="H559" s="371"/>
      <c r="I559" s="371"/>
    </row>
    <row r="560" spans="2:9" s="31" customFormat="1" ht="24.75" customHeight="1" x14ac:dyDescent="0.2"/>
    <row r="561" spans="2:9" s="31" customFormat="1" ht="24.75" customHeight="1" x14ac:dyDescent="0.2"/>
    <row r="562" spans="2:9" s="31" customFormat="1" ht="24.75" customHeight="1" x14ac:dyDescent="0.2"/>
    <row r="563" spans="2:9" s="31" customFormat="1" ht="24.75" customHeight="1" x14ac:dyDescent="0.2"/>
    <row r="564" spans="2:9" s="31" customFormat="1" ht="24.75" customHeight="1" x14ac:dyDescent="0.2"/>
    <row r="565" spans="2:9" s="31" customFormat="1" ht="24.75" customHeight="1" x14ac:dyDescent="0.2"/>
    <row r="566" spans="2:9" s="31" customFormat="1" ht="24.75" customHeight="1" x14ac:dyDescent="0.2"/>
    <row r="567" spans="2:9" s="31" customFormat="1" ht="24.75" customHeight="1" x14ac:dyDescent="0.2"/>
    <row r="568" spans="2:9" ht="24.75" customHeight="1" x14ac:dyDescent="0.25">
      <c r="B568" s="31"/>
      <c r="C568" s="31"/>
      <c r="D568" s="31"/>
      <c r="E568" s="31"/>
      <c r="F568" s="31"/>
      <c r="G568" s="31"/>
      <c r="H568" s="31"/>
      <c r="I568" s="31"/>
    </row>
    <row r="569" spans="2:9" ht="24.75" customHeight="1" x14ac:dyDescent="0.25">
      <c r="B569" s="31"/>
      <c r="C569" s="31"/>
      <c r="D569" s="31"/>
      <c r="E569" s="31"/>
      <c r="F569" s="31"/>
      <c r="G569" s="31"/>
      <c r="H569" s="31"/>
      <c r="I569" s="31"/>
    </row>
    <row r="570" spans="2:9" ht="10.5" customHeight="1" x14ac:dyDescent="0.25">
      <c r="B570" s="31"/>
      <c r="C570" s="31"/>
      <c r="D570" s="31"/>
      <c r="E570" s="31"/>
      <c r="F570" s="31"/>
      <c r="G570" s="31"/>
      <c r="H570" s="31"/>
      <c r="I570" s="31"/>
    </row>
    <row r="571" spans="2:9" ht="11.25" customHeight="1" x14ac:dyDescent="0.25">
      <c r="B571" s="31"/>
      <c r="C571" s="31"/>
      <c r="D571" s="31"/>
      <c r="E571" s="32"/>
      <c r="F571" s="31"/>
      <c r="G571" s="31"/>
      <c r="H571" s="32"/>
      <c r="I571" s="29"/>
    </row>
    <row r="572" spans="2:9" ht="24.75" customHeight="1" x14ac:dyDescent="0.25">
      <c r="B572" s="370" t="s">
        <v>260</v>
      </c>
      <c r="C572" s="371"/>
      <c r="D572" s="371"/>
      <c r="E572" s="371"/>
      <c r="F572" s="371"/>
      <c r="G572" s="371"/>
      <c r="H572" s="371"/>
      <c r="I572" s="371"/>
    </row>
    <row r="573" spans="2:9" ht="24.75" customHeight="1" x14ac:dyDescent="0.25">
      <c r="B573" s="372" t="s">
        <v>261</v>
      </c>
      <c r="C573" s="373"/>
      <c r="D573" s="373"/>
      <c r="E573" s="373"/>
      <c r="F573" s="373"/>
      <c r="G573" s="373"/>
      <c r="H573" s="373"/>
      <c r="I573" s="373"/>
    </row>
    <row r="574" spans="2:9" ht="24.75" customHeight="1" x14ac:dyDescent="0.25">
      <c r="B574" s="372" t="s">
        <v>496</v>
      </c>
      <c r="C574" s="373"/>
      <c r="D574" s="373"/>
      <c r="E574" s="373"/>
      <c r="F574" s="373"/>
      <c r="G574" s="373"/>
      <c r="H574" s="373"/>
      <c r="I574" s="373"/>
    </row>
    <row r="575" spans="2:9" ht="24.75" customHeight="1" thickBot="1" x14ac:dyDescent="0.3">
      <c r="B575" s="91" t="s">
        <v>0</v>
      </c>
      <c r="C575" s="31"/>
      <c r="D575" s="31"/>
      <c r="E575" s="32"/>
      <c r="F575" s="31"/>
      <c r="G575" s="31"/>
      <c r="H575" s="32"/>
      <c r="I575" s="89" t="s">
        <v>23</v>
      </c>
    </row>
    <row r="576" spans="2:9" ht="24.75" customHeight="1" thickTop="1" thickBot="1" x14ac:dyDescent="0.3">
      <c r="B576" s="178" t="s">
        <v>1</v>
      </c>
      <c r="C576" s="374" t="s">
        <v>15</v>
      </c>
      <c r="D576" s="375"/>
      <c r="E576" s="376"/>
      <c r="F576" s="374" t="s">
        <v>16</v>
      </c>
      <c r="G576" s="375"/>
      <c r="H576" s="376"/>
      <c r="I576" s="377" t="s">
        <v>2</v>
      </c>
    </row>
    <row r="577" spans="2:9" ht="24.75" customHeight="1" thickTop="1" x14ac:dyDescent="0.25">
      <c r="B577" s="381" t="s">
        <v>9</v>
      </c>
      <c r="C577" s="204" t="s">
        <v>3</v>
      </c>
      <c r="D577" s="205" t="s">
        <v>4</v>
      </c>
      <c r="E577" s="21" t="s">
        <v>5</v>
      </c>
      <c r="F577" s="204" t="s">
        <v>3</v>
      </c>
      <c r="G577" s="205" t="s">
        <v>4</v>
      </c>
      <c r="H577" s="21" t="s">
        <v>6</v>
      </c>
      <c r="I577" s="378"/>
    </row>
    <row r="578" spans="2:9" ht="24.75" customHeight="1" thickBot="1" x14ac:dyDescent="0.3">
      <c r="B578" s="382"/>
      <c r="C578" s="207" t="s">
        <v>10</v>
      </c>
      <c r="D578" s="208" t="s">
        <v>11</v>
      </c>
      <c r="E578" s="209" t="s">
        <v>12</v>
      </c>
      <c r="F578" s="207" t="s">
        <v>10</v>
      </c>
      <c r="G578" s="208" t="s">
        <v>11</v>
      </c>
      <c r="H578" s="209" t="s">
        <v>12</v>
      </c>
      <c r="I578" s="197" t="s">
        <v>13</v>
      </c>
    </row>
    <row r="579" spans="2:9" ht="24.75" customHeight="1" thickTop="1" x14ac:dyDescent="0.25">
      <c r="B579" s="45">
        <v>2002</v>
      </c>
      <c r="C579" s="46">
        <v>297</v>
      </c>
      <c r="D579" s="47">
        <v>48</v>
      </c>
      <c r="E579" s="48">
        <f>C579/'1'!C9</f>
        <v>1.0929524804869342E-3</v>
      </c>
      <c r="F579" s="46">
        <v>17</v>
      </c>
      <c r="G579" s="47">
        <v>78</v>
      </c>
      <c r="H579" s="48">
        <f>F579/'1'!D9</f>
        <v>1.4039260378729694E-4</v>
      </c>
      <c r="I579" s="11">
        <f t="shared" ref="I579:I585" si="15">C579-F579</f>
        <v>280</v>
      </c>
    </row>
    <row r="580" spans="2:9" ht="24.75" customHeight="1" x14ac:dyDescent="0.25">
      <c r="B580" s="49">
        <v>2003</v>
      </c>
      <c r="C580" s="50">
        <v>396</v>
      </c>
      <c r="D580" s="51">
        <v>48</v>
      </c>
      <c r="E580" s="48">
        <f>C580/'1'!C10</f>
        <v>1.1325157865836918E-3</v>
      </c>
      <c r="F580" s="50">
        <v>42</v>
      </c>
      <c r="G580" s="51">
        <v>71</v>
      </c>
      <c r="H580" s="48">
        <f>F580/'1'!D10</f>
        <v>2.6855765357341533E-4</v>
      </c>
      <c r="I580" s="11">
        <f t="shared" si="15"/>
        <v>354</v>
      </c>
    </row>
    <row r="581" spans="2:9" ht="24.75" customHeight="1" x14ac:dyDescent="0.25">
      <c r="B581" s="49">
        <v>2004</v>
      </c>
      <c r="C581" s="50">
        <v>262</v>
      </c>
      <c r="D581" s="51">
        <v>54</v>
      </c>
      <c r="E581" s="48">
        <f>C581/'1'!C11</f>
        <v>5.5450791655290788E-4</v>
      </c>
      <c r="F581" s="50">
        <v>46</v>
      </c>
      <c r="G581" s="51">
        <v>73</v>
      </c>
      <c r="H581" s="48">
        <f>F581/'1'!D11</f>
        <v>2.589229929246478E-4</v>
      </c>
      <c r="I581" s="11">
        <f t="shared" si="15"/>
        <v>216</v>
      </c>
    </row>
    <row r="582" spans="2:9" ht="24.75" customHeight="1" x14ac:dyDescent="0.25">
      <c r="B582" s="45">
        <v>2005</v>
      </c>
      <c r="C582" s="46">
        <v>490</v>
      </c>
      <c r="D582" s="47">
        <v>49</v>
      </c>
      <c r="E582" s="48">
        <f>C582/'1'!C12</f>
        <v>7.2362747067093562E-4</v>
      </c>
      <c r="F582" s="46">
        <v>45</v>
      </c>
      <c r="G582" s="47">
        <v>77</v>
      </c>
      <c r="H582" s="48">
        <f>F582/'1'!D12</f>
        <v>2.018072964549185E-4</v>
      </c>
      <c r="I582" s="12">
        <f t="shared" si="15"/>
        <v>445</v>
      </c>
    </row>
    <row r="583" spans="2:9" ht="24.75" customHeight="1" x14ac:dyDescent="0.25">
      <c r="B583" s="206">
        <v>2006</v>
      </c>
      <c r="C583" s="50">
        <v>534</v>
      </c>
      <c r="D583" s="51">
        <v>49</v>
      </c>
      <c r="E583" s="48">
        <f>C583/'1'!C13</f>
        <v>6.7480561428161635E-4</v>
      </c>
      <c r="F583" s="50">
        <v>56</v>
      </c>
      <c r="G583" s="51">
        <v>76</v>
      </c>
      <c r="H583" s="48">
        <f>F583/'1'!D13</f>
        <v>2.1422942441144292E-4</v>
      </c>
      <c r="I583" s="23">
        <f t="shared" si="15"/>
        <v>478</v>
      </c>
    </row>
    <row r="584" spans="2:9" ht="24.75" customHeight="1" x14ac:dyDescent="0.25">
      <c r="B584" s="49">
        <v>2007</v>
      </c>
      <c r="C584" s="58">
        <v>751</v>
      </c>
      <c r="D584" s="51">
        <v>48</v>
      </c>
      <c r="E584" s="48">
        <f>C584/'1'!C14</f>
        <v>8.5887171018397693E-4</v>
      </c>
      <c r="F584" s="58">
        <v>58</v>
      </c>
      <c r="G584" s="51">
        <v>79</v>
      </c>
      <c r="H584" s="48">
        <f>F584/'1'!D14</f>
        <v>1.7155296845791629E-4</v>
      </c>
      <c r="I584" s="23">
        <f t="shared" si="15"/>
        <v>693</v>
      </c>
    </row>
    <row r="585" spans="2:9" ht="24.75" customHeight="1" x14ac:dyDescent="0.25">
      <c r="B585" s="49">
        <v>2008</v>
      </c>
      <c r="C585" s="58">
        <v>1259</v>
      </c>
      <c r="D585" s="51">
        <v>44</v>
      </c>
      <c r="E585" s="48">
        <f>C585/'1'!C15</f>
        <v>1.0710500033177879E-3</v>
      </c>
      <c r="F585" s="58">
        <v>66</v>
      </c>
      <c r="G585" s="51">
        <v>80</v>
      </c>
      <c r="H585" s="48">
        <f>F585/'1'!D15</f>
        <v>1.5286517985978095E-4</v>
      </c>
      <c r="I585" s="23">
        <f t="shared" si="15"/>
        <v>1193</v>
      </c>
    </row>
    <row r="586" spans="2:9" ht="24.75" customHeight="1" x14ac:dyDescent="0.25">
      <c r="B586" s="49">
        <v>2009</v>
      </c>
      <c r="C586" s="58">
        <v>443</v>
      </c>
      <c r="D586" s="51">
        <v>53</v>
      </c>
      <c r="E586" s="48">
        <f>C586/'1'!C16</f>
        <v>6.1433153656382047E-4</v>
      </c>
      <c r="F586" s="58">
        <v>71</v>
      </c>
      <c r="G586" s="51">
        <v>81</v>
      </c>
      <c r="H586" s="48">
        <f>F586/'1'!D16</f>
        <v>1.9816349884172041E-4</v>
      </c>
      <c r="I586" s="23">
        <f>C586-F586</f>
        <v>372</v>
      </c>
    </row>
    <row r="587" spans="2:9" ht="24.75" customHeight="1" x14ac:dyDescent="0.25">
      <c r="B587" s="49">
        <v>2010</v>
      </c>
      <c r="C587" s="58">
        <v>328</v>
      </c>
      <c r="D587" s="51">
        <v>59</v>
      </c>
      <c r="E587" s="52">
        <f>C587/'1'!C17</f>
        <v>3.482748185626231E-4</v>
      </c>
      <c r="F587" s="58">
        <v>88</v>
      </c>
      <c r="G587" s="51">
        <v>79</v>
      </c>
      <c r="H587" s="52">
        <f>F587/'1'!D17</f>
        <v>2.195959434640262E-4</v>
      </c>
      <c r="I587" s="23">
        <f>C587-F587</f>
        <v>240</v>
      </c>
    </row>
    <row r="588" spans="2:9" ht="24.75" customHeight="1" thickBot="1" x14ac:dyDescent="0.3">
      <c r="B588" s="59">
        <v>2011</v>
      </c>
      <c r="C588" s="60">
        <v>912</v>
      </c>
      <c r="D588" s="61">
        <v>54</v>
      </c>
      <c r="E588" s="62">
        <f>C588/'1'!C18</f>
        <v>6.6685190330647399E-4</v>
      </c>
      <c r="F588" s="60">
        <v>84</v>
      </c>
      <c r="G588" s="61">
        <v>81</v>
      </c>
      <c r="H588" s="62">
        <f>F588/'1'!D18</f>
        <v>1.7023035815251424E-4</v>
      </c>
      <c r="I588" s="1">
        <f>C588-F588</f>
        <v>828</v>
      </c>
    </row>
    <row r="589" spans="2:9" ht="10.5" customHeight="1" thickTop="1" thickBot="1" x14ac:dyDescent="0.3">
      <c r="B589" s="17"/>
      <c r="C589" s="28"/>
      <c r="D589" s="28"/>
      <c r="E589" s="28"/>
      <c r="F589" s="28"/>
      <c r="G589" s="28"/>
      <c r="H589" s="28"/>
      <c r="I589" s="28"/>
    </row>
    <row r="590" spans="2:9" s="8" customFormat="1" ht="24.75" customHeight="1" thickBot="1" x14ac:dyDescent="0.3">
      <c r="B590" s="393" t="s">
        <v>499</v>
      </c>
      <c r="C590" s="394"/>
      <c r="D590" s="395"/>
      <c r="E590" s="210" t="s">
        <v>3</v>
      </c>
      <c r="F590" s="393" t="s">
        <v>500</v>
      </c>
      <c r="G590" s="394"/>
      <c r="H590" s="395"/>
      <c r="I590" s="210" t="s">
        <v>3</v>
      </c>
    </row>
    <row r="591" spans="2:9" ht="24.75" customHeight="1" x14ac:dyDescent="0.25">
      <c r="B591" s="389" t="s">
        <v>677</v>
      </c>
      <c r="C591" s="390"/>
      <c r="D591" s="390"/>
      <c r="E591" s="85">
        <v>474</v>
      </c>
      <c r="F591" s="389" t="s">
        <v>263</v>
      </c>
      <c r="G591" s="390"/>
      <c r="H591" s="390"/>
      <c r="I591" s="85">
        <v>26</v>
      </c>
    </row>
    <row r="592" spans="2:9" ht="24.75" customHeight="1" x14ac:dyDescent="0.25">
      <c r="B592" s="379" t="s">
        <v>111</v>
      </c>
      <c r="C592" s="380"/>
      <c r="D592" s="380"/>
      <c r="E592" s="27">
        <v>420</v>
      </c>
      <c r="F592" s="379" t="s">
        <v>824</v>
      </c>
      <c r="G592" s="380"/>
      <c r="H592" s="380"/>
      <c r="I592" s="27">
        <v>16</v>
      </c>
    </row>
    <row r="593" spans="2:9" ht="24.75" customHeight="1" x14ac:dyDescent="0.25">
      <c r="B593" s="379" t="s">
        <v>861</v>
      </c>
      <c r="C593" s="380"/>
      <c r="D593" s="380"/>
      <c r="E593" s="27">
        <v>4</v>
      </c>
      <c r="F593" s="379" t="s">
        <v>825</v>
      </c>
      <c r="G593" s="380"/>
      <c r="H593" s="380"/>
      <c r="I593" s="27">
        <v>8</v>
      </c>
    </row>
    <row r="594" spans="2:9" ht="24.75" customHeight="1" x14ac:dyDescent="0.25">
      <c r="B594" s="379" t="s">
        <v>121</v>
      </c>
      <c r="C594" s="380"/>
      <c r="D594" s="380"/>
      <c r="E594" s="27">
        <v>4</v>
      </c>
      <c r="F594" s="379" t="s">
        <v>678</v>
      </c>
      <c r="G594" s="380"/>
      <c r="H594" s="380"/>
      <c r="I594" s="27">
        <v>7</v>
      </c>
    </row>
    <row r="595" spans="2:9" ht="24.75" customHeight="1" thickBot="1" x14ac:dyDescent="0.3">
      <c r="B595" s="386" t="s">
        <v>679</v>
      </c>
      <c r="C595" s="396"/>
      <c r="D595" s="396"/>
      <c r="E595" s="34">
        <v>2</v>
      </c>
      <c r="F595" s="386" t="s">
        <v>826</v>
      </c>
      <c r="G595" s="396"/>
      <c r="H595" s="396"/>
      <c r="I595" s="34">
        <v>6</v>
      </c>
    </row>
    <row r="596" spans="2:9" ht="24.75" customHeight="1" x14ac:dyDescent="0.25">
      <c r="B596" s="31"/>
      <c r="C596" s="31"/>
      <c r="D596" s="31"/>
      <c r="E596" s="31"/>
      <c r="F596" s="31"/>
      <c r="G596" s="31"/>
      <c r="H596" s="31"/>
      <c r="I596" s="31"/>
    </row>
    <row r="597" spans="2:9" ht="24.75" customHeight="1" x14ac:dyDescent="0.25">
      <c r="B597" s="370" t="s">
        <v>262</v>
      </c>
      <c r="C597" s="371"/>
      <c r="D597" s="371"/>
      <c r="E597" s="371"/>
      <c r="F597" s="371"/>
      <c r="G597" s="371"/>
      <c r="H597" s="371"/>
      <c r="I597" s="371"/>
    </row>
    <row r="598" spans="2:9" ht="24.75" customHeight="1" x14ac:dyDescent="0.25">
      <c r="B598" s="31"/>
      <c r="C598" s="31"/>
      <c r="D598" s="31"/>
      <c r="E598" s="31"/>
      <c r="F598" s="31"/>
      <c r="G598" s="31"/>
      <c r="H598" s="31"/>
      <c r="I598" s="31"/>
    </row>
    <row r="599" spans="2:9" ht="24.75" customHeight="1" x14ac:dyDescent="0.25">
      <c r="B599" s="31"/>
      <c r="C599" s="31"/>
      <c r="D599" s="31"/>
      <c r="E599" s="31"/>
      <c r="F599" s="31"/>
      <c r="G599" s="31"/>
      <c r="H599" s="31"/>
      <c r="I599" s="31"/>
    </row>
    <row r="600" spans="2:9" ht="24.75" customHeight="1" x14ac:dyDescent="0.25">
      <c r="B600" s="31"/>
      <c r="C600" s="31"/>
      <c r="D600" s="31"/>
      <c r="E600" s="31"/>
      <c r="F600" s="31"/>
      <c r="G600" s="31"/>
      <c r="H600" s="31"/>
      <c r="I600" s="31"/>
    </row>
    <row r="601" spans="2:9" ht="24.75" customHeight="1" x14ac:dyDescent="0.25">
      <c r="B601" s="31"/>
      <c r="C601" s="31"/>
      <c r="D601" s="31"/>
      <c r="E601" s="31"/>
      <c r="F601" s="31"/>
      <c r="G601" s="31"/>
      <c r="H601" s="31"/>
      <c r="I601" s="31"/>
    </row>
    <row r="602" spans="2:9" ht="24.75" customHeight="1" x14ac:dyDescent="0.25">
      <c r="B602" s="31"/>
      <c r="C602" s="31"/>
      <c r="D602" s="31"/>
      <c r="E602" s="31"/>
      <c r="F602" s="31"/>
      <c r="G602" s="31"/>
      <c r="H602" s="31"/>
      <c r="I602" s="31"/>
    </row>
    <row r="603" spans="2:9" ht="24.75" customHeight="1" x14ac:dyDescent="0.25">
      <c r="B603" s="31"/>
      <c r="C603" s="31"/>
      <c r="D603" s="31"/>
      <c r="E603" s="31"/>
      <c r="F603" s="31"/>
      <c r="G603" s="31"/>
      <c r="H603" s="31"/>
      <c r="I603" s="31"/>
    </row>
    <row r="604" spans="2:9" ht="24.75" customHeight="1" x14ac:dyDescent="0.25">
      <c r="B604" s="31"/>
      <c r="C604" s="31"/>
      <c r="D604" s="31"/>
      <c r="E604" s="31"/>
      <c r="F604" s="31"/>
      <c r="G604" s="31"/>
      <c r="H604" s="31"/>
      <c r="I604" s="31"/>
    </row>
    <row r="605" spans="2:9" ht="24.75" customHeight="1" x14ac:dyDescent="0.25">
      <c r="B605" s="31"/>
      <c r="C605" s="31"/>
      <c r="D605" s="31"/>
      <c r="E605" s="31"/>
      <c r="F605" s="31"/>
      <c r="G605" s="31"/>
      <c r="H605" s="31"/>
      <c r="I605" s="31"/>
    </row>
    <row r="606" spans="2:9" ht="24.75" customHeight="1" x14ac:dyDescent="0.25">
      <c r="B606" s="31"/>
      <c r="C606" s="31"/>
      <c r="D606" s="31"/>
      <c r="E606" s="31"/>
      <c r="F606" s="31"/>
      <c r="G606" s="31"/>
      <c r="H606" s="31"/>
      <c r="I606" s="31"/>
    </row>
    <row r="607" spans="2:9" ht="24.75" customHeight="1" x14ac:dyDescent="0.25">
      <c r="B607" s="31"/>
      <c r="C607" s="31"/>
      <c r="D607" s="31"/>
      <c r="E607" s="31"/>
      <c r="F607" s="31"/>
      <c r="G607" s="31"/>
      <c r="H607" s="31"/>
      <c r="I607" s="31"/>
    </row>
    <row r="608" spans="2:9" ht="10.5" customHeight="1" x14ac:dyDescent="0.25">
      <c r="B608" s="31"/>
      <c r="C608" s="31"/>
      <c r="D608" s="31"/>
      <c r="E608" s="31"/>
      <c r="F608" s="31"/>
      <c r="G608" s="31"/>
      <c r="H608" s="31"/>
      <c r="I608" s="31"/>
    </row>
    <row r="609" spans="2:9" ht="11.25" customHeight="1" x14ac:dyDescent="0.25">
      <c r="B609" s="31"/>
      <c r="C609" s="31"/>
      <c r="D609" s="31"/>
      <c r="E609" s="32"/>
      <c r="F609" s="31"/>
      <c r="G609" s="31"/>
      <c r="H609" s="32"/>
      <c r="I609" s="29"/>
    </row>
    <row r="610" spans="2:9" ht="24.75" customHeight="1" x14ac:dyDescent="0.25">
      <c r="B610" s="370" t="s">
        <v>264</v>
      </c>
      <c r="C610" s="371"/>
      <c r="D610" s="371"/>
      <c r="E610" s="371"/>
      <c r="F610" s="371"/>
      <c r="G610" s="371"/>
      <c r="H610" s="371"/>
      <c r="I610" s="371"/>
    </row>
    <row r="611" spans="2:9" ht="24.75" customHeight="1" x14ac:dyDescent="0.25">
      <c r="B611" s="372" t="s">
        <v>265</v>
      </c>
      <c r="C611" s="373"/>
      <c r="D611" s="373"/>
      <c r="E611" s="373"/>
      <c r="F611" s="373"/>
      <c r="G611" s="373"/>
      <c r="H611" s="373"/>
      <c r="I611" s="373"/>
    </row>
    <row r="612" spans="2:9" ht="24.75" customHeight="1" x14ac:dyDescent="0.25">
      <c r="B612" s="372" t="s">
        <v>496</v>
      </c>
      <c r="C612" s="373"/>
      <c r="D612" s="373"/>
      <c r="E612" s="373"/>
      <c r="F612" s="373"/>
      <c r="G612" s="373"/>
      <c r="H612" s="373"/>
      <c r="I612" s="373"/>
    </row>
    <row r="613" spans="2:9" ht="24.75" customHeight="1" thickBot="1" x14ac:dyDescent="0.3">
      <c r="B613" s="91" t="s">
        <v>0</v>
      </c>
      <c r="C613" s="31"/>
      <c r="D613" s="31"/>
      <c r="E613" s="32"/>
      <c r="F613" s="31"/>
      <c r="G613" s="31"/>
      <c r="H613" s="32"/>
      <c r="I613" s="89" t="s">
        <v>23</v>
      </c>
    </row>
    <row r="614" spans="2:9" ht="24.75" customHeight="1" thickTop="1" thickBot="1" x14ac:dyDescent="0.3">
      <c r="B614" s="178" t="s">
        <v>1</v>
      </c>
      <c r="C614" s="374" t="s">
        <v>15</v>
      </c>
      <c r="D614" s="375"/>
      <c r="E614" s="376"/>
      <c r="F614" s="374" t="s">
        <v>16</v>
      </c>
      <c r="G614" s="375"/>
      <c r="H614" s="376"/>
      <c r="I614" s="377" t="s">
        <v>2</v>
      </c>
    </row>
    <row r="615" spans="2:9" ht="24.75" customHeight="1" thickTop="1" x14ac:dyDescent="0.25">
      <c r="B615" s="381" t="s">
        <v>9</v>
      </c>
      <c r="C615" s="204" t="s">
        <v>3</v>
      </c>
      <c r="D615" s="205" t="s">
        <v>4</v>
      </c>
      <c r="E615" s="21" t="s">
        <v>5</v>
      </c>
      <c r="F615" s="204" t="s">
        <v>3</v>
      </c>
      <c r="G615" s="205" t="s">
        <v>4</v>
      </c>
      <c r="H615" s="21" t="s">
        <v>6</v>
      </c>
      <c r="I615" s="378"/>
    </row>
    <row r="616" spans="2:9" ht="24.75" customHeight="1" thickBot="1" x14ac:dyDescent="0.3">
      <c r="B616" s="382"/>
      <c r="C616" s="207" t="s">
        <v>10</v>
      </c>
      <c r="D616" s="208" t="s">
        <v>11</v>
      </c>
      <c r="E616" s="209" t="s">
        <v>12</v>
      </c>
      <c r="F616" s="207" t="s">
        <v>10</v>
      </c>
      <c r="G616" s="208" t="s">
        <v>11</v>
      </c>
      <c r="H616" s="209" t="s">
        <v>12</v>
      </c>
      <c r="I616" s="197" t="s">
        <v>13</v>
      </c>
    </row>
    <row r="617" spans="2:9" ht="24.75" customHeight="1" thickTop="1" x14ac:dyDescent="0.25">
      <c r="B617" s="45">
        <v>2002</v>
      </c>
      <c r="C617" s="46">
        <v>21</v>
      </c>
      <c r="D617" s="47">
        <v>69</v>
      </c>
      <c r="E617" s="48">
        <f>C617/'1'!C9</f>
        <v>7.7279468317257983E-5</v>
      </c>
      <c r="F617" s="46">
        <v>23</v>
      </c>
      <c r="G617" s="47">
        <v>72</v>
      </c>
      <c r="H617" s="48">
        <f>F617/'1'!D9</f>
        <v>1.8994293453575468E-4</v>
      </c>
      <c r="I617" s="11">
        <f t="shared" ref="I617:I623" si="16">C617-F617</f>
        <v>-2</v>
      </c>
    </row>
    <row r="618" spans="2:9" ht="24.75" customHeight="1" x14ac:dyDescent="0.25">
      <c r="B618" s="49">
        <v>2003</v>
      </c>
      <c r="C618" s="50">
        <v>34</v>
      </c>
      <c r="D618" s="51">
        <v>70</v>
      </c>
      <c r="E618" s="48">
        <f>C618/'1'!C10</f>
        <v>9.7236203898599802E-5</v>
      </c>
      <c r="F618" s="50">
        <v>28</v>
      </c>
      <c r="G618" s="51">
        <v>76</v>
      </c>
      <c r="H618" s="48">
        <f>F618/'1'!D10</f>
        <v>1.7903843571561023E-4</v>
      </c>
      <c r="I618" s="11">
        <f t="shared" si="16"/>
        <v>6</v>
      </c>
    </row>
    <row r="619" spans="2:9" ht="24.75" customHeight="1" x14ac:dyDescent="0.25">
      <c r="B619" s="49">
        <v>2004</v>
      </c>
      <c r="C619" s="50">
        <v>39</v>
      </c>
      <c r="D619" s="51">
        <v>73</v>
      </c>
      <c r="E619" s="48">
        <f>C619/'1'!C11</f>
        <v>8.2541254754058812E-5</v>
      </c>
      <c r="F619" s="50">
        <v>28</v>
      </c>
      <c r="G619" s="51">
        <v>78</v>
      </c>
      <c r="H619" s="48">
        <f>F619/'1'!D11</f>
        <v>1.5760530004108996E-4</v>
      </c>
      <c r="I619" s="11">
        <f t="shared" si="16"/>
        <v>11</v>
      </c>
    </row>
    <row r="620" spans="2:9" ht="24.75" customHeight="1" x14ac:dyDescent="0.25">
      <c r="B620" s="45">
        <v>2005</v>
      </c>
      <c r="C620" s="46">
        <v>41</v>
      </c>
      <c r="D620" s="47">
        <v>71</v>
      </c>
      <c r="E620" s="48">
        <f>C620/'1'!C12</f>
        <v>6.054842101532318E-5</v>
      </c>
      <c r="F620" s="46">
        <v>38</v>
      </c>
      <c r="G620" s="47">
        <v>78</v>
      </c>
      <c r="H620" s="48">
        <f>F620/'1'!D12</f>
        <v>1.7041505033970895E-4</v>
      </c>
      <c r="I620" s="12">
        <f t="shared" si="16"/>
        <v>3</v>
      </c>
    </row>
    <row r="621" spans="2:9" ht="24.75" customHeight="1" x14ac:dyDescent="0.25">
      <c r="B621" s="206">
        <v>2006</v>
      </c>
      <c r="C621" s="50">
        <v>28</v>
      </c>
      <c r="D621" s="51">
        <v>75</v>
      </c>
      <c r="E621" s="48">
        <f>C621/'1'!C13</f>
        <v>3.5383065917388122E-5</v>
      </c>
      <c r="F621" s="50">
        <v>43</v>
      </c>
      <c r="G621" s="51">
        <v>79</v>
      </c>
      <c r="H621" s="48">
        <f>F621/'1'!D13</f>
        <v>1.644975937445008E-4</v>
      </c>
      <c r="I621" s="23">
        <f t="shared" si="16"/>
        <v>-15</v>
      </c>
    </row>
    <row r="622" spans="2:9" ht="24.75" customHeight="1" x14ac:dyDescent="0.25">
      <c r="B622" s="49">
        <v>2007</v>
      </c>
      <c r="C622" s="58">
        <v>221</v>
      </c>
      <c r="D622" s="51">
        <v>58</v>
      </c>
      <c r="E622" s="48">
        <f>C622/'1'!C14</f>
        <v>2.5274387210473889E-4</v>
      </c>
      <c r="F622" s="58">
        <v>56</v>
      </c>
      <c r="G622" s="51">
        <v>81</v>
      </c>
      <c r="H622" s="48">
        <f>F622/'1'!D14</f>
        <v>1.6563734885591917E-4</v>
      </c>
      <c r="I622" s="23">
        <f t="shared" si="16"/>
        <v>165</v>
      </c>
    </row>
    <row r="623" spans="2:9" ht="24.75" customHeight="1" x14ac:dyDescent="0.25">
      <c r="B623" s="49">
        <v>2008</v>
      </c>
      <c r="C623" s="58">
        <v>237</v>
      </c>
      <c r="D623" s="51">
        <v>60</v>
      </c>
      <c r="E623" s="48">
        <f>C623/'1'!C15</f>
        <v>2.0161942079929764E-4</v>
      </c>
      <c r="F623" s="58">
        <v>109</v>
      </c>
      <c r="G623" s="51">
        <v>73</v>
      </c>
      <c r="H623" s="48">
        <f>F623/'1'!D15</f>
        <v>2.5245916067751699E-4</v>
      </c>
      <c r="I623" s="23">
        <f t="shared" si="16"/>
        <v>128</v>
      </c>
    </row>
    <row r="624" spans="2:9" ht="24.75" customHeight="1" x14ac:dyDescent="0.25">
      <c r="B624" s="49">
        <v>2009</v>
      </c>
      <c r="C624" s="58">
        <v>32</v>
      </c>
      <c r="D624" s="51">
        <v>81</v>
      </c>
      <c r="E624" s="48">
        <f>C624/'1'!C16</f>
        <v>4.4376092934632629E-5</v>
      </c>
      <c r="F624" s="58">
        <v>56</v>
      </c>
      <c r="G624" s="51">
        <v>86</v>
      </c>
      <c r="H624" s="48">
        <f>F624/'1'!D16</f>
        <v>1.5629797091741327E-4</v>
      </c>
      <c r="I624" s="23">
        <f>C624-F624</f>
        <v>-24</v>
      </c>
    </row>
    <row r="625" spans="2:9" ht="24.75" customHeight="1" x14ac:dyDescent="0.25">
      <c r="B625" s="49">
        <v>2010</v>
      </c>
      <c r="C625" s="58">
        <v>152</v>
      </c>
      <c r="D625" s="51">
        <v>67</v>
      </c>
      <c r="E625" s="52">
        <f>C625/'1'!C17</f>
        <v>1.6139564762658143E-4</v>
      </c>
      <c r="F625" s="58">
        <v>65</v>
      </c>
      <c r="G625" s="51">
        <v>84</v>
      </c>
      <c r="H625" s="52">
        <f>F625/'1'!D17</f>
        <v>1.622015491495648E-4</v>
      </c>
      <c r="I625" s="23">
        <f>C625-F625</f>
        <v>87</v>
      </c>
    </row>
    <row r="626" spans="2:9" ht="24.75" customHeight="1" thickBot="1" x14ac:dyDescent="0.3">
      <c r="B626" s="59">
        <v>2011</v>
      </c>
      <c r="C626" s="60">
        <v>30</v>
      </c>
      <c r="D626" s="61">
        <v>93</v>
      </c>
      <c r="E626" s="62">
        <f>C626/'1'!C18</f>
        <v>2.1935917871923489E-5</v>
      </c>
      <c r="F626" s="60">
        <v>63</v>
      </c>
      <c r="G626" s="61">
        <v>86</v>
      </c>
      <c r="H626" s="62">
        <f>F626/'1'!D18</f>
        <v>1.2767276861438569E-4</v>
      </c>
      <c r="I626" s="1">
        <f>C626-F626</f>
        <v>-33</v>
      </c>
    </row>
    <row r="627" spans="2:9" ht="10.5" customHeight="1" thickTop="1" thickBot="1" x14ac:dyDescent="0.3">
      <c r="B627" s="174" t="s">
        <v>7</v>
      </c>
      <c r="C627" s="28"/>
      <c r="D627" s="28"/>
      <c r="E627" s="28"/>
      <c r="F627" s="28"/>
      <c r="G627" s="28"/>
      <c r="H627" s="28"/>
      <c r="I627" s="28"/>
    </row>
    <row r="628" spans="2:9" s="8" customFormat="1" ht="24.75" customHeight="1" thickBot="1" x14ac:dyDescent="0.3">
      <c r="B628" s="393" t="s">
        <v>499</v>
      </c>
      <c r="C628" s="394"/>
      <c r="D628" s="395"/>
      <c r="E628" s="210" t="s">
        <v>3</v>
      </c>
      <c r="F628" s="393" t="s">
        <v>500</v>
      </c>
      <c r="G628" s="394"/>
      <c r="H628" s="395"/>
      <c r="I628" s="210" t="s">
        <v>3</v>
      </c>
    </row>
    <row r="629" spans="2:9" ht="24.75" customHeight="1" x14ac:dyDescent="0.25">
      <c r="B629" s="389" t="s">
        <v>106</v>
      </c>
      <c r="C629" s="390"/>
      <c r="D629" s="390"/>
      <c r="E629" s="85">
        <v>13</v>
      </c>
      <c r="F629" s="391" t="s">
        <v>827</v>
      </c>
      <c r="G629" s="390"/>
      <c r="H629" s="390"/>
      <c r="I629" s="85">
        <v>17</v>
      </c>
    </row>
    <row r="630" spans="2:9" ht="24.75" customHeight="1" x14ac:dyDescent="0.25">
      <c r="B630" s="379" t="s">
        <v>641</v>
      </c>
      <c r="C630" s="380"/>
      <c r="D630" s="380"/>
      <c r="E630" s="27">
        <v>5</v>
      </c>
      <c r="F630" s="383" t="s">
        <v>492</v>
      </c>
      <c r="G630" s="411"/>
      <c r="H630" s="380"/>
      <c r="I630" s="27">
        <v>13</v>
      </c>
    </row>
    <row r="631" spans="2:9" ht="24.75" customHeight="1" x14ac:dyDescent="0.25">
      <c r="B631" s="379" t="s">
        <v>57</v>
      </c>
      <c r="C631" s="380"/>
      <c r="D631" s="380"/>
      <c r="E631" s="27">
        <v>5</v>
      </c>
      <c r="F631" s="383" t="s">
        <v>828</v>
      </c>
      <c r="G631" s="411"/>
      <c r="H631" s="380"/>
      <c r="I631" s="27">
        <v>3</v>
      </c>
    </row>
    <row r="632" spans="2:9" ht="24.75" customHeight="1" x14ac:dyDescent="0.25">
      <c r="B632" s="379" t="s">
        <v>680</v>
      </c>
      <c r="C632" s="380"/>
      <c r="D632" s="380"/>
      <c r="E632" s="27">
        <v>2</v>
      </c>
      <c r="F632" s="383" t="s">
        <v>829</v>
      </c>
      <c r="G632" s="411"/>
      <c r="H632" s="380"/>
      <c r="I632" s="27">
        <v>2</v>
      </c>
    </row>
    <row r="633" spans="2:9" ht="24.75" customHeight="1" thickBot="1" x14ac:dyDescent="0.3">
      <c r="B633" s="386" t="s">
        <v>469</v>
      </c>
      <c r="C633" s="396"/>
      <c r="D633" s="396"/>
      <c r="E633" s="34">
        <v>1</v>
      </c>
      <c r="F633" s="408" t="s">
        <v>830</v>
      </c>
      <c r="G633" s="396"/>
      <c r="H633" s="396"/>
      <c r="I633" s="34">
        <v>2</v>
      </c>
    </row>
    <row r="634" spans="2:9" ht="24.75" customHeight="1" x14ac:dyDescent="0.25">
      <c r="B634" s="31"/>
      <c r="C634" s="31"/>
      <c r="D634" s="31"/>
      <c r="E634" s="31"/>
      <c r="F634" s="31"/>
      <c r="G634" s="31"/>
      <c r="H634" s="31"/>
      <c r="I634" s="31"/>
    </row>
    <row r="635" spans="2:9" ht="24.75" customHeight="1" x14ac:dyDescent="0.25">
      <c r="B635" s="370" t="s">
        <v>266</v>
      </c>
      <c r="C635" s="371"/>
      <c r="D635" s="371"/>
      <c r="E635" s="371"/>
      <c r="F635" s="371"/>
      <c r="G635" s="371"/>
      <c r="H635" s="371"/>
      <c r="I635" s="371"/>
    </row>
    <row r="636" spans="2:9" ht="24.75" customHeight="1" x14ac:dyDescent="0.25">
      <c r="B636" s="31"/>
      <c r="C636" s="31"/>
      <c r="D636" s="31"/>
      <c r="E636" s="31"/>
      <c r="F636" s="31"/>
      <c r="G636" s="31"/>
      <c r="H636" s="31"/>
      <c r="I636" s="31"/>
    </row>
    <row r="637" spans="2:9" ht="24.75" customHeight="1" x14ac:dyDescent="0.25">
      <c r="B637" s="31"/>
      <c r="C637" s="31"/>
      <c r="D637" s="31"/>
      <c r="E637" s="31"/>
      <c r="F637" s="31"/>
      <c r="G637" s="31"/>
      <c r="H637" s="31"/>
      <c r="I637" s="31"/>
    </row>
    <row r="638" spans="2:9" ht="24.75" customHeight="1" x14ac:dyDescent="0.25">
      <c r="B638" s="31"/>
      <c r="C638" s="31"/>
      <c r="D638" s="31"/>
      <c r="E638" s="31"/>
      <c r="F638" s="31"/>
      <c r="G638" s="31"/>
      <c r="H638" s="31"/>
      <c r="I638" s="31"/>
    </row>
    <row r="639" spans="2:9" ht="24.75" customHeight="1" x14ac:dyDescent="0.25">
      <c r="B639" s="31"/>
      <c r="C639" s="31"/>
      <c r="D639" s="31"/>
      <c r="E639" s="31"/>
      <c r="F639" s="31"/>
      <c r="G639" s="31"/>
      <c r="H639" s="31"/>
      <c r="I639" s="31"/>
    </row>
    <row r="640" spans="2:9" ht="24.75" customHeight="1" x14ac:dyDescent="0.25">
      <c r="B640" s="31"/>
      <c r="C640" s="31"/>
      <c r="D640" s="31"/>
      <c r="E640" s="31"/>
      <c r="F640" s="31"/>
      <c r="G640" s="31"/>
      <c r="H640" s="31"/>
      <c r="I640" s="31"/>
    </row>
    <row r="641" spans="2:9" ht="24.75" customHeight="1" x14ac:dyDescent="0.25">
      <c r="B641" s="31"/>
      <c r="C641" s="31"/>
      <c r="D641" s="31"/>
      <c r="E641" s="31"/>
      <c r="F641" s="31"/>
      <c r="G641" s="31"/>
      <c r="H641" s="31"/>
      <c r="I641" s="31"/>
    </row>
    <row r="642" spans="2:9" ht="24.75" customHeight="1" x14ac:dyDescent="0.25">
      <c r="B642" s="31"/>
      <c r="C642" s="31"/>
      <c r="D642" s="31"/>
      <c r="E642" s="31"/>
      <c r="F642" s="31"/>
      <c r="G642" s="31"/>
      <c r="H642" s="31"/>
      <c r="I642" s="31"/>
    </row>
    <row r="643" spans="2:9" ht="24.75" customHeight="1" x14ac:dyDescent="0.25">
      <c r="B643" s="31"/>
      <c r="C643" s="31"/>
      <c r="D643" s="31"/>
      <c r="E643" s="31"/>
      <c r="F643" s="31"/>
      <c r="G643" s="31"/>
      <c r="H643" s="31"/>
      <c r="I643" s="31"/>
    </row>
    <row r="644" spans="2:9" ht="24.75" customHeight="1" x14ac:dyDescent="0.25">
      <c r="B644" s="31"/>
      <c r="C644" s="31"/>
      <c r="D644" s="31"/>
      <c r="E644" s="31"/>
      <c r="F644" s="31"/>
      <c r="G644" s="31"/>
      <c r="H644" s="31"/>
      <c r="I644" s="31"/>
    </row>
    <row r="645" spans="2:9" ht="24.75" customHeight="1" x14ac:dyDescent="0.25">
      <c r="B645" s="31"/>
      <c r="C645" s="31"/>
      <c r="D645" s="31"/>
      <c r="E645" s="31"/>
      <c r="F645" s="31"/>
      <c r="G645" s="31"/>
      <c r="H645" s="31"/>
      <c r="I645" s="31"/>
    </row>
    <row r="646" spans="2:9" ht="10.5" customHeight="1" x14ac:dyDescent="0.25">
      <c r="B646" s="31"/>
      <c r="C646" s="31"/>
      <c r="D646" s="31"/>
      <c r="E646" s="31"/>
      <c r="F646" s="31"/>
      <c r="G646" s="31"/>
      <c r="H646" s="31"/>
      <c r="I646" s="31"/>
    </row>
    <row r="647" spans="2:9" ht="11.25" customHeight="1" x14ac:dyDescent="0.25">
      <c r="B647" s="31"/>
      <c r="C647" s="31"/>
      <c r="D647" s="31"/>
      <c r="E647" s="32"/>
      <c r="F647" s="31"/>
      <c r="G647" s="31"/>
      <c r="H647" s="32"/>
      <c r="I647" s="29"/>
    </row>
    <row r="648" spans="2:9" ht="24.75" customHeight="1" x14ac:dyDescent="0.25">
      <c r="B648" s="370" t="s">
        <v>699</v>
      </c>
      <c r="C648" s="371"/>
      <c r="D648" s="371"/>
      <c r="E648" s="371"/>
      <c r="F648" s="371"/>
      <c r="G648" s="371"/>
      <c r="H648" s="371"/>
      <c r="I648" s="371"/>
    </row>
    <row r="649" spans="2:9" ht="24.75" customHeight="1" x14ac:dyDescent="0.25">
      <c r="B649" s="372" t="s">
        <v>700</v>
      </c>
      <c r="C649" s="373"/>
      <c r="D649" s="373"/>
      <c r="E649" s="373"/>
      <c r="F649" s="373"/>
      <c r="G649" s="373"/>
      <c r="H649" s="373"/>
      <c r="I649" s="373"/>
    </row>
    <row r="650" spans="2:9" ht="24.75" customHeight="1" x14ac:dyDescent="0.25">
      <c r="B650" s="372" t="s">
        <v>496</v>
      </c>
      <c r="C650" s="373"/>
      <c r="D650" s="373"/>
      <c r="E650" s="373"/>
      <c r="F650" s="373"/>
      <c r="G650" s="373"/>
      <c r="H650" s="373"/>
      <c r="I650" s="373"/>
    </row>
    <row r="651" spans="2:9" ht="24.75" customHeight="1" thickBot="1" x14ac:dyDescent="0.3">
      <c r="B651" s="91" t="s">
        <v>0</v>
      </c>
      <c r="C651" s="31"/>
      <c r="D651" s="31"/>
      <c r="E651" s="32"/>
      <c r="F651" s="31"/>
      <c r="G651" s="31"/>
      <c r="H651" s="32"/>
      <c r="I651" s="89" t="s">
        <v>23</v>
      </c>
    </row>
    <row r="652" spans="2:9" ht="24.75" customHeight="1" thickTop="1" thickBot="1" x14ac:dyDescent="0.3">
      <c r="B652" s="178" t="s">
        <v>1</v>
      </c>
      <c r="C652" s="374" t="s">
        <v>15</v>
      </c>
      <c r="D652" s="375"/>
      <c r="E652" s="376"/>
      <c r="F652" s="374" t="s">
        <v>16</v>
      </c>
      <c r="G652" s="375"/>
      <c r="H652" s="376"/>
      <c r="I652" s="377" t="s">
        <v>2</v>
      </c>
    </row>
    <row r="653" spans="2:9" ht="24.75" customHeight="1" thickTop="1" x14ac:dyDescent="0.25">
      <c r="B653" s="381" t="s">
        <v>9</v>
      </c>
      <c r="C653" s="204" t="s">
        <v>3</v>
      </c>
      <c r="D653" s="205" t="s">
        <v>4</v>
      </c>
      <c r="E653" s="21" t="s">
        <v>5</v>
      </c>
      <c r="F653" s="204" t="s">
        <v>3</v>
      </c>
      <c r="G653" s="205" t="s">
        <v>4</v>
      </c>
      <c r="H653" s="21" t="s">
        <v>6</v>
      </c>
      <c r="I653" s="378"/>
    </row>
    <row r="654" spans="2:9" ht="24.75" customHeight="1" thickBot="1" x14ac:dyDescent="0.3">
      <c r="B654" s="382"/>
      <c r="C654" s="207" t="s">
        <v>10</v>
      </c>
      <c r="D654" s="208" t="s">
        <v>11</v>
      </c>
      <c r="E654" s="209" t="s">
        <v>12</v>
      </c>
      <c r="F654" s="207" t="s">
        <v>10</v>
      </c>
      <c r="G654" s="208" t="s">
        <v>11</v>
      </c>
      <c r="H654" s="209" t="s">
        <v>12</v>
      </c>
      <c r="I654" s="197" t="s">
        <v>13</v>
      </c>
    </row>
    <row r="655" spans="2:9" ht="24.75" customHeight="1" thickTop="1" x14ac:dyDescent="0.25">
      <c r="B655" s="45">
        <v>2002</v>
      </c>
      <c r="C655" s="46">
        <v>25</v>
      </c>
      <c r="D655" s="64">
        <v>68</v>
      </c>
      <c r="E655" s="48">
        <f>C655/'1'!C9</f>
        <v>9.1999367044354733E-5</v>
      </c>
      <c r="F655" s="46">
        <v>515</v>
      </c>
      <c r="G655" s="47">
        <v>38</v>
      </c>
      <c r="H655" s="48">
        <f>F655/'1'!D9</f>
        <v>4.2530700559092896E-3</v>
      </c>
      <c r="I655" s="11">
        <f t="shared" ref="I655:I661" si="17">C655-F655</f>
        <v>-490</v>
      </c>
    </row>
    <row r="656" spans="2:9" ht="24.75" customHeight="1" x14ac:dyDescent="0.25">
      <c r="B656" s="49">
        <v>2003</v>
      </c>
      <c r="C656" s="50">
        <v>1</v>
      </c>
      <c r="D656" s="64">
        <v>106</v>
      </c>
      <c r="E656" s="57">
        <f>C656/'1'!C10</f>
        <v>2.8598883499588175E-6</v>
      </c>
      <c r="F656" s="50">
        <v>888</v>
      </c>
      <c r="G656" s="51">
        <v>32</v>
      </c>
      <c r="H656" s="48">
        <f>F656/'1'!D10</f>
        <v>5.6780761041236392E-3</v>
      </c>
      <c r="I656" s="11">
        <f t="shared" si="17"/>
        <v>-887</v>
      </c>
    </row>
    <row r="657" spans="2:9" ht="24.75" customHeight="1" x14ac:dyDescent="0.25">
      <c r="B657" s="49">
        <v>2004</v>
      </c>
      <c r="C657" s="50">
        <v>2</v>
      </c>
      <c r="D657" s="51">
        <v>115</v>
      </c>
      <c r="E657" s="48">
        <f>C657/'1'!C11</f>
        <v>4.2328848591825025E-6</v>
      </c>
      <c r="F657" s="50">
        <v>990</v>
      </c>
      <c r="G657" s="51">
        <v>34</v>
      </c>
      <c r="H657" s="48">
        <f>F657/'1'!D11</f>
        <v>5.5724731085956807E-3</v>
      </c>
      <c r="I657" s="11">
        <f t="shared" si="17"/>
        <v>-988</v>
      </c>
    </row>
    <row r="658" spans="2:9" ht="24.75" customHeight="1" x14ac:dyDescent="0.25">
      <c r="B658" s="45">
        <v>2005</v>
      </c>
      <c r="C658" s="46">
        <v>46</v>
      </c>
      <c r="D658" s="47">
        <v>69</v>
      </c>
      <c r="E658" s="57">
        <f>C658/'1'!C12</f>
        <v>6.7932374797679667E-5</v>
      </c>
      <c r="F658" s="53">
        <v>1499</v>
      </c>
      <c r="G658" s="47">
        <v>33</v>
      </c>
      <c r="H658" s="48">
        <f>F658/'1'!D12</f>
        <v>6.7224252752427294E-3</v>
      </c>
      <c r="I658" s="12">
        <f t="shared" si="17"/>
        <v>-1453</v>
      </c>
    </row>
    <row r="659" spans="2:9" ht="24.75" customHeight="1" x14ac:dyDescent="0.25">
      <c r="B659" s="206">
        <v>2006</v>
      </c>
      <c r="C659" s="50">
        <v>20</v>
      </c>
      <c r="D659" s="51">
        <v>79</v>
      </c>
      <c r="E659" s="48">
        <f>C659/'1'!C13</f>
        <v>2.5273618512420087E-5</v>
      </c>
      <c r="F659" s="58">
        <v>2653</v>
      </c>
      <c r="G659" s="51">
        <v>24</v>
      </c>
      <c r="H659" s="48">
        <f>F659/'1'!D13</f>
        <v>1.0149118981492108E-2</v>
      </c>
      <c r="I659" s="23">
        <f t="shared" si="17"/>
        <v>-2633</v>
      </c>
    </row>
    <row r="660" spans="2:9" ht="24.75" customHeight="1" x14ac:dyDescent="0.25">
      <c r="B660" s="49">
        <v>2007</v>
      </c>
      <c r="C660" s="58">
        <v>31</v>
      </c>
      <c r="D660" s="51">
        <v>82</v>
      </c>
      <c r="E660" s="57">
        <f>C660/'1'!C14</f>
        <v>3.5452760340483736E-5</v>
      </c>
      <c r="F660" s="58">
        <v>3418</v>
      </c>
      <c r="G660" s="51">
        <v>24</v>
      </c>
      <c r="H660" s="48">
        <f>F660/'1'!D14</f>
        <v>1.0109793899813067E-2</v>
      </c>
      <c r="I660" s="23">
        <f t="shared" si="17"/>
        <v>-3387</v>
      </c>
    </row>
    <row r="661" spans="2:9" ht="24.75" customHeight="1" x14ac:dyDescent="0.25">
      <c r="B661" s="49">
        <v>2008</v>
      </c>
      <c r="C661" s="58">
        <v>48</v>
      </c>
      <c r="D661" s="51">
        <v>84</v>
      </c>
      <c r="E661" s="48">
        <f>C661/'1'!C15</f>
        <v>4.083431307327547E-5</v>
      </c>
      <c r="F661" s="58">
        <v>4033</v>
      </c>
      <c r="G661" s="51">
        <v>28</v>
      </c>
      <c r="H661" s="48">
        <f>F661/'1'!D15</f>
        <v>9.3409889450681294E-3</v>
      </c>
      <c r="I661" s="23">
        <f t="shared" si="17"/>
        <v>-3985</v>
      </c>
    </row>
    <row r="662" spans="2:9" ht="24.75" customHeight="1" x14ac:dyDescent="0.25">
      <c r="B662" s="49">
        <v>2009</v>
      </c>
      <c r="C662" s="58">
        <v>63</v>
      </c>
      <c r="D662" s="51">
        <v>66</v>
      </c>
      <c r="E662" s="57">
        <f>C662/'1'!C16</f>
        <v>8.7365432965057986E-5</v>
      </c>
      <c r="F662" s="58">
        <v>2634</v>
      </c>
      <c r="G662" s="51">
        <v>29</v>
      </c>
      <c r="H662" s="48">
        <f>F662/'1'!D16</f>
        <v>7.3515867035083308E-3</v>
      </c>
      <c r="I662" s="23">
        <f>C662-F662</f>
        <v>-2571</v>
      </c>
    </row>
    <row r="663" spans="2:9" ht="24.75" customHeight="1" x14ac:dyDescent="0.25">
      <c r="B663" s="49">
        <v>2010</v>
      </c>
      <c r="C663" s="58">
        <v>67</v>
      </c>
      <c r="D663" s="51">
        <v>74</v>
      </c>
      <c r="E663" s="52">
        <f>C663/'1'!C17</f>
        <v>7.1141502572243128E-5</v>
      </c>
      <c r="F663" s="58">
        <v>3386</v>
      </c>
      <c r="G663" s="51">
        <v>28</v>
      </c>
      <c r="H663" s="52">
        <f>F663/'1'!D17</f>
        <v>8.4494530064680995E-3</v>
      </c>
      <c r="I663" s="23">
        <f>C663-F663</f>
        <v>-3319</v>
      </c>
    </row>
    <row r="664" spans="2:9" ht="24.75" customHeight="1" thickBot="1" x14ac:dyDescent="0.3">
      <c r="B664" s="59">
        <v>2011</v>
      </c>
      <c r="C664" s="60">
        <v>151</v>
      </c>
      <c r="D664" s="61">
        <v>65</v>
      </c>
      <c r="E664" s="62">
        <f>C664/'1'!C18</f>
        <v>1.1041078662201489E-4</v>
      </c>
      <c r="F664" s="60">
        <v>4582</v>
      </c>
      <c r="G664" s="61">
        <v>27</v>
      </c>
      <c r="H664" s="62">
        <f>F664/'1'!D18</f>
        <v>9.285660726843099E-3</v>
      </c>
      <c r="I664" s="1">
        <f>C664-F664</f>
        <v>-4431</v>
      </c>
    </row>
    <row r="665" spans="2:9" ht="10.5" customHeight="1" thickTop="1" thickBot="1" x14ac:dyDescent="0.3">
      <c r="B665" s="17"/>
      <c r="C665" s="17"/>
      <c r="D665" s="17"/>
      <c r="E665" s="18"/>
      <c r="F665" s="17"/>
      <c r="G665" s="17"/>
      <c r="H665" s="18"/>
      <c r="I665" s="19"/>
    </row>
    <row r="666" spans="2:9" s="8" customFormat="1" ht="24.75" customHeight="1" thickBot="1" x14ac:dyDescent="0.3">
      <c r="B666" s="393" t="s">
        <v>499</v>
      </c>
      <c r="C666" s="394"/>
      <c r="D666" s="395"/>
      <c r="E666" s="210" t="s">
        <v>3</v>
      </c>
      <c r="F666" s="393" t="s">
        <v>500</v>
      </c>
      <c r="G666" s="394"/>
      <c r="H666" s="395"/>
      <c r="I666" s="210" t="s">
        <v>3</v>
      </c>
    </row>
    <row r="667" spans="2:9" ht="24.75" customHeight="1" x14ac:dyDescent="0.25">
      <c r="B667" s="389" t="s">
        <v>862</v>
      </c>
      <c r="C667" s="390"/>
      <c r="D667" s="390"/>
      <c r="E667" s="85">
        <v>55</v>
      </c>
      <c r="F667" s="389" t="s">
        <v>701</v>
      </c>
      <c r="G667" s="390"/>
      <c r="H667" s="390"/>
      <c r="I667" s="85">
        <v>1374</v>
      </c>
    </row>
    <row r="668" spans="2:9" ht="24.75" customHeight="1" x14ac:dyDescent="0.25">
      <c r="B668" s="379" t="s">
        <v>572</v>
      </c>
      <c r="C668" s="380"/>
      <c r="D668" s="380"/>
      <c r="E668" s="27">
        <v>36</v>
      </c>
      <c r="F668" s="379" t="s">
        <v>702</v>
      </c>
      <c r="G668" s="380"/>
      <c r="H668" s="380"/>
      <c r="I668" s="27">
        <v>1184</v>
      </c>
    </row>
    <row r="669" spans="2:9" ht="24.75" customHeight="1" x14ac:dyDescent="0.25">
      <c r="B669" s="379" t="s">
        <v>705</v>
      </c>
      <c r="C669" s="380"/>
      <c r="D669" s="380"/>
      <c r="E669" s="27">
        <v>14</v>
      </c>
      <c r="F669" s="379" t="s">
        <v>703</v>
      </c>
      <c r="G669" s="380"/>
      <c r="H669" s="380"/>
      <c r="I669" s="27">
        <v>557</v>
      </c>
    </row>
    <row r="670" spans="2:9" ht="24.75" customHeight="1" x14ac:dyDescent="0.25">
      <c r="B670" s="379" t="s">
        <v>863</v>
      </c>
      <c r="C670" s="380"/>
      <c r="D670" s="380"/>
      <c r="E670" s="27">
        <v>9</v>
      </c>
      <c r="F670" s="379" t="s">
        <v>831</v>
      </c>
      <c r="G670" s="380"/>
      <c r="H670" s="380"/>
      <c r="I670" s="27">
        <v>393</v>
      </c>
    </row>
    <row r="671" spans="2:9" ht="24.75" customHeight="1" thickBot="1" x14ac:dyDescent="0.3">
      <c r="B671" s="386" t="s">
        <v>864</v>
      </c>
      <c r="C671" s="396"/>
      <c r="D671" s="396"/>
      <c r="E671" s="34">
        <v>3</v>
      </c>
      <c r="F671" s="386" t="s">
        <v>704</v>
      </c>
      <c r="G671" s="396"/>
      <c r="H671" s="396"/>
      <c r="I671" s="34">
        <v>140</v>
      </c>
    </row>
    <row r="672" spans="2:9" ht="24.75" customHeight="1" x14ac:dyDescent="0.25">
      <c r="B672" s="31"/>
      <c r="C672" s="31"/>
      <c r="D672" s="31"/>
      <c r="E672" s="31"/>
      <c r="F672" s="31"/>
      <c r="G672" s="31"/>
      <c r="H672" s="31"/>
      <c r="I672" s="31"/>
    </row>
    <row r="673" spans="2:9" ht="24.75" customHeight="1" x14ac:dyDescent="0.25">
      <c r="B673" s="370" t="s">
        <v>266</v>
      </c>
      <c r="C673" s="371"/>
      <c r="D673" s="371"/>
      <c r="E673" s="371"/>
      <c r="F673" s="371"/>
      <c r="G673" s="371"/>
      <c r="H673" s="371"/>
      <c r="I673" s="371"/>
    </row>
    <row r="674" spans="2:9" ht="24.75" customHeight="1" x14ac:dyDescent="0.25">
      <c r="B674" s="31"/>
      <c r="C674" s="31"/>
      <c r="D674" s="31"/>
      <c r="E674" s="31"/>
      <c r="F674" s="31"/>
      <c r="G674" s="31"/>
      <c r="H674" s="31"/>
      <c r="I674" s="31"/>
    </row>
    <row r="675" spans="2:9" ht="24.75" customHeight="1" x14ac:dyDescent="0.25">
      <c r="B675" s="31"/>
      <c r="C675" s="31"/>
      <c r="D675" s="31"/>
      <c r="E675" s="31"/>
      <c r="F675" s="31"/>
      <c r="G675" s="31"/>
      <c r="H675" s="31"/>
      <c r="I675" s="31"/>
    </row>
    <row r="676" spans="2:9" ht="24.75" customHeight="1" x14ac:dyDescent="0.25">
      <c r="B676" s="31"/>
      <c r="C676" s="31"/>
      <c r="D676" s="31"/>
      <c r="E676" s="31"/>
      <c r="F676" s="31"/>
      <c r="G676" s="31"/>
      <c r="H676" s="31"/>
      <c r="I676" s="31"/>
    </row>
    <row r="677" spans="2:9" ht="24.75" customHeight="1" x14ac:dyDescent="0.25">
      <c r="B677" s="31"/>
      <c r="C677" s="31"/>
      <c r="D677" s="31"/>
      <c r="E677" s="31"/>
      <c r="F677" s="31"/>
      <c r="G677" s="31"/>
      <c r="H677" s="31"/>
      <c r="I677" s="31"/>
    </row>
    <row r="678" spans="2:9" ht="24.75" customHeight="1" x14ac:dyDescent="0.25">
      <c r="B678" s="31"/>
      <c r="C678" s="31"/>
      <c r="D678" s="31"/>
      <c r="E678" s="31"/>
      <c r="F678" s="31"/>
      <c r="G678" s="31"/>
      <c r="H678" s="31"/>
      <c r="I678" s="31"/>
    </row>
    <row r="679" spans="2:9" ht="24.75" customHeight="1" x14ac:dyDescent="0.25">
      <c r="B679" s="31"/>
      <c r="C679" s="31"/>
      <c r="D679" s="31"/>
      <c r="E679" s="31"/>
      <c r="F679" s="31"/>
      <c r="G679" s="31"/>
      <c r="H679" s="31"/>
      <c r="I679" s="31"/>
    </row>
    <row r="680" spans="2:9" ht="24.75" customHeight="1" x14ac:dyDescent="0.25">
      <c r="B680" s="31"/>
      <c r="C680" s="31"/>
      <c r="D680" s="31"/>
      <c r="E680" s="31"/>
      <c r="F680" s="31"/>
      <c r="G680" s="31"/>
      <c r="H680" s="31"/>
      <c r="I680" s="31"/>
    </row>
    <row r="681" spans="2:9" ht="24.75" customHeight="1" x14ac:dyDescent="0.25">
      <c r="B681" s="31"/>
      <c r="C681" s="31"/>
      <c r="D681" s="31"/>
      <c r="E681" s="31"/>
      <c r="F681" s="31"/>
      <c r="G681" s="31"/>
      <c r="H681" s="31"/>
      <c r="I681" s="31"/>
    </row>
    <row r="682" spans="2:9" ht="24.75" customHeight="1" x14ac:dyDescent="0.25">
      <c r="B682" s="31"/>
      <c r="C682" s="31"/>
      <c r="D682" s="31"/>
      <c r="E682" s="31"/>
      <c r="F682" s="31"/>
      <c r="G682" s="31"/>
      <c r="H682" s="31"/>
      <c r="I682" s="31"/>
    </row>
    <row r="683" spans="2:9" ht="24.75" customHeight="1" x14ac:dyDescent="0.25">
      <c r="B683" s="31"/>
      <c r="C683" s="31"/>
      <c r="D683" s="31"/>
      <c r="E683" s="31"/>
      <c r="F683" s="31"/>
      <c r="G683" s="31"/>
      <c r="H683" s="31"/>
      <c r="I683" s="31"/>
    </row>
    <row r="684" spans="2:9" ht="10.5" customHeight="1" x14ac:dyDescent="0.25">
      <c r="B684" s="31"/>
      <c r="C684" s="31"/>
      <c r="D684" s="31"/>
      <c r="E684" s="31"/>
      <c r="F684" s="31"/>
      <c r="G684" s="31"/>
      <c r="H684" s="31"/>
      <c r="I684" s="31"/>
    </row>
    <row r="685" spans="2:9" ht="24.75" customHeight="1" x14ac:dyDescent="0.25"/>
    <row r="686" spans="2:9" ht="24.75" customHeight="1" x14ac:dyDescent="0.25"/>
    <row r="687" spans="2:9" ht="24.75" customHeight="1" x14ac:dyDescent="0.25"/>
    <row r="688" spans="2:9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</sheetData>
  <mergeCells count="360">
    <mergeCell ref="B498:I498"/>
    <mergeCell ref="C538:E538"/>
    <mergeCell ref="B535:I535"/>
    <mergeCell ref="B536:I536"/>
    <mergeCell ref="F514:H514"/>
    <mergeCell ref="B553:D553"/>
    <mergeCell ref="F553:H553"/>
    <mergeCell ref="B572:I572"/>
    <mergeCell ref="B534:I534"/>
    <mergeCell ref="B519:D519"/>
    <mergeCell ref="B441:D441"/>
    <mergeCell ref="F500:H500"/>
    <mergeCell ref="B539:B540"/>
    <mergeCell ref="F442:H442"/>
    <mergeCell ref="F443:H443"/>
    <mergeCell ref="F481:H481"/>
    <mergeCell ref="B673:I673"/>
    <mergeCell ref="B483:I483"/>
    <mergeCell ref="B521:I521"/>
    <mergeCell ref="B559:I559"/>
    <mergeCell ref="B597:I597"/>
    <mergeCell ref="B556:D556"/>
    <mergeCell ref="B514:D514"/>
    <mergeCell ref="B552:D552"/>
    <mergeCell ref="F552:H552"/>
    <mergeCell ref="F538:H538"/>
    <mergeCell ref="I538:I539"/>
    <mergeCell ref="B517:D517"/>
    <mergeCell ref="I500:I501"/>
    <mergeCell ref="B515:D515"/>
    <mergeCell ref="B501:B502"/>
    <mergeCell ref="B497:I497"/>
    <mergeCell ref="B403:D403"/>
    <mergeCell ref="B458:I458"/>
    <mergeCell ref="B459:I459"/>
    <mergeCell ref="B460:I460"/>
    <mergeCell ref="F480:H480"/>
    <mergeCell ref="I462:I463"/>
    <mergeCell ref="F137:H137"/>
    <mergeCell ref="B58:D58"/>
    <mergeCell ref="F59:H59"/>
    <mergeCell ref="B445:I445"/>
    <mergeCell ref="B442:D442"/>
    <mergeCell ref="B443:D443"/>
    <mergeCell ref="I424:I425"/>
    <mergeCell ref="B425:B426"/>
    <mergeCell ref="F439:H439"/>
    <mergeCell ref="B438:D438"/>
    <mergeCell ref="B154:I154"/>
    <mergeCell ref="B155:I155"/>
    <mergeCell ref="B384:I384"/>
    <mergeCell ref="B402:D402"/>
    <mergeCell ref="B364:D364"/>
    <mergeCell ref="C120:E120"/>
    <mergeCell ref="F120:H120"/>
    <mergeCell ref="B325:D325"/>
    <mergeCell ref="B270:I270"/>
    <mergeCell ref="F288:H288"/>
    <mergeCell ref="C272:E272"/>
    <mergeCell ref="B141:I141"/>
    <mergeCell ref="B138:D138"/>
    <mergeCell ref="B308:I308"/>
    <mergeCell ref="F248:H248"/>
    <mergeCell ref="F234:H234"/>
    <mergeCell ref="B139:D139"/>
    <mergeCell ref="F135:H135"/>
    <mergeCell ref="B136:D136"/>
    <mergeCell ref="I386:I387"/>
    <mergeCell ref="B401:D401"/>
    <mergeCell ref="B248:D248"/>
    <mergeCell ref="B400:D400"/>
    <mergeCell ref="F400:H400"/>
    <mergeCell ref="B2:I2"/>
    <mergeCell ref="B3:I3"/>
    <mergeCell ref="B4:I4"/>
    <mergeCell ref="B40:I40"/>
    <mergeCell ref="B7:B8"/>
    <mergeCell ref="I6:I7"/>
    <mergeCell ref="F25:H25"/>
    <mergeCell ref="F23:H23"/>
    <mergeCell ref="F24:H24"/>
    <mergeCell ref="B27:I27"/>
    <mergeCell ref="C6:E6"/>
    <mergeCell ref="F6:H6"/>
    <mergeCell ref="B20:D20"/>
    <mergeCell ref="B21:D21"/>
    <mergeCell ref="B22:D22"/>
    <mergeCell ref="B23:D23"/>
    <mergeCell ref="F20:H20"/>
    <mergeCell ref="F21:H21"/>
    <mergeCell ref="F22:H22"/>
    <mergeCell ref="B25:D25"/>
    <mergeCell ref="F138:H138"/>
    <mergeCell ref="F136:H136"/>
    <mergeCell ref="B116:I116"/>
    <mergeCell ref="B135:D135"/>
    <mergeCell ref="B118:I118"/>
    <mergeCell ref="B137:D137"/>
    <mergeCell ref="B103:I103"/>
    <mergeCell ref="B134:D134"/>
    <mergeCell ref="F134:H134"/>
    <mergeCell ref="B250:D250"/>
    <mergeCell ref="F364:H364"/>
    <mergeCell ref="F251:H251"/>
    <mergeCell ref="F402:H402"/>
    <mergeCell ref="F404:H404"/>
    <mergeCell ref="F326:H326"/>
    <mergeCell ref="F325:H325"/>
    <mergeCell ref="F327:H327"/>
    <mergeCell ref="F403:H403"/>
    <mergeCell ref="B382:I382"/>
    <mergeCell ref="B387:B388"/>
    <mergeCell ref="C386:E386"/>
    <mergeCell ref="B268:I268"/>
    <mergeCell ref="B269:I269"/>
    <mergeCell ref="B252:D252"/>
    <mergeCell ref="B253:D253"/>
    <mergeCell ref="F290:H290"/>
    <mergeCell ref="B290:D290"/>
    <mergeCell ref="C348:E348"/>
    <mergeCell ref="B288:D288"/>
    <mergeCell ref="B289:D289"/>
    <mergeCell ref="F289:H289"/>
    <mergeCell ref="B311:B312"/>
    <mergeCell ref="F310:H310"/>
    <mergeCell ref="C310:E310"/>
    <mergeCell ref="B293:I293"/>
    <mergeCell ref="I310:I311"/>
    <mergeCell ref="F401:H401"/>
    <mergeCell ref="F291:H291"/>
    <mergeCell ref="F348:H348"/>
    <mergeCell ref="F386:H386"/>
    <mergeCell ref="B345:I345"/>
    <mergeCell ref="B346:I346"/>
    <mergeCell ref="B331:I331"/>
    <mergeCell ref="F328:H328"/>
    <mergeCell ref="B307:I307"/>
    <mergeCell ref="I348:I349"/>
    <mergeCell ref="F365:H365"/>
    <mergeCell ref="F367:H367"/>
    <mergeCell ref="B291:D291"/>
    <mergeCell ref="F324:H324"/>
    <mergeCell ref="B367:D367"/>
    <mergeCell ref="B366:D366"/>
    <mergeCell ref="B328:D328"/>
    <mergeCell ref="B329:D329"/>
    <mergeCell ref="B326:D326"/>
    <mergeCell ref="B344:I344"/>
    <mergeCell ref="B324:D324"/>
    <mergeCell ref="B24:D24"/>
    <mergeCell ref="B287:D287"/>
    <mergeCell ref="F287:H287"/>
    <mergeCell ref="F139:H139"/>
    <mergeCell ref="B156:I156"/>
    <mergeCell ref="B159:B160"/>
    <mergeCell ref="I158:I159"/>
    <mergeCell ref="F158:H158"/>
    <mergeCell ref="C234:E234"/>
    <mergeCell ref="I234:I235"/>
    <mergeCell ref="F173:H173"/>
    <mergeCell ref="F175:H175"/>
    <mergeCell ref="F174:H174"/>
    <mergeCell ref="C158:E158"/>
    <mergeCell ref="F214:H214"/>
    <mergeCell ref="F172:H172"/>
    <mergeCell ref="B173:D173"/>
    <mergeCell ref="B61:D61"/>
    <mergeCell ref="B41:I41"/>
    <mergeCell ref="B97:D97"/>
    <mergeCell ref="F97:H97"/>
    <mergeCell ref="I82:I83"/>
    <mergeCell ref="B172:D172"/>
    <mergeCell ref="B175:D175"/>
    <mergeCell ref="C44:E44"/>
    <mergeCell ref="F44:H44"/>
    <mergeCell ref="F62:H62"/>
    <mergeCell ref="B78:I78"/>
    <mergeCell ref="B79:I79"/>
    <mergeCell ref="B42:I42"/>
    <mergeCell ref="I44:I45"/>
    <mergeCell ref="B59:D59"/>
    <mergeCell ref="F60:H60"/>
    <mergeCell ref="B65:I65"/>
    <mergeCell ref="B45:B46"/>
    <mergeCell ref="F58:H58"/>
    <mergeCell ref="C82:E82"/>
    <mergeCell ref="F82:H82"/>
    <mergeCell ref="F61:H61"/>
    <mergeCell ref="B60:D60"/>
    <mergeCell ref="B63:D63"/>
    <mergeCell ref="B62:D62"/>
    <mergeCell ref="B96:D96"/>
    <mergeCell ref="F96:H96"/>
    <mergeCell ref="I120:I121"/>
    <mergeCell ref="B99:D99"/>
    <mergeCell ref="B101:D101"/>
    <mergeCell ref="B100:D100"/>
    <mergeCell ref="B80:I80"/>
    <mergeCell ref="B83:B84"/>
    <mergeCell ref="B117:I117"/>
    <mergeCell ref="F101:H101"/>
    <mergeCell ref="F98:H98"/>
    <mergeCell ref="B98:D98"/>
    <mergeCell ref="F99:H99"/>
    <mergeCell ref="F63:H63"/>
    <mergeCell ref="F100:H100"/>
    <mergeCell ref="B121:B122"/>
    <mergeCell ref="B197:B198"/>
    <mergeCell ref="F196:H196"/>
    <mergeCell ref="F212:H212"/>
    <mergeCell ref="F213:H213"/>
    <mergeCell ref="B211:D211"/>
    <mergeCell ref="B174:D174"/>
    <mergeCell ref="B179:I179"/>
    <mergeCell ref="F176:H176"/>
    <mergeCell ref="B194:I194"/>
    <mergeCell ref="B193:I193"/>
    <mergeCell ref="C196:E196"/>
    <mergeCell ref="I196:I197"/>
    <mergeCell ref="B192:I192"/>
    <mergeCell ref="B176:D176"/>
    <mergeCell ref="F177:H177"/>
    <mergeCell ref="B177:D177"/>
    <mergeCell ref="B212:D212"/>
    <mergeCell ref="B230:I230"/>
    <mergeCell ref="B231:I231"/>
    <mergeCell ref="B210:D210"/>
    <mergeCell ref="F210:H210"/>
    <mergeCell ref="B214:D214"/>
    <mergeCell ref="B215:D215"/>
    <mergeCell ref="F211:H211"/>
    <mergeCell ref="F272:H272"/>
    <mergeCell ref="B286:D286"/>
    <mergeCell ref="B217:I217"/>
    <mergeCell ref="F215:H215"/>
    <mergeCell ref="B235:B236"/>
    <mergeCell ref="B255:I255"/>
    <mergeCell ref="B213:D213"/>
    <mergeCell ref="B232:I232"/>
    <mergeCell ref="F249:H249"/>
    <mergeCell ref="B249:D249"/>
    <mergeCell ref="F252:H252"/>
    <mergeCell ref="F253:H253"/>
    <mergeCell ref="F286:H286"/>
    <mergeCell ref="I272:I273"/>
    <mergeCell ref="B273:B274"/>
    <mergeCell ref="F250:H250"/>
    <mergeCell ref="B251:D251"/>
    <mergeCell ref="B306:I306"/>
    <mergeCell ref="B327:D327"/>
    <mergeCell ref="F329:H329"/>
    <mergeCell ref="B478:D478"/>
    <mergeCell ref="B479:D479"/>
    <mergeCell ref="B463:B464"/>
    <mergeCell ref="F478:H478"/>
    <mergeCell ref="C462:E462"/>
    <mergeCell ref="F519:H519"/>
    <mergeCell ref="C500:E500"/>
    <mergeCell ref="F517:H517"/>
    <mergeCell ref="F462:H462"/>
    <mergeCell ref="B476:D476"/>
    <mergeCell ref="B477:D477"/>
    <mergeCell ref="B480:D480"/>
    <mergeCell ref="F477:H477"/>
    <mergeCell ref="B496:I496"/>
    <mergeCell ref="F479:H479"/>
    <mergeCell ref="F476:H476"/>
    <mergeCell ref="B481:D481"/>
    <mergeCell ref="B518:D518"/>
    <mergeCell ref="F515:H515"/>
    <mergeCell ref="B516:D516"/>
    <mergeCell ref="F516:H516"/>
    <mergeCell ref="F518:H518"/>
    <mergeCell ref="B369:I369"/>
    <mergeCell ref="F366:H366"/>
    <mergeCell ref="B363:D363"/>
    <mergeCell ref="B365:D365"/>
    <mergeCell ref="B349:B350"/>
    <mergeCell ref="B362:D362"/>
    <mergeCell ref="B422:I422"/>
    <mergeCell ref="C424:E424"/>
    <mergeCell ref="F424:H424"/>
    <mergeCell ref="F363:H363"/>
    <mergeCell ref="B383:I383"/>
    <mergeCell ref="F362:H362"/>
    <mergeCell ref="B404:D404"/>
    <mergeCell ref="B405:D405"/>
    <mergeCell ref="F441:H441"/>
    <mergeCell ref="B439:D439"/>
    <mergeCell ref="B440:D440"/>
    <mergeCell ref="B420:I420"/>
    <mergeCell ref="B421:I421"/>
    <mergeCell ref="F440:H440"/>
    <mergeCell ref="B407:I407"/>
    <mergeCell ref="F405:H405"/>
    <mergeCell ref="F438:H438"/>
    <mergeCell ref="B573:I573"/>
    <mergeCell ref="B557:D557"/>
    <mergeCell ref="F557:H557"/>
    <mergeCell ref="B554:D554"/>
    <mergeCell ref="F554:H554"/>
    <mergeCell ref="B555:D555"/>
    <mergeCell ref="F555:H555"/>
    <mergeCell ref="B593:D593"/>
    <mergeCell ref="F593:H593"/>
    <mergeCell ref="F556:H556"/>
    <mergeCell ref="B594:D594"/>
    <mergeCell ref="F594:H594"/>
    <mergeCell ref="B574:I574"/>
    <mergeCell ref="I576:I577"/>
    <mergeCell ref="B577:B578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C652:E652"/>
    <mergeCell ref="F652:H652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66:D666"/>
    <mergeCell ref="F666:H666"/>
    <mergeCell ref="B667:D667"/>
    <mergeCell ref="F667:H66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149"/>
  <sheetViews>
    <sheetView showGridLines="0" rightToLeft="1" view="pageBreakPreview" zoomScale="75" zoomScaleNormal="75" zoomScaleSheetLayoutView="75" workbookViewId="0"/>
  </sheetViews>
  <sheetFormatPr defaultRowHeight="15.75" x14ac:dyDescent="0.25"/>
  <cols>
    <col min="1" max="1" width="1.42578125" style="193" customWidth="1"/>
    <col min="2" max="2" width="4.7109375" style="193" customWidth="1"/>
    <col min="3" max="3" width="14.7109375" style="193" customWidth="1"/>
    <col min="4" max="4" width="17.7109375" style="193" customWidth="1"/>
    <col min="5" max="10" width="12.7109375" style="193" customWidth="1"/>
    <col min="11" max="11" width="1.5703125" style="193" customWidth="1"/>
    <col min="12" max="16384" width="9.140625" style="193"/>
  </cols>
  <sheetData>
    <row r="1" spans="2:10" ht="18" customHeight="1" x14ac:dyDescent="0.25"/>
    <row r="2" spans="2:10" ht="18" customHeight="1" x14ac:dyDescent="0.25"/>
    <row r="3" spans="2:10" x14ac:dyDescent="0.25">
      <c r="B3" s="428" t="s">
        <v>36</v>
      </c>
      <c r="C3" s="428"/>
      <c r="D3" s="428"/>
      <c r="E3" s="428"/>
      <c r="F3" s="428"/>
      <c r="G3" s="428"/>
      <c r="H3" s="428"/>
      <c r="I3" s="428"/>
      <c r="J3" s="428"/>
    </row>
    <row r="4" spans="2:10" ht="24.95" customHeight="1" x14ac:dyDescent="0.25">
      <c r="B4" s="351" t="s">
        <v>37</v>
      </c>
      <c r="C4" s="351"/>
      <c r="D4" s="351"/>
      <c r="E4" s="351"/>
      <c r="F4" s="351"/>
      <c r="G4" s="351"/>
      <c r="H4" s="351"/>
      <c r="I4" s="351"/>
      <c r="J4" s="351"/>
    </row>
    <row r="5" spans="2:10" x14ac:dyDescent="0.25">
      <c r="B5" s="427" t="s">
        <v>681</v>
      </c>
      <c r="C5" s="428"/>
      <c r="D5" s="428"/>
      <c r="E5" s="428"/>
      <c r="F5" s="428"/>
      <c r="G5" s="428"/>
      <c r="H5" s="428"/>
      <c r="I5" s="428"/>
      <c r="J5" s="428"/>
    </row>
    <row r="6" spans="2:10" x14ac:dyDescent="0.25">
      <c r="C6" s="240"/>
      <c r="D6" s="163"/>
    </row>
    <row r="7" spans="2:10" ht="19.5" customHeight="1" thickBot="1" x14ac:dyDescent="0.3">
      <c r="B7" s="441" t="s">
        <v>0</v>
      </c>
      <c r="C7" s="441"/>
      <c r="D7" s="163"/>
      <c r="H7" s="440" t="s">
        <v>23</v>
      </c>
      <c r="I7" s="440"/>
      <c r="J7" s="440"/>
    </row>
    <row r="8" spans="2:10" ht="20.100000000000001" customHeight="1" thickTop="1" x14ac:dyDescent="0.25">
      <c r="B8" s="429" t="s">
        <v>28</v>
      </c>
      <c r="C8" s="442" t="s">
        <v>29</v>
      </c>
      <c r="D8" s="443"/>
      <c r="E8" s="438" t="s">
        <v>32</v>
      </c>
      <c r="F8" s="438"/>
      <c r="G8" s="439"/>
      <c r="H8" s="438" t="s">
        <v>2</v>
      </c>
      <c r="I8" s="438"/>
      <c r="J8" s="439"/>
    </row>
    <row r="9" spans="2:10" ht="20.100000000000001" customHeight="1" thickBot="1" x14ac:dyDescent="0.3">
      <c r="B9" s="430"/>
      <c r="C9" s="444"/>
      <c r="D9" s="445"/>
      <c r="E9" s="446" t="s">
        <v>33</v>
      </c>
      <c r="F9" s="446"/>
      <c r="G9" s="445"/>
      <c r="H9" s="446" t="s">
        <v>13</v>
      </c>
      <c r="I9" s="446"/>
      <c r="J9" s="445"/>
    </row>
    <row r="10" spans="2:10" ht="24.95" customHeight="1" thickBot="1" x14ac:dyDescent="0.3">
      <c r="B10" s="447"/>
      <c r="C10" s="448" t="s">
        <v>30</v>
      </c>
      <c r="D10" s="449"/>
      <c r="E10" s="241" t="s">
        <v>682</v>
      </c>
      <c r="F10" s="242" t="s">
        <v>683</v>
      </c>
      <c r="G10" s="243" t="s">
        <v>684</v>
      </c>
      <c r="H10" s="244" t="s">
        <v>682</v>
      </c>
      <c r="I10" s="242" t="s">
        <v>683</v>
      </c>
      <c r="J10" s="243" t="s">
        <v>684</v>
      </c>
    </row>
    <row r="11" spans="2:10" ht="24.95" customHeight="1" thickTop="1" x14ac:dyDescent="0.25">
      <c r="B11" s="101">
        <v>1</v>
      </c>
      <c r="C11" s="245" t="s">
        <v>685</v>
      </c>
      <c r="D11" s="113" t="s">
        <v>686</v>
      </c>
      <c r="E11" s="105">
        <v>42711</v>
      </c>
      <c r="F11" s="145">
        <v>47113</v>
      </c>
      <c r="G11" s="106">
        <v>58307</v>
      </c>
      <c r="H11" s="105">
        <v>21131</v>
      </c>
      <c r="I11" s="145">
        <v>18733</v>
      </c>
      <c r="J11" s="106">
        <v>17455</v>
      </c>
    </row>
    <row r="12" spans="2:10" ht="24.95" customHeight="1" x14ac:dyDescent="0.25">
      <c r="B12" s="102">
        <v>2</v>
      </c>
      <c r="C12" s="159" t="s">
        <v>267</v>
      </c>
      <c r="D12" s="114" t="s">
        <v>268</v>
      </c>
      <c r="E12" s="41">
        <v>28064</v>
      </c>
      <c r="F12" s="146">
        <v>33893</v>
      </c>
      <c r="G12" s="106">
        <v>41715</v>
      </c>
      <c r="H12" s="41">
        <v>21004</v>
      </c>
      <c r="I12" s="146">
        <v>25805</v>
      </c>
      <c r="J12" s="95">
        <v>32155</v>
      </c>
    </row>
    <row r="13" spans="2:10" ht="24.95" customHeight="1" x14ac:dyDescent="0.25">
      <c r="B13" s="102">
        <v>3</v>
      </c>
      <c r="C13" s="159" t="s">
        <v>271</v>
      </c>
      <c r="D13" s="114" t="s">
        <v>272</v>
      </c>
      <c r="E13" s="41">
        <v>7885</v>
      </c>
      <c r="F13" s="146">
        <v>6938</v>
      </c>
      <c r="G13" s="95">
        <v>7091</v>
      </c>
      <c r="H13" s="41">
        <v>6547</v>
      </c>
      <c r="I13" s="146">
        <v>5054</v>
      </c>
      <c r="J13" s="95">
        <v>3497</v>
      </c>
    </row>
    <row r="14" spans="2:10" ht="23.1" customHeight="1" x14ac:dyDescent="0.25">
      <c r="B14" s="103">
        <v>4</v>
      </c>
      <c r="C14" s="159" t="s">
        <v>269</v>
      </c>
      <c r="D14" s="114" t="s">
        <v>270</v>
      </c>
      <c r="E14" s="41">
        <v>6035</v>
      </c>
      <c r="F14" s="146">
        <v>6589</v>
      </c>
      <c r="G14" s="95">
        <v>7692</v>
      </c>
      <c r="H14" s="41">
        <v>3829</v>
      </c>
      <c r="I14" s="146">
        <v>3789</v>
      </c>
      <c r="J14" s="95">
        <v>4216</v>
      </c>
    </row>
    <row r="15" spans="2:10" ht="24.95" customHeight="1" x14ac:dyDescent="0.25">
      <c r="B15" s="102">
        <v>5</v>
      </c>
      <c r="C15" s="159" t="s">
        <v>687</v>
      </c>
      <c r="D15" s="114" t="s">
        <v>688</v>
      </c>
      <c r="E15" s="43">
        <v>4393</v>
      </c>
      <c r="F15" s="147">
        <v>4757</v>
      </c>
      <c r="G15" s="96">
        <v>9863</v>
      </c>
      <c r="H15" s="43">
        <v>1487</v>
      </c>
      <c r="I15" s="147">
        <v>1233</v>
      </c>
      <c r="J15" s="96">
        <v>3079</v>
      </c>
    </row>
    <row r="16" spans="2:10" ht="23.1" customHeight="1" x14ac:dyDescent="0.25">
      <c r="B16" s="102">
        <v>6</v>
      </c>
      <c r="C16" s="159" t="s">
        <v>273</v>
      </c>
      <c r="D16" s="114" t="s">
        <v>274</v>
      </c>
      <c r="E16" s="41">
        <v>13701</v>
      </c>
      <c r="F16" s="146">
        <v>15799</v>
      </c>
      <c r="G16" s="95">
        <v>17717</v>
      </c>
      <c r="H16" s="41">
        <v>2971</v>
      </c>
      <c r="I16" s="146">
        <v>3651</v>
      </c>
      <c r="J16" s="95">
        <v>3675</v>
      </c>
    </row>
    <row r="17" spans="2:18" ht="23.1" customHeight="1" x14ac:dyDescent="0.25">
      <c r="B17" s="102">
        <v>7</v>
      </c>
      <c r="C17" s="159" t="s">
        <v>275</v>
      </c>
      <c r="D17" s="114" t="s">
        <v>276</v>
      </c>
      <c r="E17" s="41">
        <v>13125</v>
      </c>
      <c r="F17" s="146">
        <v>15191</v>
      </c>
      <c r="G17" s="95">
        <v>19282</v>
      </c>
      <c r="H17" s="41">
        <v>9117</v>
      </c>
      <c r="I17" s="146">
        <v>10507</v>
      </c>
      <c r="J17" s="95">
        <v>14350</v>
      </c>
    </row>
    <row r="18" spans="2:18" ht="23.1" customHeight="1" x14ac:dyDescent="0.25">
      <c r="B18" s="102">
        <v>8</v>
      </c>
      <c r="C18" s="159" t="s">
        <v>277</v>
      </c>
      <c r="D18" s="114" t="s">
        <v>278</v>
      </c>
      <c r="E18" s="41">
        <v>5315</v>
      </c>
      <c r="F18" s="146">
        <v>8306</v>
      </c>
      <c r="G18" s="95">
        <v>11615</v>
      </c>
      <c r="H18" s="41">
        <v>4967</v>
      </c>
      <c r="I18" s="146">
        <v>7800</v>
      </c>
      <c r="J18" s="95">
        <v>11021</v>
      </c>
    </row>
    <row r="19" spans="2:18" ht="23.1" customHeight="1" x14ac:dyDescent="0.25">
      <c r="B19" s="102">
        <v>9</v>
      </c>
      <c r="C19" s="159" t="s">
        <v>279</v>
      </c>
      <c r="D19" s="114" t="s">
        <v>280</v>
      </c>
      <c r="E19" s="41">
        <v>4008</v>
      </c>
      <c r="F19" s="146">
        <v>5193</v>
      </c>
      <c r="G19" s="95">
        <v>5355</v>
      </c>
      <c r="H19" s="41">
        <v>706</v>
      </c>
      <c r="I19" s="146">
        <v>889</v>
      </c>
      <c r="J19" s="95">
        <v>1443</v>
      </c>
    </row>
    <row r="20" spans="2:18" ht="24.95" customHeight="1" x14ac:dyDescent="0.25">
      <c r="B20" s="102">
        <v>10</v>
      </c>
      <c r="C20" s="159" t="s">
        <v>281</v>
      </c>
      <c r="D20" s="114" t="s">
        <v>282</v>
      </c>
      <c r="E20" s="41">
        <v>3820</v>
      </c>
      <c r="F20" s="146">
        <v>3649</v>
      </c>
      <c r="G20" s="95">
        <v>5473</v>
      </c>
      <c r="H20" s="41">
        <v>3040</v>
      </c>
      <c r="I20" s="146">
        <v>3533</v>
      </c>
      <c r="J20" s="95">
        <v>5375</v>
      </c>
    </row>
    <row r="21" spans="2:18" ht="23.1" customHeight="1" x14ac:dyDescent="0.25">
      <c r="B21" s="102">
        <v>11</v>
      </c>
      <c r="C21" s="159" t="s">
        <v>479</v>
      </c>
      <c r="D21" s="114" t="s">
        <v>689</v>
      </c>
      <c r="E21" s="42">
        <v>3699</v>
      </c>
      <c r="F21" s="148">
        <v>4982</v>
      </c>
      <c r="G21" s="95">
        <v>6338</v>
      </c>
      <c r="H21" s="41">
        <v>2223</v>
      </c>
      <c r="I21" s="148">
        <v>3406</v>
      </c>
      <c r="J21" s="95">
        <v>4400</v>
      </c>
    </row>
    <row r="22" spans="2:18" ht="24.95" customHeight="1" x14ac:dyDescent="0.25">
      <c r="B22" s="102">
        <v>12</v>
      </c>
      <c r="C22" s="159" t="s">
        <v>283</v>
      </c>
      <c r="D22" s="114" t="s">
        <v>284</v>
      </c>
      <c r="E22" s="42">
        <v>2738</v>
      </c>
      <c r="F22" s="148">
        <v>3006</v>
      </c>
      <c r="G22" s="95">
        <v>3425</v>
      </c>
      <c r="H22" s="41">
        <v>1508</v>
      </c>
      <c r="I22" s="148">
        <v>1426</v>
      </c>
      <c r="J22" s="95">
        <v>927</v>
      </c>
    </row>
    <row r="23" spans="2:18" ht="24.95" customHeight="1" x14ac:dyDescent="0.25">
      <c r="B23" s="102">
        <v>13</v>
      </c>
      <c r="C23" s="159" t="s">
        <v>285</v>
      </c>
      <c r="D23" s="114" t="s">
        <v>286</v>
      </c>
      <c r="E23" s="42">
        <v>2311</v>
      </c>
      <c r="F23" s="148">
        <v>2970</v>
      </c>
      <c r="G23" s="95">
        <v>4441</v>
      </c>
      <c r="H23" s="41">
        <v>351</v>
      </c>
      <c r="I23" s="148">
        <v>776</v>
      </c>
      <c r="J23" s="95">
        <v>1517</v>
      </c>
    </row>
    <row r="24" spans="2:18" ht="24.95" customHeight="1" x14ac:dyDescent="0.25">
      <c r="B24" s="102">
        <v>14</v>
      </c>
      <c r="C24" s="159" t="s">
        <v>287</v>
      </c>
      <c r="D24" s="114" t="s">
        <v>288</v>
      </c>
      <c r="E24" s="41">
        <v>562</v>
      </c>
      <c r="F24" s="146">
        <v>670</v>
      </c>
      <c r="G24" s="95">
        <v>990</v>
      </c>
      <c r="H24" s="42">
        <v>230</v>
      </c>
      <c r="I24" s="146">
        <v>402</v>
      </c>
      <c r="J24" s="95">
        <v>836</v>
      </c>
      <c r="M24" s="246"/>
      <c r="N24" s="246"/>
      <c r="O24" s="246"/>
      <c r="P24" s="246"/>
      <c r="Q24" s="246"/>
      <c r="R24" s="246"/>
    </row>
    <row r="25" spans="2:18" ht="24.95" customHeight="1" x14ac:dyDescent="0.25">
      <c r="B25" s="102">
        <v>15</v>
      </c>
      <c r="C25" s="159" t="s">
        <v>289</v>
      </c>
      <c r="D25" s="114" t="s">
        <v>290</v>
      </c>
      <c r="E25" s="41">
        <v>224</v>
      </c>
      <c r="F25" s="146">
        <v>586</v>
      </c>
      <c r="G25" s="95">
        <v>944</v>
      </c>
      <c r="H25" s="42">
        <v>-98</v>
      </c>
      <c r="I25" s="146">
        <v>-430</v>
      </c>
      <c r="J25" s="95">
        <v>-736</v>
      </c>
      <c r="M25" s="246"/>
      <c r="N25" s="246"/>
      <c r="O25" s="246"/>
      <c r="P25" s="246"/>
      <c r="Q25" s="246"/>
      <c r="R25" s="246"/>
    </row>
    <row r="26" spans="2:18" ht="24.95" customHeight="1" x14ac:dyDescent="0.25">
      <c r="B26" s="102">
        <v>16</v>
      </c>
      <c r="C26" s="159" t="s">
        <v>291</v>
      </c>
      <c r="D26" s="114" t="s">
        <v>292</v>
      </c>
      <c r="E26" s="41">
        <v>14421</v>
      </c>
      <c r="F26" s="146">
        <v>18679</v>
      </c>
      <c r="G26" s="95">
        <v>23254</v>
      </c>
      <c r="H26" s="42">
        <v>7737</v>
      </c>
      <c r="I26" s="146">
        <v>10097</v>
      </c>
      <c r="J26" s="95">
        <v>12440</v>
      </c>
      <c r="M26" s="246"/>
      <c r="N26" s="246"/>
      <c r="O26" s="175"/>
      <c r="P26" s="175"/>
      <c r="Q26" s="246"/>
      <c r="R26" s="246"/>
    </row>
    <row r="27" spans="2:18" ht="23.1" customHeight="1" x14ac:dyDescent="0.25">
      <c r="B27" s="102">
        <v>17</v>
      </c>
      <c r="C27" s="159" t="s">
        <v>295</v>
      </c>
      <c r="D27" s="114" t="s">
        <v>296</v>
      </c>
      <c r="E27" s="41">
        <v>12051</v>
      </c>
      <c r="F27" s="146">
        <v>17258</v>
      </c>
      <c r="G27" s="95">
        <v>21747</v>
      </c>
      <c r="H27" s="42">
        <v>-577</v>
      </c>
      <c r="I27" s="146">
        <v>766</v>
      </c>
      <c r="J27" s="95">
        <v>3363</v>
      </c>
      <c r="M27" s="246"/>
      <c r="N27" s="246"/>
      <c r="O27" s="175"/>
      <c r="P27" s="175"/>
      <c r="Q27" s="246"/>
      <c r="R27" s="246"/>
    </row>
    <row r="28" spans="2:18" ht="23.1" customHeight="1" x14ac:dyDescent="0.25">
      <c r="B28" s="102">
        <v>18</v>
      </c>
      <c r="C28" s="159" t="s">
        <v>293</v>
      </c>
      <c r="D28" s="114" t="s">
        <v>294</v>
      </c>
      <c r="E28" s="41">
        <v>10758</v>
      </c>
      <c r="F28" s="146">
        <v>13692</v>
      </c>
      <c r="G28" s="95">
        <v>18042</v>
      </c>
      <c r="H28" s="42">
        <v>8216</v>
      </c>
      <c r="I28" s="146">
        <v>10904</v>
      </c>
      <c r="J28" s="95">
        <v>14604</v>
      </c>
      <c r="M28" s="246"/>
      <c r="N28" s="246"/>
      <c r="O28" s="175"/>
      <c r="P28" s="175"/>
      <c r="Q28" s="246"/>
      <c r="R28" s="246"/>
    </row>
    <row r="29" spans="2:18" ht="23.1" customHeight="1" x14ac:dyDescent="0.25">
      <c r="B29" s="102">
        <v>19</v>
      </c>
      <c r="C29" s="159" t="s">
        <v>297</v>
      </c>
      <c r="D29" s="114" t="s">
        <v>298</v>
      </c>
      <c r="E29" s="41">
        <v>7612</v>
      </c>
      <c r="F29" s="146">
        <v>10883</v>
      </c>
      <c r="G29" s="95">
        <v>15600</v>
      </c>
      <c r="H29" s="42">
        <v>544</v>
      </c>
      <c r="I29" s="146">
        <v>2005</v>
      </c>
      <c r="J29" s="95">
        <v>3342</v>
      </c>
      <c r="M29" s="246"/>
      <c r="N29" s="246"/>
      <c r="O29" s="175"/>
      <c r="P29" s="175"/>
      <c r="Q29" s="246"/>
      <c r="R29" s="246"/>
    </row>
    <row r="30" spans="2:18" ht="24.95" customHeight="1" x14ac:dyDescent="0.25">
      <c r="B30" s="102">
        <v>20</v>
      </c>
      <c r="C30" s="159" t="s">
        <v>690</v>
      </c>
      <c r="D30" s="114" t="s">
        <v>301</v>
      </c>
      <c r="E30" s="41">
        <v>1705</v>
      </c>
      <c r="F30" s="146">
        <v>2551</v>
      </c>
      <c r="G30" s="95">
        <v>3361</v>
      </c>
      <c r="H30" s="42">
        <v>1225</v>
      </c>
      <c r="I30" s="146">
        <v>1997</v>
      </c>
      <c r="J30" s="95">
        <v>2491</v>
      </c>
      <c r="M30" s="246"/>
      <c r="N30" s="246"/>
      <c r="O30" s="175"/>
      <c r="P30" s="175"/>
      <c r="Q30" s="246"/>
      <c r="R30" s="246"/>
    </row>
    <row r="31" spans="2:18" ht="23.1" customHeight="1" x14ac:dyDescent="0.25">
      <c r="B31" s="102">
        <v>21</v>
      </c>
      <c r="C31" s="159" t="s">
        <v>299</v>
      </c>
      <c r="D31" s="114" t="s">
        <v>300</v>
      </c>
      <c r="E31" s="41">
        <v>1618</v>
      </c>
      <c r="F31" s="146">
        <v>1507</v>
      </c>
      <c r="G31" s="95">
        <v>1407</v>
      </c>
      <c r="H31" s="42">
        <v>402</v>
      </c>
      <c r="I31" s="146">
        <v>325</v>
      </c>
      <c r="J31" s="95">
        <v>911</v>
      </c>
      <c r="M31" s="246"/>
      <c r="N31" s="246"/>
      <c r="O31" s="175"/>
      <c r="P31" s="175"/>
      <c r="Q31" s="246"/>
      <c r="R31" s="246"/>
    </row>
    <row r="32" spans="2:18" ht="23.1" customHeight="1" x14ac:dyDescent="0.25">
      <c r="B32" s="102">
        <v>22</v>
      </c>
      <c r="C32" s="159" t="s">
        <v>302</v>
      </c>
      <c r="D32" s="114" t="s">
        <v>303</v>
      </c>
      <c r="E32" s="41">
        <v>66</v>
      </c>
      <c r="F32" s="146">
        <v>68</v>
      </c>
      <c r="G32" s="95">
        <v>67</v>
      </c>
      <c r="H32" s="42">
        <v>26</v>
      </c>
      <c r="I32" s="146">
        <v>44</v>
      </c>
      <c r="J32" s="95">
        <v>67</v>
      </c>
      <c r="M32" s="246"/>
      <c r="N32" s="246"/>
      <c r="O32" s="175"/>
      <c r="P32" s="175"/>
      <c r="Q32" s="246"/>
      <c r="R32" s="246"/>
    </row>
    <row r="33" spans="2:18" ht="23.1" customHeight="1" x14ac:dyDescent="0.25">
      <c r="B33" s="102">
        <v>23</v>
      </c>
      <c r="C33" s="159" t="s">
        <v>304</v>
      </c>
      <c r="D33" s="114" t="s">
        <v>305</v>
      </c>
      <c r="E33" s="41">
        <v>136098</v>
      </c>
      <c r="F33" s="146">
        <v>165591</v>
      </c>
      <c r="G33" s="95">
        <v>211893</v>
      </c>
      <c r="H33" s="42">
        <v>81814</v>
      </c>
      <c r="I33" s="146">
        <v>105677</v>
      </c>
      <c r="J33" s="95">
        <v>149763</v>
      </c>
      <c r="M33" s="246"/>
      <c r="N33" s="246"/>
      <c r="O33" s="175"/>
      <c r="P33" s="175"/>
      <c r="Q33" s="246"/>
      <c r="R33" s="246"/>
    </row>
    <row r="34" spans="2:18" ht="23.1" customHeight="1" x14ac:dyDescent="0.25">
      <c r="B34" s="102">
        <v>24</v>
      </c>
      <c r="C34" s="159" t="s">
        <v>306</v>
      </c>
      <c r="D34" s="114" t="s">
        <v>307</v>
      </c>
      <c r="E34" s="41">
        <v>121018</v>
      </c>
      <c r="F34" s="146">
        <v>159061</v>
      </c>
      <c r="G34" s="95">
        <v>235329</v>
      </c>
      <c r="H34" s="42">
        <v>39816</v>
      </c>
      <c r="I34" s="146">
        <v>65359</v>
      </c>
      <c r="J34" s="95">
        <v>105671</v>
      </c>
      <c r="M34" s="246"/>
      <c r="N34" s="246"/>
      <c r="O34" s="175"/>
      <c r="P34" s="175"/>
      <c r="Q34" s="246"/>
      <c r="R34" s="246"/>
    </row>
    <row r="35" spans="2:18" ht="24.95" customHeight="1" x14ac:dyDescent="0.25">
      <c r="B35" s="103">
        <v>25</v>
      </c>
      <c r="C35" s="247" t="s">
        <v>308</v>
      </c>
      <c r="D35" s="115" t="s">
        <v>309</v>
      </c>
      <c r="E35" s="43">
        <v>84194</v>
      </c>
      <c r="F35" s="147">
        <v>110220</v>
      </c>
      <c r="G35" s="96">
        <v>166468</v>
      </c>
      <c r="H35" s="44">
        <v>52332</v>
      </c>
      <c r="I35" s="147">
        <v>74642</v>
      </c>
      <c r="J35" s="96">
        <v>108316</v>
      </c>
      <c r="M35" s="246"/>
      <c r="N35" s="246"/>
      <c r="O35" s="175"/>
      <c r="P35" s="175"/>
      <c r="Q35" s="246"/>
      <c r="R35" s="246"/>
    </row>
    <row r="36" spans="2:18" ht="24.95" customHeight="1" x14ac:dyDescent="0.25">
      <c r="B36" s="102">
        <v>26</v>
      </c>
      <c r="C36" s="159" t="s">
        <v>310</v>
      </c>
      <c r="D36" s="114" t="s">
        <v>311</v>
      </c>
      <c r="E36" s="41">
        <v>66046</v>
      </c>
      <c r="F36" s="146">
        <v>87007</v>
      </c>
      <c r="G36" s="95">
        <v>119463</v>
      </c>
      <c r="H36" s="41">
        <v>39856</v>
      </c>
      <c r="I36" s="146">
        <v>56775</v>
      </c>
      <c r="J36" s="95">
        <v>87081</v>
      </c>
      <c r="M36" s="246"/>
      <c r="N36" s="246"/>
      <c r="O36" s="175"/>
      <c r="P36" s="175"/>
      <c r="Q36" s="246"/>
      <c r="R36" s="246"/>
    </row>
    <row r="37" spans="2:18" ht="24.95" customHeight="1" x14ac:dyDescent="0.25">
      <c r="B37" s="102">
        <v>27</v>
      </c>
      <c r="C37" s="159" t="s">
        <v>312</v>
      </c>
      <c r="D37" s="114" t="s">
        <v>313</v>
      </c>
      <c r="E37" s="41">
        <v>34064</v>
      </c>
      <c r="F37" s="146">
        <v>40173</v>
      </c>
      <c r="G37" s="95">
        <v>62904</v>
      </c>
      <c r="H37" s="41">
        <v>28794</v>
      </c>
      <c r="I37" s="146">
        <v>35689</v>
      </c>
      <c r="J37" s="95">
        <v>57892</v>
      </c>
      <c r="M37" s="246"/>
      <c r="N37" s="246"/>
      <c r="O37" s="175"/>
      <c r="P37" s="175"/>
      <c r="Q37" s="246"/>
      <c r="R37" s="246"/>
    </row>
    <row r="38" spans="2:18" ht="24.95" customHeight="1" x14ac:dyDescent="0.25">
      <c r="B38" s="102">
        <v>28</v>
      </c>
      <c r="C38" s="159" t="s">
        <v>691</v>
      </c>
      <c r="D38" s="114" t="s">
        <v>314</v>
      </c>
      <c r="E38" s="41">
        <v>30721</v>
      </c>
      <c r="F38" s="146">
        <v>41334</v>
      </c>
      <c r="G38" s="95">
        <v>51701</v>
      </c>
      <c r="H38" s="41">
        <v>25581</v>
      </c>
      <c r="I38" s="146">
        <v>34036</v>
      </c>
      <c r="J38" s="95">
        <v>41995</v>
      </c>
      <c r="M38" s="246"/>
      <c r="N38" s="246"/>
      <c r="O38" s="246"/>
      <c r="P38" s="246"/>
      <c r="Q38" s="246"/>
      <c r="R38" s="246"/>
    </row>
    <row r="39" spans="2:18" ht="24.95" customHeight="1" x14ac:dyDescent="0.25">
      <c r="B39" s="102">
        <v>29</v>
      </c>
      <c r="C39" s="159" t="s">
        <v>692</v>
      </c>
      <c r="D39" s="114" t="s">
        <v>315</v>
      </c>
      <c r="E39" s="41">
        <v>21648</v>
      </c>
      <c r="F39" s="146">
        <v>26677</v>
      </c>
      <c r="G39" s="95">
        <v>34790</v>
      </c>
      <c r="H39" s="41">
        <v>6120</v>
      </c>
      <c r="I39" s="146">
        <v>9171</v>
      </c>
      <c r="J39" s="95">
        <v>14492</v>
      </c>
    </row>
    <row r="40" spans="2:18" ht="24.95" customHeight="1" thickBot="1" x14ac:dyDescent="0.3">
      <c r="B40" s="104">
        <v>30</v>
      </c>
      <c r="C40" s="248" t="s">
        <v>316</v>
      </c>
      <c r="D40" s="116" t="s">
        <v>317</v>
      </c>
      <c r="E40" s="97">
        <v>6413</v>
      </c>
      <c r="F40" s="149">
        <v>9976</v>
      </c>
      <c r="G40" s="98">
        <v>14036</v>
      </c>
      <c r="H40" s="97">
        <v>5133</v>
      </c>
      <c r="I40" s="149">
        <v>8476</v>
      </c>
      <c r="J40" s="98">
        <v>12092</v>
      </c>
    </row>
    <row r="41" spans="2:18" ht="24.75" customHeight="1" thickTop="1" x14ac:dyDescent="0.25">
      <c r="B41" s="423" t="s">
        <v>35</v>
      </c>
      <c r="C41" s="423"/>
      <c r="D41" s="423"/>
      <c r="E41" s="246"/>
      <c r="F41" s="246"/>
      <c r="G41" s="424" t="s">
        <v>34</v>
      </c>
      <c r="H41" s="424"/>
      <c r="I41" s="424"/>
      <c r="J41" s="424"/>
    </row>
    <row r="43" spans="2:18" ht="18" customHeight="1" x14ac:dyDescent="0.25"/>
    <row r="44" spans="2:18" x14ac:dyDescent="0.25">
      <c r="B44" s="249"/>
      <c r="C44" s="249"/>
      <c r="D44" s="249" t="s">
        <v>7</v>
      </c>
      <c r="E44" s="249"/>
      <c r="F44" s="249"/>
      <c r="G44" s="249"/>
      <c r="H44" s="250" t="s">
        <v>7</v>
      </c>
      <c r="I44" s="249"/>
      <c r="J44" s="249"/>
    </row>
    <row r="45" spans="2:18" x14ac:dyDescent="0.25">
      <c r="B45" s="428" t="s">
        <v>36</v>
      </c>
      <c r="C45" s="428"/>
      <c r="D45" s="428"/>
      <c r="E45" s="428"/>
      <c r="F45" s="428"/>
      <c r="G45" s="428"/>
      <c r="H45" s="428"/>
      <c r="I45" s="428"/>
      <c r="J45" s="428"/>
    </row>
    <row r="46" spans="2:18" s="176" customFormat="1" ht="24.95" customHeight="1" x14ac:dyDescent="0.2">
      <c r="B46" s="351" t="s">
        <v>37</v>
      </c>
      <c r="C46" s="351"/>
      <c r="D46" s="351"/>
      <c r="E46" s="351"/>
      <c r="F46" s="351"/>
      <c r="G46" s="351"/>
      <c r="H46" s="351"/>
      <c r="I46" s="351"/>
      <c r="J46" s="351"/>
    </row>
    <row r="47" spans="2:18" x14ac:dyDescent="0.25">
      <c r="B47" s="427" t="s">
        <v>681</v>
      </c>
      <c r="C47" s="428"/>
      <c r="D47" s="428"/>
      <c r="E47" s="428"/>
      <c r="F47" s="428"/>
      <c r="G47" s="428"/>
      <c r="H47" s="428"/>
      <c r="I47" s="428"/>
      <c r="J47" s="428"/>
    </row>
    <row r="48" spans="2:18" x14ac:dyDescent="0.25">
      <c r="B48" s="249"/>
      <c r="C48" s="249"/>
      <c r="D48" s="249"/>
      <c r="E48" s="249"/>
      <c r="F48" s="249"/>
      <c r="G48" s="249"/>
      <c r="H48" s="249"/>
      <c r="I48" s="249"/>
      <c r="J48" s="249"/>
    </row>
    <row r="49" spans="2:18" ht="19.5" customHeight="1" thickBot="1" x14ac:dyDescent="0.3">
      <c r="B49" s="432" t="s">
        <v>0</v>
      </c>
      <c r="C49" s="432"/>
      <c r="D49" s="249"/>
      <c r="E49" s="249"/>
      <c r="F49" s="249"/>
      <c r="G49" s="249"/>
      <c r="H49" s="426" t="s">
        <v>23</v>
      </c>
      <c r="I49" s="426"/>
      <c r="J49" s="426"/>
    </row>
    <row r="50" spans="2:18" ht="21.95" customHeight="1" thickTop="1" x14ac:dyDescent="0.25">
      <c r="B50" s="429" t="s">
        <v>28</v>
      </c>
      <c r="C50" s="431" t="s">
        <v>29</v>
      </c>
      <c r="D50" s="431"/>
      <c r="E50" s="437" t="s">
        <v>32</v>
      </c>
      <c r="F50" s="435"/>
      <c r="G50" s="436"/>
      <c r="H50" s="435" t="s">
        <v>2</v>
      </c>
      <c r="I50" s="435"/>
      <c r="J50" s="436"/>
    </row>
    <row r="51" spans="2:18" ht="20.100000000000001" customHeight="1" thickBot="1" x14ac:dyDescent="0.3">
      <c r="B51" s="430"/>
      <c r="C51" s="425"/>
      <c r="D51" s="425"/>
      <c r="E51" s="434" t="s">
        <v>33</v>
      </c>
      <c r="F51" s="425"/>
      <c r="G51" s="433"/>
      <c r="H51" s="425" t="s">
        <v>13</v>
      </c>
      <c r="I51" s="425"/>
      <c r="J51" s="433"/>
    </row>
    <row r="52" spans="2:18" ht="24.95" customHeight="1" thickBot="1" x14ac:dyDescent="0.3">
      <c r="B52" s="430"/>
      <c r="C52" s="425" t="s">
        <v>30</v>
      </c>
      <c r="D52" s="425"/>
      <c r="E52" s="251" t="s">
        <v>682</v>
      </c>
      <c r="F52" s="252" t="s">
        <v>683</v>
      </c>
      <c r="G52" s="253" t="s">
        <v>684</v>
      </c>
      <c r="H52" s="254" t="s">
        <v>682</v>
      </c>
      <c r="I52" s="254" t="s">
        <v>683</v>
      </c>
      <c r="J52" s="255" t="s">
        <v>684</v>
      </c>
    </row>
    <row r="53" spans="2:18" ht="24.95" customHeight="1" thickTop="1" x14ac:dyDescent="0.25">
      <c r="B53" s="107">
        <v>31</v>
      </c>
      <c r="C53" s="256" t="s">
        <v>318</v>
      </c>
      <c r="D53" s="108" t="s">
        <v>319</v>
      </c>
      <c r="E53" s="142">
        <v>1244</v>
      </c>
      <c r="F53" s="150">
        <v>1819</v>
      </c>
      <c r="G53" s="110">
        <v>2174</v>
      </c>
      <c r="H53" s="111">
        <v>944</v>
      </c>
      <c r="I53" s="109">
        <v>1293</v>
      </c>
      <c r="J53" s="151">
        <v>1620</v>
      </c>
    </row>
    <row r="54" spans="2:18" ht="24.95" customHeight="1" x14ac:dyDescent="0.25">
      <c r="B54" s="102">
        <v>32</v>
      </c>
      <c r="C54" s="257" t="s">
        <v>693</v>
      </c>
      <c r="D54" s="99" t="s">
        <v>320</v>
      </c>
      <c r="E54" s="143">
        <v>605</v>
      </c>
      <c r="F54" s="146">
        <v>884</v>
      </c>
      <c r="G54" s="95">
        <v>982</v>
      </c>
      <c r="H54" s="42">
        <v>339</v>
      </c>
      <c r="I54" s="41">
        <v>562</v>
      </c>
      <c r="J54" s="13">
        <v>466</v>
      </c>
    </row>
    <row r="55" spans="2:18" ht="24.95" customHeight="1" x14ac:dyDescent="0.25">
      <c r="B55" s="102">
        <v>33</v>
      </c>
      <c r="C55" s="257" t="s">
        <v>321</v>
      </c>
      <c r="D55" s="99" t="s">
        <v>322</v>
      </c>
      <c r="E55" s="143">
        <v>11709</v>
      </c>
      <c r="F55" s="146">
        <v>12810</v>
      </c>
      <c r="G55" s="95">
        <v>20040</v>
      </c>
      <c r="H55" s="42">
        <v>8641</v>
      </c>
      <c r="I55" s="41">
        <v>9724</v>
      </c>
      <c r="J55" s="13">
        <v>16564</v>
      </c>
    </row>
    <row r="56" spans="2:18" ht="24.95" customHeight="1" x14ac:dyDescent="0.25">
      <c r="B56" s="102">
        <v>34</v>
      </c>
      <c r="C56" s="257" t="s">
        <v>323</v>
      </c>
      <c r="D56" s="99" t="s">
        <v>324</v>
      </c>
      <c r="E56" s="143">
        <v>2078</v>
      </c>
      <c r="F56" s="146">
        <v>2069</v>
      </c>
      <c r="G56" s="95">
        <v>3650</v>
      </c>
      <c r="H56" s="42">
        <v>1952</v>
      </c>
      <c r="I56" s="41">
        <v>1905</v>
      </c>
      <c r="J56" s="13">
        <v>3422</v>
      </c>
    </row>
    <row r="57" spans="2:18" ht="24.95" customHeight="1" x14ac:dyDescent="0.25">
      <c r="B57" s="102">
        <v>35</v>
      </c>
      <c r="C57" s="257" t="s">
        <v>325</v>
      </c>
      <c r="D57" s="99" t="s">
        <v>326</v>
      </c>
      <c r="E57" s="143">
        <v>521</v>
      </c>
      <c r="F57" s="146">
        <v>720</v>
      </c>
      <c r="G57" s="95">
        <v>850</v>
      </c>
      <c r="H57" s="42">
        <v>-309</v>
      </c>
      <c r="I57" s="41">
        <v>-386</v>
      </c>
      <c r="J57" s="13">
        <v>-354</v>
      </c>
    </row>
    <row r="58" spans="2:18" ht="24.95" customHeight="1" x14ac:dyDescent="0.25">
      <c r="B58" s="102">
        <v>36</v>
      </c>
      <c r="C58" s="257" t="s">
        <v>327</v>
      </c>
      <c r="D58" s="99" t="s">
        <v>328</v>
      </c>
      <c r="E58" s="143">
        <v>7347</v>
      </c>
      <c r="F58" s="146">
        <v>7186</v>
      </c>
      <c r="G58" s="95">
        <v>8077</v>
      </c>
      <c r="H58" s="42">
        <v>-5165</v>
      </c>
      <c r="I58" s="41">
        <v>-5246</v>
      </c>
      <c r="J58" s="13">
        <v>-5057</v>
      </c>
    </row>
    <row r="59" spans="2:18" ht="24.95" customHeight="1" x14ac:dyDescent="0.25">
      <c r="B59" s="102">
        <v>37</v>
      </c>
      <c r="C59" s="257" t="s">
        <v>329</v>
      </c>
      <c r="D59" s="99" t="s">
        <v>330</v>
      </c>
      <c r="E59" s="143">
        <v>2204</v>
      </c>
      <c r="F59" s="146">
        <v>2740</v>
      </c>
      <c r="G59" s="95">
        <v>4738</v>
      </c>
      <c r="H59" s="42">
        <v>-424</v>
      </c>
      <c r="I59" s="41">
        <v>-918</v>
      </c>
      <c r="J59" s="13">
        <v>210</v>
      </c>
    </row>
    <row r="60" spans="2:18" ht="30.75" customHeight="1" x14ac:dyDescent="0.25">
      <c r="B60" s="102">
        <v>38</v>
      </c>
      <c r="C60" s="112" t="s">
        <v>331</v>
      </c>
      <c r="D60" s="99" t="s">
        <v>332</v>
      </c>
      <c r="E60" s="143">
        <v>136531</v>
      </c>
      <c r="F60" s="146">
        <v>177424</v>
      </c>
      <c r="G60" s="95">
        <v>249465</v>
      </c>
      <c r="H60" s="42">
        <v>34533</v>
      </c>
      <c r="I60" s="41">
        <v>71926</v>
      </c>
      <c r="J60" s="13">
        <v>125579</v>
      </c>
    </row>
    <row r="61" spans="2:18" ht="24.95" customHeight="1" x14ac:dyDescent="0.25">
      <c r="B61" s="102">
        <v>39</v>
      </c>
      <c r="C61" s="257" t="s">
        <v>333</v>
      </c>
      <c r="D61" s="99" t="s">
        <v>334</v>
      </c>
      <c r="E61" s="143">
        <v>10651</v>
      </c>
      <c r="F61" s="146">
        <v>12790</v>
      </c>
      <c r="G61" s="95">
        <v>15388</v>
      </c>
      <c r="H61" s="42">
        <v>313</v>
      </c>
      <c r="I61" s="41">
        <v>1856</v>
      </c>
      <c r="J61" s="13">
        <v>3256</v>
      </c>
    </row>
    <row r="62" spans="2:18" ht="24.95" customHeight="1" x14ac:dyDescent="0.25">
      <c r="B62" s="102">
        <v>40</v>
      </c>
      <c r="C62" s="257" t="s">
        <v>335</v>
      </c>
      <c r="D62" s="99" t="s">
        <v>336</v>
      </c>
      <c r="E62" s="143">
        <v>14473</v>
      </c>
      <c r="F62" s="146">
        <v>19326</v>
      </c>
      <c r="G62" s="95">
        <v>26968</v>
      </c>
      <c r="H62" s="42">
        <v>-3455</v>
      </c>
      <c r="I62" s="41">
        <v>-4072</v>
      </c>
      <c r="J62" s="13">
        <v>-1476</v>
      </c>
    </row>
    <row r="63" spans="2:18" ht="24.95" customHeight="1" x14ac:dyDescent="0.25">
      <c r="B63" s="102">
        <v>41</v>
      </c>
      <c r="C63" s="257" t="s">
        <v>337</v>
      </c>
      <c r="D63" s="99" t="s">
        <v>338</v>
      </c>
      <c r="E63" s="143">
        <v>2812</v>
      </c>
      <c r="F63" s="146">
        <v>2989</v>
      </c>
      <c r="G63" s="95">
        <v>5434</v>
      </c>
      <c r="H63" s="42">
        <v>-84</v>
      </c>
      <c r="I63" s="41">
        <v>17</v>
      </c>
      <c r="J63" s="13">
        <v>162</v>
      </c>
      <c r="L63" s="258"/>
      <c r="M63" s="258"/>
      <c r="N63" s="258"/>
      <c r="O63" s="258"/>
      <c r="P63" s="258"/>
      <c r="Q63" s="258"/>
      <c r="R63" s="258"/>
    </row>
    <row r="64" spans="2:18" ht="24.95" customHeight="1" x14ac:dyDescent="0.25">
      <c r="B64" s="102">
        <v>42</v>
      </c>
      <c r="C64" s="257" t="s">
        <v>339</v>
      </c>
      <c r="D64" s="99" t="s">
        <v>340</v>
      </c>
      <c r="E64" s="143">
        <v>1323</v>
      </c>
      <c r="F64" s="146">
        <v>1744</v>
      </c>
      <c r="G64" s="95">
        <v>2745</v>
      </c>
      <c r="H64" s="41">
        <v>-1313</v>
      </c>
      <c r="I64" s="41">
        <v>-1332</v>
      </c>
      <c r="J64" s="13">
        <v>-2593</v>
      </c>
      <c r="L64" s="258"/>
      <c r="M64" s="258"/>
      <c r="N64" s="258"/>
      <c r="O64" s="258"/>
      <c r="P64" s="258"/>
      <c r="Q64" s="258"/>
      <c r="R64" s="258"/>
    </row>
    <row r="65" spans="2:21" ht="24.95" customHeight="1" x14ac:dyDescent="0.25">
      <c r="B65" s="102">
        <v>43</v>
      </c>
      <c r="C65" s="257" t="s">
        <v>341</v>
      </c>
      <c r="D65" s="99" t="s">
        <v>342</v>
      </c>
      <c r="E65" s="143">
        <v>30170</v>
      </c>
      <c r="F65" s="146">
        <v>31984</v>
      </c>
      <c r="G65" s="95">
        <v>35524</v>
      </c>
      <c r="H65" s="41">
        <v>-26974</v>
      </c>
      <c r="I65" s="41">
        <v>-30080</v>
      </c>
      <c r="J65" s="13">
        <v>-32404</v>
      </c>
      <c r="L65" s="40"/>
      <c r="M65" s="40"/>
      <c r="N65" s="40"/>
      <c r="O65" s="40"/>
      <c r="P65" s="40"/>
      <c r="Q65" s="40"/>
      <c r="R65" s="258"/>
    </row>
    <row r="66" spans="2:21" ht="24.95" customHeight="1" x14ac:dyDescent="0.25">
      <c r="B66" s="102">
        <v>44</v>
      </c>
      <c r="C66" s="257" t="s">
        <v>345</v>
      </c>
      <c r="D66" s="99" t="s">
        <v>346</v>
      </c>
      <c r="E66" s="143">
        <v>25903</v>
      </c>
      <c r="F66" s="146">
        <v>32134</v>
      </c>
      <c r="G66" s="95">
        <v>42857</v>
      </c>
      <c r="H66" s="41">
        <v>-2789</v>
      </c>
      <c r="I66" s="41">
        <v>-656</v>
      </c>
      <c r="J66" s="13">
        <v>6501</v>
      </c>
      <c r="L66" s="40"/>
      <c r="M66" s="175"/>
      <c r="N66" s="175"/>
      <c r="O66" s="40"/>
      <c r="P66" s="40"/>
      <c r="Q66" s="40"/>
      <c r="R66" s="258"/>
      <c r="S66" s="246"/>
      <c r="T66" s="246"/>
      <c r="U66" s="246"/>
    </row>
    <row r="67" spans="2:21" ht="24.95" customHeight="1" x14ac:dyDescent="0.25">
      <c r="B67" s="102">
        <v>45</v>
      </c>
      <c r="C67" s="257" t="s">
        <v>343</v>
      </c>
      <c r="D67" s="99" t="s">
        <v>344</v>
      </c>
      <c r="E67" s="143">
        <v>22903</v>
      </c>
      <c r="F67" s="146">
        <v>28211</v>
      </c>
      <c r="G67" s="95">
        <v>55901</v>
      </c>
      <c r="H67" s="41">
        <v>-3597</v>
      </c>
      <c r="I67" s="41">
        <v>2847</v>
      </c>
      <c r="J67" s="13">
        <v>21321</v>
      </c>
      <c r="L67" s="40"/>
      <c r="M67" s="175"/>
      <c r="N67" s="175"/>
      <c r="O67" s="40"/>
      <c r="P67" s="40"/>
      <c r="Q67" s="40"/>
      <c r="R67" s="258"/>
      <c r="S67" s="246"/>
      <c r="T67" s="246"/>
      <c r="U67" s="246"/>
    </row>
    <row r="68" spans="2:21" ht="24.95" customHeight="1" x14ac:dyDescent="0.25">
      <c r="B68" s="102">
        <v>46</v>
      </c>
      <c r="C68" s="257" t="s">
        <v>347</v>
      </c>
      <c r="D68" s="99" t="s">
        <v>495</v>
      </c>
      <c r="E68" s="143">
        <v>17930</v>
      </c>
      <c r="F68" s="146">
        <v>17312</v>
      </c>
      <c r="G68" s="95">
        <v>37201</v>
      </c>
      <c r="H68" s="41">
        <v>8942</v>
      </c>
      <c r="I68" s="41">
        <v>8148</v>
      </c>
      <c r="J68" s="13">
        <v>26133</v>
      </c>
      <c r="L68" s="40"/>
      <c r="M68" s="175"/>
      <c r="N68" s="175"/>
      <c r="O68" s="40"/>
      <c r="P68" s="40"/>
      <c r="Q68" s="40"/>
      <c r="R68" s="258"/>
      <c r="S68" s="246"/>
      <c r="T68" s="246"/>
      <c r="U68" s="246"/>
    </row>
    <row r="69" spans="2:21" ht="24.95" customHeight="1" x14ac:dyDescent="0.25">
      <c r="B69" s="102">
        <v>47</v>
      </c>
      <c r="C69" s="257" t="s">
        <v>348</v>
      </c>
      <c r="D69" s="99" t="s">
        <v>349</v>
      </c>
      <c r="E69" s="143">
        <v>16897</v>
      </c>
      <c r="F69" s="146">
        <v>22498</v>
      </c>
      <c r="G69" s="95">
        <v>33425</v>
      </c>
      <c r="H69" s="41">
        <v>7651</v>
      </c>
      <c r="I69" s="41">
        <v>13028</v>
      </c>
      <c r="J69" s="13">
        <v>22115</v>
      </c>
      <c r="L69" s="40"/>
      <c r="M69" s="175"/>
      <c r="N69" s="175"/>
      <c r="O69" s="40"/>
      <c r="P69" s="40"/>
      <c r="Q69" s="40"/>
      <c r="R69" s="258"/>
      <c r="S69" s="246"/>
      <c r="T69" s="246"/>
      <c r="U69" s="246"/>
    </row>
    <row r="70" spans="2:21" ht="24.95" customHeight="1" x14ac:dyDescent="0.25">
      <c r="B70" s="102">
        <v>48</v>
      </c>
      <c r="C70" s="257" t="s">
        <v>350</v>
      </c>
      <c r="D70" s="99" t="s">
        <v>351</v>
      </c>
      <c r="E70" s="143">
        <v>15454</v>
      </c>
      <c r="F70" s="146">
        <v>16370</v>
      </c>
      <c r="G70" s="95">
        <v>20043</v>
      </c>
      <c r="H70" s="41">
        <v>-10230</v>
      </c>
      <c r="I70" s="41">
        <v>-9448</v>
      </c>
      <c r="J70" s="13">
        <v>-8583</v>
      </c>
      <c r="L70" s="40"/>
      <c r="M70" s="175"/>
      <c r="N70" s="175"/>
      <c r="O70" s="40"/>
      <c r="P70" s="40"/>
      <c r="Q70" s="40"/>
      <c r="R70" s="258"/>
      <c r="S70" s="246"/>
      <c r="T70" s="246"/>
      <c r="U70" s="246"/>
    </row>
    <row r="71" spans="2:21" ht="24.95" customHeight="1" x14ac:dyDescent="0.25">
      <c r="B71" s="102">
        <v>49</v>
      </c>
      <c r="C71" s="257" t="s">
        <v>352</v>
      </c>
      <c r="D71" s="99" t="s">
        <v>353</v>
      </c>
      <c r="E71" s="143">
        <v>13865</v>
      </c>
      <c r="F71" s="146">
        <v>17381</v>
      </c>
      <c r="G71" s="95">
        <v>23333</v>
      </c>
      <c r="H71" s="41">
        <v>3749</v>
      </c>
      <c r="I71" s="41">
        <v>8309</v>
      </c>
      <c r="J71" s="13">
        <v>13277</v>
      </c>
      <c r="L71" s="40"/>
      <c r="M71" s="175"/>
      <c r="N71" s="175"/>
      <c r="O71" s="40"/>
      <c r="P71" s="40"/>
      <c r="Q71" s="40"/>
      <c r="R71" s="258"/>
      <c r="S71" s="246"/>
      <c r="T71" s="246"/>
      <c r="U71" s="246"/>
    </row>
    <row r="72" spans="2:21" ht="24.95" customHeight="1" x14ac:dyDescent="0.25">
      <c r="B72" s="102">
        <v>50</v>
      </c>
      <c r="C72" s="257" t="s">
        <v>356</v>
      </c>
      <c r="D72" s="99" t="s">
        <v>357</v>
      </c>
      <c r="E72" s="143">
        <v>7191</v>
      </c>
      <c r="F72" s="146">
        <v>9112</v>
      </c>
      <c r="G72" s="95">
        <v>13246</v>
      </c>
      <c r="H72" s="41">
        <v>-5375</v>
      </c>
      <c r="I72" s="41">
        <v>-7762</v>
      </c>
      <c r="J72" s="13">
        <v>-11282</v>
      </c>
      <c r="L72" s="40"/>
      <c r="M72" s="175"/>
      <c r="N72" s="175"/>
      <c r="O72" s="40"/>
      <c r="P72" s="40"/>
      <c r="Q72" s="40"/>
      <c r="R72" s="258"/>
      <c r="S72" s="246"/>
      <c r="T72" s="246"/>
      <c r="U72" s="246"/>
    </row>
    <row r="73" spans="2:21" ht="24.95" customHeight="1" x14ac:dyDescent="0.25">
      <c r="B73" s="102">
        <v>51</v>
      </c>
      <c r="C73" s="257" t="s">
        <v>358</v>
      </c>
      <c r="D73" s="99" t="s">
        <v>359</v>
      </c>
      <c r="E73" s="143">
        <v>5389</v>
      </c>
      <c r="F73" s="146">
        <v>5760</v>
      </c>
      <c r="G73" s="95">
        <v>6984</v>
      </c>
      <c r="H73" s="41">
        <v>-5133</v>
      </c>
      <c r="I73" s="41">
        <v>-4970</v>
      </c>
      <c r="J73" s="13">
        <v>-6246</v>
      </c>
      <c r="L73" s="40"/>
      <c r="M73" s="175"/>
      <c r="N73" s="175"/>
      <c r="O73" s="40"/>
      <c r="P73" s="40"/>
      <c r="Q73" s="40"/>
      <c r="R73" s="258"/>
      <c r="S73" s="246"/>
      <c r="T73" s="246"/>
      <c r="U73" s="246"/>
    </row>
    <row r="74" spans="2:21" ht="24.95" customHeight="1" x14ac:dyDescent="0.25">
      <c r="B74" s="102">
        <v>52</v>
      </c>
      <c r="C74" s="257" t="s">
        <v>363</v>
      </c>
      <c r="D74" s="99" t="s">
        <v>364</v>
      </c>
      <c r="E74" s="143">
        <v>4437</v>
      </c>
      <c r="F74" s="146">
        <v>2909</v>
      </c>
      <c r="G74" s="95">
        <v>4808</v>
      </c>
      <c r="H74" s="41">
        <v>-4357</v>
      </c>
      <c r="I74" s="41">
        <v>-2865</v>
      </c>
      <c r="J74" s="13">
        <v>-4792</v>
      </c>
      <c r="L74" s="40"/>
      <c r="M74" s="175"/>
      <c r="N74" s="175"/>
      <c r="O74" s="40"/>
      <c r="P74" s="40"/>
      <c r="Q74" s="40"/>
      <c r="R74" s="258"/>
      <c r="S74" s="246"/>
      <c r="T74" s="246"/>
      <c r="U74" s="246"/>
    </row>
    <row r="75" spans="2:21" ht="24.95" customHeight="1" x14ac:dyDescent="0.25">
      <c r="B75" s="102">
        <v>53</v>
      </c>
      <c r="C75" s="257" t="s">
        <v>354</v>
      </c>
      <c r="D75" s="99" t="s">
        <v>355</v>
      </c>
      <c r="E75" s="143">
        <v>4089</v>
      </c>
      <c r="F75" s="146">
        <v>6500</v>
      </c>
      <c r="G75" s="95">
        <v>9156</v>
      </c>
      <c r="H75" s="41">
        <v>3509</v>
      </c>
      <c r="I75" s="41">
        <v>5664</v>
      </c>
      <c r="J75" s="13">
        <v>7954</v>
      </c>
      <c r="L75" s="40"/>
      <c r="M75" s="175"/>
      <c r="N75" s="175"/>
      <c r="O75" s="40"/>
      <c r="P75" s="40"/>
      <c r="Q75" s="40"/>
      <c r="R75" s="258"/>
      <c r="S75" s="246"/>
      <c r="T75" s="246"/>
      <c r="U75" s="246"/>
    </row>
    <row r="76" spans="2:21" ht="24.95" customHeight="1" x14ac:dyDescent="0.25">
      <c r="B76" s="102">
        <v>54</v>
      </c>
      <c r="C76" s="257" t="s">
        <v>365</v>
      </c>
      <c r="D76" s="99" t="s">
        <v>366</v>
      </c>
      <c r="E76" s="143">
        <v>3078</v>
      </c>
      <c r="F76" s="146">
        <v>3647</v>
      </c>
      <c r="G76" s="95">
        <v>3532</v>
      </c>
      <c r="H76" s="41">
        <v>-3060</v>
      </c>
      <c r="I76" s="41">
        <v>-3333</v>
      </c>
      <c r="J76" s="13">
        <v>-3522</v>
      </c>
      <c r="L76" s="40"/>
      <c r="M76" s="175"/>
      <c r="N76" s="175"/>
      <c r="O76" s="40"/>
      <c r="P76" s="40"/>
      <c r="Q76" s="40"/>
      <c r="R76" s="258"/>
      <c r="S76" s="246"/>
      <c r="T76" s="246"/>
      <c r="U76" s="246"/>
    </row>
    <row r="77" spans="2:21" ht="24.95" customHeight="1" x14ac:dyDescent="0.25">
      <c r="B77" s="102">
        <v>55</v>
      </c>
      <c r="C77" s="259" t="s">
        <v>362</v>
      </c>
      <c r="D77" s="100" t="s">
        <v>694</v>
      </c>
      <c r="E77" s="144">
        <v>2697</v>
      </c>
      <c r="F77" s="147">
        <v>3453</v>
      </c>
      <c r="G77" s="96">
        <v>4733</v>
      </c>
      <c r="H77" s="43">
        <v>-2571</v>
      </c>
      <c r="I77" s="43">
        <v>-3319</v>
      </c>
      <c r="J77" s="35">
        <v>-4431</v>
      </c>
      <c r="L77" s="40"/>
      <c r="M77" s="175"/>
      <c r="N77" s="175"/>
      <c r="O77" s="40"/>
      <c r="P77" s="40"/>
      <c r="Q77" s="40"/>
      <c r="R77" s="258"/>
      <c r="S77" s="246"/>
      <c r="T77" s="246"/>
      <c r="U77" s="246"/>
    </row>
    <row r="78" spans="2:21" ht="24.95" customHeight="1" x14ac:dyDescent="0.25">
      <c r="B78" s="102">
        <v>56</v>
      </c>
      <c r="C78" s="257" t="s">
        <v>360</v>
      </c>
      <c r="D78" s="99" t="s">
        <v>361</v>
      </c>
      <c r="E78" s="143">
        <v>2591</v>
      </c>
      <c r="F78" s="146">
        <v>1683</v>
      </c>
      <c r="G78" s="95">
        <v>2306</v>
      </c>
      <c r="H78" s="41">
        <v>-2575</v>
      </c>
      <c r="I78" s="41">
        <v>-1659</v>
      </c>
      <c r="J78" s="13">
        <v>-2276</v>
      </c>
      <c r="L78" s="40"/>
      <c r="M78" s="175"/>
      <c r="N78" s="175"/>
      <c r="O78" s="40"/>
      <c r="P78" s="40"/>
      <c r="Q78" s="40"/>
      <c r="R78" s="258"/>
      <c r="S78" s="246"/>
      <c r="T78" s="246"/>
      <c r="U78" s="246"/>
    </row>
    <row r="79" spans="2:21" ht="24.95" customHeight="1" x14ac:dyDescent="0.25">
      <c r="B79" s="102">
        <v>57</v>
      </c>
      <c r="C79" s="257" t="s">
        <v>367</v>
      </c>
      <c r="D79" s="99" t="s">
        <v>368</v>
      </c>
      <c r="E79" s="143">
        <v>2245</v>
      </c>
      <c r="F79" s="146">
        <v>3229</v>
      </c>
      <c r="G79" s="95">
        <v>4977</v>
      </c>
      <c r="H79" s="41">
        <v>1383</v>
      </c>
      <c r="I79" s="41">
        <v>2169</v>
      </c>
      <c r="J79" s="13">
        <v>3729</v>
      </c>
      <c r="L79" s="40"/>
      <c r="M79" s="175"/>
      <c r="N79" s="175"/>
      <c r="O79" s="40"/>
      <c r="P79" s="40"/>
      <c r="Q79" s="40"/>
      <c r="R79" s="258"/>
      <c r="S79" s="246"/>
      <c r="T79" s="246"/>
      <c r="U79" s="246"/>
    </row>
    <row r="80" spans="2:21" ht="24.95" customHeight="1" x14ac:dyDescent="0.25">
      <c r="B80" s="102">
        <v>58</v>
      </c>
      <c r="C80" s="257" t="s">
        <v>369</v>
      </c>
      <c r="D80" s="99" t="s">
        <v>370</v>
      </c>
      <c r="E80" s="143">
        <v>1650</v>
      </c>
      <c r="F80" s="146">
        <v>2090</v>
      </c>
      <c r="G80" s="95">
        <v>2374</v>
      </c>
      <c r="H80" s="41">
        <v>-1616</v>
      </c>
      <c r="I80" s="41">
        <v>-2080</v>
      </c>
      <c r="J80" s="13">
        <v>-2354</v>
      </c>
      <c r="L80" s="40"/>
      <c r="M80" s="40"/>
      <c r="N80" s="40"/>
      <c r="O80" s="40"/>
      <c r="P80" s="40"/>
      <c r="Q80" s="40"/>
      <c r="R80" s="258"/>
    </row>
    <row r="81" spans="2:18" ht="24.95" customHeight="1" x14ac:dyDescent="0.25">
      <c r="B81" s="102">
        <v>59</v>
      </c>
      <c r="C81" s="257" t="s">
        <v>371</v>
      </c>
      <c r="D81" s="99" t="s">
        <v>372</v>
      </c>
      <c r="E81" s="143">
        <v>514</v>
      </c>
      <c r="F81" s="146">
        <v>416</v>
      </c>
      <c r="G81" s="95">
        <v>996</v>
      </c>
      <c r="H81" s="41">
        <v>372</v>
      </c>
      <c r="I81" s="41">
        <v>240</v>
      </c>
      <c r="J81" s="13">
        <v>828</v>
      </c>
      <c r="L81" s="40"/>
      <c r="M81" s="40"/>
      <c r="N81" s="40"/>
      <c r="O81" s="40"/>
      <c r="P81" s="40"/>
      <c r="Q81" s="40"/>
      <c r="R81" s="258"/>
    </row>
    <row r="82" spans="2:18" ht="24.95" customHeight="1" thickBot="1" x14ac:dyDescent="0.3">
      <c r="B82" s="104">
        <v>60</v>
      </c>
      <c r="C82" s="260" t="s">
        <v>373</v>
      </c>
      <c r="D82" s="161" t="s">
        <v>374</v>
      </c>
      <c r="E82" s="97">
        <v>88</v>
      </c>
      <c r="F82" s="149">
        <v>217</v>
      </c>
      <c r="G82" s="98">
        <v>93</v>
      </c>
      <c r="H82" s="97">
        <v>-24</v>
      </c>
      <c r="I82" s="97">
        <v>87</v>
      </c>
      <c r="J82" s="97">
        <v>-33</v>
      </c>
      <c r="L82" s="40"/>
      <c r="M82" s="40"/>
      <c r="N82" s="40"/>
      <c r="O82" s="40"/>
      <c r="P82" s="40"/>
      <c r="Q82" s="40"/>
      <c r="R82" s="258"/>
    </row>
    <row r="83" spans="2:18" ht="24.95" customHeight="1" thickTop="1" thickBot="1" x14ac:dyDescent="0.3">
      <c r="B83" s="104" t="s">
        <v>38</v>
      </c>
      <c r="C83" s="260" t="s">
        <v>52</v>
      </c>
      <c r="D83" s="127" t="s">
        <v>51</v>
      </c>
      <c r="E83" s="124">
        <f>+'1'!C16+'1'!D16</f>
        <v>1079399</v>
      </c>
      <c r="F83" s="124">
        <f>+'1'!C17+'1'!D17</f>
        <v>1342521</v>
      </c>
      <c r="G83" s="152">
        <f>+'1'!C18+'1'!D18</f>
        <v>1861069</v>
      </c>
      <c r="H83" s="125">
        <f>+'1'!E16</f>
        <v>362819</v>
      </c>
      <c r="I83" s="124">
        <f>+'1'!E17</f>
        <v>541049</v>
      </c>
      <c r="J83" s="126">
        <f>+'1'!E18</f>
        <v>874171</v>
      </c>
      <c r="L83" s="40"/>
      <c r="M83" s="40"/>
      <c r="N83" s="40"/>
      <c r="O83" s="40"/>
      <c r="P83" s="40"/>
      <c r="Q83" s="40"/>
      <c r="R83" s="258"/>
    </row>
    <row r="84" spans="2:18" ht="24.75" customHeight="1" thickTop="1" x14ac:dyDescent="0.25">
      <c r="B84" s="423" t="s">
        <v>35</v>
      </c>
      <c r="C84" s="423"/>
      <c r="D84" s="423"/>
      <c r="E84" s="246"/>
      <c r="F84" s="246"/>
      <c r="G84" s="424" t="s">
        <v>34</v>
      </c>
      <c r="H84" s="424"/>
      <c r="I84" s="424"/>
      <c r="J84" s="424"/>
    </row>
    <row r="85" spans="2:18" x14ac:dyDescent="0.25">
      <c r="B85" s="249"/>
      <c r="C85" s="249"/>
      <c r="D85" s="249"/>
      <c r="E85" s="249"/>
      <c r="F85" s="249"/>
      <c r="G85" s="249"/>
      <c r="H85" s="249"/>
      <c r="I85" s="249"/>
      <c r="J85" s="249"/>
    </row>
    <row r="86" spans="2:18" x14ac:dyDescent="0.25">
      <c r="B86" s="249"/>
      <c r="C86" s="249"/>
      <c r="D86" s="249"/>
      <c r="E86" s="249"/>
      <c r="F86" s="249"/>
      <c r="G86" s="249"/>
      <c r="H86" s="249"/>
      <c r="I86" s="249"/>
      <c r="J86" s="249"/>
    </row>
    <row r="87" spans="2:18" x14ac:dyDescent="0.25">
      <c r="B87" s="249"/>
      <c r="C87" s="249"/>
      <c r="D87" s="249"/>
      <c r="E87" s="249"/>
      <c r="F87" s="249"/>
      <c r="G87" s="249"/>
      <c r="H87" s="249"/>
      <c r="I87" s="249"/>
      <c r="J87" s="249"/>
    </row>
    <row r="88" spans="2:18" x14ac:dyDescent="0.25">
      <c r="B88" s="249"/>
      <c r="C88" s="249"/>
      <c r="D88" s="249"/>
      <c r="E88" s="249"/>
      <c r="F88" s="249"/>
      <c r="G88" s="249"/>
      <c r="H88" s="249"/>
      <c r="I88" s="249"/>
      <c r="J88" s="249"/>
    </row>
    <row r="89" spans="2:18" x14ac:dyDescent="0.25">
      <c r="B89" s="249"/>
      <c r="C89" s="249"/>
      <c r="D89" s="249"/>
      <c r="E89" s="249"/>
      <c r="F89" s="249"/>
      <c r="G89" s="249"/>
      <c r="H89" s="249"/>
      <c r="I89" s="249"/>
      <c r="J89" s="249"/>
    </row>
    <row r="90" spans="2:18" x14ac:dyDescent="0.25">
      <c r="B90" s="249"/>
      <c r="C90" s="249"/>
      <c r="D90" s="249"/>
      <c r="E90" s="249"/>
      <c r="F90" s="249"/>
      <c r="G90" s="249"/>
      <c r="H90" s="249"/>
      <c r="I90" s="249"/>
      <c r="J90" s="249"/>
    </row>
    <row r="91" spans="2:18" x14ac:dyDescent="0.25">
      <c r="B91" s="249"/>
      <c r="C91" s="249"/>
      <c r="D91" s="249"/>
      <c r="E91" s="249"/>
      <c r="F91" s="249"/>
      <c r="G91" s="249"/>
      <c r="H91" s="249"/>
      <c r="I91" s="249"/>
      <c r="J91" s="249"/>
    </row>
    <row r="92" spans="2:18" x14ac:dyDescent="0.25">
      <c r="B92" s="249"/>
      <c r="C92" s="249"/>
      <c r="D92" s="249"/>
      <c r="E92" s="249"/>
      <c r="F92" s="249"/>
      <c r="G92" s="249"/>
      <c r="H92" s="249"/>
      <c r="I92" s="249"/>
      <c r="J92" s="249"/>
    </row>
    <row r="93" spans="2:18" x14ac:dyDescent="0.25">
      <c r="B93" s="249"/>
      <c r="C93" s="249"/>
      <c r="D93" s="249"/>
      <c r="E93" s="249"/>
      <c r="F93" s="249"/>
      <c r="G93" s="249"/>
      <c r="H93" s="249"/>
      <c r="I93" s="249"/>
      <c r="J93" s="249"/>
    </row>
    <row r="94" spans="2:18" x14ac:dyDescent="0.25">
      <c r="B94" s="249"/>
      <c r="C94" s="249"/>
      <c r="D94" s="249"/>
      <c r="E94" s="249"/>
      <c r="F94" s="249"/>
      <c r="G94" s="249"/>
      <c r="H94" s="249"/>
      <c r="I94" s="249"/>
      <c r="J94" s="249"/>
    </row>
    <row r="95" spans="2:18" x14ac:dyDescent="0.25">
      <c r="B95" s="249"/>
      <c r="C95" s="249"/>
      <c r="D95" s="249"/>
      <c r="E95" s="249"/>
      <c r="F95" s="249"/>
      <c r="G95" s="249"/>
      <c r="H95" s="249"/>
      <c r="I95" s="249"/>
      <c r="J95" s="249"/>
    </row>
    <row r="96" spans="2:18" x14ac:dyDescent="0.25">
      <c r="B96" s="249"/>
      <c r="C96" s="249"/>
      <c r="D96" s="249"/>
      <c r="E96" s="249"/>
      <c r="F96" s="249"/>
      <c r="G96" s="249"/>
      <c r="H96" s="249"/>
      <c r="I96" s="249"/>
      <c r="J96" s="249"/>
    </row>
    <row r="97" spans="2:10" x14ac:dyDescent="0.25">
      <c r="B97" s="249"/>
      <c r="C97" s="249"/>
      <c r="D97" s="249"/>
      <c r="E97" s="249"/>
      <c r="F97" s="249"/>
      <c r="G97" s="249"/>
      <c r="H97" s="249"/>
      <c r="I97" s="249"/>
      <c r="J97" s="249"/>
    </row>
    <row r="98" spans="2:10" x14ac:dyDescent="0.25">
      <c r="B98" s="249"/>
      <c r="C98" s="249"/>
      <c r="D98" s="249"/>
      <c r="E98" s="249"/>
      <c r="F98" s="249"/>
      <c r="G98" s="249"/>
      <c r="H98" s="249"/>
      <c r="I98" s="249"/>
      <c r="J98" s="249"/>
    </row>
    <row r="99" spans="2:10" x14ac:dyDescent="0.25">
      <c r="B99" s="249"/>
      <c r="C99" s="249"/>
      <c r="D99" s="249"/>
      <c r="E99" s="249"/>
      <c r="F99" s="249"/>
      <c r="G99" s="249"/>
      <c r="H99" s="249"/>
      <c r="I99" s="249"/>
      <c r="J99" s="249"/>
    </row>
    <row r="100" spans="2:10" x14ac:dyDescent="0.25">
      <c r="B100" s="249"/>
      <c r="C100" s="249"/>
      <c r="D100" s="249"/>
      <c r="E100" s="249"/>
      <c r="F100" s="249"/>
      <c r="G100" s="249"/>
      <c r="H100" s="249"/>
      <c r="I100" s="249"/>
      <c r="J100" s="249"/>
    </row>
    <row r="101" spans="2:10" x14ac:dyDescent="0.25">
      <c r="B101" s="249"/>
      <c r="C101" s="249"/>
      <c r="D101" s="249"/>
      <c r="E101" s="249"/>
      <c r="F101" s="249"/>
      <c r="G101" s="249"/>
      <c r="H101" s="249"/>
      <c r="I101" s="249"/>
      <c r="J101" s="249"/>
    </row>
    <row r="102" spans="2:10" x14ac:dyDescent="0.25">
      <c r="B102" s="249"/>
      <c r="C102" s="249"/>
      <c r="D102" s="249"/>
      <c r="E102" s="249"/>
      <c r="F102" s="249"/>
      <c r="G102" s="249"/>
      <c r="H102" s="249"/>
      <c r="I102" s="249"/>
      <c r="J102" s="249"/>
    </row>
    <row r="103" spans="2:10" x14ac:dyDescent="0.25">
      <c r="B103" s="249"/>
      <c r="C103" s="249"/>
      <c r="D103" s="249"/>
      <c r="E103" s="249"/>
      <c r="F103" s="249"/>
      <c r="G103" s="249"/>
      <c r="H103" s="249"/>
      <c r="I103" s="249"/>
      <c r="J103" s="249"/>
    </row>
    <row r="104" spans="2:10" x14ac:dyDescent="0.25">
      <c r="B104" s="249"/>
      <c r="C104" s="249"/>
      <c r="D104" s="249"/>
      <c r="E104" s="249"/>
      <c r="F104" s="249"/>
      <c r="G104" s="249"/>
      <c r="H104" s="249"/>
      <c r="I104" s="249"/>
      <c r="J104" s="249"/>
    </row>
    <row r="105" spans="2:10" x14ac:dyDescent="0.25">
      <c r="B105" s="249"/>
      <c r="C105" s="249"/>
      <c r="D105" s="249"/>
      <c r="E105" s="249"/>
      <c r="F105" s="249"/>
      <c r="G105" s="249"/>
      <c r="H105" s="249"/>
      <c r="I105" s="249"/>
      <c r="J105" s="249"/>
    </row>
    <row r="106" spans="2:10" x14ac:dyDescent="0.25">
      <c r="B106" s="249"/>
      <c r="C106" s="249"/>
      <c r="D106" s="249"/>
      <c r="E106" s="249"/>
      <c r="F106" s="249"/>
      <c r="G106" s="249"/>
      <c r="H106" s="249"/>
      <c r="I106" s="249"/>
      <c r="J106" s="249"/>
    </row>
    <row r="107" spans="2:10" x14ac:dyDescent="0.25">
      <c r="B107" s="249"/>
      <c r="C107" s="249"/>
      <c r="D107" s="249"/>
      <c r="E107" s="249"/>
      <c r="F107" s="249"/>
      <c r="G107" s="249"/>
      <c r="H107" s="249"/>
      <c r="I107" s="249"/>
      <c r="J107" s="249"/>
    </row>
    <row r="108" spans="2:10" x14ac:dyDescent="0.25">
      <c r="B108" s="249"/>
      <c r="C108" s="249"/>
      <c r="D108" s="249"/>
      <c r="E108" s="249"/>
      <c r="F108" s="249"/>
      <c r="G108" s="249"/>
      <c r="H108" s="249"/>
      <c r="I108" s="249"/>
      <c r="J108" s="249"/>
    </row>
    <row r="109" spans="2:10" x14ac:dyDescent="0.25">
      <c r="B109" s="249"/>
      <c r="C109" s="249"/>
      <c r="D109" s="249"/>
      <c r="E109" s="249"/>
      <c r="F109" s="249"/>
      <c r="G109" s="249"/>
      <c r="H109" s="249"/>
      <c r="I109" s="249"/>
      <c r="J109" s="249"/>
    </row>
    <row r="110" spans="2:10" x14ac:dyDescent="0.25">
      <c r="B110" s="249"/>
      <c r="C110" s="249"/>
      <c r="D110" s="249"/>
      <c r="E110" s="249"/>
      <c r="F110" s="249"/>
      <c r="G110" s="249"/>
      <c r="H110" s="249"/>
      <c r="I110" s="249"/>
      <c r="J110" s="249"/>
    </row>
    <row r="111" spans="2:10" x14ac:dyDescent="0.25">
      <c r="B111" s="249"/>
      <c r="C111" s="249"/>
      <c r="D111" s="249"/>
      <c r="E111" s="249"/>
      <c r="F111" s="249"/>
      <c r="G111" s="249"/>
      <c r="H111" s="249"/>
      <c r="I111" s="249"/>
      <c r="J111" s="249"/>
    </row>
    <row r="112" spans="2:10" x14ac:dyDescent="0.25">
      <c r="B112" s="249"/>
      <c r="C112" s="249"/>
      <c r="D112" s="249"/>
      <c r="E112" s="249"/>
      <c r="F112" s="249"/>
      <c r="G112" s="249"/>
      <c r="H112" s="249"/>
      <c r="I112" s="249"/>
      <c r="J112" s="249"/>
    </row>
    <row r="113" spans="2:10" x14ac:dyDescent="0.25">
      <c r="B113" s="249"/>
      <c r="C113" s="249"/>
      <c r="D113" s="249"/>
      <c r="E113" s="249"/>
      <c r="F113" s="249"/>
      <c r="G113" s="249"/>
      <c r="H113" s="249"/>
      <c r="I113" s="249"/>
      <c r="J113" s="249"/>
    </row>
    <row r="114" spans="2:10" x14ac:dyDescent="0.25">
      <c r="B114" s="249"/>
      <c r="C114" s="249"/>
      <c r="D114" s="249"/>
      <c r="E114" s="249"/>
      <c r="F114" s="249"/>
      <c r="G114" s="249"/>
      <c r="H114" s="249"/>
      <c r="I114" s="249"/>
      <c r="J114" s="249"/>
    </row>
    <row r="115" spans="2:10" x14ac:dyDescent="0.25">
      <c r="B115" s="249"/>
      <c r="C115" s="249"/>
      <c r="D115" s="249"/>
      <c r="E115" s="249"/>
      <c r="F115" s="249"/>
      <c r="G115" s="249"/>
      <c r="H115" s="249"/>
      <c r="I115" s="249"/>
      <c r="J115" s="249"/>
    </row>
    <row r="116" spans="2:10" x14ac:dyDescent="0.25">
      <c r="B116" s="249"/>
      <c r="C116" s="249"/>
      <c r="D116" s="249"/>
      <c r="E116" s="249"/>
      <c r="F116" s="249"/>
      <c r="G116" s="249"/>
      <c r="H116" s="249"/>
      <c r="I116" s="249"/>
      <c r="J116" s="249"/>
    </row>
    <row r="117" spans="2:10" x14ac:dyDescent="0.25">
      <c r="B117" s="249"/>
      <c r="C117" s="249"/>
      <c r="D117" s="31"/>
      <c r="E117" s="32"/>
      <c r="F117" s="31"/>
      <c r="G117" s="31"/>
      <c r="H117" s="32"/>
      <c r="I117" s="249"/>
      <c r="J117" s="249"/>
    </row>
    <row r="118" spans="2:10" x14ac:dyDescent="0.25">
      <c r="B118" s="249"/>
      <c r="C118" s="249"/>
      <c r="D118" s="31"/>
      <c r="E118" s="32"/>
      <c r="F118" s="31"/>
      <c r="G118" s="31"/>
      <c r="H118" s="32"/>
      <c r="I118" s="249"/>
      <c r="J118" s="249"/>
    </row>
    <row r="119" spans="2:10" x14ac:dyDescent="0.25">
      <c r="B119" s="249"/>
      <c r="C119" s="249"/>
      <c r="D119" s="31"/>
      <c r="E119" s="32"/>
      <c r="F119" s="31"/>
      <c r="G119" s="31"/>
      <c r="H119" s="32"/>
      <c r="I119" s="249"/>
      <c r="J119" s="249"/>
    </row>
    <row r="120" spans="2:10" x14ac:dyDescent="0.25">
      <c r="B120" s="261"/>
      <c r="C120" s="261"/>
      <c r="D120" s="261"/>
      <c r="E120" s="261"/>
      <c r="F120" s="261"/>
      <c r="G120" s="261"/>
      <c r="H120" s="261"/>
      <c r="I120" s="261"/>
      <c r="J120" s="261"/>
    </row>
    <row r="121" spans="2:10" x14ac:dyDescent="0.25">
      <c r="B121" s="261"/>
      <c r="C121" s="261"/>
      <c r="D121" s="261"/>
      <c r="E121" s="261"/>
      <c r="F121" s="261"/>
      <c r="G121" s="261"/>
      <c r="H121" s="261"/>
      <c r="I121" s="261"/>
      <c r="J121" s="261"/>
    </row>
    <row r="122" spans="2:10" x14ac:dyDescent="0.25">
      <c r="B122" s="261"/>
      <c r="C122" s="261"/>
      <c r="D122" s="261"/>
      <c r="E122" s="261"/>
      <c r="F122" s="261"/>
      <c r="G122" s="261"/>
      <c r="H122" s="261"/>
      <c r="I122" s="261"/>
    </row>
    <row r="123" spans="2:10" x14ac:dyDescent="0.25">
      <c r="B123" s="261"/>
      <c r="C123" s="261"/>
      <c r="D123" s="261"/>
      <c r="E123" s="261"/>
      <c r="F123" s="261"/>
      <c r="G123" s="261"/>
      <c r="H123" s="261"/>
      <c r="I123" s="261"/>
      <c r="J123" s="261"/>
    </row>
    <row r="124" spans="2:10" x14ac:dyDescent="0.25">
      <c r="B124" s="261"/>
      <c r="C124" s="261"/>
      <c r="D124" s="261"/>
      <c r="E124" s="261"/>
      <c r="F124" s="261"/>
      <c r="G124" s="261"/>
      <c r="H124" s="261"/>
      <c r="I124" s="261"/>
      <c r="J124" s="261"/>
    </row>
    <row r="125" spans="2:10" x14ac:dyDescent="0.25">
      <c r="B125" s="261"/>
      <c r="C125" s="261"/>
      <c r="D125" s="261"/>
      <c r="E125" s="261"/>
      <c r="F125" s="261"/>
      <c r="G125" s="261"/>
      <c r="H125" s="261"/>
      <c r="I125" s="261"/>
      <c r="J125" s="261"/>
    </row>
    <row r="126" spans="2:10" x14ac:dyDescent="0.25">
      <c r="B126" s="261"/>
      <c r="C126" s="261"/>
      <c r="D126" s="261"/>
      <c r="E126" s="261"/>
      <c r="F126" s="261"/>
      <c r="G126" s="261"/>
      <c r="H126" s="261"/>
      <c r="I126" s="261"/>
      <c r="J126" s="261"/>
    </row>
    <row r="127" spans="2:10" x14ac:dyDescent="0.25">
      <c r="B127" s="261"/>
      <c r="C127" s="261"/>
      <c r="D127" s="261"/>
      <c r="E127" s="261"/>
      <c r="F127" s="261"/>
      <c r="G127" s="261"/>
      <c r="H127" s="261"/>
      <c r="I127" s="261"/>
      <c r="J127" s="261"/>
    </row>
    <row r="128" spans="2:10" x14ac:dyDescent="0.25">
      <c r="B128" s="261"/>
      <c r="C128" s="261"/>
      <c r="D128" s="261"/>
      <c r="E128" s="261"/>
      <c r="F128" s="261"/>
      <c r="G128" s="261"/>
      <c r="H128" s="261"/>
      <c r="I128" s="261"/>
      <c r="J128" s="261"/>
    </row>
    <row r="129" spans="2:10" x14ac:dyDescent="0.25">
      <c r="B129" s="261"/>
      <c r="C129" s="261"/>
      <c r="D129" s="261"/>
      <c r="E129" s="261"/>
      <c r="F129" s="261"/>
      <c r="G129" s="261"/>
      <c r="H129" s="261"/>
      <c r="I129" s="261"/>
      <c r="J129" s="261"/>
    </row>
    <row r="130" spans="2:10" x14ac:dyDescent="0.25">
      <c r="B130" s="261"/>
      <c r="C130" s="261"/>
      <c r="D130" s="261"/>
      <c r="E130" s="261"/>
      <c r="F130" s="261"/>
      <c r="G130" s="261"/>
      <c r="H130" s="261"/>
      <c r="I130" s="261"/>
      <c r="J130" s="261"/>
    </row>
    <row r="131" spans="2:10" x14ac:dyDescent="0.25">
      <c r="B131" s="261"/>
      <c r="C131" s="261"/>
      <c r="D131" s="261"/>
      <c r="E131" s="261"/>
      <c r="F131" s="261"/>
      <c r="G131" s="261"/>
      <c r="H131" s="261"/>
      <c r="I131" s="261"/>
      <c r="J131" s="261"/>
    </row>
    <row r="132" spans="2:10" x14ac:dyDescent="0.25">
      <c r="B132" s="261"/>
      <c r="C132" s="261"/>
      <c r="D132" s="261"/>
      <c r="E132" s="261"/>
      <c r="F132" s="261"/>
      <c r="G132" s="261"/>
      <c r="H132" s="261"/>
      <c r="I132" s="261"/>
      <c r="J132" s="261"/>
    </row>
    <row r="133" spans="2:10" x14ac:dyDescent="0.25">
      <c r="B133" s="261"/>
      <c r="C133" s="261"/>
      <c r="D133" s="261"/>
      <c r="E133" s="261"/>
      <c r="F133" s="261"/>
      <c r="G133" s="261"/>
      <c r="H133" s="261"/>
      <c r="I133" s="261"/>
      <c r="J133" s="261"/>
    </row>
    <row r="134" spans="2:10" x14ac:dyDescent="0.25">
      <c r="B134" s="261"/>
      <c r="C134" s="261"/>
      <c r="D134" s="261"/>
      <c r="E134" s="261"/>
      <c r="F134" s="261"/>
      <c r="G134" s="261"/>
      <c r="H134" s="261"/>
      <c r="I134" s="261"/>
      <c r="J134" s="261"/>
    </row>
    <row r="135" spans="2:10" x14ac:dyDescent="0.25">
      <c r="B135" s="261"/>
      <c r="C135" s="261"/>
      <c r="D135" s="261"/>
      <c r="E135" s="261"/>
      <c r="F135" s="261"/>
      <c r="G135" s="261"/>
      <c r="H135" s="261"/>
      <c r="I135" s="261"/>
      <c r="J135" s="261"/>
    </row>
    <row r="136" spans="2:10" x14ac:dyDescent="0.25">
      <c r="B136" s="261"/>
      <c r="C136" s="261"/>
      <c r="D136" s="261"/>
      <c r="E136" s="261"/>
      <c r="F136" s="261"/>
      <c r="G136" s="261"/>
      <c r="H136" s="261"/>
      <c r="I136" s="261"/>
      <c r="J136" s="261"/>
    </row>
    <row r="137" spans="2:10" x14ac:dyDescent="0.25">
      <c r="B137" s="261"/>
      <c r="C137" s="261"/>
      <c r="D137" s="261"/>
      <c r="E137" s="261"/>
      <c r="F137" s="261"/>
      <c r="G137" s="261"/>
      <c r="H137" s="261"/>
      <c r="I137" s="261"/>
      <c r="J137" s="261"/>
    </row>
    <row r="138" spans="2:10" x14ac:dyDescent="0.25">
      <c r="B138" s="261"/>
      <c r="C138" s="261"/>
      <c r="D138" s="261"/>
      <c r="E138" s="261"/>
      <c r="F138" s="261"/>
      <c r="G138" s="261"/>
      <c r="H138" s="261"/>
      <c r="I138" s="261"/>
      <c r="J138" s="261"/>
    </row>
    <row r="139" spans="2:10" x14ac:dyDescent="0.25">
      <c r="B139" s="261"/>
      <c r="C139" s="261"/>
      <c r="D139" s="261"/>
      <c r="E139" s="261"/>
      <c r="F139" s="261"/>
      <c r="G139" s="261"/>
      <c r="H139" s="261"/>
      <c r="I139" s="261"/>
      <c r="J139" s="261"/>
    </row>
    <row r="140" spans="2:10" x14ac:dyDescent="0.25">
      <c r="B140" s="261"/>
      <c r="C140" s="261"/>
      <c r="D140" s="261"/>
      <c r="E140" s="261"/>
      <c r="F140" s="261"/>
      <c r="G140" s="261"/>
      <c r="H140" s="261"/>
      <c r="I140" s="261"/>
      <c r="J140" s="261"/>
    </row>
    <row r="141" spans="2:10" x14ac:dyDescent="0.25">
      <c r="B141" s="261"/>
      <c r="C141" s="261"/>
      <c r="D141" s="261"/>
      <c r="E141" s="261"/>
      <c r="F141" s="261"/>
      <c r="G141" s="261"/>
      <c r="H141" s="261"/>
      <c r="I141" s="261"/>
      <c r="J141" s="261"/>
    </row>
    <row r="142" spans="2:10" x14ac:dyDescent="0.25">
      <c r="B142" s="261"/>
      <c r="C142" s="261"/>
      <c r="D142" s="261"/>
      <c r="E142" s="261"/>
      <c r="F142" s="261"/>
      <c r="G142" s="261"/>
      <c r="H142" s="261"/>
      <c r="I142" s="261"/>
      <c r="J142" s="261"/>
    </row>
    <row r="143" spans="2:10" x14ac:dyDescent="0.25">
      <c r="B143" s="261"/>
      <c r="C143" s="261"/>
      <c r="D143" s="261"/>
      <c r="E143" s="261"/>
      <c r="F143" s="261"/>
      <c r="G143" s="261"/>
      <c r="H143" s="261"/>
      <c r="I143" s="261"/>
      <c r="J143" s="261"/>
    </row>
    <row r="144" spans="2:10" x14ac:dyDescent="0.25">
      <c r="B144" s="261"/>
      <c r="C144" s="261"/>
      <c r="D144" s="261"/>
      <c r="E144" s="261"/>
      <c r="F144" s="261"/>
      <c r="G144" s="261"/>
      <c r="H144" s="261"/>
      <c r="I144" s="261"/>
      <c r="J144" s="261"/>
    </row>
    <row r="145" spans="2:10" x14ac:dyDescent="0.25">
      <c r="B145" s="261"/>
      <c r="C145" s="261"/>
      <c r="D145" s="261"/>
      <c r="E145" s="261"/>
      <c r="F145" s="261"/>
      <c r="G145" s="261"/>
      <c r="H145" s="261"/>
      <c r="I145" s="261"/>
      <c r="J145" s="261"/>
    </row>
    <row r="146" spans="2:10" x14ac:dyDescent="0.25">
      <c r="B146" s="261"/>
      <c r="C146" s="261"/>
      <c r="D146" s="261"/>
      <c r="E146" s="261"/>
      <c r="F146" s="261"/>
      <c r="G146" s="261"/>
      <c r="H146" s="261"/>
      <c r="I146" s="261"/>
      <c r="J146" s="261"/>
    </row>
    <row r="147" spans="2:10" x14ac:dyDescent="0.25">
      <c r="B147" s="261"/>
      <c r="C147" s="261"/>
      <c r="D147" s="261"/>
      <c r="E147" s="261"/>
      <c r="F147" s="261"/>
      <c r="G147" s="261"/>
      <c r="H147" s="261"/>
      <c r="I147" s="261"/>
      <c r="J147" s="261"/>
    </row>
    <row r="148" spans="2:10" x14ac:dyDescent="0.25">
      <c r="B148" s="261"/>
      <c r="C148" s="261"/>
      <c r="D148" s="261"/>
      <c r="E148" s="261"/>
      <c r="F148" s="261"/>
      <c r="G148" s="261"/>
      <c r="H148" s="261"/>
      <c r="I148" s="261"/>
      <c r="J148" s="261"/>
    </row>
    <row r="149" spans="2:10" x14ac:dyDescent="0.25">
      <c r="B149" s="261"/>
      <c r="C149" s="261"/>
      <c r="D149" s="261"/>
      <c r="E149" s="261"/>
      <c r="F149" s="261"/>
      <c r="G149" s="261"/>
      <c r="H149" s="261"/>
      <c r="I149" s="261"/>
      <c r="J149" s="261"/>
    </row>
  </sheetData>
  <mergeCells count="28">
    <mergeCell ref="E8:G8"/>
    <mergeCell ref="B3:J3"/>
    <mergeCell ref="B4:J4"/>
    <mergeCell ref="B5:J5"/>
    <mergeCell ref="H7:J7"/>
    <mergeCell ref="B7:C7"/>
    <mergeCell ref="H8:J8"/>
    <mergeCell ref="C8:D9"/>
    <mergeCell ref="E9:G9"/>
    <mergeCell ref="H9:J9"/>
    <mergeCell ref="B8:B10"/>
    <mergeCell ref="C10:D10"/>
    <mergeCell ref="B41:D41"/>
    <mergeCell ref="G41:J41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  <mergeCell ref="H50:J50"/>
    <mergeCell ref="E50:G50"/>
    <mergeCell ref="B45:J45"/>
  </mergeCells>
  <phoneticPr fontId="4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Z84"/>
  <sheetViews>
    <sheetView showGridLines="0" rightToLeft="1" view="pageBreakPreview" zoomScale="75" zoomScaleNormal="75" zoomScaleSheetLayoutView="75" workbookViewId="0">
      <selection activeCell="O33" sqref="O33"/>
    </sheetView>
  </sheetViews>
  <sheetFormatPr defaultRowHeight="15.75" x14ac:dyDescent="0.25"/>
  <cols>
    <col min="1" max="1" width="1.5703125" style="193" customWidth="1"/>
    <col min="2" max="2" width="4.7109375" style="193" customWidth="1"/>
    <col min="3" max="3" width="14.7109375" style="193" customWidth="1"/>
    <col min="4" max="4" width="17.7109375" style="193" customWidth="1"/>
    <col min="5" max="8" width="13.7109375" style="193" customWidth="1"/>
    <col min="9" max="10" width="11.7109375" style="193" customWidth="1"/>
    <col min="11" max="11" width="1.5703125" style="193" customWidth="1"/>
    <col min="12" max="16384" width="9.140625" style="193"/>
  </cols>
  <sheetData>
    <row r="1" spans="2:26" x14ac:dyDescent="0.25">
      <c r="C1" s="240"/>
      <c r="D1" s="163"/>
    </row>
    <row r="2" spans="2:26" x14ac:dyDescent="0.25">
      <c r="C2" s="240"/>
      <c r="D2" s="163"/>
    </row>
    <row r="3" spans="2:26" x14ac:dyDescent="0.25">
      <c r="B3" s="428" t="s">
        <v>26</v>
      </c>
      <c r="C3" s="428"/>
      <c r="D3" s="428"/>
      <c r="E3" s="428"/>
      <c r="F3" s="428"/>
      <c r="G3" s="428"/>
      <c r="H3" s="428"/>
      <c r="I3" s="428"/>
      <c r="J3" s="428"/>
    </row>
    <row r="4" spans="2:26" x14ac:dyDescent="0.25">
      <c r="B4" s="428" t="s">
        <v>27</v>
      </c>
      <c r="C4" s="428"/>
      <c r="D4" s="428"/>
      <c r="E4" s="428"/>
      <c r="F4" s="428"/>
      <c r="G4" s="428"/>
      <c r="H4" s="428"/>
      <c r="I4" s="428"/>
      <c r="J4" s="428"/>
    </row>
    <row r="5" spans="2:26" x14ac:dyDescent="0.25">
      <c r="B5" s="427" t="s">
        <v>695</v>
      </c>
      <c r="C5" s="428"/>
      <c r="D5" s="428"/>
      <c r="E5" s="428"/>
      <c r="F5" s="428"/>
      <c r="G5" s="428"/>
      <c r="H5" s="428"/>
      <c r="I5" s="428"/>
      <c r="J5" s="428"/>
    </row>
    <row r="6" spans="2:26" x14ac:dyDescent="0.25">
      <c r="C6" s="240"/>
      <c r="D6" s="163"/>
    </row>
    <row r="7" spans="2:26" ht="19.5" customHeight="1" thickBot="1" x14ac:dyDescent="0.3">
      <c r="B7" s="453" t="s">
        <v>0</v>
      </c>
      <c r="C7" s="453"/>
      <c r="D7" s="163"/>
      <c r="H7" s="452" t="s">
        <v>23</v>
      </c>
      <c r="I7" s="452"/>
      <c r="J7" s="452"/>
    </row>
    <row r="8" spans="2:26" ht="20.100000000000001" customHeight="1" thickTop="1" x14ac:dyDescent="0.25">
      <c r="B8" s="429" t="s">
        <v>28</v>
      </c>
      <c r="C8" s="456" t="s">
        <v>29</v>
      </c>
      <c r="D8" s="456"/>
      <c r="E8" s="450" t="s">
        <v>24</v>
      </c>
      <c r="F8" s="451"/>
      <c r="G8" s="450" t="s">
        <v>25</v>
      </c>
      <c r="H8" s="451"/>
      <c r="I8" s="457" t="s">
        <v>2</v>
      </c>
      <c r="J8" s="451"/>
    </row>
    <row r="9" spans="2:26" ht="20.100000000000001" customHeight="1" thickBot="1" x14ac:dyDescent="0.3">
      <c r="B9" s="430"/>
      <c r="C9" s="446"/>
      <c r="D9" s="446"/>
      <c r="E9" s="444" t="s">
        <v>18</v>
      </c>
      <c r="F9" s="445"/>
      <c r="G9" s="444" t="s">
        <v>31</v>
      </c>
      <c r="H9" s="445"/>
      <c r="I9" s="446" t="s">
        <v>13</v>
      </c>
      <c r="J9" s="445"/>
    </row>
    <row r="10" spans="2:26" ht="24.95" customHeight="1" thickBot="1" x14ac:dyDescent="0.3">
      <c r="B10" s="430"/>
      <c r="C10" s="446" t="s">
        <v>30</v>
      </c>
      <c r="D10" s="446"/>
      <c r="E10" s="262" t="s">
        <v>683</v>
      </c>
      <c r="F10" s="263" t="s">
        <v>684</v>
      </c>
      <c r="G10" s="242" t="s">
        <v>683</v>
      </c>
      <c r="H10" s="263" t="s">
        <v>684</v>
      </c>
      <c r="I10" s="242" t="s">
        <v>683</v>
      </c>
      <c r="J10" s="263" t="s">
        <v>684</v>
      </c>
    </row>
    <row r="11" spans="2:26" ht="24.95" customHeight="1" thickTop="1" x14ac:dyDescent="0.25">
      <c r="B11" s="120">
        <v>1</v>
      </c>
      <c r="C11" s="264" t="s">
        <v>377</v>
      </c>
      <c r="D11" s="108" t="s">
        <v>378</v>
      </c>
      <c r="E11" s="119">
        <v>1024</v>
      </c>
      <c r="F11" s="129">
        <v>1453</v>
      </c>
      <c r="G11" s="133">
        <v>37</v>
      </c>
      <c r="H11" s="129">
        <v>45</v>
      </c>
      <c r="I11" s="140">
        <f t="shared" ref="I11:I43" si="0">+E11-G11</f>
        <v>987</v>
      </c>
      <c r="J11" s="203">
        <f>F11-H11</f>
        <v>1408</v>
      </c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2:26" ht="24.95" customHeight="1" x14ac:dyDescent="0.25">
      <c r="B12" s="121">
        <v>2</v>
      </c>
      <c r="C12" s="160" t="s">
        <v>375</v>
      </c>
      <c r="D12" s="99" t="s">
        <v>376</v>
      </c>
      <c r="E12" s="118">
        <v>581</v>
      </c>
      <c r="F12" s="130">
        <v>192</v>
      </c>
      <c r="G12" s="134">
        <v>4</v>
      </c>
      <c r="H12" s="130">
        <v>1</v>
      </c>
      <c r="I12" s="12">
        <f t="shared" si="0"/>
        <v>577</v>
      </c>
      <c r="J12" s="12">
        <f t="shared" ref="J12:J43" si="1">F12-H12</f>
        <v>191</v>
      </c>
      <c r="L12" s="246"/>
      <c r="M12" s="175"/>
      <c r="N12" s="175"/>
      <c r="O12" s="246"/>
      <c r="P12" s="87"/>
      <c r="Q12" s="87"/>
      <c r="R12" s="87"/>
      <c r="S12" s="87"/>
      <c r="T12" s="19"/>
      <c r="U12" s="19"/>
      <c r="V12" s="246"/>
      <c r="W12" s="246"/>
      <c r="X12" s="246"/>
      <c r="Y12" s="246"/>
      <c r="Z12" s="246"/>
    </row>
    <row r="13" spans="2:26" ht="24.95" customHeight="1" x14ac:dyDescent="0.25">
      <c r="B13" s="121">
        <v>3</v>
      </c>
      <c r="C13" s="160" t="s">
        <v>379</v>
      </c>
      <c r="D13" s="99" t="s">
        <v>380</v>
      </c>
      <c r="E13" s="118">
        <v>51632</v>
      </c>
      <c r="F13" s="130">
        <v>63700</v>
      </c>
      <c r="G13" s="134">
        <v>4327</v>
      </c>
      <c r="H13" s="130">
        <v>363</v>
      </c>
      <c r="I13" s="12">
        <f t="shared" si="0"/>
        <v>47305</v>
      </c>
      <c r="J13" s="12">
        <f t="shared" si="1"/>
        <v>63337</v>
      </c>
      <c r="L13" s="246"/>
      <c r="M13" s="175"/>
      <c r="N13" s="175"/>
      <c r="O13" s="246"/>
      <c r="P13" s="87"/>
      <c r="Q13" s="87"/>
      <c r="R13" s="87"/>
      <c r="S13" s="87"/>
      <c r="T13" s="19"/>
      <c r="U13" s="19"/>
      <c r="V13" s="246"/>
      <c r="W13" s="246"/>
      <c r="X13" s="246"/>
      <c r="Y13" s="246"/>
      <c r="Z13" s="246"/>
    </row>
    <row r="14" spans="2:26" ht="23.1" customHeight="1" x14ac:dyDescent="0.25">
      <c r="B14" s="122">
        <v>4</v>
      </c>
      <c r="C14" s="160" t="s">
        <v>381</v>
      </c>
      <c r="D14" s="99" t="s">
        <v>382</v>
      </c>
      <c r="E14" s="118">
        <v>32</v>
      </c>
      <c r="F14" s="130">
        <v>11</v>
      </c>
      <c r="G14" s="134">
        <v>15</v>
      </c>
      <c r="H14" s="130">
        <v>19</v>
      </c>
      <c r="I14" s="12">
        <f t="shared" si="0"/>
        <v>17</v>
      </c>
      <c r="J14" s="12">
        <f t="shared" si="1"/>
        <v>-8</v>
      </c>
      <c r="L14" s="246"/>
      <c r="M14" s="175"/>
      <c r="N14" s="175"/>
      <c r="O14" s="246"/>
      <c r="P14" s="87"/>
      <c r="Q14" s="87"/>
      <c r="R14" s="87"/>
      <c r="S14" s="87"/>
      <c r="T14" s="19"/>
      <c r="U14" s="19"/>
      <c r="V14" s="246"/>
      <c r="W14" s="246"/>
      <c r="X14" s="246"/>
      <c r="Y14" s="246"/>
      <c r="Z14" s="246"/>
    </row>
    <row r="15" spans="2:26" ht="24.95" customHeight="1" x14ac:dyDescent="0.25">
      <c r="B15" s="121">
        <v>5</v>
      </c>
      <c r="C15" s="160" t="s">
        <v>389</v>
      </c>
      <c r="D15" s="99" t="s">
        <v>390</v>
      </c>
      <c r="E15" s="118">
        <v>60</v>
      </c>
      <c r="F15" s="130">
        <v>102</v>
      </c>
      <c r="G15" s="134">
        <v>1</v>
      </c>
      <c r="H15" s="130">
        <v>1</v>
      </c>
      <c r="I15" s="12">
        <f t="shared" si="0"/>
        <v>59</v>
      </c>
      <c r="J15" s="12">
        <f t="shared" si="1"/>
        <v>101</v>
      </c>
      <c r="L15" s="246"/>
      <c r="M15" s="175"/>
      <c r="N15" s="175"/>
      <c r="O15" s="246"/>
      <c r="P15" s="87"/>
      <c r="Q15" s="87"/>
      <c r="R15" s="87"/>
      <c r="S15" s="87"/>
      <c r="T15" s="19"/>
      <c r="U15" s="19"/>
      <c r="V15" s="246"/>
      <c r="W15" s="246"/>
      <c r="X15" s="246"/>
      <c r="Y15" s="246"/>
      <c r="Z15" s="246"/>
    </row>
    <row r="16" spans="2:26" ht="23.1" customHeight="1" x14ac:dyDescent="0.25">
      <c r="B16" s="121">
        <v>6</v>
      </c>
      <c r="C16" s="160" t="s">
        <v>391</v>
      </c>
      <c r="D16" s="99" t="s">
        <v>392</v>
      </c>
      <c r="E16" s="118">
        <v>23</v>
      </c>
      <c r="F16" s="130">
        <v>24</v>
      </c>
      <c r="G16" s="134">
        <v>0</v>
      </c>
      <c r="H16" s="130">
        <v>0</v>
      </c>
      <c r="I16" s="12">
        <f t="shared" si="0"/>
        <v>23</v>
      </c>
      <c r="J16" s="12">
        <f t="shared" si="1"/>
        <v>24</v>
      </c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2:10" ht="23.1" customHeight="1" x14ac:dyDescent="0.25">
      <c r="B17" s="121">
        <v>7</v>
      </c>
      <c r="C17" s="160" t="s">
        <v>387</v>
      </c>
      <c r="D17" s="99" t="s">
        <v>388</v>
      </c>
      <c r="E17" s="118">
        <v>91</v>
      </c>
      <c r="F17" s="130">
        <v>142</v>
      </c>
      <c r="G17" s="134">
        <v>1</v>
      </c>
      <c r="H17" s="130">
        <v>1</v>
      </c>
      <c r="I17" s="12">
        <f t="shared" si="0"/>
        <v>90</v>
      </c>
      <c r="J17" s="12">
        <f t="shared" si="1"/>
        <v>141</v>
      </c>
    </row>
    <row r="18" spans="2:10" ht="23.1" customHeight="1" x14ac:dyDescent="0.25">
      <c r="B18" s="121">
        <v>8</v>
      </c>
      <c r="C18" s="160" t="s">
        <v>385</v>
      </c>
      <c r="D18" s="99" t="s">
        <v>386</v>
      </c>
      <c r="E18" s="118">
        <v>96</v>
      </c>
      <c r="F18" s="130">
        <v>96</v>
      </c>
      <c r="G18" s="134">
        <v>12</v>
      </c>
      <c r="H18" s="130">
        <v>11</v>
      </c>
      <c r="I18" s="12">
        <f t="shared" si="0"/>
        <v>84</v>
      </c>
      <c r="J18" s="12">
        <f t="shared" si="1"/>
        <v>85</v>
      </c>
    </row>
    <row r="19" spans="2:10" ht="23.1" customHeight="1" x14ac:dyDescent="0.25">
      <c r="B19" s="121">
        <v>9</v>
      </c>
      <c r="C19" s="160" t="s">
        <v>383</v>
      </c>
      <c r="D19" s="99" t="s">
        <v>384</v>
      </c>
      <c r="E19" s="118">
        <v>7</v>
      </c>
      <c r="F19" s="130">
        <v>3</v>
      </c>
      <c r="G19" s="134">
        <v>1543</v>
      </c>
      <c r="H19" s="130">
        <v>1469</v>
      </c>
      <c r="I19" s="12">
        <f t="shared" si="0"/>
        <v>-1536</v>
      </c>
      <c r="J19" s="12">
        <f t="shared" si="1"/>
        <v>-1466</v>
      </c>
    </row>
    <row r="20" spans="2:10" ht="24.95" customHeight="1" x14ac:dyDescent="0.25">
      <c r="B20" s="121">
        <v>10</v>
      </c>
      <c r="C20" s="160" t="s">
        <v>393</v>
      </c>
      <c r="D20" s="99" t="s">
        <v>394</v>
      </c>
      <c r="E20" s="118">
        <v>1197</v>
      </c>
      <c r="F20" s="130">
        <v>1796</v>
      </c>
      <c r="G20" s="134">
        <v>607</v>
      </c>
      <c r="H20" s="130">
        <v>1392</v>
      </c>
      <c r="I20" s="12">
        <f t="shared" si="0"/>
        <v>590</v>
      </c>
      <c r="J20" s="12">
        <f t="shared" si="1"/>
        <v>404</v>
      </c>
    </row>
    <row r="21" spans="2:10" ht="23.1" customHeight="1" x14ac:dyDescent="0.25">
      <c r="B21" s="121">
        <v>11</v>
      </c>
      <c r="C21" s="160" t="s">
        <v>696</v>
      </c>
      <c r="D21" s="99" t="s">
        <v>697</v>
      </c>
      <c r="E21" s="118">
        <v>82</v>
      </c>
      <c r="F21" s="130">
        <v>145</v>
      </c>
      <c r="G21" s="134">
        <v>57</v>
      </c>
      <c r="H21" s="130">
        <v>94</v>
      </c>
      <c r="I21" s="12">
        <f t="shared" si="0"/>
        <v>25</v>
      </c>
      <c r="J21" s="12">
        <f t="shared" si="1"/>
        <v>51</v>
      </c>
    </row>
    <row r="22" spans="2:10" ht="24.95" customHeight="1" x14ac:dyDescent="0.25">
      <c r="B22" s="121">
        <v>12</v>
      </c>
      <c r="C22" s="160" t="s">
        <v>397</v>
      </c>
      <c r="D22" s="99" t="s">
        <v>398</v>
      </c>
      <c r="E22" s="118">
        <v>736</v>
      </c>
      <c r="F22" s="130">
        <v>1374</v>
      </c>
      <c r="G22" s="134">
        <v>3</v>
      </c>
      <c r="H22" s="130">
        <v>5</v>
      </c>
      <c r="I22" s="12">
        <f t="shared" si="0"/>
        <v>733</v>
      </c>
      <c r="J22" s="12">
        <f t="shared" si="1"/>
        <v>1369</v>
      </c>
    </row>
    <row r="23" spans="2:10" ht="24.95" customHeight="1" x14ac:dyDescent="0.25">
      <c r="B23" s="121">
        <v>13</v>
      </c>
      <c r="C23" s="160" t="s">
        <v>403</v>
      </c>
      <c r="D23" s="99" t="s">
        <v>404</v>
      </c>
      <c r="E23" s="118">
        <v>8</v>
      </c>
      <c r="F23" s="130">
        <v>7</v>
      </c>
      <c r="G23" s="134">
        <v>15</v>
      </c>
      <c r="H23" s="130">
        <v>11</v>
      </c>
      <c r="I23" s="12">
        <f t="shared" si="0"/>
        <v>-7</v>
      </c>
      <c r="J23" s="12">
        <f t="shared" si="1"/>
        <v>-4</v>
      </c>
    </row>
    <row r="24" spans="2:10" ht="24.95" customHeight="1" x14ac:dyDescent="0.25">
      <c r="B24" s="121">
        <v>14</v>
      </c>
      <c r="C24" s="160" t="s">
        <v>399</v>
      </c>
      <c r="D24" s="99" t="s">
        <v>400</v>
      </c>
      <c r="E24" s="118">
        <v>31</v>
      </c>
      <c r="F24" s="130">
        <v>518</v>
      </c>
      <c r="G24" s="134">
        <v>0</v>
      </c>
      <c r="H24" s="130">
        <v>0</v>
      </c>
      <c r="I24" s="12">
        <f t="shared" si="0"/>
        <v>31</v>
      </c>
      <c r="J24" s="12">
        <f t="shared" si="1"/>
        <v>518</v>
      </c>
    </row>
    <row r="25" spans="2:10" ht="24.95" customHeight="1" x14ac:dyDescent="0.25">
      <c r="B25" s="121">
        <v>15</v>
      </c>
      <c r="C25" s="160" t="s">
        <v>395</v>
      </c>
      <c r="D25" s="99" t="s">
        <v>396</v>
      </c>
      <c r="E25" s="118">
        <v>712</v>
      </c>
      <c r="F25" s="130">
        <v>738</v>
      </c>
      <c r="G25" s="134">
        <v>40</v>
      </c>
      <c r="H25" s="130">
        <v>85</v>
      </c>
      <c r="I25" s="12">
        <f t="shared" si="0"/>
        <v>672</v>
      </c>
      <c r="J25" s="12">
        <f t="shared" si="1"/>
        <v>653</v>
      </c>
    </row>
    <row r="26" spans="2:10" ht="24.95" customHeight="1" x14ac:dyDescent="0.25">
      <c r="B26" s="121">
        <v>16</v>
      </c>
      <c r="C26" s="160" t="s">
        <v>405</v>
      </c>
      <c r="D26" s="99" t="s">
        <v>406</v>
      </c>
      <c r="E26" s="118">
        <v>183</v>
      </c>
      <c r="F26" s="130">
        <v>46</v>
      </c>
      <c r="G26" s="134">
        <v>4</v>
      </c>
      <c r="H26" s="130">
        <v>7</v>
      </c>
      <c r="I26" s="12">
        <f t="shared" si="0"/>
        <v>179</v>
      </c>
      <c r="J26" s="12">
        <f t="shared" si="1"/>
        <v>39</v>
      </c>
    </row>
    <row r="27" spans="2:10" ht="23.1" customHeight="1" x14ac:dyDescent="0.25">
      <c r="B27" s="121">
        <v>17</v>
      </c>
      <c r="C27" s="160" t="s">
        <v>401</v>
      </c>
      <c r="D27" s="99" t="s">
        <v>402</v>
      </c>
      <c r="E27" s="118">
        <v>184</v>
      </c>
      <c r="F27" s="130">
        <v>286</v>
      </c>
      <c r="G27" s="134">
        <v>19</v>
      </c>
      <c r="H27" s="130">
        <v>12</v>
      </c>
      <c r="I27" s="12">
        <f t="shared" si="0"/>
        <v>165</v>
      </c>
      <c r="J27" s="12">
        <f t="shared" si="1"/>
        <v>274</v>
      </c>
    </row>
    <row r="28" spans="2:10" ht="23.1" customHeight="1" x14ac:dyDescent="0.25">
      <c r="B28" s="121">
        <v>18</v>
      </c>
      <c r="C28" s="160" t="s">
        <v>407</v>
      </c>
      <c r="D28" s="99" t="s">
        <v>408</v>
      </c>
      <c r="E28" s="118">
        <v>91</v>
      </c>
      <c r="F28" s="130">
        <v>167</v>
      </c>
      <c r="G28" s="134">
        <v>867</v>
      </c>
      <c r="H28" s="130">
        <v>1117</v>
      </c>
      <c r="I28" s="12">
        <f t="shared" si="0"/>
        <v>-776</v>
      </c>
      <c r="J28" s="12">
        <f t="shared" si="1"/>
        <v>-950</v>
      </c>
    </row>
    <row r="29" spans="2:10" ht="23.1" customHeight="1" x14ac:dyDescent="0.25">
      <c r="B29" s="121">
        <v>19</v>
      </c>
      <c r="C29" s="160" t="s">
        <v>411</v>
      </c>
      <c r="D29" s="99" t="s">
        <v>412</v>
      </c>
      <c r="E29" s="118">
        <v>48</v>
      </c>
      <c r="F29" s="130">
        <v>92</v>
      </c>
      <c r="G29" s="134">
        <v>493</v>
      </c>
      <c r="H29" s="130">
        <v>481</v>
      </c>
      <c r="I29" s="12">
        <f t="shared" si="0"/>
        <v>-445</v>
      </c>
      <c r="J29" s="12">
        <f t="shared" si="1"/>
        <v>-389</v>
      </c>
    </row>
    <row r="30" spans="2:10" ht="24.95" customHeight="1" x14ac:dyDescent="0.25">
      <c r="B30" s="121">
        <v>20</v>
      </c>
      <c r="C30" s="160" t="s">
        <v>409</v>
      </c>
      <c r="D30" s="99" t="s">
        <v>410</v>
      </c>
      <c r="E30" s="118">
        <v>29</v>
      </c>
      <c r="F30" s="130">
        <v>118</v>
      </c>
      <c r="G30" s="134">
        <v>78</v>
      </c>
      <c r="H30" s="130">
        <v>68</v>
      </c>
      <c r="I30" s="12">
        <f t="shared" si="0"/>
        <v>-49</v>
      </c>
      <c r="J30" s="23">
        <f t="shared" si="1"/>
        <v>50</v>
      </c>
    </row>
    <row r="31" spans="2:10" ht="23.1" customHeight="1" x14ac:dyDescent="0.25">
      <c r="B31" s="121">
        <v>21</v>
      </c>
      <c r="C31" s="160" t="s">
        <v>413</v>
      </c>
      <c r="D31" s="99" t="s">
        <v>414</v>
      </c>
      <c r="E31" s="118">
        <v>59</v>
      </c>
      <c r="F31" s="130">
        <v>137</v>
      </c>
      <c r="G31" s="134">
        <v>35</v>
      </c>
      <c r="H31" s="130">
        <v>27</v>
      </c>
      <c r="I31" s="12">
        <f t="shared" si="0"/>
        <v>24</v>
      </c>
      <c r="J31" s="12">
        <f t="shared" si="1"/>
        <v>110</v>
      </c>
    </row>
    <row r="32" spans="2:10" ht="23.1" customHeight="1" x14ac:dyDescent="0.25">
      <c r="B32" s="121">
        <v>22</v>
      </c>
      <c r="C32" s="160" t="s">
        <v>417</v>
      </c>
      <c r="D32" s="99" t="s">
        <v>418</v>
      </c>
      <c r="E32" s="118">
        <v>57</v>
      </c>
      <c r="F32" s="130">
        <v>120</v>
      </c>
      <c r="G32" s="134">
        <v>27</v>
      </c>
      <c r="H32" s="130">
        <v>33</v>
      </c>
      <c r="I32" s="12">
        <f t="shared" si="0"/>
        <v>30</v>
      </c>
      <c r="J32" s="12">
        <f t="shared" si="1"/>
        <v>87</v>
      </c>
    </row>
    <row r="33" spans="2:10" ht="24.95" customHeight="1" x14ac:dyDescent="0.25">
      <c r="B33" s="122">
        <v>23</v>
      </c>
      <c r="C33" s="265" t="s">
        <v>415</v>
      </c>
      <c r="D33" s="100" t="s">
        <v>416</v>
      </c>
      <c r="E33" s="117">
        <v>2</v>
      </c>
      <c r="F33" s="131">
        <v>7</v>
      </c>
      <c r="G33" s="135">
        <v>73</v>
      </c>
      <c r="H33" s="131">
        <v>51</v>
      </c>
      <c r="I33" s="23">
        <f t="shared" si="0"/>
        <v>-71</v>
      </c>
      <c r="J33" s="12">
        <f t="shared" si="1"/>
        <v>-44</v>
      </c>
    </row>
    <row r="34" spans="2:10" ht="24.75" customHeight="1" x14ac:dyDescent="0.25">
      <c r="B34" s="121">
        <v>24</v>
      </c>
      <c r="C34" s="160" t="s">
        <v>427</v>
      </c>
      <c r="D34" s="99" t="s">
        <v>428</v>
      </c>
      <c r="E34" s="118">
        <v>23</v>
      </c>
      <c r="F34" s="130">
        <v>173</v>
      </c>
      <c r="G34" s="134">
        <v>782</v>
      </c>
      <c r="H34" s="130">
        <v>397</v>
      </c>
      <c r="I34" s="23">
        <f t="shared" si="0"/>
        <v>-759</v>
      </c>
      <c r="J34" s="12">
        <f t="shared" si="1"/>
        <v>-224</v>
      </c>
    </row>
    <row r="35" spans="2:10" ht="24.75" customHeight="1" x14ac:dyDescent="0.25">
      <c r="B35" s="121">
        <v>25</v>
      </c>
      <c r="C35" s="160" t="s">
        <v>425</v>
      </c>
      <c r="D35" s="99" t="s">
        <v>426</v>
      </c>
      <c r="E35" s="118">
        <v>1</v>
      </c>
      <c r="F35" s="130">
        <v>1</v>
      </c>
      <c r="G35" s="134">
        <v>208</v>
      </c>
      <c r="H35" s="130">
        <v>244</v>
      </c>
      <c r="I35" s="23">
        <f t="shared" si="0"/>
        <v>-207</v>
      </c>
      <c r="J35" s="12">
        <f t="shared" si="1"/>
        <v>-243</v>
      </c>
    </row>
    <row r="36" spans="2:10" ht="24.75" customHeight="1" x14ac:dyDescent="0.25">
      <c r="B36" s="121">
        <v>26</v>
      </c>
      <c r="C36" s="160" t="s">
        <v>419</v>
      </c>
      <c r="D36" s="99" t="s">
        <v>420</v>
      </c>
      <c r="E36" s="118">
        <v>30</v>
      </c>
      <c r="F36" s="130">
        <v>29</v>
      </c>
      <c r="G36" s="134">
        <v>3821</v>
      </c>
      <c r="H36" s="130">
        <v>4244</v>
      </c>
      <c r="I36" s="23">
        <f t="shared" si="0"/>
        <v>-3791</v>
      </c>
      <c r="J36" s="12">
        <f t="shared" si="1"/>
        <v>-4215</v>
      </c>
    </row>
    <row r="37" spans="2:10" ht="24.75" customHeight="1" x14ac:dyDescent="0.25">
      <c r="B37" s="121">
        <v>27</v>
      </c>
      <c r="C37" s="160" t="s">
        <v>421</v>
      </c>
      <c r="D37" s="99" t="s">
        <v>422</v>
      </c>
      <c r="E37" s="118">
        <v>4</v>
      </c>
      <c r="F37" s="130">
        <v>22</v>
      </c>
      <c r="G37" s="134">
        <v>2521</v>
      </c>
      <c r="H37" s="130">
        <v>3852</v>
      </c>
      <c r="I37" s="23">
        <f t="shared" si="0"/>
        <v>-2517</v>
      </c>
      <c r="J37" s="12">
        <f t="shared" si="1"/>
        <v>-3830</v>
      </c>
    </row>
    <row r="38" spans="2:10" ht="24.75" customHeight="1" x14ac:dyDescent="0.25">
      <c r="B38" s="121">
        <v>28</v>
      </c>
      <c r="C38" s="160" t="s">
        <v>423</v>
      </c>
      <c r="D38" s="99" t="s">
        <v>424</v>
      </c>
      <c r="E38" s="118">
        <v>536</v>
      </c>
      <c r="F38" s="130">
        <v>1163</v>
      </c>
      <c r="G38" s="134">
        <v>1849</v>
      </c>
      <c r="H38" s="130">
        <v>1710</v>
      </c>
      <c r="I38" s="23">
        <f t="shared" si="0"/>
        <v>-1313</v>
      </c>
      <c r="J38" s="12">
        <f t="shared" si="1"/>
        <v>-547</v>
      </c>
    </row>
    <row r="39" spans="2:10" ht="24.75" customHeight="1" x14ac:dyDescent="0.25">
      <c r="B39" s="121">
        <v>29</v>
      </c>
      <c r="C39" s="160" t="s">
        <v>430</v>
      </c>
      <c r="D39" s="99" t="s">
        <v>431</v>
      </c>
      <c r="E39" s="118">
        <v>8</v>
      </c>
      <c r="F39" s="130">
        <v>11</v>
      </c>
      <c r="G39" s="134">
        <v>1115</v>
      </c>
      <c r="H39" s="130">
        <v>1917</v>
      </c>
      <c r="I39" s="23">
        <f t="shared" si="0"/>
        <v>-1107</v>
      </c>
      <c r="J39" s="12">
        <f t="shared" si="1"/>
        <v>-1906</v>
      </c>
    </row>
    <row r="40" spans="2:10" ht="24.75" customHeight="1" x14ac:dyDescent="0.25">
      <c r="B40" s="122">
        <v>30</v>
      </c>
      <c r="C40" s="265" t="s">
        <v>698</v>
      </c>
      <c r="D40" s="100" t="s">
        <v>429</v>
      </c>
      <c r="E40" s="117">
        <v>2</v>
      </c>
      <c r="F40" s="131">
        <v>2</v>
      </c>
      <c r="G40" s="135">
        <v>1203</v>
      </c>
      <c r="H40" s="131">
        <v>1294</v>
      </c>
      <c r="I40" s="23">
        <f t="shared" si="0"/>
        <v>-1201</v>
      </c>
      <c r="J40" s="12">
        <f t="shared" si="1"/>
        <v>-1292</v>
      </c>
    </row>
    <row r="41" spans="2:10" ht="24.75" customHeight="1" x14ac:dyDescent="0.25">
      <c r="B41" s="121">
        <v>31</v>
      </c>
      <c r="C41" s="160" t="s">
        <v>434</v>
      </c>
      <c r="D41" s="99" t="s">
        <v>435</v>
      </c>
      <c r="E41" s="118">
        <v>17</v>
      </c>
      <c r="F41" s="130">
        <v>21</v>
      </c>
      <c r="G41" s="134">
        <v>162</v>
      </c>
      <c r="H41" s="130">
        <v>200</v>
      </c>
      <c r="I41" s="12">
        <f t="shared" si="0"/>
        <v>-145</v>
      </c>
      <c r="J41" s="12">
        <f t="shared" si="1"/>
        <v>-179</v>
      </c>
    </row>
    <row r="42" spans="2:10" ht="24.75" customHeight="1" x14ac:dyDescent="0.25">
      <c r="B42" s="121">
        <v>32</v>
      </c>
      <c r="C42" s="160" t="s">
        <v>432</v>
      </c>
      <c r="D42" s="99" t="s">
        <v>433</v>
      </c>
      <c r="E42" s="118">
        <v>23</v>
      </c>
      <c r="F42" s="130">
        <v>59</v>
      </c>
      <c r="G42" s="134">
        <v>344</v>
      </c>
      <c r="H42" s="130">
        <v>805</v>
      </c>
      <c r="I42" s="12">
        <f t="shared" si="0"/>
        <v>-321</v>
      </c>
      <c r="J42" s="12">
        <f t="shared" si="1"/>
        <v>-746</v>
      </c>
    </row>
    <row r="43" spans="2:10" ht="24.75" customHeight="1" thickBot="1" x14ac:dyDescent="0.3">
      <c r="B43" s="123">
        <v>33</v>
      </c>
      <c r="C43" s="454" t="s">
        <v>865</v>
      </c>
      <c r="D43" s="455"/>
      <c r="E43" s="128">
        <v>120</v>
      </c>
      <c r="F43" s="132">
        <v>168</v>
      </c>
      <c r="G43" s="136">
        <v>10</v>
      </c>
      <c r="H43" s="132">
        <v>8</v>
      </c>
      <c r="I43" s="1">
        <f t="shared" si="0"/>
        <v>110</v>
      </c>
      <c r="J43" s="141">
        <f t="shared" si="1"/>
        <v>160</v>
      </c>
    </row>
    <row r="44" spans="2:10" ht="24.75" customHeight="1" thickTop="1" x14ac:dyDescent="0.25">
      <c r="B44" s="249"/>
      <c r="C44" s="249"/>
      <c r="D44" s="249" t="s">
        <v>7</v>
      </c>
      <c r="E44" s="249"/>
      <c r="F44" s="249"/>
      <c r="G44" s="249"/>
      <c r="H44" s="250" t="s">
        <v>7</v>
      </c>
      <c r="I44" s="249"/>
      <c r="J44" s="249"/>
    </row>
    <row r="45" spans="2:10" ht="24.75" customHeight="1" x14ac:dyDescent="0.25">
      <c r="H45" s="266" t="s">
        <v>7</v>
      </c>
    </row>
    <row r="46" spans="2:10" ht="24.75" customHeight="1" x14ac:dyDescent="0.25"/>
    <row r="47" spans="2:10" ht="24.75" customHeight="1" x14ac:dyDescent="0.25"/>
    <row r="48" spans="2:10" ht="24.75" customHeight="1" x14ac:dyDescent="0.25"/>
    <row r="49" spans="2:10" ht="24.75" customHeight="1" x14ac:dyDescent="0.25"/>
    <row r="50" spans="2:10" ht="24.75" customHeight="1" x14ac:dyDescent="0.25">
      <c r="B50" s="249"/>
      <c r="C50" s="249"/>
      <c r="D50" s="249"/>
      <c r="E50" s="249"/>
      <c r="F50" s="249"/>
      <c r="G50" s="249"/>
      <c r="H50" s="249"/>
      <c r="I50" s="249"/>
      <c r="J50" s="249"/>
    </row>
    <row r="51" spans="2:10" ht="24.75" customHeight="1" x14ac:dyDescent="0.25">
      <c r="B51" s="249"/>
      <c r="C51" s="249"/>
      <c r="D51" s="249"/>
      <c r="E51" s="249"/>
      <c r="F51" s="249"/>
      <c r="G51" s="249"/>
      <c r="H51" s="249"/>
      <c r="I51" s="249"/>
      <c r="J51" s="249"/>
    </row>
    <row r="52" spans="2:10" ht="24.75" customHeight="1" x14ac:dyDescent="0.25">
      <c r="B52" s="249"/>
      <c r="C52" s="249"/>
      <c r="D52" s="249"/>
      <c r="E52" s="249"/>
      <c r="F52" s="249"/>
      <c r="G52" s="249"/>
      <c r="H52" s="249"/>
      <c r="I52" s="249"/>
      <c r="J52" s="249"/>
    </row>
    <row r="53" spans="2:10" ht="24.75" customHeight="1" x14ac:dyDescent="0.25">
      <c r="B53" s="249"/>
      <c r="C53" s="249"/>
      <c r="D53" s="249"/>
      <c r="E53" s="249"/>
      <c r="F53" s="249"/>
      <c r="G53" s="249"/>
      <c r="H53" s="249"/>
      <c r="I53" s="249"/>
      <c r="J53" s="249"/>
    </row>
    <row r="54" spans="2:10" ht="24.75" customHeight="1" x14ac:dyDescent="0.25">
      <c r="B54" s="249"/>
      <c r="C54" s="249"/>
      <c r="D54" s="249"/>
      <c r="E54" s="249"/>
      <c r="F54" s="249"/>
      <c r="G54" s="249"/>
      <c r="H54" s="249"/>
      <c r="I54" s="249"/>
      <c r="J54" s="249"/>
    </row>
    <row r="55" spans="2:10" ht="24.75" customHeight="1" x14ac:dyDescent="0.25">
      <c r="B55" s="249"/>
      <c r="C55" s="249"/>
      <c r="D55" s="249"/>
      <c r="E55" s="249"/>
      <c r="F55" s="249"/>
      <c r="G55" s="249"/>
      <c r="H55" s="249"/>
      <c r="I55" s="249"/>
      <c r="J55" s="249"/>
    </row>
    <row r="56" spans="2:10" ht="24.75" customHeight="1" x14ac:dyDescent="0.25">
      <c r="B56" s="249"/>
      <c r="C56" s="249"/>
      <c r="D56" s="249"/>
      <c r="E56" s="249"/>
      <c r="F56" s="249"/>
      <c r="G56" s="249"/>
      <c r="H56" s="249"/>
      <c r="I56" s="249"/>
      <c r="J56" s="249"/>
    </row>
    <row r="57" spans="2:10" ht="24.75" customHeight="1" x14ac:dyDescent="0.25">
      <c r="B57" s="249"/>
      <c r="C57" s="249"/>
      <c r="D57" s="249"/>
      <c r="E57" s="249"/>
      <c r="F57" s="249"/>
      <c r="G57" s="249"/>
      <c r="H57" s="249"/>
      <c r="I57" s="249"/>
      <c r="J57" s="249"/>
    </row>
    <row r="58" spans="2:10" ht="24.75" customHeight="1" x14ac:dyDescent="0.25">
      <c r="B58" s="249"/>
      <c r="C58" s="249"/>
      <c r="D58" s="249"/>
      <c r="E58" s="249"/>
      <c r="F58" s="249"/>
      <c r="G58" s="249"/>
      <c r="H58" s="249"/>
      <c r="I58" s="249"/>
      <c r="J58" s="249"/>
    </row>
    <row r="59" spans="2:10" ht="24.75" customHeight="1" x14ac:dyDescent="0.25">
      <c r="B59" s="249"/>
      <c r="C59" s="249"/>
      <c r="D59" s="249"/>
      <c r="E59" s="249"/>
      <c r="F59" s="249"/>
      <c r="G59" s="249"/>
      <c r="H59" s="249"/>
      <c r="I59" s="249"/>
      <c r="J59" s="249"/>
    </row>
    <row r="60" spans="2:10" ht="24.75" customHeight="1" x14ac:dyDescent="0.25">
      <c r="B60" s="249"/>
      <c r="C60" s="249"/>
      <c r="D60" s="249"/>
      <c r="E60" s="249"/>
      <c r="F60" s="249"/>
      <c r="G60" s="249"/>
      <c r="H60" s="249"/>
      <c r="I60" s="249"/>
      <c r="J60" s="249"/>
    </row>
    <row r="61" spans="2:10" ht="24.75" customHeight="1" x14ac:dyDescent="0.25">
      <c r="B61" s="249"/>
      <c r="C61" s="249"/>
      <c r="D61" s="249"/>
      <c r="E61" s="249"/>
      <c r="F61" s="249"/>
      <c r="G61" s="249"/>
      <c r="H61" s="249"/>
      <c r="I61" s="249"/>
      <c r="J61" s="249"/>
    </row>
    <row r="62" spans="2:10" ht="24.75" customHeight="1" x14ac:dyDescent="0.25">
      <c r="B62" s="249"/>
      <c r="C62" s="249"/>
      <c r="D62" s="249"/>
      <c r="E62" s="249"/>
      <c r="F62" s="249"/>
      <c r="G62" s="249"/>
      <c r="H62" s="249"/>
      <c r="I62" s="249"/>
      <c r="J62" s="249"/>
    </row>
    <row r="63" spans="2:10" ht="24.75" customHeight="1" x14ac:dyDescent="0.25">
      <c r="B63" s="249"/>
      <c r="C63" s="249"/>
      <c r="D63" s="249"/>
      <c r="E63" s="249"/>
      <c r="F63" s="249"/>
      <c r="G63" s="249"/>
      <c r="H63" s="249"/>
      <c r="I63" s="249"/>
      <c r="J63" s="249"/>
    </row>
    <row r="64" spans="2:10" ht="24.75" customHeight="1" x14ac:dyDescent="0.25">
      <c r="B64" s="249"/>
      <c r="C64" s="249"/>
      <c r="D64" s="249"/>
      <c r="E64" s="249"/>
      <c r="F64" s="249"/>
      <c r="G64" s="249"/>
      <c r="H64" s="249"/>
      <c r="I64" s="249"/>
      <c r="J64" s="249"/>
    </row>
    <row r="65" spans="2:10" ht="24.75" customHeight="1" x14ac:dyDescent="0.25">
      <c r="B65" s="249"/>
      <c r="C65" s="249"/>
      <c r="D65" s="249"/>
      <c r="E65" s="249"/>
      <c r="F65" s="249"/>
      <c r="G65" s="249"/>
      <c r="H65" s="249"/>
      <c r="I65" s="249"/>
      <c r="J65" s="249"/>
    </row>
    <row r="66" spans="2:10" ht="24.75" customHeight="1" x14ac:dyDescent="0.25">
      <c r="B66" s="249"/>
      <c r="C66" s="249"/>
      <c r="D66" s="249"/>
      <c r="E66" s="249"/>
      <c r="F66" s="249"/>
      <c r="G66" s="249"/>
      <c r="H66" s="249"/>
      <c r="I66" s="249"/>
      <c r="J66" s="249"/>
    </row>
    <row r="67" spans="2:10" ht="24.75" customHeight="1" x14ac:dyDescent="0.25">
      <c r="B67" s="249"/>
      <c r="C67" s="249"/>
      <c r="D67" s="249"/>
      <c r="E67" s="249"/>
      <c r="F67" s="249"/>
      <c r="G67" s="249"/>
      <c r="H67" s="249"/>
      <c r="I67" s="249"/>
      <c r="J67" s="249"/>
    </row>
    <row r="68" spans="2:10" ht="24.75" customHeight="1" x14ac:dyDescent="0.25">
      <c r="B68" s="249"/>
      <c r="C68" s="249"/>
      <c r="D68" s="249"/>
      <c r="E68" s="249"/>
      <c r="F68" s="249"/>
      <c r="G68" s="249"/>
      <c r="H68" s="249"/>
      <c r="I68" s="249"/>
      <c r="J68" s="249"/>
    </row>
    <row r="69" spans="2:10" ht="24.75" customHeight="1" x14ac:dyDescent="0.25">
      <c r="B69" s="249"/>
      <c r="C69" s="249"/>
      <c r="D69" s="249"/>
      <c r="E69" s="249"/>
      <c r="F69" s="249"/>
      <c r="G69" s="249"/>
      <c r="H69" s="249"/>
      <c r="I69" s="249"/>
      <c r="J69" s="249"/>
    </row>
    <row r="70" spans="2:10" ht="24.75" customHeight="1" x14ac:dyDescent="0.25">
      <c r="B70" s="249"/>
      <c r="C70" s="249"/>
      <c r="D70" s="249"/>
      <c r="E70" s="249"/>
      <c r="F70" s="249"/>
      <c r="G70" s="249"/>
      <c r="H70" s="249"/>
      <c r="I70" s="249"/>
      <c r="J70" s="249"/>
    </row>
    <row r="71" spans="2:10" ht="24.75" customHeight="1" x14ac:dyDescent="0.25">
      <c r="B71" s="249"/>
      <c r="C71" s="249"/>
      <c r="D71" s="249"/>
      <c r="E71" s="249"/>
      <c r="F71" s="249"/>
      <c r="G71" s="249"/>
      <c r="H71" s="249"/>
      <c r="I71" s="249"/>
      <c r="J71" s="249"/>
    </row>
    <row r="72" spans="2:10" ht="24.75" customHeight="1" x14ac:dyDescent="0.25">
      <c r="B72" s="249"/>
      <c r="C72" s="249"/>
      <c r="D72" s="249"/>
      <c r="E72" s="249"/>
      <c r="F72" s="249"/>
      <c r="G72" s="249"/>
      <c r="H72" s="249"/>
      <c r="I72" s="249"/>
      <c r="J72" s="249"/>
    </row>
    <row r="73" spans="2:10" ht="24.75" customHeight="1" x14ac:dyDescent="0.25">
      <c r="B73" s="249"/>
      <c r="C73" s="249"/>
      <c r="D73" s="249"/>
      <c r="E73" s="249"/>
      <c r="F73" s="249"/>
      <c r="G73" s="249"/>
      <c r="H73" s="249"/>
      <c r="I73" s="249"/>
      <c r="J73" s="249"/>
    </row>
    <row r="74" spans="2:10" ht="24.75" customHeight="1" x14ac:dyDescent="0.25">
      <c r="B74" s="249"/>
      <c r="C74" s="249"/>
      <c r="D74" s="249"/>
      <c r="E74" s="249"/>
      <c r="F74" s="249"/>
      <c r="G74" s="249"/>
      <c r="H74" s="249"/>
      <c r="I74" s="249"/>
      <c r="J74" s="249"/>
    </row>
    <row r="75" spans="2:10" ht="24.75" customHeight="1" x14ac:dyDescent="0.25">
      <c r="B75" s="249"/>
      <c r="C75" s="249"/>
      <c r="D75" s="249"/>
      <c r="E75" s="249"/>
      <c r="F75" s="249"/>
      <c r="G75" s="249"/>
      <c r="H75" s="249"/>
      <c r="I75" s="249"/>
      <c r="J75" s="249"/>
    </row>
    <row r="76" spans="2:10" ht="24.75" customHeight="1" x14ac:dyDescent="0.25">
      <c r="B76" s="249"/>
      <c r="C76" s="249"/>
      <c r="D76" s="249"/>
      <c r="E76" s="249"/>
      <c r="F76" s="249"/>
      <c r="G76" s="249"/>
      <c r="H76" s="249"/>
      <c r="I76" s="249"/>
      <c r="J76" s="249"/>
    </row>
    <row r="77" spans="2:10" ht="24.75" customHeight="1" x14ac:dyDescent="0.25">
      <c r="B77" s="249"/>
      <c r="C77" s="249"/>
      <c r="D77" s="249"/>
      <c r="E77" s="249"/>
      <c r="F77" s="249"/>
      <c r="G77" s="249"/>
      <c r="H77" s="249"/>
      <c r="I77" s="249"/>
      <c r="J77" s="249"/>
    </row>
    <row r="78" spans="2:10" ht="24.75" customHeight="1" x14ac:dyDescent="0.25">
      <c r="B78" s="249"/>
      <c r="C78" s="249"/>
      <c r="D78" s="249"/>
      <c r="E78" s="249"/>
      <c r="F78" s="249"/>
      <c r="G78" s="249"/>
      <c r="H78" s="249"/>
      <c r="I78" s="249"/>
      <c r="J78" s="249"/>
    </row>
    <row r="79" spans="2:10" ht="24.75" customHeight="1" x14ac:dyDescent="0.25">
      <c r="B79" s="249"/>
      <c r="C79" s="249"/>
      <c r="D79" s="249"/>
      <c r="E79" s="249"/>
      <c r="F79" s="249"/>
      <c r="G79" s="249"/>
      <c r="H79" s="249"/>
      <c r="I79" s="249"/>
      <c r="J79" s="249"/>
    </row>
    <row r="80" spans="2:10" ht="24.75" customHeight="1" x14ac:dyDescent="0.25">
      <c r="B80" s="249"/>
      <c r="C80" s="249"/>
      <c r="D80" s="249"/>
      <c r="E80" s="249"/>
      <c r="F80" s="249"/>
      <c r="G80" s="249"/>
      <c r="H80" s="249"/>
      <c r="I80" s="249"/>
      <c r="J80" s="249"/>
    </row>
    <row r="81" spans="2:10" ht="24.75" customHeight="1" x14ac:dyDescent="0.25">
      <c r="B81" s="249"/>
      <c r="C81" s="249"/>
      <c r="D81" s="249"/>
      <c r="E81" s="249"/>
      <c r="F81" s="249"/>
      <c r="G81" s="249"/>
      <c r="H81" s="249"/>
      <c r="I81" s="249"/>
      <c r="J81" s="249"/>
    </row>
    <row r="82" spans="2:10" ht="24.75" customHeight="1" x14ac:dyDescent="0.25">
      <c r="B82" s="249"/>
      <c r="C82" s="249"/>
      <c r="D82" s="249"/>
      <c r="E82" s="249"/>
      <c r="F82" s="249"/>
      <c r="G82" s="249"/>
      <c r="H82" s="249"/>
      <c r="I82" s="249"/>
      <c r="J82" s="249"/>
    </row>
    <row r="83" spans="2:10" ht="24.75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</row>
    <row r="84" spans="2:10" ht="24.75" customHeight="1" x14ac:dyDescent="0.25">
      <c r="B84" s="249"/>
      <c r="C84" s="249"/>
      <c r="D84" s="249"/>
      <c r="E84" s="249"/>
      <c r="F84" s="249"/>
      <c r="G84" s="249"/>
      <c r="H84" s="249"/>
      <c r="I84" s="249"/>
      <c r="J84" s="249"/>
    </row>
  </sheetData>
  <mergeCells count="15">
    <mergeCell ref="C43:D43"/>
    <mergeCell ref="E9:F9"/>
    <mergeCell ref="G9:H9"/>
    <mergeCell ref="I9:J9"/>
    <mergeCell ref="C8:D9"/>
    <mergeCell ref="I8:J8"/>
    <mergeCell ref="B8:B10"/>
    <mergeCell ref="E8:F8"/>
    <mergeCell ref="G8:H8"/>
    <mergeCell ref="C10:D10"/>
    <mergeCell ref="B3:J3"/>
    <mergeCell ref="B4:J4"/>
    <mergeCell ref="B5:J5"/>
    <mergeCell ref="H7:J7"/>
    <mergeCell ref="B7:C7"/>
  </mergeCells>
  <phoneticPr fontId="4" type="noConversion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64"/>
  <sheetViews>
    <sheetView showGridLines="0" rightToLeft="1" view="pageBreakPreview" zoomScaleNormal="75" zoomScaleSheetLayoutView="100" workbookViewId="0"/>
  </sheetViews>
  <sheetFormatPr defaultRowHeight="15.75" x14ac:dyDescent="0.25"/>
  <cols>
    <col min="1" max="1" width="1.7109375" style="193" customWidth="1"/>
    <col min="2" max="2" width="17" style="193" customWidth="1"/>
    <col min="3" max="3" width="25.5703125" style="193" customWidth="1"/>
    <col min="4" max="5" width="25.7109375" style="193" customWidth="1"/>
    <col min="6" max="6" width="1.7109375" style="193" customWidth="1"/>
    <col min="7" max="16384" width="9.140625" style="193"/>
  </cols>
  <sheetData>
    <row r="1" spans="2:5" s="10" customFormat="1" ht="12.75" customHeight="1" x14ac:dyDescent="0.25"/>
    <row r="2" spans="2:5" s="10" customFormat="1" ht="12.75" customHeight="1" x14ac:dyDescent="0.25"/>
    <row r="3" spans="2:5" s="10" customFormat="1" ht="24.95" customHeight="1" x14ac:dyDescent="0.25"/>
    <row r="4" spans="2:5" s="10" customFormat="1" ht="31.5" customHeight="1" x14ac:dyDescent="0.25"/>
    <row r="5" spans="2:5" s="10" customFormat="1" ht="31.5" customHeight="1" x14ac:dyDescent="0.25">
      <c r="B5" s="344" t="s">
        <v>496</v>
      </c>
      <c r="C5" s="345"/>
      <c r="D5" s="345"/>
      <c r="E5" s="345"/>
    </row>
    <row r="6" spans="2:5" s="10" customFormat="1" ht="39.950000000000003" customHeight="1" thickBot="1" x14ac:dyDescent="0.3">
      <c r="B6" s="88" t="s">
        <v>8</v>
      </c>
      <c r="E6" s="89" t="s">
        <v>23</v>
      </c>
    </row>
    <row r="7" spans="2:5" s="10" customFormat="1" ht="30" customHeight="1" thickTop="1" x14ac:dyDescent="0.25">
      <c r="B7" s="178" t="s">
        <v>17</v>
      </c>
      <c r="C7" s="178" t="s">
        <v>866</v>
      </c>
      <c r="D7" s="178" t="s">
        <v>19</v>
      </c>
      <c r="E7" s="178" t="s">
        <v>21</v>
      </c>
    </row>
    <row r="8" spans="2:5" s="10" customFormat="1" ht="30" customHeight="1" thickBot="1" x14ac:dyDescent="0.3">
      <c r="B8" s="196" t="s">
        <v>22</v>
      </c>
      <c r="C8" s="196" t="s">
        <v>18</v>
      </c>
      <c r="D8" s="196" t="s">
        <v>20</v>
      </c>
      <c r="E8" s="197" t="s">
        <v>13</v>
      </c>
    </row>
    <row r="9" spans="2:5" s="10" customFormat="1" ht="30" customHeight="1" thickTop="1" x14ac:dyDescent="0.25">
      <c r="B9" s="45">
        <v>2002</v>
      </c>
      <c r="C9" s="198">
        <v>271741</v>
      </c>
      <c r="D9" s="198">
        <v>121089</v>
      </c>
      <c r="E9" s="198">
        <f t="shared" ref="E9:E18" si="0">C9-D9</f>
        <v>150652</v>
      </c>
    </row>
    <row r="10" spans="2:5" s="10" customFormat="1" ht="30" customHeight="1" x14ac:dyDescent="0.25">
      <c r="B10" s="49">
        <v>2003</v>
      </c>
      <c r="C10" s="198">
        <v>349664</v>
      </c>
      <c r="D10" s="198">
        <v>156391</v>
      </c>
      <c r="E10" s="198">
        <f t="shared" si="0"/>
        <v>193273</v>
      </c>
    </row>
    <row r="11" spans="2:5" s="10" customFormat="1" ht="30" customHeight="1" x14ac:dyDescent="0.25">
      <c r="B11" s="45">
        <v>2004</v>
      </c>
      <c r="C11" s="198">
        <v>472491</v>
      </c>
      <c r="D11" s="198">
        <v>177659</v>
      </c>
      <c r="E11" s="198">
        <f t="shared" si="0"/>
        <v>294832</v>
      </c>
    </row>
    <row r="12" spans="2:5" s="10" customFormat="1" ht="30" customHeight="1" x14ac:dyDescent="0.25">
      <c r="B12" s="54">
        <v>2005</v>
      </c>
      <c r="C12" s="158">
        <v>677144</v>
      </c>
      <c r="D12" s="158">
        <v>222985</v>
      </c>
      <c r="E12" s="158">
        <f t="shared" si="0"/>
        <v>454159</v>
      </c>
    </row>
    <row r="13" spans="2:5" s="10" customFormat="1" ht="30" customHeight="1" x14ac:dyDescent="0.25">
      <c r="B13" s="49">
        <v>2006</v>
      </c>
      <c r="C13" s="92">
        <v>791339</v>
      </c>
      <c r="D13" s="92">
        <v>261402</v>
      </c>
      <c r="E13" s="199">
        <f t="shared" si="0"/>
        <v>529937</v>
      </c>
    </row>
    <row r="14" spans="2:5" s="10" customFormat="1" ht="30" customHeight="1" x14ac:dyDescent="0.25">
      <c r="B14" s="49">
        <v>2007</v>
      </c>
      <c r="C14" s="92">
        <v>874403</v>
      </c>
      <c r="D14" s="92">
        <v>338088</v>
      </c>
      <c r="E14" s="199">
        <f t="shared" si="0"/>
        <v>536315</v>
      </c>
    </row>
    <row r="15" spans="2:5" s="10" customFormat="1" ht="30" customHeight="1" x14ac:dyDescent="0.25">
      <c r="B15" s="49">
        <v>2008</v>
      </c>
      <c r="C15" s="92">
        <v>1175482</v>
      </c>
      <c r="D15" s="92">
        <v>431753</v>
      </c>
      <c r="E15" s="199">
        <f t="shared" si="0"/>
        <v>743729</v>
      </c>
    </row>
    <row r="16" spans="2:5" s="10" customFormat="1" ht="30" customHeight="1" x14ac:dyDescent="0.25">
      <c r="B16" s="49">
        <v>2009</v>
      </c>
      <c r="C16" s="92">
        <v>721109</v>
      </c>
      <c r="D16" s="92">
        <v>358290</v>
      </c>
      <c r="E16" s="199">
        <f t="shared" si="0"/>
        <v>362819</v>
      </c>
    </row>
    <row r="17" spans="2:5" s="10" customFormat="1" ht="30" customHeight="1" x14ac:dyDescent="0.25">
      <c r="B17" s="49">
        <v>2010</v>
      </c>
      <c r="C17" s="92">
        <v>941785</v>
      </c>
      <c r="D17" s="92">
        <v>400736</v>
      </c>
      <c r="E17" s="199">
        <f t="shared" si="0"/>
        <v>541049</v>
      </c>
    </row>
    <row r="18" spans="2:5" s="10" customFormat="1" ht="30" customHeight="1" thickBot="1" x14ac:dyDescent="0.3">
      <c r="B18" s="59">
        <v>2011</v>
      </c>
      <c r="C18" s="200">
        <v>1367620</v>
      </c>
      <c r="D18" s="200">
        <v>493449</v>
      </c>
      <c r="E18" s="201">
        <f t="shared" si="0"/>
        <v>874171</v>
      </c>
    </row>
    <row r="19" spans="2:5" s="10" customFormat="1" ht="15" customHeight="1" thickTop="1" x14ac:dyDescent="0.25">
      <c r="B19" s="33"/>
      <c r="C19" s="33"/>
      <c r="D19" s="33"/>
      <c r="E19" s="33"/>
    </row>
    <row r="20" spans="2:5" s="10" customFormat="1" ht="24.95" customHeight="1" x14ac:dyDescent="0.25">
      <c r="B20" s="33"/>
      <c r="C20" s="33"/>
      <c r="D20" s="33"/>
      <c r="E20" s="33"/>
    </row>
    <row r="21" spans="2:5" s="10" customFormat="1" ht="24.95" customHeight="1" x14ac:dyDescent="0.25">
      <c r="B21" s="33"/>
      <c r="C21" s="33"/>
      <c r="D21" s="33"/>
      <c r="E21" s="33"/>
    </row>
    <row r="22" spans="2:5" s="10" customFormat="1" ht="24.95" customHeight="1" x14ac:dyDescent="0.25">
      <c r="B22" s="33"/>
      <c r="C22" s="33"/>
      <c r="D22" s="33"/>
      <c r="E22" s="33"/>
    </row>
    <row r="23" spans="2:5" s="10" customFormat="1" ht="24.95" customHeight="1" x14ac:dyDescent="0.25">
      <c r="B23" s="33"/>
      <c r="C23" s="33"/>
      <c r="D23" s="33"/>
      <c r="E23" s="33"/>
    </row>
    <row r="24" spans="2:5" s="10" customFormat="1" ht="24.95" customHeight="1" x14ac:dyDescent="0.25">
      <c r="B24" s="33"/>
      <c r="C24" s="33"/>
      <c r="D24" s="33"/>
      <c r="E24" s="33"/>
    </row>
    <row r="25" spans="2:5" s="10" customFormat="1" ht="24.95" customHeight="1" x14ac:dyDescent="0.25">
      <c r="B25" s="33"/>
      <c r="C25" s="33"/>
      <c r="D25" s="33"/>
      <c r="E25" s="33"/>
    </row>
    <row r="26" spans="2:5" s="10" customFormat="1" ht="24.95" customHeight="1" x14ac:dyDescent="0.25">
      <c r="B26" s="33"/>
      <c r="C26" s="33"/>
      <c r="D26" s="33"/>
      <c r="E26" s="33"/>
    </row>
    <row r="27" spans="2:5" s="10" customFormat="1" ht="24.95" customHeight="1" x14ac:dyDescent="0.25">
      <c r="B27" s="33"/>
      <c r="C27" s="33"/>
      <c r="D27" s="33"/>
      <c r="E27" s="33"/>
    </row>
    <row r="28" spans="2:5" s="10" customFormat="1" ht="24.95" customHeight="1" x14ac:dyDescent="0.25">
      <c r="B28" s="33"/>
      <c r="C28" s="33"/>
      <c r="D28" s="33"/>
      <c r="E28" s="33"/>
    </row>
    <row r="29" spans="2:5" s="10" customFormat="1" ht="24.95" customHeight="1" x14ac:dyDescent="0.25">
      <c r="B29" s="33"/>
      <c r="C29" s="33"/>
      <c r="D29" s="33"/>
      <c r="E29" s="33"/>
    </row>
    <row r="30" spans="2:5" s="10" customFormat="1" ht="24.95" customHeight="1" x14ac:dyDescent="0.25">
      <c r="B30" s="33"/>
      <c r="C30" s="33"/>
      <c r="D30" s="33"/>
      <c r="E30" s="33"/>
    </row>
    <row r="31" spans="2:5" s="10" customFormat="1" ht="24.95" customHeight="1" x14ac:dyDescent="0.25">
      <c r="B31" s="33"/>
      <c r="C31" s="33"/>
      <c r="D31" s="33"/>
      <c r="E31" s="33"/>
    </row>
    <row r="32" spans="2:5" s="10" customFormat="1" ht="24.95" customHeight="1" x14ac:dyDescent="0.25">
      <c r="B32" s="33"/>
      <c r="C32" s="33"/>
      <c r="D32" s="33"/>
      <c r="E32" s="33"/>
    </row>
    <row r="33" spans="2:5" s="10" customFormat="1" ht="24.95" customHeight="1" x14ac:dyDescent="0.25">
      <c r="B33" s="33"/>
      <c r="C33" s="33"/>
      <c r="D33" s="33"/>
      <c r="E33" s="33"/>
    </row>
    <row r="34" spans="2:5" s="10" customFormat="1" ht="24.95" customHeight="1" x14ac:dyDescent="0.25">
      <c r="B34" s="33"/>
      <c r="C34" s="33"/>
      <c r="D34" s="33"/>
      <c r="E34" s="33"/>
    </row>
    <row r="35" spans="2:5" s="10" customFormat="1" ht="24.95" customHeight="1" x14ac:dyDescent="0.25">
      <c r="B35" s="33"/>
      <c r="C35" s="33"/>
      <c r="D35" s="33"/>
      <c r="E35" s="33"/>
    </row>
    <row r="36" spans="2:5" s="10" customFormat="1" ht="24.95" customHeight="1" x14ac:dyDescent="0.25">
      <c r="B36" s="33"/>
      <c r="C36" s="33"/>
      <c r="D36" s="33"/>
      <c r="E36" s="33"/>
    </row>
    <row r="37" spans="2:5" s="10" customFormat="1" ht="24.95" customHeight="1" x14ac:dyDescent="0.25">
      <c r="B37" s="33"/>
      <c r="C37" s="33"/>
      <c r="D37" s="172" t="s">
        <v>7</v>
      </c>
      <c r="E37" s="33"/>
    </row>
    <row r="38" spans="2:5" s="10" customFormat="1" ht="24.95" customHeight="1" x14ac:dyDescent="0.25">
      <c r="B38" s="33"/>
      <c r="C38" s="33"/>
      <c r="D38" s="33"/>
      <c r="E38" s="33"/>
    </row>
    <row r="39" spans="2:5" s="10" customFormat="1" ht="24.95" customHeight="1" x14ac:dyDescent="0.25">
      <c r="B39" s="33"/>
      <c r="C39" s="33"/>
      <c r="D39" s="33"/>
      <c r="E39" s="33"/>
    </row>
    <row r="40" spans="2:5" s="10" customFormat="1" ht="24.95" customHeight="1" x14ac:dyDescent="0.25">
      <c r="B40" s="33"/>
      <c r="C40" s="33"/>
      <c r="D40" s="33"/>
      <c r="E40" s="33"/>
    </row>
    <row r="41" spans="2:5" s="10" customFormat="1" ht="24.95" customHeight="1" x14ac:dyDescent="0.25">
      <c r="B41" s="33"/>
      <c r="C41" s="33"/>
      <c r="D41" s="33"/>
      <c r="E41" s="33"/>
    </row>
    <row r="42" spans="2:5" s="10" customFormat="1" ht="24.95" customHeight="1" x14ac:dyDescent="0.25">
      <c r="B42" s="33"/>
      <c r="C42" s="33"/>
      <c r="D42" s="33"/>
      <c r="E42" s="33"/>
    </row>
    <row r="43" spans="2:5" s="10" customFormat="1" ht="24.95" customHeight="1" x14ac:dyDescent="0.25">
      <c r="B43" s="33"/>
      <c r="C43" s="33"/>
      <c r="D43" s="33"/>
      <c r="E43" s="33"/>
    </row>
    <row r="44" spans="2:5" s="10" customFormat="1" ht="24.95" customHeight="1" x14ac:dyDescent="0.25">
      <c r="B44" s="33"/>
      <c r="C44" s="33"/>
      <c r="D44" s="33"/>
      <c r="E44" s="33"/>
    </row>
    <row r="45" spans="2:5" s="10" customFormat="1" ht="24.95" customHeight="1" x14ac:dyDescent="0.25">
      <c r="B45" s="33"/>
      <c r="C45" s="33"/>
      <c r="D45" s="33"/>
      <c r="E45" s="33"/>
    </row>
    <row r="46" spans="2:5" s="10" customFormat="1" ht="24.95" customHeight="1" x14ac:dyDescent="0.25">
      <c r="B46" s="33"/>
      <c r="C46" s="33"/>
      <c r="D46" s="33"/>
      <c r="E46" s="33"/>
    </row>
    <row r="47" spans="2:5" s="10" customFormat="1" ht="24.95" customHeight="1" x14ac:dyDescent="0.25">
      <c r="B47" s="33"/>
      <c r="C47" s="33"/>
      <c r="D47" s="33"/>
      <c r="E47" s="33"/>
    </row>
    <row r="48" spans="2:5" s="10" customFormat="1" ht="24.95" customHeight="1" x14ac:dyDescent="0.25">
      <c r="B48" s="33"/>
      <c r="C48" s="33"/>
      <c r="D48" s="33"/>
      <c r="E48" s="33"/>
    </row>
    <row r="49" spans="2:8" s="10" customFormat="1" ht="24.95" customHeight="1" x14ac:dyDescent="0.25">
      <c r="B49" s="33"/>
      <c r="C49" s="33"/>
      <c r="D49" s="33"/>
      <c r="E49" s="33"/>
    </row>
    <row r="50" spans="2:8" s="10" customFormat="1" ht="24.95" customHeight="1" x14ac:dyDescent="0.25">
      <c r="B50" s="33"/>
      <c r="C50" s="33"/>
      <c r="D50" s="33"/>
      <c r="E50" s="33"/>
    </row>
    <row r="51" spans="2:8" s="10" customFormat="1" ht="24.95" customHeight="1" x14ac:dyDescent="0.25">
      <c r="B51" s="33"/>
      <c r="C51" s="33"/>
      <c r="D51" s="33"/>
      <c r="E51" s="33"/>
    </row>
    <row r="52" spans="2:8" s="10" customFormat="1" ht="24.95" customHeight="1" x14ac:dyDescent="0.25">
      <c r="B52" s="33"/>
      <c r="C52" s="33"/>
      <c r="D52" s="33"/>
      <c r="E52" s="33"/>
    </row>
    <row r="53" spans="2:8" s="10" customFormat="1" ht="24.95" customHeight="1" x14ac:dyDescent="0.25">
      <c r="B53" s="33"/>
      <c r="C53" s="33"/>
      <c r="D53" s="33"/>
      <c r="E53" s="33"/>
    </row>
    <row r="54" spans="2:8" s="10" customFormat="1" ht="24.95" customHeight="1" x14ac:dyDescent="0.25">
      <c r="B54" s="33"/>
      <c r="C54" s="33"/>
      <c r="D54" s="33"/>
      <c r="E54" s="33"/>
    </row>
    <row r="55" spans="2:8" s="10" customFormat="1" ht="24.95" customHeight="1" x14ac:dyDescent="0.25">
      <c r="B55" s="33"/>
      <c r="C55" s="33"/>
      <c r="D55" s="33"/>
      <c r="E55" s="33"/>
    </row>
    <row r="56" spans="2:8" s="10" customFormat="1" ht="24.95" customHeight="1" x14ac:dyDescent="0.25">
      <c r="B56" s="33"/>
      <c r="C56" s="33"/>
      <c r="D56" s="33"/>
      <c r="E56" s="33"/>
    </row>
    <row r="57" spans="2:8" s="10" customFormat="1" ht="24.95" customHeight="1" x14ac:dyDescent="0.25">
      <c r="B57" s="33"/>
      <c r="C57" s="33"/>
      <c r="D57" s="33"/>
      <c r="E57" s="33"/>
    </row>
    <row r="58" spans="2:8" s="10" customFormat="1" ht="24.95" customHeight="1" x14ac:dyDescent="0.25">
      <c r="B58" s="33"/>
      <c r="C58" s="33"/>
      <c r="D58" s="33"/>
      <c r="E58" s="33"/>
    </row>
    <row r="59" spans="2:8" s="10" customFormat="1" ht="24.95" customHeight="1" x14ac:dyDescent="0.25">
      <c r="B59" s="33"/>
      <c r="C59" s="33"/>
      <c r="D59" s="33"/>
      <c r="E59" s="33"/>
    </row>
    <row r="60" spans="2:8" s="10" customFormat="1" ht="24.95" customHeight="1" x14ac:dyDescent="0.25">
      <c r="B60" s="33"/>
      <c r="C60" s="33"/>
      <c r="D60" s="33"/>
      <c r="E60" s="33"/>
    </row>
    <row r="61" spans="2:8" s="10" customFormat="1" ht="24.95" customHeight="1" x14ac:dyDescent="0.25">
      <c r="B61" s="33"/>
      <c r="C61" s="33"/>
      <c r="D61" s="33"/>
      <c r="E61" s="33"/>
    </row>
    <row r="62" spans="2:8" s="10" customFormat="1" ht="24.95" customHeight="1" x14ac:dyDescent="0.25">
      <c r="B62" s="33"/>
      <c r="C62" s="33"/>
      <c r="D62" s="33"/>
      <c r="E62" s="33"/>
    </row>
    <row r="63" spans="2:8" s="10" customFormat="1" ht="24.95" customHeight="1" x14ac:dyDescent="0.25">
      <c r="B63" s="31"/>
      <c r="C63" s="31"/>
      <c r="D63" s="32"/>
      <c r="E63" s="31"/>
      <c r="F63" s="8"/>
      <c r="G63" s="9"/>
      <c r="H63" s="202"/>
    </row>
    <row r="64" spans="2:8" s="10" customFormat="1" ht="24.95" customHeight="1" x14ac:dyDescent="0.25">
      <c r="B64" s="31"/>
      <c r="C64" s="31"/>
      <c r="D64" s="32"/>
      <c r="E64" s="31"/>
      <c r="F64" s="8"/>
      <c r="G64" s="9"/>
      <c r="H64" s="202"/>
    </row>
  </sheetData>
  <mergeCells count="1">
    <mergeCell ref="B5:E5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37"/>
  <sheetViews>
    <sheetView showGridLines="0" rightToLeft="1" view="pageBreakPreview" zoomScaleNormal="75" zoomScaleSheetLayoutView="100" workbookViewId="0">
      <selection activeCell="C21" sqref="C21"/>
    </sheetView>
  </sheetViews>
  <sheetFormatPr defaultColWidth="0" defaultRowHeight="15.75" zeroHeight="1" x14ac:dyDescent="0.25"/>
  <cols>
    <col min="1" max="1" width="1.7109375" style="193" customWidth="1"/>
    <col min="2" max="2" width="5.7109375" style="193" customWidth="1"/>
    <col min="3" max="3" width="40.7109375" style="194" customWidth="1"/>
    <col min="4" max="4" width="12.85546875" style="193" customWidth="1"/>
    <col min="5" max="5" width="1.28515625" style="193" customWidth="1"/>
    <col min="6" max="6" width="40.7109375" style="193" customWidth="1"/>
    <col min="7" max="7" width="10.7109375" style="193" customWidth="1"/>
    <col min="8" max="8" width="1.7109375" style="193" customWidth="1"/>
    <col min="9" max="9" width="9.140625" style="193" hidden="1" customWidth="1"/>
    <col min="10" max="10" width="13.85546875" style="193" hidden="1" customWidth="1"/>
    <col min="11" max="11" width="9.5703125" style="193" hidden="1" customWidth="1"/>
    <col min="12" max="12" width="9.140625" style="193" hidden="1" customWidth="1"/>
    <col min="13" max="13" width="27.5703125" style="193" hidden="1" customWidth="1"/>
    <col min="14" max="14" width="9.28515625" style="193" hidden="1" customWidth="1"/>
    <col min="15" max="16" width="9.140625" style="193" hidden="1" customWidth="1"/>
    <col min="17" max="17" width="27.5703125" style="193" hidden="1" customWidth="1"/>
    <col min="18" max="18" width="0" style="193" hidden="1" customWidth="1"/>
    <col min="19" max="16384" width="9.140625" style="193" hidden="1"/>
  </cols>
  <sheetData>
    <row r="1" spans="2:18" s="10" customFormat="1" ht="12.75" customHeight="1" x14ac:dyDescent="0.25">
      <c r="C1" s="93"/>
    </row>
    <row r="2" spans="2:18" s="10" customFormat="1" ht="12.75" customHeight="1" x14ac:dyDescent="0.25">
      <c r="C2" s="93"/>
    </row>
    <row r="3" spans="2:18" s="10" customFormat="1" ht="39.950000000000003" customHeight="1" x14ac:dyDescent="0.25">
      <c r="B3" s="350" t="s">
        <v>49</v>
      </c>
      <c r="C3" s="351"/>
      <c r="D3" s="351"/>
      <c r="E3" s="351"/>
      <c r="F3" s="351"/>
      <c r="G3" s="351"/>
    </row>
    <row r="4" spans="2:18" s="10" customFormat="1" ht="39.950000000000003" customHeight="1" x14ac:dyDescent="0.25">
      <c r="B4" s="352" t="s">
        <v>723</v>
      </c>
      <c r="C4" s="353"/>
      <c r="D4" s="353"/>
      <c r="E4" s="353"/>
      <c r="F4" s="353"/>
      <c r="G4" s="353"/>
    </row>
    <row r="5" spans="2:18" s="10" customFormat="1" ht="39.950000000000003" customHeight="1" thickBot="1" x14ac:dyDescent="0.3">
      <c r="B5" s="88" t="s">
        <v>8</v>
      </c>
      <c r="C5" s="93"/>
      <c r="G5" s="153" t="s">
        <v>23</v>
      </c>
      <c r="L5" s="177" t="s">
        <v>482</v>
      </c>
      <c r="M5" s="177" t="s">
        <v>483</v>
      </c>
      <c r="N5" s="177" t="s">
        <v>10</v>
      </c>
      <c r="P5" s="177" t="s">
        <v>482</v>
      </c>
      <c r="Q5" s="177" t="s">
        <v>483</v>
      </c>
      <c r="R5" s="177" t="s">
        <v>10</v>
      </c>
    </row>
    <row r="6" spans="2:18" s="10" customFormat="1" ht="39.75" customHeight="1" thickTop="1" thickBot="1" x14ac:dyDescent="0.3">
      <c r="B6" s="178" t="s">
        <v>28</v>
      </c>
      <c r="C6" s="179" t="s">
        <v>734</v>
      </c>
      <c r="D6" s="178" t="s">
        <v>3</v>
      </c>
      <c r="E6" s="180"/>
      <c r="F6" s="179" t="s">
        <v>39</v>
      </c>
      <c r="G6" s="178" t="s">
        <v>3</v>
      </c>
      <c r="L6" s="181">
        <v>1</v>
      </c>
      <c r="M6" s="182" t="s">
        <v>486</v>
      </c>
      <c r="N6" s="183">
        <v>1191052</v>
      </c>
      <c r="P6" s="181">
        <v>1</v>
      </c>
      <c r="Q6" s="182" t="s">
        <v>436</v>
      </c>
      <c r="R6" s="184">
        <v>42175</v>
      </c>
    </row>
    <row r="7" spans="2:18" s="10" customFormat="1" ht="37.5" customHeight="1" thickTop="1" thickBot="1" x14ac:dyDescent="0.3">
      <c r="B7" s="185">
        <v>1</v>
      </c>
      <c r="C7" s="186" t="s">
        <v>486</v>
      </c>
      <c r="D7" s="167">
        <v>1191052</v>
      </c>
      <c r="E7" s="158"/>
      <c r="F7" s="186" t="s">
        <v>726</v>
      </c>
      <c r="G7" s="167">
        <v>44102</v>
      </c>
      <c r="L7" s="181">
        <v>2</v>
      </c>
      <c r="M7" s="187" t="s">
        <v>487</v>
      </c>
      <c r="N7" s="183">
        <v>53908</v>
      </c>
      <c r="P7" s="181">
        <v>5</v>
      </c>
      <c r="Q7" s="187" t="s">
        <v>484</v>
      </c>
      <c r="R7" s="184">
        <v>13966</v>
      </c>
    </row>
    <row r="8" spans="2:18" s="10" customFormat="1" ht="37.5" customHeight="1" thickBot="1" x14ac:dyDescent="0.3">
      <c r="B8" s="49">
        <v>2</v>
      </c>
      <c r="C8" s="188" t="s">
        <v>487</v>
      </c>
      <c r="D8" s="92">
        <v>53950</v>
      </c>
      <c r="E8" s="158"/>
      <c r="F8" s="188" t="s">
        <v>725</v>
      </c>
      <c r="G8" s="92">
        <v>22963</v>
      </c>
      <c r="L8" s="181">
        <v>3</v>
      </c>
      <c r="M8" s="187" t="s">
        <v>488</v>
      </c>
      <c r="N8" s="183">
        <v>45506</v>
      </c>
      <c r="P8" s="181">
        <v>3</v>
      </c>
      <c r="Q8" s="187" t="s">
        <v>54</v>
      </c>
      <c r="R8" s="184">
        <v>12753</v>
      </c>
    </row>
    <row r="9" spans="2:18" s="10" customFormat="1" ht="37.5" customHeight="1" thickBot="1" x14ac:dyDescent="0.3">
      <c r="B9" s="49">
        <v>3</v>
      </c>
      <c r="C9" s="188" t="s">
        <v>488</v>
      </c>
      <c r="D9" s="92">
        <v>45506</v>
      </c>
      <c r="E9" s="158"/>
      <c r="F9" s="188" t="s">
        <v>484</v>
      </c>
      <c r="G9" s="92">
        <v>13966</v>
      </c>
      <c r="L9" s="181">
        <v>4</v>
      </c>
      <c r="M9" s="187" t="s">
        <v>43</v>
      </c>
      <c r="N9" s="183">
        <v>4506</v>
      </c>
      <c r="P9" s="181">
        <v>4</v>
      </c>
      <c r="Q9" s="187" t="s">
        <v>437</v>
      </c>
      <c r="R9" s="184">
        <v>8045</v>
      </c>
    </row>
    <row r="10" spans="2:18" s="10" customFormat="1" ht="37.5" customHeight="1" thickBot="1" x14ac:dyDescent="0.3">
      <c r="B10" s="49">
        <v>4</v>
      </c>
      <c r="C10" s="188" t="s">
        <v>729</v>
      </c>
      <c r="D10" s="92">
        <v>6056</v>
      </c>
      <c r="E10" s="158"/>
      <c r="F10" s="188" t="s">
        <v>54</v>
      </c>
      <c r="G10" s="92">
        <v>12753</v>
      </c>
      <c r="L10" s="181">
        <v>13</v>
      </c>
      <c r="M10" s="187" t="s">
        <v>710</v>
      </c>
      <c r="N10" s="183">
        <v>2954</v>
      </c>
      <c r="P10" s="181">
        <v>2</v>
      </c>
      <c r="Q10" s="187" t="s">
        <v>46</v>
      </c>
      <c r="R10" s="184">
        <v>7345</v>
      </c>
    </row>
    <row r="11" spans="2:18" s="10" customFormat="1" ht="37.5" customHeight="1" thickBot="1" x14ac:dyDescent="0.3">
      <c r="B11" s="49">
        <v>5</v>
      </c>
      <c r="C11" s="188" t="s">
        <v>725</v>
      </c>
      <c r="D11" s="92">
        <v>2954</v>
      </c>
      <c r="E11" s="158"/>
      <c r="F11" s="188" t="s">
        <v>437</v>
      </c>
      <c r="G11" s="92">
        <v>8045</v>
      </c>
      <c r="L11" s="181">
        <v>6</v>
      </c>
      <c r="M11" s="187" t="s">
        <v>489</v>
      </c>
      <c r="N11" s="183">
        <v>2347</v>
      </c>
      <c r="P11" s="181">
        <v>7</v>
      </c>
      <c r="Q11" s="187" t="s">
        <v>715</v>
      </c>
      <c r="R11" s="184">
        <v>7064</v>
      </c>
    </row>
    <row r="12" spans="2:18" s="10" customFormat="1" ht="37.5" customHeight="1" thickBot="1" x14ac:dyDescent="0.3">
      <c r="B12" s="49">
        <v>6</v>
      </c>
      <c r="C12" s="188" t="s">
        <v>489</v>
      </c>
      <c r="D12" s="92">
        <v>2347</v>
      </c>
      <c r="E12" s="158"/>
      <c r="F12" s="188" t="s">
        <v>46</v>
      </c>
      <c r="G12" s="92">
        <v>7345</v>
      </c>
      <c r="L12" s="181">
        <v>5</v>
      </c>
      <c r="M12" s="187" t="s">
        <v>706</v>
      </c>
      <c r="N12" s="183">
        <v>1737</v>
      </c>
      <c r="O12" s="189"/>
      <c r="P12" s="181">
        <v>12</v>
      </c>
      <c r="Q12" s="187" t="s">
        <v>44</v>
      </c>
      <c r="R12" s="184">
        <v>6764</v>
      </c>
    </row>
    <row r="13" spans="2:18" s="10" customFormat="1" ht="37.5" customHeight="1" thickBot="1" x14ac:dyDescent="0.3">
      <c r="B13" s="49">
        <v>7</v>
      </c>
      <c r="C13" s="188" t="s">
        <v>706</v>
      </c>
      <c r="D13" s="92">
        <v>1737</v>
      </c>
      <c r="E13" s="158"/>
      <c r="F13" s="188" t="s">
        <v>715</v>
      </c>
      <c r="G13" s="92">
        <v>7064</v>
      </c>
      <c r="L13" s="181">
        <v>17</v>
      </c>
      <c r="M13" s="187" t="s">
        <v>713</v>
      </c>
      <c r="N13" s="183">
        <v>1476</v>
      </c>
      <c r="P13" s="181">
        <v>15</v>
      </c>
      <c r="Q13" s="187" t="s">
        <v>720</v>
      </c>
      <c r="R13" s="184">
        <v>5870</v>
      </c>
    </row>
    <row r="14" spans="2:18" s="10" customFormat="1" ht="37.5" customHeight="1" thickBot="1" x14ac:dyDescent="0.3">
      <c r="B14" s="49">
        <v>8</v>
      </c>
      <c r="C14" s="188" t="s">
        <v>713</v>
      </c>
      <c r="D14" s="92">
        <v>1476</v>
      </c>
      <c r="E14" s="158"/>
      <c r="F14" s="188" t="s">
        <v>44</v>
      </c>
      <c r="G14" s="92">
        <v>6764</v>
      </c>
      <c r="L14" s="181">
        <v>15</v>
      </c>
      <c r="M14" s="187" t="s">
        <v>712</v>
      </c>
      <c r="N14" s="183">
        <v>1325</v>
      </c>
      <c r="P14" s="181">
        <v>13</v>
      </c>
      <c r="Q14" s="187" t="s">
        <v>47</v>
      </c>
      <c r="R14" s="184">
        <v>5233</v>
      </c>
    </row>
    <row r="15" spans="2:18" s="10" customFormat="1" ht="37.5" customHeight="1" thickBot="1" x14ac:dyDescent="0.3">
      <c r="B15" s="49">
        <v>9</v>
      </c>
      <c r="C15" s="188" t="s">
        <v>712</v>
      </c>
      <c r="D15" s="92">
        <v>1325</v>
      </c>
      <c r="E15" s="158"/>
      <c r="F15" s="188" t="s">
        <v>727</v>
      </c>
      <c r="G15" s="92">
        <v>6180</v>
      </c>
      <c r="L15" s="181">
        <v>8</v>
      </c>
      <c r="M15" s="187" t="s">
        <v>490</v>
      </c>
      <c r="N15" s="183">
        <v>1311</v>
      </c>
      <c r="P15" s="181">
        <v>6</v>
      </c>
      <c r="Q15" s="187" t="s">
        <v>714</v>
      </c>
      <c r="R15" s="184">
        <v>5198</v>
      </c>
    </row>
    <row r="16" spans="2:18" s="10" customFormat="1" ht="37.5" customHeight="1" thickBot="1" x14ac:dyDescent="0.3">
      <c r="B16" s="49">
        <v>10</v>
      </c>
      <c r="C16" s="188" t="s">
        <v>709</v>
      </c>
      <c r="D16" s="92">
        <v>1182</v>
      </c>
      <c r="E16" s="158"/>
      <c r="F16" s="188" t="s">
        <v>720</v>
      </c>
      <c r="G16" s="92">
        <v>6027</v>
      </c>
      <c r="L16" s="181">
        <v>11</v>
      </c>
      <c r="M16" s="187" t="s">
        <v>709</v>
      </c>
      <c r="N16" s="183">
        <v>1182</v>
      </c>
      <c r="P16" s="181">
        <v>8</v>
      </c>
      <c r="Q16" s="187" t="s">
        <v>716</v>
      </c>
      <c r="R16" s="184">
        <v>5173</v>
      </c>
    </row>
    <row r="17" spans="2:18" s="10" customFormat="1" ht="37.5" customHeight="1" thickBot="1" x14ac:dyDescent="0.3">
      <c r="B17" s="49">
        <v>11</v>
      </c>
      <c r="C17" s="188" t="s">
        <v>731</v>
      </c>
      <c r="D17" s="92">
        <v>1042</v>
      </c>
      <c r="E17" s="158"/>
      <c r="F17" s="188" t="s">
        <v>47</v>
      </c>
      <c r="G17" s="92">
        <v>5233</v>
      </c>
      <c r="L17" s="181">
        <v>9</v>
      </c>
      <c r="M17" s="187" t="s">
        <v>708</v>
      </c>
      <c r="N17" s="183">
        <v>1042</v>
      </c>
      <c r="P17" s="181">
        <v>16</v>
      </c>
      <c r="Q17" s="187" t="s">
        <v>485</v>
      </c>
      <c r="R17" s="184">
        <v>4218</v>
      </c>
    </row>
    <row r="18" spans="2:18" s="10" customFormat="1" ht="37.5" customHeight="1" thickBot="1" x14ac:dyDescent="0.3">
      <c r="B18" s="49">
        <v>12</v>
      </c>
      <c r="C18" s="188" t="s">
        <v>45</v>
      </c>
      <c r="D18" s="92">
        <v>954</v>
      </c>
      <c r="E18" s="158"/>
      <c r="F18" s="188" t="s">
        <v>714</v>
      </c>
      <c r="G18" s="92">
        <v>5198</v>
      </c>
      <c r="L18" s="181">
        <v>12</v>
      </c>
      <c r="M18" s="187" t="s">
        <v>45</v>
      </c>
      <c r="N18" s="183">
        <v>954</v>
      </c>
      <c r="P18" s="181">
        <v>17</v>
      </c>
      <c r="Q18" s="187" t="s">
        <v>721</v>
      </c>
      <c r="R18" s="190">
        <v>2894</v>
      </c>
    </row>
    <row r="19" spans="2:18" s="10" customFormat="1" ht="37.5" customHeight="1" thickBot="1" x14ac:dyDescent="0.3">
      <c r="B19" s="49">
        <v>13</v>
      </c>
      <c r="C19" s="188" t="s">
        <v>724</v>
      </c>
      <c r="D19" s="92">
        <v>887</v>
      </c>
      <c r="E19" s="158"/>
      <c r="F19" s="188" t="s">
        <v>716</v>
      </c>
      <c r="G19" s="92">
        <v>5173</v>
      </c>
      <c r="L19" s="181">
        <v>14</v>
      </c>
      <c r="M19" s="187" t="s">
        <v>711</v>
      </c>
      <c r="N19" s="183">
        <v>867</v>
      </c>
      <c r="P19" s="181">
        <v>10</v>
      </c>
      <c r="Q19" s="187" t="s">
        <v>718</v>
      </c>
      <c r="R19" s="184">
        <v>2077</v>
      </c>
    </row>
    <row r="20" spans="2:18" s="10" customFormat="1" ht="37.5" customHeight="1" thickBot="1" x14ac:dyDescent="0.3">
      <c r="B20" s="49">
        <v>14</v>
      </c>
      <c r="C20" s="188" t="s">
        <v>711</v>
      </c>
      <c r="D20" s="92">
        <v>867</v>
      </c>
      <c r="E20" s="158"/>
      <c r="F20" s="188" t="s">
        <v>728</v>
      </c>
      <c r="G20" s="92">
        <v>4408</v>
      </c>
      <c r="L20" s="181">
        <v>7</v>
      </c>
      <c r="M20" s="187" t="s">
        <v>707</v>
      </c>
      <c r="N20" s="183">
        <v>472</v>
      </c>
      <c r="P20" s="181">
        <v>18</v>
      </c>
      <c r="Q20" s="187" t="s">
        <v>722</v>
      </c>
      <c r="R20" s="190">
        <v>1916</v>
      </c>
    </row>
    <row r="21" spans="2:18" s="10" customFormat="1" ht="37.5" customHeight="1" thickBot="1" x14ac:dyDescent="0.3">
      <c r="B21" s="49">
        <v>15</v>
      </c>
      <c r="C21" s="188" t="s">
        <v>44</v>
      </c>
      <c r="D21" s="92">
        <v>853</v>
      </c>
      <c r="E21" s="158"/>
      <c r="F21" s="188" t="s">
        <v>485</v>
      </c>
      <c r="G21" s="92">
        <v>4218</v>
      </c>
      <c r="L21" s="181"/>
      <c r="M21" s="187"/>
      <c r="N21" s="183"/>
      <c r="P21" s="181"/>
      <c r="Q21" s="187"/>
      <c r="R21" s="190"/>
    </row>
    <row r="22" spans="2:18" s="10" customFormat="1" ht="37.5" customHeight="1" thickBot="1" x14ac:dyDescent="0.3">
      <c r="B22" s="49" t="s">
        <v>42</v>
      </c>
      <c r="C22" s="188" t="s">
        <v>730</v>
      </c>
      <c r="D22" s="92">
        <f>D23-J22</f>
        <v>31053</v>
      </c>
      <c r="E22" s="158"/>
      <c r="F22" s="188" t="s">
        <v>50</v>
      </c>
      <c r="G22" s="92">
        <f>G23-K22</f>
        <v>334010</v>
      </c>
      <c r="J22" s="162">
        <f>SUM(D7:D21)</f>
        <v>1312188</v>
      </c>
      <c r="K22" s="162">
        <f>SUM(G7:G21)</f>
        <v>159439</v>
      </c>
      <c r="L22" s="181">
        <v>10</v>
      </c>
      <c r="M22" s="187" t="s">
        <v>491</v>
      </c>
      <c r="N22" s="183">
        <v>201</v>
      </c>
      <c r="P22" s="181">
        <v>11</v>
      </c>
      <c r="Q22" s="187" t="s">
        <v>719</v>
      </c>
      <c r="R22" s="191">
        <v>968</v>
      </c>
    </row>
    <row r="23" spans="2:18" s="10" customFormat="1" ht="20.100000000000001" customHeight="1" thickTop="1" thickBot="1" x14ac:dyDescent="0.3">
      <c r="B23" s="354" t="s">
        <v>42</v>
      </c>
      <c r="C23" s="346" t="s">
        <v>40</v>
      </c>
      <c r="D23" s="348">
        <v>1343241</v>
      </c>
      <c r="E23" s="158"/>
      <c r="F23" s="348" t="s">
        <v>41</v>
      </c>
      <c r="G23" s="348">
        <v>493449</v>
      </c>
      <c r="P23" s="181">
        <v>9</v>
      </c>
      <c r="Q23" s="187" t="s">
        <v>717</v>
      </c>
      <c r="R23" s="191">
        <v>56</v>
      </c>
    </row>
    <row r="24" spans="2:18" s="10" customFormat="1" ht="20.100000000000001" customHeight="1" thickBot="1" x14ac:dyDescent="0.3">
      <c r="B24" s="355"/>
      <c r="C24" s="347"/>
      <c r="D24" s="349"/>
      <c r="E24" s="158"/>
      <c r="F24" s="349"/>
      <c r="G24" s="349"/>
      <c r="J24" s="162"/>
    </row>
    <row r="25" spans="2:18" s="10" customFormat="1" ht="30" customHeight="1" thickTop="1" x14ac:dyDescent="0.25">
      <c r="B25" s="137"/>
      <c r="C25" s="94" t="s">
        <v>48</v>
      </c>
      <c r="D25" s="192"/>
      <c r="E25" s="192"/>
      <c r="G25" s="162"/>
      <c r="J25" s="162"/>
    </row>
    <row r="26" spans="2:18" hidden="1" x14ac:dyDescent="0.25"/>
    <row r="27" spans="2:18" hidden="1" x14ac:dyDescent="0.25"/>
    <row r="28" spans="2:18" hidden="1" x14ac:dyDescent="0.25"/>
    <row r="29" spans="2:18" hidden="1" x14ac:dyDescent="0.25"/>
    <row r="30" spans="2:18" hidden="1" x14ac:dyDescent="0.25"/>
    <row r="31" spans="2:18" hidden="1" x14ac:dyDescent="0.25"/>
    <row r="32" spans="2:18" hidden="1" x14ac:dyDescent="0.25"/>
    <row r="33" spans="3:7" hidden="1" x14ac:dyDescent="0.25"/>
    <row r="34" spans="3:7" hidden="1" x14ac:dyDescent="0.25">
      <c r="C34" s="163" t="s">
        <v>732</v>
      </c>
      <c r="D34" s="195">
        <f>SUM(D7:D21)</f>
        <v>1312188</v>
      </c>
      <c r="G34" s="195">
        <f>SUM(G7:G21)</f>
        <v>159439</v>
      </c>
    </row>
    <row r="35" spans="3:7" hidden="1" x14ac:dyDescent="0.25"/>
    <row r="36" spans="3:7" hidden="1" x14ac:dyDescent="0.25"/>
    <row r="37" spans="3:7" hidden="1" x14ac:dyDescent="0.25">
      <c r="C37" s="163" t="s">
        <v>733</v>
      </c>
      <c r="D37" s="195">
        <f>+D23-D34</f>
        <v>31053</v>
      </c>
      <c r="G37" s="195">
        <f>+G23-G34</f>
        <v>334010</v>
      </c>
    </row>
  </sheetData>
  <mergeCells count="7">
    <mergeCell ref="C23:C24"/>
    <mergeCell ref="F23:F24"/>
    <mergeCell ref="D23:D24"/>
    <mergeCell ref="B3:G3"/>
    <mergeCell ref="B4:G4"/>
    <mergeCell ref="B23:B24"/>
    <mergeCell ref="G23:G24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B1:I297"/>
  <sheetViews>
    <sheetView showGridLines="0" rightToLeft="1" workbookViewId="0">
      <selection activeCell="O7" sqref="O7"/>
    </sheetView>
  </sheetViews>
  <sheetFormatPr defaultColWidth="15" defaultRowHeight="30" customHeight="1" x14ac:dyDescent="0.25"/>
  <cols>
    <col min="1" max="1" width="2.28515625" style="291" customWidth="1"/>
    <col min="2" max="2" width="8.28515625" style="291" customWidth="1"/>
    <col min="3" max="4" width="10.28515625" style="291" customWidth="1"/>
    <col min="5" max="5" width="12.28515625" style="291" customWidth="1"/>
    <col min="6" max="7" width="10.28515625" style="291" customWidth="1"/>
    <col min="8" max="8" width="12.28515625" style="291" customWidth="1"/>
    <col min="9" max="9" width="18.28515625" style="291" customWidth="1"/>
    <col min="10" max="10" width="2.28515625" style="291" customWidth="1"/>
    <col min="11" max="16384" width="15" style="291"/>
  </cols>
  <sheetData>
    <row r="1" spans="2:9" ht="11.25" customHeight="1" x14ac:dyDescent="0.25"/>
    <row r="2" spans="2:9" ht="24.95" customHeight="1" x14ac:dyDescent="0.25">
      <c r="B2" s="360" t="s">
        <v>899</v>
      </c>
      <c r="C2" s="361"/>
      <c r="D2" s="361"/>
      <c r="E2" s="361"/>
      <c r="F2" s="361"/>
      <c r="G2" s="361"/>
      <c r="H2" s="361"/>
      <c r="I2" s="361"/>
    </row>
    <row r="3" spans="2:9" ht="24.95" customHeight="1" x14ac:dyDescent="0.25">
      <c r="B3" s="360" t="s">
        <v>900</v>
      </c>
      <c r="C3" s="361"/>
      <c r="D3" s="361"/>
      <c r="E3" s="361"/>
      <c r="F3" s="361"/>
      <c r="G3" s="361"/>
      <c r="H3" s="361"/>
      <c r="I3" s="361"/>
    </row>
    <row r="4" spans="2:9" ht="24.95" customHeight="1" x14ac:dyDescent="0.25">
      <c r="B4" s="360" t="s">
        <v>496</v>
      </c>
      <c r="C4" s="361"/>
      <c r="D4" s="361"/>
      <c r="E4" s="361"/>
      <c r="F4" s="361"/>
      <c r="G4" s="361"/>
      <c r="H4" s="361"/>
      <c r="I4" s="361"/>
    </row>
    <row r="5" spans="2:9" ht="24.95" customHeight="1" thickBot="1" x14ac:dyDescent="0.3">
      <c r="B5" s="292" t="s">
        <v>901</v>
      </c>
      <c r="C5" s="293"/>
      <c r="I5" s="294" t="s">
        <v>902</v>
      </c>
    </row>
    <row r="6" spans="2:9" ht="24.95" customHeight="1" thickTop="1" x14ac:dyDescent="0.25">
      <c r="B6" s="362" t="s">
        <v>1</v>
      </c>
      <c r="C6" s="364" t="s">
        <v>903</v>
      </c>
      <c r="D6" s="365"/>
      <c r="E6" s="366"/>
      <c r="F6" s="364" t="s">
        <v>904</v>
      </c>
      <c r="G6" s="365"/>
      <c r="H6" s="366"/>
      <c r="I6" s="295"/>
    </row>
    <row r="7" spans="2:9" ht="24.95" customHeight="1" thickBot="1" x14ac:dyDescent="0.3">
      <c r="B7" s="363"/>
      <c r="C7" s="367"/>
      <c r="D7" s="368"/>
      <c r="E7" s="369"/>
      <c r="F7" s="367"/>
      <c r="G7" s="368"/>
      <c r="H7" s="369"/>
      <c r="I7" s="296" t="s">
        <v>905</v>
      </c>
    </row>
    <row r="8" spans="2:9" ht="24.95" customHeight="1" x14ac:dyDescent="0.25">
      <c r="B8" s="356" t="s">
        <v>9</v>
      </c>
      <c r="C8" s="297" t="s">
        <v>3</v>
      </c>
      <c r="D8" s="298" t="s">
        <v>906</v>
      </c>
      <c r="E8" s="299" t="s">
        <v>907</v>
      </c>
      <c r="F8" s="297" t="s">
        <v>3</v>
      </c>
      <c r="G8" s="298" t="s">
        <v>906</v>
      </c>
      <c r="H8" s="298" t="s">
        <v>907</v>
      </c>
      <c r="I8" s="296" t="s">
        <v>908</v>
      </c>
    </row>
    <row r="9" spans="2:9" ht="24.95" customHeight="1" x14ac:dyDescent="0.25">
      <c r="B9" s="356"/>
      <c r="C9" s="358" t="s">
        <v>909</v>
      </c>
      <c r="D9" s="300" t="s">
        <v>910</v>
      </c>
      <c r="E9" s="301" t="s">
        <v>911</v>
      </c>
      <c r="F9" s="358" t="s">
        <v>909</v>
      </c>
      <c r="G9" s="300" t="s">
        <v>910</v>
      </c>
      <c r="H9" s="300" t="s">
        <v>911</v>
      </c>
      <c r="I9" s="296" t="s">
        <v>912</v>
      </c>
    </row>
    <row r="10" spans="2:9" ht="24.95" customHeight="1" thickBot="1" x14ac:dyDescent="0.3">
      <c r="B10" s="357"/>
      <c r="C10" s="359"/>
      <c r="D10" s="302" t="s">
        <v>913</v>
      </c>
      <c r="E10" s="303" t="s">
        <v>914</v>
      </c>
      <c r="F10" s="359"/>
      <c r="G10" s="302" t="s">
        <v>915</v>
      </c>
      <c r="H10" s="303" t="s">
        <v>914</v>
      </c>
      <c r="I10" s="304" t="s">
        <v>916</v>
      </c>
    </row>
    <row r="11" spans="2:9" ht="24.95" customHeight="1" thickTop="1" x14ac:dyDescent="0.25">
      <c r="B11" s="305">
        <v>2002</v>
      </c>
      <c r="C11" s="306">
        <v>16734</v>
      </c>
      <c r="D11" s="307">
        <v>6.1580696324809288E-2</v>
      </c>
      <c r="E11" s="308">
        <f t="shared" ref="E11:E20" si="0">C11/$C$11*100</f>
        <v>100</v>
      </c>
      <c r="F11" s="297">
        <v>5558</v>
      </c>
      <c r="G11" s="309">
        <v>4.5900123049988029E-2</v>
      </c>
      <c r="H11" s="310">
        <f>F11/$F$11*100</f>
        <v>100</v>
      </c>
      <c r="I11" s="311">
        <f t="shared" ref="I11:I19" si="1">C11-F11</f>
        <v>11176</v>
      </c>
    </row>
    <row r="12" spans="2:9" ht="24.95" customHeight="1" x14ac:dyDescent="0.25">
      <c r="B12" s="312">
        <v>2003</v>
      </c>
      <c r="C12" s="313">
        <v>23310</v>
      </c>
      <c r="D12" s="314">
        <v>6.6663997437540035E-2</v>
      </c>
      <c r="E12" s="315">
        <f t="shared" si="0"/>
        <v>139.29723915381857</v>
      </c>
      <c r="F12" s="316">
        <v>6330</v>
      </c>
      <c r="G12" s="317">
        <v>4.0475474931421881E-2</v>
      </c>
      <c r="H12" s="315">
        <f>F12/$F$11*100</f>
        <v>113.88988844908241</v>
      </c>
      <c r="I12" s="318">
        <f t="shared" si="1"/>
        <v>16980</v>
      </c>
    </row>
    <row r="13" spans="2:9" ht="24.95" customHeight="1" x14ac:dyDescent="0.25">
      <c r="B13" s="312">
        <v>2004</v>
      </c>
      <c r="C13" s="313">
        <v>30764</v>
      </c>
      <c r="D13" s="314">
        <v>6.5110234903945255E-2</v>
      </c>
      <c r="E13" s="315">
        <f t="shared" si="0"/>
        <v>183.84128122385562</v>
      </c>
      <c r="F13" s="316">
        <v>8537</v>
      </c>
      <c r="G13" s="317">
        <v>4.8052730230385178E-2</v>
      </c>
      <c r="H13" s="315">
        <f>F13/$F$11*100</f>
        <v>153.59841669665346</v>
      </c>
      <c r="I13" s="318">
        <f t="shared" si="1"/>
        <v>22227</v>
      </c>
    </row>
    <row r="14" spans="2:9" ht="24.95" customHeight="1" x14ac:dyDescent="0.25">
      <c r="B14" s="312">
        <v>2005</v>
      </c>
      <c r="C14" s="313">
        <v>45215</v>
      </c>
      <c r="D14" s="314">
        <v>6.6773094053849694E-2</v>
      </c>
      <c r="E14" s="315">
        <f t="shared" si="0"/>
        <v>270.19839847018045</v>
      </c>
      <c r="F14" s="316">
        <v>10234</v>
      </c>
      <c r="G14" s="317">
        <v>4.5895463820436355E-2</v>
      </c>
      <c r="H14" s="315">
        <f t="shared" ref="H14:H19" si="2">F14/$F$11*100</f>
        <v>184.13098236775818</v>
      </c>
      <c r="I14" s="318">
        <f t="shared" si="1"/>
        <v>34981</v>
      </c>
    </row>
    <row r="15" spans="2:9" ht="24.95" customHeight="1" x14ac:dyDescent="0.25">
      <c r="B15" s="312">
        <v>2006</v>
      </c>
      <c r="C15" s="313">
        <v>58593</v>
      </c>
      <c r="D15" s="314">
        <v>7.4042856474911517E-2</v>
      </c>
      <c r="E15" s="315">
        <f t="shared" si="0"/>
        <v>350.14342058085333</v>
      </c>
      <c r="F15" s="316">
        <v>12260</v>
      </c>
      <c r="G15" s="317">
        <v>4.6900941844362325E-2</v>
      </c>
      <c r="H15" s="315">
        <f t="shared" si="2"/>
        <v>220.58294350485787</v>
      </c>
      <c r="I15" s="318">
        <f t="shared" si="1"/>
        <v>46333</v>
      </c>
    </row>
    <row r="16" spans="2:9" ht="24.95" customHeight="1" x14ac:dyDescent="0.25">
      <c r="B16" s="312">
        <v>2007</v>
      </c>
      <c r="C16" s="313">
        <v>71120</v>
      </c>
      <c r="D16" s="314">
        <v>8.1335494045651713E-2</v>
      </c>
      <c r="E16" s="315">
        <f t="shared" si="0"/>
        <v>425.00298792876777</v>
      </c>
      <c r="F16" s="316">
        <v>14446</v>
      </c>
      <c r="G16" s="319">
        <v>4.2728520385225149E-2</v>
      </c>
      <c r="H16" s="315">
        <f t="shared" si="2"/>
        <v>259.9136379992803</v>
      </c>
      <c r="I16" s="318">
        <f t="shared" si="1"/>
        <v>56674</v>
      </c>
    </row>
    <row r="17" spans="2:9" ht="24.95" customHeight="1" x14ac:dyDescent="0.25">
      <c r="B17" s="312">
        <v>2008</v>
      </c>
      <c r="C17" s="313">
        <v>82744</v>
      </c>
      <c r="D17" s="314">
        <v>7.0391550019481372E-2</v>
      </c>
      <c r="E17" s="315">
        <f t="shared" si="0"/>
        <v>494.4663559220748</v>
      </c>
      <c r="F17" s="316">
        <v>18652</v>
      </c>
      <c r="G17" s="319">
        <v>4.3200626284009606E-2</v>
      </c>
      <c r="H17" s="315">
        <f t="shared" si="2"/>
        <v>335.58834112990286</v>
      </c>
      <c r="I17" s="318">
        <f t="shared" si="1"/>
        <v>64092</v>
      </c>
    </row>
    <row r="18" spans="2:9" ht="24.95" customHeight="1" x14ac:dyDescent="0.25">
      <c r="B18" s="312">
        <v>2009</v>
      </c>
      <c r="C18" s="320">
        <v>71543</v>
      </c>
      <c r="D18" s="314">
        <v>9.9212463025700692E-2</v>
      </c>
      <c r="E18" s="315">
        <f t="shared" si="0"/>
        <v>427.5307756663081</v>
      </c>
      <c r="F18" s="316">
        <v>17545</v>
      </c>
      <c r="G18" s="319">
        <v>4.896871249546457E-2</v>
      </c>
      <c r="H18" s="315">
        <f t="shared" si="2"/>
        <v>315.6711047139259</v>
      </c>
      <c r="I18" s="318">
        <f t="shared" si="1"/>
        <v>53998</v>
      </c>
    </row>
    <row r="19" spans="2:9" ht="24.95" customHeight="1" x14ac:dyDescent="0.25">
      <c r="B19" s="312">
        <v>2010</v>
      </c>
      <c r="C19" s="320">
        <v>76953</v>
      </c>
      <c r="D19" s="314">
        <v>8.170973205137054E-2</v>
      </c>
      <c r="E19" s="315">
        <f t="shared" si="0"/>
        <v>459.86016493366799</v>
      </c>
      <c r="F19" s="316">
        <v>22337</v>
      </c>
      <c r="G19" s="319">
        <v>5.5739938513135828E-2</v>
      </c>
      <c r="H19" s="315">
        <f t="shared" si="2"/>
        <v>401.88916876574308</v>
      </c>
      <c r="I19" s="318">
        <f t="shared" si="1"/>
        <v>54616</v>
      </c>
    </row>
    <row r="20" spans="2:9" ht="24.95" customHeight="1" thickBot="1" x14ac:dyDescent="0.3">
      <c r="B20" s="321">
        <v>2011</v>
      </c>
      <c r="C20" s="322">
        <v>92536</v>
      </c>
      <c r="D20" s="323">
        <v>6.7662069873210398E-2</v>
      </c>
      <c r="E20" s="324">
        <f t="shared" si="0"/>
        <v>552.98195291024263</v>
      </c>
      <c r="F20" s="325">
        <v>32133</v>
      </c>
      <c r="G20" s="326">
        <v>6.5119191648984998E-2</v>
      </c>
      <c r="H20" s="324">
        <f>F20/$F$11*100</f>
        <v>578.1396185678301</v>
      </c>
      <c r="I20" s="327">
        <f>C20-F20</f>
        <v>60403</v>
      </c>
    </row>
    <row r="21" spans="2:9" ht="24.95" customHeight="1" thickTop="1" x14ac:dyDescent="0.25">
      <c r="B21" s="328"/>
      <c r="C21" s="328"/>
      <c r="D21" s="329"/>
      <c r="E21" s="330"/>
      <c r="F21" s="328"/>
      <c r="G21" s="331"/>
      <c r="H21" s="330"/>
      <c r="I21" s="332"/>
    </row>
    <row r="22" spans="2:9" ht="24.95" customHeight="1" x14ac:dyDescent="0.25"/>
    <row r="23" spans="2:9" ht="24.95" customHeight="1" x14ac:dyDescent="0.25"/>
    <row r="24" spans="2:9" ht="24.95" customHeight="1" x14ac:dyDescent="0.25"/>
    <row r="25" spans="2:9" ht="24.95" customHeight="1" x14ac:dyDescent="0.25"/>
    <row r="26" spans="2:9" ht="24.95" customHeight="1" x14ac:dyDescent="0.25"/>
    <row r="27" spans="2:9" ht="24.95" customHeight="1" x14ac:dyDescent="0.25"/>
    <row r="28" spans="2:9" ht="24.95" customHeight="1" x14ac:dyDescent="0.25"/>
    <row r="29" spans="2:9" ht="24.95" customHeight="1" x14ac:dyDescent="0.25"/>
    <row r="30" spans="2:9" ht="24.95" customHeight="1" x14ac:dyDescent="0.25"/>
    <row r="31" spans="2:9" ht="24.95" customHeight="1" x14ac:dyDescent="0.25"/>
    <row r="32" spans="2:9" ht="24.95" customHeight="1" x14ac:dyDescent="0.25"/>
    <row r="33" spans="2:9" ht="11.25" customHeight="1" x14ac:dyDescent="0.25"/>
    <row r="34" spans="2:9" ht="11.25" customHeight="1" x14ac:dyDescent="0.25"/>
    <row r="35" spans="2:9" ht="24.95" customHeight="1" x14ac:dyDescent="0.25">
      <c r="B35" s="360" t="s">
        <v>917</v>
      </c>
      <c r="C35" s="361"/>
      <c r="D35" s="361"/>
      <c r="E35" s="361"/>
      <c r="F35" s="361"/>
      <c r="G35" s="361"/>
      <c r="H35" s="361"/>
      <c r="I35" s="361"/>
    </row>
    <row r="36" spans="2:9" ht="24.95" customHeight="1" x14ac:dyDescent="0.25">
      <c r="B36" s="360" t="s">
        <v>918</v>
      </c>
      <c r="C36" s="361"/>
      <c r="D36" s="361"/>
      <c r="E36" s="361"/>
      <c r="F36" s="361"/>
      <c r="G36" s="361"/>
      <c r="H36" s="361"/>
      <c r="I36" s="361"/>
    </row>
    <row r="37" spans="2:9" ht="24.95" customHeight="1" x14ac:dyDescent="0.25">
      <c r="B37" s="360" t="s">
        <v>496</v>
      </c>
      <c r="C37" s="361"/>
      <c r="D37" s="361"/>
      <c r="E37" s="361"/>
      <c r="F37" s="361"/>
      <c r="G37" s="361"/>
      <c r="H37" s="361"/>
      <c r="I37" s="361"/>
    </row>
    <row r="38" spans="2:9" ht="24.95" customHeight="1" thickBot="1" x14ac:dyDescent="0.3">
      <c r="B38" s="333" t="s">
        <v>901</v>
      </c>
      <c r="C38" s="334"/>
      <c r="D38" s="335"/>
      <c r="E38" s="335"/>
      <c r="I38" s="294" t="s">
        <v>902</v>
      </c>
    </row>
    <row r="39" spans="2:9" ht="24.95" customHeight="1" thickTop="1" x14ac:dyDescent="0.25">
      <c r="B39" s="362" t="s">
        <v>1</v>
      </c>
      <c r="C39" s="364" t="s">
        <v>903</v>
      </c>
      <c r="D39" s="365"/>
      <c r="E39" s="366"/>
      <c r="F39" s="364" t="s">
        <v>904</v>
      </c>
      <c r="G39" s="365"/>
      <c r="H39" s="366"/>
      <c r="I39" s="295"/>
    </row>
    <row r="40" spans="2:9" ht="24.95" customHeight="1" thickBot="1" x14ac:dyDescent="0.3">
      <c r="B40" s="363"/>
      <c r="C40" s="367"/>
      <c r="D40" s="368"/>
      <c r="E40" s="369"/>
      <c r="F40" s="367"/>
      <c r="G40" s="368"/>
      <c r="H40" s="369"/>
      <c r="I40" s="296" t="s">
        <v>905</v>
      </c>
    </row>
    <row r="41" spans="2:9" ht="24.95" customHeight="1" x14ac:dyDescent="0.25">
      <c r="B41" s="356" t="s">
        <v>9</v>
      </c>
      <c r="C41" s="297" t="s">
        <v>3</v>
      </c>
      <c r="D41" s="298" t="s">
        <v>906</v>
      </c>
      <c r="E41" s="299" t="s">
        <v>907</v>
      </c>
      <c r="F41" s="297" t="s">
        <v>3</v>
      </c>
      <c r="G41" s="298" t="s">
        <v>906</v>
      </c>
      <c r="H41" s="298" t="s">
        <v>907</v>
      </c>
      <c r="I41" s="296" t="s">
        <v>908</v>
      </c>
    </row>
    <row r="42" spans="2:9" ht="24.95" customHeight="1" x14ac:dyDescent="0.25">
      <c r="B42" s="356"/>
      <c r="C42" s="358" t="s">
        <v>909</v>
      </c>
      <c r="D42" s="300" t="s">
        <v>910</v>
      </c>
      <c r="E42" s="301" t="s">
        <v>911</v>
      </c>
      <c r="F42" s="358" t="s">
        <v>909</v>
      </c>
      <c r="G42" s="300" t="s">
        <v>910</v>
      </c>
      <c r="H42" s="300" t="s">
        <v>911</v>
      </c>
      <c r="I42" s="296" t="s">
        <v>912</v>
      </c>
    </row>
    <row r="43" spans="2:9" ht="24.95" customHeight="1" thickBot="1" x14ac:dyDescent="0.3">
      <c r="B43" s="357"/>
      <c r="C43" s="359"/>
      <c r="D43" s="302" t="s">
        <v>913</v>
      </c>
      <c r="E43" s="303" t="s">
        <v>914</v>
      </c>
      <c r="F43" s="359"/>
      <c r="G43" s="302" t="s">
        <v>915</v>
      </c>
      <c r="H43" s="303" t="s">
        <v>914</v>
      </c>
      <c r="I43" s="304" t="s">
        <v>916</v>
      </c>
    </row>
    <row r="44" spans="2:9" ht="24.95" customHeight="1" thickTop="1" x14ac:dyDescent="0.25">
      <c r="B44" s="336">
        <v>2002</v>
      </c>
      <c r="C44" s="336">
        <v>8936</v>
      </c>
      <c r="D44" s="319">
        <v>3.2884253756334157E-2</v>
      </c>
      <c r="E44" s="315">
        <f>C44/$C$44*100</f>
        <v>100</v>
      </c>
      <c r="F44" s="336">
        <v>4833</v>
      </c>
      <c r="G44" s="319">
        <v>3.9912791417882718E-2</v>
      </c>
      <c r="H44" s="315">
        <f>F44/$F$44*100</f>
        <v>100</v>
      </c>
      <c r="I44" s="318">
        <f t="shared" ref="I44:I52" si="3">C44-F44</f>
        <v>4103</v>
      </c>
    </row>
    <row r="45" spans="2:9" ht="24.95" customHeight="1" x14ac:dyDescent="0.25">
      <c r="B45" s="336">
        <v>2003</v>
      </c>
      <c r="C45" s="336">
        <v>14874</v>
      </c>
      <c r="D45" s="319">
        <v>4.253797931728745E-2</v>
      </c>
      <c r="E45" s="315">
        <f>C45/$C$44*100</f>
        <v>166.45031333930169</v>
      </c>
      <c r="F45" s="336">
        <v>5261</v>
      </c>
      <c r="G45" s="319">
        <v>3.3640043224993768E-2</v>
      </c>
      <c r="H45" s="315">
        <f>F45/$F$44*100</f>
        <v>108.85578315745914</v>
      </c>
      <c r="I45" s="318">
        <f t="shared" si="3"/>
        <v>9613</v>
      </c>
    </row>
    <row r="46" spans="2:9" ht="24.95" customHeight="1" x14ac:dyDescent="0.25">
      <c r="B46" s="336">
        <v>2004</v>
      </c>
      <c r="C46" s="336">
        <v>24319</v>
      </c>
      <c r="D46" s="319">
        <v>5.1469763445229647E-2</v>
      </c>
      <c r="E46" s="315">
        <f t="shared" ref="E46:E52" si="4">C46/$C$44*100</f>
        <v>272.14637421665174</v>
      </c>
      <c r="F46" s="336">
        <v>6114</v>
      </c>
      <c r="G46" s="319">
        <v>3.4414243016115141E-2</v>
      </c>
      <c r="H46" s="315">
        <f t="shared" ref="H46:H53" si="5">F46/$F$44*100</f>
        <v>126.50527622594663</v>
      </c>
      <c r="I46" s="318">
        <f t="shared" si="3"/>
        <v>18205</v>
      </c>
    </row>
    <row r="47" spans="2:9" ht="24.95" customHeight="1" x14ac:dyDescent="0.25">
      <c r="B47" s="336">
        <v>2005</v>
      </c>
      <c r="C47" s="336">
        <v>35429</v>
      </c>
      <c r="D47" s="319">
        <v>5.2321219711021584E-2</v>
      </c>
      <c r="E47" s="315">
        <f t="shared" si="4"/>
        <v>396.47493285586393</v>
      </c>
      <c r="F47" s="336">
        <v>8286</v>
      </c>
      <c r="G47" s="319">
        <v>3.7159450187232324E-2</v>
      </c>
      <c r="H47" s="315">
        <f t="shared" si="5"/>
        <v>171.44630664183737</v>
      </c>
      <c r="I47" s="318">
        <f t="shared" si="3"/>
        <v>27143</v>
      </c>
    </row>
    <row r="48" spans="2:9" ht="24.95" customHeight="1" x14ac:dyDescent="0.25">
      <c r="B48" s="337">
        <v>2006</v>
      </c>
      <c r="C48" s="337">
        <v>41957</v>
      </c>
      <c r="D48" s="319">
        <v>5.3020260596280483E-2</v>
      </c>
      <c r="E48" s="315">
        <f t="shared" si="4"/>
        <v>469.52775290957919</v>
      </c>
      <c r="F48" s="337">
        <v>8120</v>
      </c>
      <c r="G48" s="319">
        <v>3.1063266539659223E-2</v>
      </c>
      <c r="H48" s="315">
        <f t="shared" si="5"/>
        <v>168.01158700600041</v>
      </c>
      <c r="I48" s="338">
        <f t="shared" si="3"/>
        <v>33837</v>
      </c>
    </row>
    <row r="49" spans="2:9" ht="24.95" customHeight="1" x14ac:dyDescent="0.25">
      <c r="B49" s="337">
        <v>2007</v>
      </c>
      <c r="C49" s="337">
        <v>46026</v>
      </c>
      <c r="D49" s="339">
        <v>5.2637056368745307E-2</v>
      </c>
      <c r="E49" s="315">
        <f t="shared" si="4"/>
        <v>515.06266786034018</v>
      </c>
      <c r="F49" s="337">
        <v>10363</v>
      </c>
      <c r="G49" s="339">
        <v>3.065178296774804E-2</v>
      </c>
      <c r="H49" s="315">
        <f t="shared" si="5"/>
        <v>214.42168425408647</v>
      </c>
      <c r="I49" s="338">
        <f t="shared" si="3"/>
        <v>35663</v>
      </c>
    </row>
    <row r="50" spans="2:9" ht="24.95" customHeight="1" x14ac:dyDescent="0.25">
      <c r="B50" s="337">
        <v>2008</v>
      </c>
      <c r="C50" s="337">
        <v>63880</v>
      </c>
      <c r="D50" s="339">
        <v>5.4343664981684109E-2</v>
      </c>
      <c r="E50" s="315">
        <f t="shared" si="4"/>
        <v>714.86123545210387</v>
      </c>
      <c r="F50" s="337">
        <v>13425</v>
      </c>
      <c r="G50" s="339">
        <v>3.1094167266932714E-2</v>
      </c>
      <c r="H50" s="315">
        <f t="shared" si="5"/>
        <v>277.77777777777777</v>
      </c>
      <c r="I50" s="338">
        <f t="shared" si="3"/>
        <v>50455</v>
      </c>
    </row>
    <row r="51" spans="2:9" ht="24.95" customHeight="1" x14ac:dyDescent="0.25">
      <c r="B51" s="337">
        <v>2009</v>
      </c>
      <c r="C51" s="337">
        <v>41590</v>
      </c>
      <c r="D51" s="339">
        <v>5.7675053285980347E-2</v>
      </c>
      <c r="E51" s="315">
        <f t="shared" si="4"/>
        <v>465.42076991942702</v>
      </c>
      <c r="F51" s="337">
        <v>12285</v>
      </c>
      <c r="G51" s="339">
        <v>3.4287867370007538E-2</v>
      </c>
      <c r="H51" s="315">
        <f t="shared" si="5"/>
        <v>254.18994413407822</v>
      </c>
      <c r="I51" s="338">
        <f t="shared" si="3"/>
        <v>29305</v>
      </c>
    </row>
    <row r="52" spans="2:9" ht="24.95" customHeight="1" x14ac:dyDescent="0.25">
      <c r="B52" s="337">
        <v>2010</v>
      </c>
      <c r="C52" s="337">
        <v>49753</v>
      </c>
      <c r="D52" s="339">
        <v>5.2828405633982278E-2</v>
      </c>
      <c r="E52" s="315">
        <f t="shared" si="4"/>
        <v>556.77036705461057</v>
      </c>
      <c r="F52" s="337">
        <v>14261</v>
      </c>
      <c r="G52" s="339">
        <v>3.558701988341452E-2</v>
      </c>
      <c r="H52" s="315">
        <f t="shared" si="5"/>
        <v>295.07552244982412</v>
      </c>
      <c r="I52" s="338">
        <f t="shared" si="3"/>
        <v>35492</v>
      </c>
    </row>
    <row r="53" spans="2:9" ht="24.95" customHeight="1" thickBot="1" x14ac:dyDescent="0.3">
      <c r="B53" s="340">
        <v>2011</v>
      </c>
      <c r="C53" s="340">
        <v>63103</v>
      </c>
      <c r="D53" s="341">
        <v>4.6140740849066261E-2</v>
      </c>
      <c r="E53" s="342">
        <f>C53/$C$44*100</f>
        <v>706.16606982990152</v>
      </c>
      <c r="F53" s="340">
        <v>16452</v>
      </c>
      <c r="G53" s="341">
        <v>3.3340831575299573E-2</v>
      </c>
      <c r="H53" s="342">
        <f t="shared" si="5"/>
        <v>340.40968342644322</v>
      </c>
      <c r="I53" s="327">
        <f>C53-F53</f>
        <v>46651</v>
      </c>
    </row>
    <row r="54" spans="2:9" ht="24.95" customHeight="1" thickTop="1" x14ac:dyDescent="0.25"/>
    <row r="55" spans="2:9" ht="24.95" customHeight="1" x14ac:dyDescent="0.25"/>
    <row r="56" spans="2:9" ht="24.95" customHeight="1" x14ac:dyDescent="0.25"/>
    <row r="57" spans="2:9" ht="24.95" customHeight="1" x14ac:dyDescent="0.25"/>
    <row r="58" spans="2:9" ht="24.95" customHeight="1" x14ac:dyDescent="0.25"/>
    <row r="59" spans="2:9" ht="24.95" customHeight="1" x14ac:dyDescent="0.25"/>
    <row r="60" spans="2:9" ht="24.95" customHeight="1" x14ac:dyDescent="0.25"/>
    <row r="61" spans="2:9" ht="24.95" customHeight="1" x14ac:dyDescent="0.25"/>
    <row r="62" spans="2:9" ht="24.95" customHeight="1" x14ac:dyDescent="0.25"/>
    <row r="63" spans="2:9" ht="24.95" customHeight="1" x14ac:dyDescent="0.25"/>
    <row r="64" spans="2:9" ht="24.95" customHeight="1" x14ac:dyDescent="0.25"/>
    <row r="65" spans="2:9" ht="24.95" customHeight="1" x14ac:dyDescent="0.25"/>
    <row r="66" spans="2:9" ht="11.25" customHeight="1" x14ac:dyDescent="0.25"/>
    <row r="67" spans="2:9" ht="11.25" customHeight="1" x14ac:dyDescent="0.25"/>
    <row r="68" spans="2:9" ht="24.95" customHeight="1" x14ac:dyDescent="0.25">
      <c r="B68" s="360" t="s">
        <v>919</v>
      </c>
      <c r="C68" s="361"/>
      <c r="D68" s="361"/>
      <c r="E68" s="361"/>
      <c r="F68" s="361"/>
      <c r="G68" s="361"/>
      <c r="H68" s="361"/>
      <c r="I68" s="361"/>
    </row>
    <row r="69" spans="2:9" ht="24.95" customHeight="1" x14ac:dyDescent="0.25">
      <c r="B69" s="360" t="s">
        <v>920</v>
      </c>
      <c r="C69" s="361"/>
      <c r="D69" s="361"/>
      <c r="E69" s="361"/>
      <c r="F69" s="361"/>
      <c r="G69" s="361"/>
      <c r="H69" s="361"/>
      <c r="I69" s="361"/>
    </row>
    <row r="70" spans="2:9" ht="24.95" customHeight="1" x14ac:dyDescent="0.25">
      <c r="B70" s="360" t="s">
        <v>496</v>
      </c>
      <c r="C70" s="361"/>
      <c r="D70" s="361"/>
      <c r="E70" s="361"/>
      <c r="F70" s="361"/>
      <c r="G70" s="361"/>
      <c r="H70" s="361"/>
      <c r="I70" s="361"/>
    </row>
    <row r="71" spans="2:9" ht="24.95" customHeight="1" thickBot="1" x14ac:dyDescent="0.3">
      <c r="B71" s="333" t="s">
        <v>901</v>
      </c>
      <c r="C71" s="334"/>
      <c r="D71" s="335"/>
      <c r="E71" s="335"/>
      <c r="I71" s="294" t="s">
        <v>902</v>
      </c>
    </row>
    <row r="72" spans="2:9" ht="24.95" customHeight="1" thickTop="1" x14ac:dyDescent="0.25">
      <c r="B72" s="362" t="s">
        <v>1</v>
      </c>
      <c r="C72" s="364" t="s">
        <v>903</v>
      </c>
      <c r="D72" s="365"/>
      <c r="E72" s="366"/>
      <c r="F72" s="364" t="s">
        <v>904</v>
      </c>
      <c r="G72" s="365"/>
      <c r="H72" s="366"/>
      <c r="I72" s="295"/>
    </row>
    <row r="73" spans="2:9" ht="24.95" customHeight="1" thickBot="1" x14ac:dyDescent="0.3">
      <c r="B73" s="363"/>
      <c r="C73" s="367"/>
      <c r="D73" s="368"/>
      <c r="E73" s="369"/>
      <c r="F73" s="367"/>
      <c r="G73" s="368"/>
      <c r="H73" s="369"/>
      <c r="I73" s="296" t="s">
        <v>905</v>
      </c>
    </row>
    <row r="74" spans="2:9" ht="24.95" customHeight="1" x14ac:dyDescent="0.25">
      <c r="B74" s="356" t="s">
        <v>9</v>
      </c>
      <c r="C74" s="297" t="s">
        <v>3</v>
      </c>
      <c r="D74" s="298" t="s">
        <v>906</v>
      </c>
      <c r="E74" s="299" t="s">
        <v>907</v>
      </c>
      <c r="F74" s="297" t="s">
        <v>3</v>
      </c>
      <c r="G74" s="298" t="s">
        <v>906</v>
      </c>
      <c r="H74" s="298" t="s">
        <v>907</v>
      </c>
      <c r="I74" s="296" t="s">
        <v>908</v>
      </c>
    </row>
    <row r="75" spans="2:9" ht="24.95" customHeight="1" x14ac:dyDescent="0.25">
      <c r="B75" s="356"/>
      <c r="C75" s="358" t="s">
        <v>909</v>
      </c>
      <c r="D75" s="300" t="s">
        <v>910</v>
      </c>
      <c r="E75" s="301" t="s">
        <v>911</v>
      </c>
      <c r="F75" s="358" t="s">
        <v>909</v>
      </c>
      <c r="G75" s="300" t="s">
        <v>910</v>
      </c>
      <c r="H75" s="300" t="s">
        <v>911</v>
      </c>
      <c r="I75" s="296" t="s">
        <v>912</v>
      </c>
    </row>
    <row r="76" spans="2:9" ht="24.95" customHeight="1" thickBot="1" x14ac:dyDescent="0.3">
      <c r="B76" s="357"/>
      <c r="C76" s="359"/>
      <c r="D76" s="302" t="s">
        <v>913</v>
      </c>
      <c r="E76" s="303" t="s">
        <v>914</v>
      </c>
      <c r="F76" s="359"/>
      <c r="G76" s="302" t="s">
        <v>915</v>
      </c>
      <c r="H76" s="303" t="s">
        <v>914</v>
      </c>
      <c r="I76" s="304" t="s">
        <v>916</v>
      </c>
    </row>
    <row r="77" spans="2:9" ht="24.95" customHeight="1" thickTop="1" x14ac:dyDescent="0.25">
      <c r="B77" s="336">
        <v>2002</v>
      </c>
      <c r="C77" s="336">
        <v>14703</v>
      </c>
      <c r="D77" s="319">
        <v>5.4106667746125908E-2</v>
      </c>
      <c r="E77" s="315">
        <f>C77/$C$77*100</f>
        <v>100</v>
      </c>
      <c r="F77" s="336">
        <v>5438</v>
      </c>
      <c r="G77" s="319">
        <v>4.4909116435018867E-2</v>
      </c>
      <c r="H77" s="315">
        <f>F77/$F$77*100</f>
        <v>100</v>
      </c>
      <c r="I77" s="318">
        <f t="shared" ref="I77:I85" si="6">C77-F77</f>
        <v>9265</v>
      </c>
    </row>
    <row r="78" spans="2:9" ht="24.95" customHeight="1" x14ac:dyDescent="0.25">
      <c r="B78" s="336">
        <v>2003</v>
      </c>
      <c r="C78" s="336">
        <v>18268</v>
      </c>
      <c r="D78" s="319">
        <v>5.2244440377047681E-2</v>
      </c>
      <c r="E78" s="315">
        <f>C78/$C$77*100</f>
        <v>124.24675236346323</v>
      </c>
      <c r="F78" s="336">
        <v>7240</v>
      </c>
      <c r="G78" s="319">
        <v>4.6294224092179218E-2</v>
      </c>
      <c r="H78" s="315">
        <f>F78/$F$77*100</f>
        <v>133.13718278778964</v>
      </c>
      <c r="I78" s="318">
        <f t="shared" si="6"/>
        <v>11028</v>
      </c>
    </row>
    <row r="79" spans="2:9" ht="24.95" customHeight="1" x14ac:dyDescent="0.25">
      <c r="B79" s="336">
        <v>2004</v>
      </c>
      <c r="C79" s="336">
        <v>24805</v>
      </c>
      <c r="D79" s="319">
        <v>5.2498354466010991E-2</v>
      </c>
      <c r="E79" s="315">
        <f t="shared" ref="E79:E86" si="7">C79/$C$77*100</f>
        <v>168.70706658505068</v>
      </c>
      <c r="F79" s="336">
        <v>8810</v>
      </c>
      <c r="G79" s="319">
        <v>4.9589381905785802E-2</v>
      </c>
      <c r="H79" s="315">
        <f t="shared" ref="H79:H86" si="8">F79/$F$77*100</f>
        <v>162.00809121000367</v>
      </c>
      <c r="I79" s="318">
        <f t="shared" si="6"/>
        <v>15995</v>
      </c>
    </row>
    <row r="80" spans="2:9" ht="24.95" customHeight="1" x14ac:dyDescent="0.25">
      <c r="B80" s="336">
        <v>2005</v>
      </c>
      <c r="C80" s="336">
        <v>32258</v>
      </c>
      <c r="D80" s="319">
        <v>4.7638316222251099E-2</v>
      </c>
      <c r="E80" s="315">
        <f t="shared" si="7"/>
        <v>219.3974018907706</v>
      </c>
      <c r="F80" s="336">
        <v>10793</v>
      </c>
      <c r="G80" s="319">
        <v>4.8402358903065226E-2</v>
      </c>
      <c r="H80" s="315">
        <f t="shared" si="8"/>
        <v>198.47370356748806</v>
      </c>
      <c r="I80" s="318">
        <f t="shared" si="6"/>
        <v>21465</v>
      </c>
    </row>
    <row r="81" spans="2:9" ht="24.95" customHeight="1" x14ac:dyDescent="0.25">
      <c r="B81" s="337">
        <v>2006</v>
      </c>
      <c r="C81" s="337">
        <v>39065</v>
      </c>
      <c r="D81" s="319">
        <v>4.9365695359384537E-2</v>
      </c>
      <c r="E81" s="315">
        <f t="shared" si="7"/>
        <v>265.69407603890363</v>
      </c>
      <c r="F81" s="337">
        <v>11740</v>
      </c>
      <c r="G81" s="319">
        <v>4.4911668617684641E-2</v>
      </c>
      <c r="H81" s="315">
        <f t="shared" si="8"/>
        <v>215.88819418904009</v>
      </c>
      <c r="I81" s="338">
        <f t="shared" si="6"/>
        <v>27325</v>
      </c>
    </row>
    <row r="82" spans="2:9" ht="24.95" customHeight="1" x14ac:dyDescent="0.25">
      <c r="B82" s="337">
        <v>2007</v>
      </c>
      <c r="C82" s="337">
        <v>44526</v>
      </c>
      <c r="D82" s="339">
        <v>5.092160022323803E-2</v>
      </c>
      <c r="E82" s="315">
        <f t="shared" si="7"/>
        <v>302.8361558865538</v>
      </c>
      <c r="F82" s="337">
        <v>15989</v>
      </c>
      <c r="G82" s="339">
        <v>4.7292420908165919E-2</v>
      </c>
      <c r="H82" s="315">
        <f t="shared" si="8"/>
        <v>294.02353806546529</v>
      </c>
      <c r="I82" s="338">
        <f t="shared" si="6"/>
        <v>28537</v>
      </c>
    </row>
    <row r="83" spans="2:9" ht="24.95" customHeight="1" x14ac:dyDescent="0.25">
      <c r="B83" s="337">
        <v>2008</v>
      </c>
      <c r="C83" s="337">
        <v>54650</v>
      </c>
      <c r="D83" s="339">
        <v>4.6491566863635515E-2</v>
      </c>
      <c r="E83" s="315">
        <f t="shared" si="7"/>
        <v>371.69285179895257</v>
      </c>
      <c r="F83" s="337">
        <v>21861</v>
      </c>
      <c r="G83" s="339">
        <v>5.0633116619919261E-2</v>
      </c>
      <c r="H83" s="315">
        <f t="shared" si="8"/>
        <v>402.00441338727472</v>
      </c>
      <c r="I83" s="338">
        <f t="shared" si="6"/>
        <v>32789</v>
      </c>
    </row>
    <row r="84" spans="2:9" ht="24.95" customHeight="1" x14ac:dyDescent="0.25">
      <c r="B84" s="337">
        <v>2009</v>
      </c>
      <c r="C84" s="337">
        <v>33251</v>
      </c>
      <c r="D84" s="339">
        <v>4.6110920817795921E-2</v>
      </c>
      <c r="E84" s="315">
        <f t="shared" si="7"/>
        <v>226.15112562062163</v>
      </c>
      <c r="F84" s="337">
        <v>16566</v>
      </c>
      <c r="G84" s="339">
        <v>4.6236289039604792E-2</v>
      </c>
      <c r="H84" s="315">
        <f t="shared" si="8"/>
        <v>304.63405663847004</v>
      </c>
      <c r="I84" s="338">
        <f t="shared" si="6"/>
        <v>16685</v>
      </c>
    </row>
    <row r="85" spans="2:9" ht="24.95" customHeight="1" x14ac:dyDescent="0.25">
      <c r="B85" s="337">
        <v>2010</v>
      </c>
      <c r="C85" s="337">
        <v>45873</v>
      </c>
      <c r="D85" s="339">
        <v>4.8708569365619542E-2</v>
      </c>
      <c r="E85" s="315">
        <f t="shared" si="7"/>
        <v>311.99755152009794</v>
      </c>
      <c r="F85" s="337">
        <v>21267</v>
      </c>
      <c r="G85" s="339">
        <v>5.3069851473289145E-2</v>
      </c>
      <c r="H85" s="315">
        <f t="shared" si="8"/>
        <v>391.08127988230967</v>
      </c>
      <c r="I85" s="338">
        <f t="shared" si="6"/>
        <v>24606</v>
      </c>
    </row>
    <row r="86" spans="2:9" ht="24.95" customHeight="1" thickBot="1" x14ac:dyDescent="0.3">
      <c r="B86" s="340">
        <v>2011</v>
      </c>
      <c r="C86" s="340">
        <v>60960</v>
      </c>
      <c r="D86" s="341">
        <v>4.4573785115748527E-2</v>
      </c>
      <c r="E86" s="342">
        <f t="shared" si="7"/>
        <v>414.60926341562947</v>
      </c>
      <c r="F86" s="340">
        <v>24702</v>
      </c>
      <c r="G86" s="341">
        <v>5.0059884608135798E-2</v>
      </c>
      <c r="H86" s="342">
        <f t="shared" si="8"/>
        <v>454.24788525193082</v>
      </c>
      <c r="I86" s="327">
        <f>C86-F86</f>
        <v>36258</v>
      </c>
    </row>
    <row r="87" spans="2:9" ht="24.95" customHeight="1" thickTop="1" x14ac:dyDescent="0.25"/>
    <row r="88" spans="2:9" ht="24.95" customHeight="1" x14ac:dyDescent="0.25"/>
    <row r="89" spans="2:9" ht="24.95" customHeight="1" x14ac:dyDescent="0.25"/>
    <row r="90" spans="2:9" ht="24.95" customHeight="1" x14ac:dyDescent="0.25"/>
    <row r="91" spans="2:9" ht="24.95" customHeight="1" x14ac:dyDescent="0.25"/>
    <row r="92" spans="2:9" ht="24.95" customHeight="1" x14ac:dyDescent="0.25"/>
    <row r="93" spans="2:9" ht="24.95" customHeight="1" x14ac:dyDescent="0.25"/>
    <row r="94" spans="2:9" ht="24.95" customHeight="1" x14ac:dyDescent="0.25"/>
    <row r="95" spans="2:9" ht="24.95" customHeight="1" x14ac:dyDescent="0.25"/>
    <row r="96" spans="2:9" ht="24.95" customHeight="1" x14ac:dyDescent="0.25"/>
    <row r="97" spans="2:9" ht="24.95" customHeight="1" x14ac:dyDescent="0.25"/>
    <row r="98" spans="2:9" ht="24.95" customHeight="1" x14ac:dyDescent="0.25"/>
    <row r="99" spans="2:9" ht="11.25" customHeight="1" x14ac:dyDescent="0.25"/>
    <row r="100" spans="2:9" ht="11.25" customHeight="1" x14ac:dyDescent="0.25"/>
    <row r="101" spans="2:9" ht="24.95" customHeight="1" x14ac:dyDescent="0.25">
      <c r="B101" s="360" t="s">
        <v>921</v>
      </c>
      <c r="C101" s="361"/>
      <c r="D101" s="361"/>
      <c r="E101" s="361"/>
      <c r="F101" s="361"/>
      <c r="G101" s="361"/>
      <c r="H101" s="361"/>
      <c r="I101" s="361"/>
    </row>
    <row r="102" spans="2:9" ht="24.95" customHeight="1" x14ac:dyDescent="0.25">
      <c r="B102" s="360" t="s">
        <v>922</v>
      </c>
      <c r="C102" s="361"/>
      <c r="D102" s="361"/>
      <c r="E102" s="361"/>
      <c r="F102" s="361"/>
      <c r="G102" s="361"/>
      <c r="H102" s="361"/>
      <c r="I102" s="361"/>
    </row>
    <row r="103" spans="2:9" ht="24.95" customHeight="1" x14ac:dyDescent="0.25">
      <c r="B103" s="360" t="s">
        <v>496</v>
      </c>
      <c r="C103" s="361"/>
      <c r="D103" s="361"/>
      <c r="E103" s="361"/>
      <c r="F103" s="361"/>
      <c r="G103" s="361"/>
      <c r="H103" s="361"/>
      <c r="I103" s="361"/>
    </row>
    <row r="104" spans="2:9" ht="24.95" customHeight="1" thickBot="1" x14ac:dyDescent="0.3">
      <c r="B104" s="333" t="s">
        <v>901</v>
      </c>
      <c r="C104" s="334"/>
      <c r="D104" s="335"/>
      <c r="E104" s="335"/>
      <c r="I104" s="294" t="s">
        <v>902</v>
      </c>
    </row>
    <row r="105" spans="2:9" ht="24.95" customHeight="1" thickTop="1" x14ac:dyDescent="0.25">
      <c r="B105" s="362" t="s">
        <v>1</v>
      </c>
      <c r="C105" s="364" t="s">
        <v>903</v>
      </c>
      <c r="D105" s="365"/>
      <c r="E105" s="366"/>
      <c r="F105" s="364" t="s">
        <v>904</v>
      </c>
      <c r="G105" s="365"/>
      <c r="H105" s="366"/>
      <c r="I105" s="295"/>
    </row>
    <row r="106" spans="2:9" ht="24.95" customHeight="1" thickBot="1" x14ac:dyDescent="0.3">
      <c r="B106" s="363"/>
      <c r="C106" s="367"/>
      <c r="D106" s="368"/>
      <c r="E106" s="369"/>
      <c r="F106" s="367"/>
      <c r="G106" s="368"/>
      <c r="H106" s="369"/>
      <c r="I106" s="296" t="s">
        <v>905</v>
      </c>
    </row>
    <row r="107" spans="2:9" ht="24.95" customHeight="1" x14ac:dyDescent="0.25">
      <c r="B107" s="356" t="s">
        <v>9</v>
      </c>
      <c r="C107" s="297" t="s">
        <v>3</v>
      </c>
      <c r="D107" s="298" t="s">
        <v>906</v>
      </c>
      <c r="E107" s="299" t="s">
        <v>907</v>
      </c>
      <c r="F107" s="297" t="s">
        <v>3</v>
      </c>
      <c r="G107" s="298" t="s">
        <v>906</v>
      </c>
      <c r="H107" s="298" t="s">
        <v>907</v>
      </c>
      <c r="I107" s="296" t="s">
        <v>908</v>
      </c>
    </row>
    <row r="108" spans="2:9" ht="24.95" customHeight="1" x14ac:dyDescent="0.25">
      <c r="B108" s="356"/>
      <c r="C108" s="358" t="s">
        <v>909</v>
      </c>
      <c r="D108" s="300" t="s">
        <v>910</v>
      </c>
      <c r="E108" s="301" t="s">
        <v>911</v>
      </c>
      <c r="F108" s="358" t="s">
        <v>909</v>
      </c>
      <c r="G108" s="300" t="s">
        <v>910</v>
      </c>
      <c r="H108" s="300" t="s">
        <v>911</v>
      </c>
      <c r="I108" s="296" t="s">
        <v>912</v>
      </c>
    </row>
    <row r="109" spans="2:9" ht="24.95" customHeight="1" thickBot="1" x14ac:dyDescent="0.3">
      <c r="B109" s="357"/>
      <c r="C109" s="359"/>
      <c r="D109" s="302" t="s">
        <v>913</v>
      </c>
      <c r="E109" s="303" t="s">
        <v>914</v>
      </c>
      <c r="F109" s="359"/>
      <c r="G109" s="302" t="s">
        <v>915</v>
      </c>
      <c r="H109" s="303" t="s">
        <v>914</v>
      </c>
      <c r="I109" s="304" t="s">
        <v>916</v>
      </c>
    </row>
    <row r="110" spans="2:9" ht="24.95" customHeight="1" thickTop="1" x14ac:dyDescent="0.25">
      <c r="B110" s="336">
        <v>2002</v>
      </c>
      <c r="C110" s="336">
        <v>121896</v>
      </c>
      <c r="D110" s="319">
        <v>0.44857419380954661</v>
      </c>
      <c r="E110" s="315">
        <f>C110/$C$110*100</f>
        <v>100</v>
      </c>
      <c r="F110" s="336">
        <v>30813</v>
      </c>
      <c r="G110" s="319">
        <v>0.25446572355870478</v>
      </c>
      <c r="H110" s="315">
        <f>F110/$F$110*100</f>
        <v>100</v>
      </c>
      <c r="I110" s="318">
        <f t="shared" ref="I110:I118" si="9">C110-F110</f>
        <v>91083</v>
      </c>
    </row>
    <row r="111" spans="2:9" ht="24.95" customHeight="1" x14ac:dyDescent="0.25">
      <c r="B111" s="336">
        <v>2003</v>
      </c>
      <c r="C111" s="336">
        <v>156347</v>
      </c>
      <c r="D111" s="319">
        <v>0.44713496385101126</v>
      </c>
      <c r="E111" s="315">
        <f>C111/$C$110*100</f>
        <v>128.26261731311939</v>
      </c>
      <c r="F111" s="336">
        <v>41296</v>
      </c>
      <c r="G111" s="319">
        <v>0.26405611576113713</v>
      </c>
      <c r="H111" s="315">
        <f>F111/$F$110*100</f>
        <v>134.02135462304872</v>
      </c>
      <c r="I111" s="318">
        <f t="shared" si="9"/>
        <v>115051</v>
      </c>
    </row>
    <row r="112" spans="2:9" ht="24.95" customHeight="1" x14ac:dyDescent="0.25">
      <c r="B112" s="336">
        <v>2004</v>
      </c>
      <c r="C112" s="336">
        <v>210852</v>
      </c>
      <c r="D112" s="319">
        <v>0.44625611916417457</v>
      </c>
      <c r="E112" s="315">
        <f t="shared" ref="E112:E119" si="10">C112/$C$110*100</f>
        <v>172.97696396928529</v>
      </c>
      <c r="F112" s="336">
        <v>46809</v>
      </c>
      <c r="G112" s="319">
        <v>0.2634766603436921</v>
      </c>
      <c r="H112" s="315">
        <f t="shared" ref="H112:H119" si="11">F112/$F$110*100</f>
        <v>151.91315353909064</v>
      </c>
      <c r="I112" s="318">
        <f t="shared" si="9"/>
        <v>164043</v>
      </c>
    </row>
    <row r="113" spans="2:9" ht="24.95" customHeight="1" x14ac:dyDescent="0.25">
      <c r="B113" s="336">
        <v>2005</v>
      </c>
      <c r="C113" s="336">
        <v>326912</v>
      </c>
      <c r="D113" s="319">
        <v>0.48278061977954467</v>
      </c>
      <c r="E113" s="315">
        <f t="shared" si="10"/>
        <v>268.18927610421997</v>
      </c>
      <c r="F113" s="336">
        <v>59851</v>
      </c>
      <c r="G113" s="319">
        <v>0.26840818889162948</v>
      </c>
      <c r="H113" s="315">
        <f t="shared" si="11"/>
        <v>194.23944439035472</v>
      </c>
      <c r="I113" s="318">
        <f t="shared" si="9"/>
        <v>267061</v>
      </c>
    </row>
    <row r="114" spans="2:9" ht="24.95" customHeight="1" x14ac:dyDescent="0.25">
      <c r="B114" s="337">
        <v>2006</v>
      </c>
      <c r="C114" s="337">
        <v>394549</v>
      </c>
      <c r="D114" s="319">
        <v>0.49858404552284169</v>
      </c>
      <c r="E114" s="315">
        <f t="shared" si="10"/>
        <v>323.67674082824703</v>
      </c>
      <c r="F114" s="337">
        <v>74401</v>
      </c>
      <c r="G114" s="319">
        <v>0.2846229179577815</v>
      </c>
      <c r="H114" s="315">
        <f t="shared" si="11"/>
        <v>241.45977347223572</v>
      </c>
      <c r="I114" s="338">
        <f t="shared" si="9"/>
        <v>320148</v>
      </c>
    </row>
    <row r="115" spans="2:9" ht="24.95" customHeight="1" x14ac:dyDescent="0.25">
      <c r="B115" s="337">
        <v>2007</v>
      </c>
      <c r="C115" s="337">
        <v>432556</v>
      </c>
      <c r="D115" s="339">
        <v>0.49468723231736395</v>
      </c>
      <c r="E115" s="315">
        <f t="shared" si="10"/>
        <v>354.85659906805802</v>
      </c>
      <c r="F115" s="337">
        <v>101939</v>
      </c>
      <c r="G115" s="339">
        <v>0.30151617330399189</v>
      </c>
      <c r="H115" s="315">
        <f t="shared" si="11"/>
        <v>330.83114269950994</v>
      </c>
      <c r="I115" s="338">
        <f t="shared" si="9"/>
        <v>330617</v>
      </c>
    </row>
    <row r="116" spans="2:9" ht="24.95" customHeight="1" x14ac:dyDescent="0.25">
      <c r="B116" s="337">
        <v>2008</v>
      </c>
      <c r="C116" s="337">
        <v>604572</v>
      </c>
      <c r="D116" s="339">
        <v>0.51431838173617295</v>
      </c>
      <c r="E116" s="315">
        <f t="shared" si="10"/>
        <v>495.97361685371135</v>
      </c>
      <c r="F116" s="337">
        <v>136342</v>
      </c>
      <c r="G116" s="339">
        <v>0.31578703564306443</v>
      </c>
      <c r="H116" s="315">
        <f t="shared" si="11"/>
        <v>442.48206925648265</v>
      </c>
      <c r="I116" s="338">
        <f t="shared" si="9"/>
        <v>468230</v>
      </c>
    </row>
    <row r="117" spans="2:9" ht="24.95" customHeight="1" x14ac:dyDescent="0.25">
      <c r="B117" s="337">
        <v>2009</v>
      </c>
      <c r="C117" s="337">
        <v>392472</v>
      </c>
      <c r="D117" s="339">
        <v>0.54426168582003553</v>
      </c>
      <c r="E117" s="315">
        <f t="shared" si="10"/>
        <v>321.9728292971057</v>
      </c>
      <c r="F117" s="337">
        <v>111492</v>
      </c>
      <c r="G117" s="339">
        <v>0.31117809595578999</v>
      </c>
      <c r="H117" s="315">
        <f t="shared" si="11"/>
        <v>361.83429072144872</v>
      </c>
      <c r="I117" s="338">
        <f t="shared" si="9"/>
        <v>280980</v>
      </c>
    </row>
    <row r="118" spans="2:9" ht="24.95" customHeight="1" x14ac:dyDescent="0.25">
      <c r="B118" s="337">
        <v>2010</v>
      </c>
      <c r="C118" s="337">
        <v>518558</v>
      </c>
      <c r="D118" s="339">
        <v>0.55061187001279488</v>
      </c>
      <c r="E118" s="315">
        <f t="shared" si="10"/>
        <v>425.41018573209948</v>
      </c>
      <c r="F118" s="337">
        <v>126340</v>
      </c>
      <c r="G118" s="339">
        <v>0.31526990337778488</v>
      </c>
      <c r="H118" s="315">
        <f t="shared" si="11"/>
        <v>410.02174406906181</v>
      </c>
      <c r="I118" s="338">
        <f t="shared" si="9"/>
        <v>392218</v>
      </c>
    </row>
    <row r="119" spans="2:9" ht="24.95" customHeight="1" thickBot="1" x14ac:dyDescent="0.3">
      <c r="B119" s="340">
        <v>2011</v>
      </c>
      <c r="C119" s="340">
        <v>741564</v>
      </c>
      <c r="D119" s="341">
        <v>0.54222956669250233</v>
      </c>
      <c r="E119" s="342">
        <f t="shared" si="10"/>
        <v>608.35794447725937</v>
      </c>
      <c r="F119" s="340">
        <v>161858</v>
      </c>
      <c r="G119" s="341">
        <v>0.32801363464106725</v>
      </c>
      <c r="H119" s="342">
        <f t="shared" si="11"/>
        <v>525.2912731639243</v>
      </c>
      <c r="I119" s="327">
        <f>C119-F119</f>
        <v>579706</v>
      </c>
    </row>
    <row r="120" spans="2:9" ht="24.95" customHeight="1" thickTop="1" x14ac:dyDescent="0.25"/>
    <row r="121" spans="2:9" ht="24.95" customHeight="1" x14ac:dyDescent="0.25"/>
    <row r="122" spans="2:9" ht="24.95" customHeight="1" x14ac:dyDescent="0.25"/>
    <row r="123" spans="2:9" ht="24.95" customHeight="1" x14ac:dyDescent="0.25"/>
    <row r="124" spans="2:9" ht="24.95" customHeight="1" x14ac:dyDescent="0.25"/>
    <row r="125" spans="2:9" ht="24.95" customHeight="1" x14ac:dyDescent="0.25"/>
    <row r="126" spans="2:9" ht="24.95" customHeight="1" x14ac:dyDescent="0.25"/>
    <row r="127" spans="2:9" ht="24.95" customHeight="1" x14ac:dyDescent="0.25"/>
    <row r="128" spans="2:9" ht="24.95" customHeight="1" x14ac:dyDescent="0.25"/>
    <row r="129" spans="2:9" ht="24.95" customHeight="1" x14ac:dyDescent="0.25"/>
    <row r="130" spans="2:9" ht="24.95" customHeight="1" x14ac:dyDescent="0.25"/>
    <row r="131" spans="2:9" ht="24.95" customHeight="1" x14ac:dyDescent="0.25"/>
    <row r="132" spans="2:9" ht="11.25" customHeight="1" x14ac:dyDescent="0.25"/>
    <row r="133" spans="2:9" ht="11.25" customHeight="1" x14ac:dyDescent="0.25"/>
    <row r="134" spans="2:9" ht="24.95" customHeight="1" x14ac:dyDescent="0.25">
      <c r="B134" s="360" t="s">
        <v>923</v>
      </c>
      <c r="C134" s="361"/>
      <c r="D134" s="361"/>
      <c r="E134" s="361"/>
      <c r="F134" s="361"/>
      <c r="G134" s="361"/>
      <c r="H134" s="361"/>
      <c r="I134" s="361"/>
    </row>
    <row r="135" spans="2:9" ht="24.95" customHeight="1" x14ac:dyDescent="0.25">
      <c r="B135" s="360" t="s">
        <v>924</v>
      </c>
      <c r="C135" s="361"/>
      <c r="D135" s="361"/>
      <c r="E135" s="361"/>
      <c r="F135" s="361"/>
      <c r="G135" s="361"/>
      <c r="H135" s="361"/>
      <c r="I135" s="361"/>
    </row>
    <row r="136" spans="2:9" ht="24.95" customHeight="1" x14ac:dyDescent="0.25">
      <c r="B136" s="360" t="s">
        <v>496</v>
      </c>
      <c r="C136" s="361"/>
      <c r="D136" s="361"/>
      <c r="E136" s="361"/>
      <c r="F136" s="361"/>
      <c r="G136" s="361"/>
      <c r="H136" s="361"/>
      <c r="I136" s="361"/>
    </row>
    <row r="137" spans="2:9" ht="24.95" customHeight="1" thickBot="1" x14ac:dyDescent="0.3">
      <c r="B137" s="333" t="s">
        <v>901</v>
      </c>
      <c r="C137" s="334"/>
      <c r="D137" s="335"/>
      <c r="E137" s="335"/>
      <c r="I137" s="294" t="s">
        <v>902</v>
      </c>
    </row>
    <row r="138" spans="2:9" ht="24.95" customHeight="1" thickTop="1" x14ac:dyDescent="0.25">
      <c r="B138" s="362" t="s">
        <v>1</v>
      </c>
      <c r="C138" s="364" t="s">
        <v>903</v>
      </c>
      <c r="D138" s="365"/>
      <c r="E138" s="366"/>
      <c r="F138" s="364" t="s">
        <v>904</v>
      </c>
      <c r="G138" s="365"/>
      <c r="H138" s="366"/>
      <c r="I138" s="295"/>
    </row>
    <row r="139" spans="2:9" ht="24.95" customHeight="1" thickBot="1" x14ac:dyDescent="0.3">
      <c r="B139" s="363"/>
      <c r="C139" s="367"/>
      <c r="D139" s="368"/>
      <c r="E139" s="369"/>
      <c r="F139" s="367"/>
      <c r="G139" s="368"/>
      <c r="H139" s="369"/>
      <c r="I139" s="296" t="s">
        <v>905</v>
      </c>
    </row>
    <row r="140" spans="2:9" ht="24.95" customHeight="1" x14ac:dyDescent="0.25">
      <c r="B140" s="356" t="s">
        <v>9</v>
      </c>
      <c r="C140" s="297" t="s">
        <v>3</v>
      </c>
      <c r="D140" s="298" t="s">
        <v>906</v>
      </c>
      <c r="E140" s="299" t="s">
        <v>907</v>
      </c>
      <c r="F140" s="297" t="s">
        <v>3</v>
      </c>
      <c r="G140" s="298" t="s">
        <v>906</v>
      </c>
      <c r="H140" s="298" t="s">
        <v>907</v>
      </c>
      <c r="I140" s="296" t="s">
        <v>908</v>
      </c>
    </row>
    <row r="141" spans="2:9" ht="24.95" customHeight="1" x14ac:dyDescent="0.25">
      <c r="B141" s="356"/>
      <c r="C141" s="358" t="s">
        <v>909</v>
      </c>
      <c r="D141" s="300" t="s">
        <v>910</v>
      </c>
      <c r="E141" s="301" t="s">
        <v>911</v>
      </c>
      <c r="F141" s="358" t="s">
        <v>909</v>
      </c>
      <c r="G141" s="300" t="s">
        <v>910</v>
      </c>
      <c r="H141" s="300" t="s">
        <v>911</v>
      </c>
      <c r="I141" s="296" t="s">
        <v>912</v>
      </c>
    </row>
    <row r="142" spans="2:9" ht="24.95" customHeight="1" thickBot="1" x14ac:dyDescent="0.3">
      <c r="B142" s="357"/>
      <c r="C142" s="359"/>
      <c r="D142" s="302" t="s">
        <v>913</v>
      </c>
      <c r="E142" s="303" t="s">
        <v>914</v>
      </c>
      <c r="F142" s="359"/>
      <c r="G142" s="302" t="s">
        <v>915</v>
      </c>
      <c r="H142" s="303" t="s">
        <v>914</v>
      </c>
      <c r="I142" s="304" t="s">
        <v>916</v>
      </c>
    </row>
    <row r="143" spans="2:9" ht="24.95" customHeight="1" thickTop="1" x14ac:dyDescent="0.25">
      <c r="B143" s="336">
        <v>2002</v>
      </c>
      <c r="C143" s="336">
        <v>7187</v>
      </c>
      <c r="D143" s="319">
        <v>2.6447978037911098E-2</v>
      </c>
      <c r="E143" s="315">
        <f>C143/$C$143*100</f>
        <v>100</v>
      </c>
      <c r="F143" s="336">
        <v>971</v>
      </c>
      <c r="G143" s="319">
        <v>8.018895192792079E-3</v>
      </c>
      <c r="H143" s="315">
        <f>F143/$F143*100</f>
        <v>100</v>
      </c>
      <c r="I143" s="318">
        <f t="shared" ref="I143:I151" si="12">C143-F143</f>
        <v>6216</v>
      </c>
    </row>
    <row r="144" spans="2:9" ht="24.95" customHeight="1" x14ac:dyDescent="0.25">
      <c r="B144" s="336">
        <v>2003</v>
      </c>
      <c r="C144" s="336">
        <v>9701</v>
      </c>
      <c r="D144" s="319">
        <v>2.7743776882950488E-2</v>
      </c>
      <c r="E144" s="315">
        <f>C144/$C$143*100</f>
        <v>134.97982468345623</v>
      </c>
      <c r="F144" s="336">
        <v>984</v>
      </c>
      <c r="G144" s="319">
        <v>6.2919221694343027E-3</v>
      </c>
      <c r="H144" s="315">
        <f>F144/$F$143*100</f>
        <v>101.33882595262615</v>
      </c>
      <c r="I144" s="318">
        <f t="shared" si="12"/>
        <v>8717</v>
      </c>
    </row>
    <row r="145" spans="2:9" ht="24.95" customHeight="1" x14ac:dyDescent="0.25">
      <c r="B145" s="336">
        <v>2004</v>
      </c>
      <c r="C145" s="336">
        <v>12188</v>
      </c>
      <c r="D145" s="319">
        <v>2.5795200331858174E-2</v>
      </c>
      <c r="E145" s="315">
        <f t="shared" ref="E145:E152" si="13">C145/$C$143*100</f>
        <v>169.58397105885626</v>
      </c>
      <c r="F145" s="336">
        <v>1882</v>
      </c>
      <c r="G145" s="319">
        <v>1.0593327667047545E-2</v>
      </c>
      <c r="H145" s="315">
        <f t="shared" ref="H145:H151" si="14">F145/$F$143*100</f>
        <v>193.82080329557158</v>
      </c>
      <c r="I145" s="318">
        <f t="shared" si="12"/>
        <v>10306</v>
      </c>
    </row>
    <row r="146" spans="2:9" ht="24.95" customHeight="1" x14ac:dyDescent="0.25">
      <c r="B146" s="336">
        <v>2005</v>
      </c>
      <c r="C146" s="336">
        <v>15840</v>
      </c>
      <c r="D146" s="319">
        <v>2.3392365582505344E-2</v>
      </c>
      <c r="E146" s="315">
        <f t="shared" si="13"/>
        <v>220.39794072631139</v>
      </c>
      <c r="F146" s="336">
        <v>1983</v>
      </c>
      <c r="G146" s="319">
        <v>8.8929748637800749E-3</v>
      </c>
      <c r="H146" s="315">
        <f t="shared" si="14"/>
        <v>204.22245108135942</v>
      </c>
      <c r="I146" s="318">
        <f t="shared" si="12"/>
        <v>13857</v>
      </c>
    </row>
    <row r="147" spans="2:9" ht="24.95" customHeight="1" x14ac:dyDescent="0.25">
      <c r="B147" s="337">
        <v>2006</v>
      </c>
      <c r="C147" s="337">
        <v>16779</v>
      </c>
      <c r="D147" s="319">
        <v>2.1203302250994833E-2</v>
      </c>
      <c r="E147" s="315">
        <f t="shared" si="13"/>
        <v>233.4631974398219</v>
      </c>
      <c r="F147" s="337">
        <v>1999</v>
      </c>
      <c r="G147" s="319">
        <v>7.6472253464013283E-3</v>
      </c>
      <c r="H147" s="315">
        <f t="shared" si="14"/>
        <v>205.87023686920699</v>
      </c>
      <c r="I147" s="338">
        <f t="shared" si="12"/>
        <v>14780</v>
      </c>
    </row>
    <row r="148" spans="2:9" ht="24.95" customHeight="1" x14ac:dyDescent="0.25">
      <c r="B148" s="337">
        <v>2007</v>
      </c>
      <c r="C148" s="337">
        <v>17453</v>
      </c>
      <c r="D148" s="339">
        <v>1.9959904071692344E-2</v>
      </c>
      <c r="E148" s="315">
        <f t="shared" si="13"/>
        <v>242.84124112981772</v>
      </c>
      <c r="F148" s="337">
        <v>2743</v>
      </c>
      <c r="G148" s="339">
        <v>8.1132722841390399E-3</v>
      </c>
      <c r="H148" s="315">
        <f t="shared" si="14"/>
        <v>282.4922760041195</v>
      </c>
      <c r="I148" s="338">
        <f t="shared" si="12"/>
        <v>14710</v>
      </c>
    </row>
    <row r="149" spans="2:9" ht="24.95" customHeight="1" x14ac:dyDescent="0.25">
      <c r="B149" s="337">
        <v>2008</v>
      </c>
      <c r="C149" s="337">
        <v>24792</v>
      </c>
      <c r="D149" s="339">
        <v>2.1090922702346783E-2</v>
      </c>
      <c r="E149" s="315">
        <f t="shared" si="13"/>
        <v>344.95617086406008</v>
      </c>
      <c r="F149" s="337">
        <v>3140</v>
      </c>
      <c r="G149" s="339">
        <v>7.2726767387835175E-3</v>
      </c>
      <c r="H149" s="315">
        <f t="shared" si="14"/>
        <v>323.37796086508752</v>
      </c>
      <c r="I149" s="338">
        <f t="shared" si="12"/>
        <v>21652</v>
      </c>
    </row>
    <row r="150" spans="2:9" ht="24.95" customHeight="1" x14ac:dyDescent="0.25">
      <c r="B150" s="337">
        <v>2009</v>
      </c>
      <c r="C150" s="337">
        <v>14350</v>
      </c>
      <c r="D150" s="339">
        <v>1.9899904175374319E-2</v>
      </c>
      <c r="E150" s="315">
        <f t="shared" si="13"/>
        <v>199.66606372617227</v>
      </c>
      <c r="F150" s="343">
        <v>2219</v>
      </c>
      <c r="G150" s="339">
        <v>6.1933070976025011E-3</v>
      </c>
      <c r="H150" s="315">
        <f t="shared" si="14"/>
        <v>228.52729145211123</v>
      </c>
      <c r="I150" s="338">
        <f t="shared" si="12"/>
        <v>12131</v>
      </c>
    </row>
    <row r="151" spans="2:9" ht="24.95" customHeight="1" x14ac:dyDescent="0.25">
      <c r="B151" s="337">
        <v>2010</v>
      </c>
      <c r="C151" s="337">
        <v>16084</v>
      </c>
      <c r="D151" s="339">
        <v>1.7078207871223262E-2</v>
      </c>
      <c r="E151" s="315">
        <f t="shared" si="13"/>
        <v>223.79295951022681</v>
      </c>
      <c r="F151" s="343">
        <v>3165</v>
      </c>
      <c r="G151" s="339">
        <v>7.8979677393595776E-3</v>
      </c>
      <c r="H151" s="315">
        <f t="shared" si="14"/>
        <v>325.9526261585994</v>
      </c>
      <c r="I151" s="338">
        <f t="shared" si="12"/>
        <v>12919</v>
      </c>
    </row>
    <row r="152" spans="2:9" ht="24.95" customHeight="1" thickBot="1" x14ac:dyDescent="0.3">
      <c r="B152" s="340">
        <v>2011</v>
      </c>
      <c r="C152" s="340">
        <v>25675</v>
      </c>
      <c r="D152" s="341">
        <v>1.8773489712054517E-2</v>
      </c>
      <c r="E152" s="342">
        <f t="shared" si="13"/>
        <v>357.24224293863921</v>
      </c>
      <c r="F152" s="322">
        <v>4531</v>
      </c>
      <c r="G152" s="341">
        <v>9.1823065808219282E-3</v>
      </c>
      <c r="H152" s="342">
        <f>F152/$F$143*100</f>
        <v>466.63233779608657</v>
      </c>
      <c r="I152" s="327">
        <f>C152-F152</f>
        <v>21144</v>
      </c>
    </row>
    <row r="153" spans="2:9" ht="24.95" customHeight="1" thickTop="1" x14ac:dyDescent="0.25"/>
    <row r="154" spans="2:9" ht="24.95" customHeight="1" x14ac:dyDescent="0.25"/>
    <row r="155" spans="2:9" ht="24.95" customHeight="1" x14ac:dyDescent="0.25"/>
    <row r="156" spans="2:9" ht="24.95" customHeight="1" x14ac:dyDescent="0.25"/>
    <row r="157" spans="2:9" ht="24.95" customHeight="1" x14ac:dyDescent="0.25"/>
    <row r="158" spans="2:9" ht="24.95" customHeight="1" x14ac:dyDescent="0.25"/>
    <row r="159" spans="2:9" ht="24.95" customHeight="1" x14ac:dyDescent="0.25"/>
    <row r="160" spans="2:9" ht="24.95" customHeight="1" x14ac:dyDescent="0.25"/>
    <row r="161" spans="2:9" ht="24.95" customHeight="1" x14ac:dyDescent="0.25"/>
    <row r="162" spans="2:9" ht="24.95" customHeight="1" x14ac:dyDescent="0.25"/>
    <row r="163" spans="2:9" ht="24.95" customHeight="1" x14ac:dyDescent="0.25"/>
    <row r="164" spans="2:9" ht="24.95" customHeight="1" x14ac:dyDescent="0.25"/>
    <row r="165" spans="2:9" ht="11.25" customHeight="1" x14ac:dyDescent="0.25"/>
    <row r="166" spans="2:9" ht="11.25" customHeight="1" x14ac:dyDescent="0.25"/>
    <row r="167" spans="2:9" ht="24.95" customHeight="1" x14ac:dyDescent="0.25">
      <c r="B167" s="360" t="s">
        <v>925</v>
      </c>
      <c r="C167" s="361"/>
      <c r="D167" s="361"/>
      <c r="E167" s="361"/>
      <c r="F167" s="361"/>
      <c r="G167" s="361"/>
      <c r="H167" s="361"/>
      <c r="I167" s="361"/>
    </row>
    <row r="168" spans="2:9" ht="24.95" customHeight="1" x14ac:dyDescent="0.25">
      <c r="B168" s="360" t="s">
        <v>926</v>
      </c>
      <c r="C168" s="361"/>
      <c r="D168" s="361"/>
      <c r="E168" s="361"/>
      <c r="F168" s="361"/>
      <c r="G168" s="361"/>
      <c r="H168" s="361"/>
      <c r="I168" s="361"/>
    </row>
    <row r="169" spans="2:9" ht="24.95" customHeight="1" x14ac:dyDescent="0.25">
      <c r="B169" s="360" t="s">
        <v>496</v>
      </c>
      <c r="C169" s="361"/>
      <c r="D169" s="361"/>
      <c r="E169" s="361"/>
      <c r="F169" s="361"/>
      <c r="G169" s="361"/>
      <c r="H169" s="361"/>
      <c r="I169" s="361"/>
    </row>
    <row r="170" spans="2:9" ht="24.95" customHeight="1" thickBot="1" x14ac:dyDescent="0.3">
      <c r="B170" s="333" t="s">
        <v>901</v>
      </c>
      <c r="C170" s="334"/>
      <c r="D170" s="335"/>
      <c r="E170" s="335"/>
      <c r="I170" s="294" t="s">
        <v>902</v>
      </c>
    </row>
    <row r="171" spans="2:9" ht="24.95" customHeight="1" thickTop="1" x14ac:dyDescent="0.25">
      <c r="B171" s="362" t="s">
        <v>1</v>
      </c>
      <c r="C171" s="364" t="s">
        <v>903</v>
      </c>
      <c r="D171" s="365"/>
      <c r="E171" s="366"/>
      <c r="F171" s="364" t="s">
        <v>904</v>
      </c>
      <c r="G171" s="365"/>
      <c r="H171" s="366"/>
      <c r="I171" s="295"/>
    </row>
    <row r="172" spans="2:9" ht="24.95" customHeight="1" thickBot="1" x14ac:dyDescent="0.3">
      <c r="B172" s="363"/>
      <c r="C172" s="367"/>
      <c r="D172" s="368"/>
      <c r="E172" s="369"/>
      <c r="F172" s="367"/>
      <c r="G172" s="368"/>
      <c r="H172" s="369"/>
      <c r="I172" s="296" t="s">
        <v>905</v>
      </c>
    </row>
    <row r="173" spans="2:9" ht="24.95" customHeight="1" x14ac:dyDescent="0.25">
      <c r="B173" s="356" t="s">
        <v>9</v>
      </c>
      <c r="C173" s="297" t="s">
        <v>3</v>
      </c>
      <c r="D173" s="298" t="s">
        <v>906</v>
      </c>
      <c r="E173" s="299" t="s">
        <v>907</v>
      </c>
      <c r="F173" s="297" t="s">
        <v>3</v>
      </c>
      <c r="G173" s="298" t="s">
        <v>906</v>
      </c>
      <c r="H173" s="298" t="s">
        <v>907</v>
      </c>
      <c r="I173" s="296" t="s">
        <v>908</v>
      </c>
    </row>
    <row r="174" spans="2:9" ht="24.95" customHeight="1" x14ac:dyDescent="0.25">
      <c r="B174" s="356"/>
      <c r="C174" s="358" t="s">
        <v>909</v>
      </c>
      <c r="D174" s="300" t="s">
        <v>910</v>
      </c>
      <c r="E174" s="301" t="s">
        <v>911</v>
      </c>
      <c r="F174" s="358" t="s">
        <v>909</v>
      </c>
      <c r="G174" s="300" t="s">
        <v>910</v>
      </c>
      <c r="H174" s="300" t="s">
        <v>911</v>
      </c>
      <c r="I174" s="296" t="s">
        <v>912</v>
      </c>
    </row>
    <row r="175" spans="2:9" ht="24.95" customHeight="1" thickBot="1" x14ac:dyDescent="0.3">
      <c r="B175" s="357"/>
      <c r="C175" s="359"/>
      <c r="D175" s="302" t="s">
        <v>913</v>
      </c>
      <c r="E175" s="303" t="s">
        <v>914</v>
      </c>
      <c r="F175" s="359"/>
      <c r="G175" s="302" t="s">
        <v>915</v>
      </c>
      <c r="H175" s="303" t="s">
        <v>914</v>
      </c>
      <c r="I175" s="304" t="s">
        <v>916</v>
      </c>
    </row>
    <row r="176" spans="2:9" ht="24.95" customHeight="1" thickTop="1" x14ac:dyDescent="0.25">
      <c r="B176" s="336">
        <v>2002</v>
      </c>
      <c r="C176" s="336">
        <v>2335</v>
      </c>
      <c r="D176" s="319">
        <v>8.5927408819427321E-3</v>
      </c>
      <c r="E176" s="315">
        <f>C176/$C$176*100</f>
        <v>100</v>
      </c>
      <c r="F176" s="336">
        <v>4630</v>
      </c>
      <c r="G176" s="319">
        <v>3.8236338560893229E-2</v>
      </c>
      <c r="H176" s="315">
        <f>F176/$F$176*100</f>
        <v>100</v>
      </c>
      <c r="I176" s="318">
        <f t="shared" ref="I176:I184" si="15">C176-F176</f>
        <v>-2295</v>
      </c>
    </row>
    <row r="177" spans="2:9" ht="24.95" customHeight="1" x14ac:dyDescent="0.25">
      <c r="B177" s="336">
        <v>2003</v>
      </c>
      <c r="C177" s="336">
        <v>1644</v>
      </c>
      <c r="D177" s="319">
        <v>4.7016564473322964E-3</v>
      </c>
      <c r="E177" s="315">
        <f>C177/$C$176*100</f>
        <v>70.406852248394003</v>
      </c>
      <c r="F177" s="336">
        <v>5080</v>
      </c>
      <c r="G177" s="319">
        <v>3.2482687622689285E-2</v>
      </c>
      <c r="H177" s="315">
        <f t="shared" ref="H177:H185" si="16">F177/$F$176*100</f>
        <v>109.71922246220302</v>
      </c>
      <c r="I177" s="318">
        <f t="shared" si="15"/>
        <v>-3436</v>
      </c>
    </row>
    <row r="178" spans="2:9" ht="24.95" customHeight="1" x14ac:dyDescent="0.25">
      <c r="B178" s="336">
        <v>2004</v>
      </c>
      <c r="C178" s="336">
        <v>1546</v>
      </c>
      <c r="D178" s="319">
        <v>3.2720199961480748E-3</v>
      </c>
      <c r="E178" s="315">
        <f t="shared" ref="E178:E184" si="17">C178/$C$176*100</f>
        <v>66.209850107066387</v>
      </c>
      <c r="F178" s="336">
        <v>6570</v>
      </c>
      <c r="G178" s="319">
        <v>3.6980957902498605E-2</v>
      </c>
      <c r="H178" s="315">
        <f t="shared" si="16"/>
        <v>141.90064794816413</v>
      </c>
      <c r="I178" s="318">
        <f t="shared" si="15"/>
        <v>-5024</v>
      </c>
    </row>
    <row r="179" spans="2:9" ht="24.95" customHeight="1" x14ac:dyDescent="0.25">
      <c r="B179" s="336">
        <v>2005</v>
      </c>
      <c r="C179" s="336">
        <v>1799</v>
      </c>
      <c r="D179" s="319">
        <v>2.6567465708918635E-3</v>
      </c>
      <c r="E179" s="315">
        <f t="shared" si="17"/>
        <v>77.044967880085665</v>
      </c>
      <c r="F179" s="336">
        <v>7418</v>
      </c>
      <c r="G179" s="319">
        <v>3.3266811668946343E-2</v>
      </c>
      <c r="H179" s="315">
        <f t="shared" si="16"/>
        <v>160.21598272138229</v>
      </c>
      <c r="I179" s="318">
        <f t="shared" si="15"/>
        <v>-5619</v>
      </c>
    </row>
    <row r="180" spans="2:9" ht="24.95" customHeight="1" x14ac:dyDescent="0.25">
      <c r="B180" s="337">
        <v>2006</v>
      </c>
      <c r="C180" s="337">
        <v>2356</v>
      </c>
      <c r="D180" s="319">
        <v>2.9772322607630863E-3</v>
      </c>
      <c r="E180" s="315">
        <f t="shared" si="17"/>
        <v>100.89935760171306</v>
      </c>
      <c r="F180" s="337">
        <v>8788</v>
      </c>
      <c r="G180" s="319">
        <v>3.3618717530852861E-2</v>
      </c>
      <c r="H180" s="315">
        <f t="shared" si="16"/>
        <v>189.80561555075596</v>
      </c>
      <c r="I180" s="338">
        <f t="shared" si="15"/>
        <v>-6432</v>
      </c>
    </row>
    <row r="181" spans="2:9" ht="24.95" customHeight="1" x14ac:dyDescent="0.25">
      <c r="B181" s="337">
        <v>2007</v>
      </c>
      <c r="C181" s="337">
        <v>2614</v>
      </c>
      <c r="D181" s="339">
        <v>2.9894682429040158E-3</v>
      </c>
      <c r="E181" s="315">
        <f t="shared" si="17"/>
        <v>111.94860813704497</v>
      </c>
      <c r="F181" s="337">
        <v>8877</v>
      </c>
      <c r="G181" s="339">
        <v>2.6256477603464185E-2</v>
      </c>
      <c r="H181" s="315">
        <f t="shared" si="16"/>
        <v>191.72786177105831</v>
      </c>
      <c r="I181" s="338">
        <f t="shared" si="15"/>
        <v>-6263</v>
      </c>
    </row>
    <row r="182" spans="2:9" ht="24.95" customHeight="1" x14ac:dyDescent="0.25">
      <c r="B182" s="337">
        <v>2008</v>
      </c>
      <c r="C182" s="337">
        <v>3235</v>
      </c>
      <c r="D182" s="339">
        <v>2.7520625581676284E-3</v>
      </c>
      <c r="E182" s="315">
        <f t="shared" si="17"/>
        <v>138.5438972162741</v>
      </c>
      <c r="F182" s="337">
        <v>11478</v>
      </c>
      <c r="G182" s="339">
        <v>2.6584644461069177E-2</v>
      </c>
      <c r="H182" s="315">
        <f t="shared" si="16"/>
        <v>247.90496760259177</v>
      </c>
      <c r="I182" s="338">
        <f t="shared" si="15"/>
        <v>-8243</v>
      </c>
    </row>
    <row r="183" spans="2:9" ht="24.95" customHeight="1" x14ac:dyDescent="0.25">
      <c r="B183" s="337">
        <v>2009</v>
      </c>
      <c r="C183" s="337">
        <v>1989</v>
      </c>
      <c r="D183" s="339">
        <v>2.7582515264682594E-3</v>
      </c>
      <c r="E183" s="315">
        <f t="shared" si="17"/>
        <v>85.182012847965737</v>
      </c>
      <c r="F183" s="337">
        <v>7573</v>
      </c>
      <c r="G183" s="339">
        <v>2.1136509531385191E-2</v>
      </c>
      <c r="H183" s="315">
        <f t="shared" si="16"/>
        <v>163.56371490280776</v>
      </c>
      <c r="I183" s="338">
        <f t="shared" si="15"/>
        <v>-5584</v>
      </c>
    </row>
    <row r="184" spans="2:9" ht="24.95" customHeight="1" x14ac:dyDescent="0.25">
      <c r="B184" s="337">
        <v>2010</v>
      </c>
      <c r="C184" s="337">
        <v>1890</v>
      </c>
      <c r="D184" s="339">
        <v>2.0068274606199928E-3</v>
      </c>
      <c r="E184" s="315">
        <f t="shared" si="17"/>
        <v>80.942184154175592</v>
      </c>
      <c r="F184" s="337">
        <v>8048</v>
      </c>
      <c r="G184" s="339">
        <v>2.0083047193164578E-2</v>
      </c>
      <c r="H184" s="315">
        <f t="shared" si="16"/>
        <v>173.82289416846652</v>
      </c>
      <c r="I184" s="338">
        <f t="shared" si="15"/>
        <v>-6158</v>
      </c>
    </row>
    <row r="185" spans="2:9" ht="24.95" customHeight="1" thickBot="1" x14ac:dyDescent="0.3">
      <c r="B185" s="340">
        <v>2011</v>
      </c>
      <c r="C185" s="340">
        <v>3993</v>
      </c>
      <c r="D185" s="341">
        <v>2.9196706687530161E-3</v>
      </c>
      <c r="E185" s="342">
        <f>C185/$C$176*100</f>
        <v>171.00642398286939</v>
      </c>
      <c r="F185" s="340">
        <v>8844</v>
      </c>
      <c r="G185" s="341">
        <v>1.7922824851200427E-2</v>
      </c>
      <c r="H185" s="342">
        <f t="shared" si="16"/>
        <v>191.01511879049676</v>
      </c>
      <c r="I185" s="327">
        <f>C185-F185</f>
        <v>-4851</v>
      </c>
    </row>
    <row r="186" spans="2:9" ht="24.95" customHeight="1" thickTop="1" x14ac:dyDescent="0.25"/>
    <row r="187" spans="2:9" ht="24.95" customHeight="1" x14ac:dyDescent="0.25"/>
    <row r="188" spans="2:9" ht="24.95" customHeight="1" x14ac:dyDescent="0.25"/>
    <row r="189" spans="2:9" ht="24.95" customHeight="1" x14ac:dyDescent="0.25"/>
    <row r="190" spans="2:9" ht="24.95" customHeight="1" x14ac:dyDescent="0.25"/>
    <row r="191" spans="2:9" ht="24.95" customHeight="1" x14ac:dyDescent="0.25"/>
    <row r="192" spans="2:9" ht="24.95" customHeight="1" x14ac:dyDescent="0.25"/>
    <row r="193" spans="2:9" ht="24.95" customHeight="1" x14ac:dyDescent="0.25"/>
    <row r="194" spans="2:9" ht="24.95" customHeight="1" x14ac:dyDescent="0.25"/>
    <row r="195" spans="2:9" ht="24.95" customHeight="1" x14ac:dyDescent="0.25"/>
    <row r="196" spans="2:9" ht="24.95" customHeight="1" x14ac:dyDescent="0.25"/>
    <row r="197" spans="2:9" ht="24.95" customHeight="1" x14ac:dyDescent="0.25"/>
    <row r="198" spans="2:9" ht="11.25" customHeight="1" x14ac:dyDescent="0.25"/>
    <row r="199" spans="2:9" ht="11.25" customHeight="1" x14ac:dyDescent="0.25"/>
    <row r="200" spans="2:9" ht="24.95" customHeight="1" x14ac:dyDescent="0.25">
      <c r="B200" s="360" t="s">
        <v>927</v>
      </c>
      <c r="C200" s="361"/>
      <c r="D200" s="361"/>
      <c r="E200" s="361"/>
      <c r="F200" s="361"/>
      <c r="G200" s="361"/>
      <c r="H200" s="361"/>
      <c r="I200" s="361"/>
    </row>
    <row r="201" spans="2:9" ht="24.95" customHeight="1" x14ac:dyDescent="0.25">
      <c r="B201" s="360" t="s">
        <v>928</v>
      </c>
      <c r="C201" s="361"/>
      <c r="D201" s="361"/>
      <c r="E201" s="361"/>
      <c r="F201" s="361"/>
      <c r="G201" s="361"/>
      <c r="H201" s="361"/>
      <c r="I201" s="361"/>
    </row>
    <row r="202" spans="2:9" ht="24.95" customHeight="1" x14ac:dyDescent="0.25">
      <c r="B202" s="360" t="s">
        <v>496</v>
      </c>
      <c r="C202" s="361"/>
      <c r="D202" s="361"/>
      <c r="E202" s="361"/>
      <c r="F202" s="361"/>
      <c r="G202" s="361"/>
      <c r="H202" s="361"/>
      <c r="I202" s="361"/>
    </row>
    <row r="203" spans="2:9" ht="24.95" customHeight="1" thickBot="1" x14ac:dyDescent="0.3">
      <c r="B203" s="333" t="s">
        <v>901</v>
      </c>
      <c r="C203" s="334"/>
      <c r="D203" s="335"/>
      <c r="E203" s="335"/>
      <c r="I203" s="294" t="s">
        <v>902</v>
      </c>
    </row>
    <row r="204" spans="2:9" ht="24.95" customHeight="1" thickTop="1" x14ac:dyDescent="0.25">
      <c r="B204" s="362" t="s">
        <v>1</v>
      </c>
      <c r="C204" s="364" t="s">
        <v>903</v>
      </c>
      <c r="D204" s="365"/>
      <c r="E204" s="366"/>
      <c r="F204" s="364" t="s">
        <v>904</v>
      </c>
      <c r="G204" s="365"/>
      <c r="H204" s="366"/>
      <c r="I204" s="295"/>
    </row>
    <row r="205" spans="2:9" ht="24.95" customHeight="1" thickBot="1" x14ac:dyDescent="0.3">
      <c r="B205" s="363"/>
      <c r="C205" s="367"/>
      <c r="D205" s="368"/>
      <c r="E205" s="369"/>
      <c r="F205" s="367"/>
      <c r="G205" s="368"/>
      <c r="H205" s="369"/>
      <c r="I205" s="296" t="s">
        <v>905</v>
      </c>
    </row>
    <row r="206" spans="2:9" ht="24.95" customHeight="1" x14ac:dyDescent="0.25">
      <c r="B206" s="356" t="s">
        <v>9</v>
      </c>
      <c r="C206" s="297" t="s">
        <v>3</v>
      </c>
      <c r="D206" s="298" t="s">
        <v>906</v>
      </c>
      <c r="E206" s="299" t="s">
        <v>907</v>
      </c>
      <c r="F206" s="297" t="s">
        <v>3</v>
      </c>
      <c r="G206" s="298" t="s">
        <v>906</v>
      </c>
      <c r="H206" s="298" t="s">
        <v>907</v>
      </c>
      <c r="I206" s="296" t="s">
        <v>908</v>
      </c>
    </row>
    <row r="207" spans="2:9" ht="24.95" customHeight="1" x14ac:dyDescent="0.25">
      <c r="B207" s="356"/>
      <c r="C207" s="358" t="s">
        <v>909</v>
      </c>
      <c r="D207" s="300" t="s">
        <v>910</v>
      </c>
      <c r="E207" s="301" t="s">
        <v>911</v>
      </c>
      <c r="F207" s="358" t="s">
        <v>909</v>
      </c>
      <c r="G207" s="300" t="s">
        <v>910</v>
      </c>
      <c r="H207" s="300" t="s">
        <v>911</v>
      </c>
      <c r="I207" s="296" t="s">
        <v>912</v>
      </c>
    </row>
    <row r="208" spans="2:9" ht="24.95" customHeight="1" thickBot="1" x14ac:dyDescent="0.3">
      <c r="B208" s="357"/>
      <c r="C208" s="359"/>
      <c r="D208" s="302" t="s">
        <v>913</v>
      </c>
      <c r="E208" s="303" t="s">
        <v>914</v>
      </c>
      <c r="F208" s="359"/>
      <c r="G208" s="302" t="s">
        <v>915</v>
      </c>
      <c r="H208" s="303" t="s">
        <v>914</v>
      </c>
      <c r="I208" s="304" t="s">
        <v>916</v>
      </c>
    </row>
    <row r="209" spans="2:9" ht="24.95" customHeight="1" thickTop="1" x14ac:dyDescent="0.25">
      <c r="B209" s="336">
        <v>2002</v>
      </c>
      <c r="C209" s="336">
        <v>55310</v>
      </c>
      <c r="D209" s="319">
        <v>0.20353939964893042</v>
      </c>
      <c r="E209" s="315">
        <f>C209/$C$209*100</f>
        <v>100</v>
      </c>
      <c r="F209" s="336">
        <v>21058</v>
      </c>
      <c r="G209" s="319">
        <v>0.17390514415017053</v>
      </c>
      <c r="H209" s="315">
        <f>F209/$F$209*100</f>
        <v>100</v>
      </c>
      <c r="I209" s="318">
        <f t="shared" ref="I209:I217" si="18">C209-F209</f>
        <v>34252</v>
      </c>
    </row>
    <row r="210" spans="2:9" ht="24.95" customHeight="1" x14ac:dyDescent="0.25">
      <c r="B210" s="336">
        <v>2003</v>
      </c>
      <c r="C210" s="336">
        <v>67666</v>
      </c>
      <c r="D210" s="319">
        <v>0.19351720508831335</v>
      </c>
      <c r="E210" s="315">
        <f t="shared" ref="E210:E218" si="19">C210/$C$209*100</f>
        <v>122.33954077020431</v>
      </c>
      <c r="F210" s="336">
        <v>24877</v>
      </c>
      <c r="G210" s="319">
        <v>0.15906925590347271</v>
      </c>
      <c r="H210" s="315">
        <f t="shared" ref="H210:H218" si="20">F210/$F$209*100</f>
        <v>118.13562541551906</v>
      </c>
      <c r="I210" s="318">
        <f t="shared" si="18"/>
        <v>42789</v>
      </c>
    </row>
    <row r="211" spans="2:9" ht="24.95" customHeight="1" x14ac:dyDescent="0.25">
      <c r="B211" s="336">
        <v>2004</v>
      </c>
      <c r="C211" s="336">
        <v>84891</v>
      </c>
      <c r="D211" s="319">
        <v>0.17966691429043094</v>
      </c>
      <c r="E211" s="315">
        <f t="shared" si="19"/>
        <v>153.48219128548183</v>
      </c>
      <c r="F211" s="336">
        <v>29315</v>
      </c>
      <c r="G211" s="319">
        <v>0.16500712038230542</v>
      </c>
      <c r="H211" s="315">
        <f t="shared" si="20"/>
        <v>139.2107512584291</v>
      </c>
      <c r="I211" s="318">
        <f t="shared" si="18"/>
        <v>55576</v>
      </c>
    </row>
    <row r="212" spans="2:9" ht="24.95" customHeight="1" x14ac:dyDescent="0.25">
      <c r="B212" s="336">
        <v>2005</v>
      </c>
      <c r="C212" s="336">
        <v>109580</v>
      </c>
      <c r="D212" s="319">
        <v>0.16182673109412474</v>
      </c>
      <c r="E212" s="315">
        <f t="shared" si="19"/>
        <v>198.11968902549268</v>
      </c>
      <c r="F212" s="336">
        <v>34893</v>
      </c>
      <c r="G212" s="319">
        <v>0.15648137767114381</v>
      </c>
      <c r="H212" s="315">
        <f t="shared" si="20"/>
        <v>165.69949662835975</v>
      </c>
      <c r="I212" s="318">
        <f t="shared" si="18"/>
        <v>74687</v>
      </c>
    </row>
    <row r="213" spans="2:9" ht="24.95" customHeight="1" x14ac:dyDescent="0.25">
      <c r="B213" s="337">
        <v>2006</v>
      </c>
      <c r="C213" s="337">
        <v>124665</v>
      </c>
      <c r="D213" s="319">
        <v>0.1575367825925425</v>
      </c>
      <c r="E213" s="315">
        <f t="shared" si="19"/>
        <v>225.39323811245703</v>
      </c>
      <c r="F213" s="337">
        <v>40366</v>
      </c>
      <c r="G213" s="319">
        <v>0.15442115974629114</v>
      </c>
      <c r="H213" s="315">
        <f t="shared" si="20"/>
        <v>191.6896191471175</v>
      </c>
      <c r="I213" s="338">
        <f t="shared" si="18"/>
        <v>84299</v>
      </c>
    </row>
    <row r="214" spans="2:9" ht="24.95" customHeight="1" x14ac:dyDescent="0.25">
      <c r="B214" s="337">
        <v>2007</v>
      </c>
      <c r="C214" s="337">
        <v>153994</v>
      </c>
      <c r="D214" s="339">
        <v>0.17611330244749845</v>
      </c>
      <c r="E214" s="315">
        <f t="shared" si="19"/>
        <v>278.41981558488521</v>
      </c>
      <c r="F214" s="337">
        <v>49437</v>
      </c>
      <c r="G214" s="339">
        <v>0.14622524313196564</v>
      </c>
      <c r="H214" s="315">
        <f t="shared" si="20"/>
        <v>234.76588469940168</v>
      </c>
      <c r="I214" s="338">
        <f t="shared" si="18"/>
        <v>104557</v>
      </c>
    </row>
    <row r="215" spans="2:9" ht="24.95" customHeight="1" x14ac:dyDescent="0.25">
      <c r="B215" s="337">
        <v>2008</v>
      </c>
      <c r="C215" s="337">
        <v>203207</v>
      </c>
      <c r="D215" s="339">
        <v>0.17287121368085603</v>
      </c>
      <c r="E215" s="315">
        <f t="shared" si="19"/>
        <v>367.39649249683606</v>
      </c>
      <c r="F215" s="337">
        <v>65903</v>
      </c>
      <c r="G215" s="339">
        <v>0.15264051436816883</v>
      </c>
      <c r="H215" s="315">
        <f t="shared" si="20"/>
        <v>312.95944534143791</v>
      </c>
      <c r="I215" s="338">
        <f t="shared" si="18"/>
        <v>137304</v>
      </c>
    </row>
    <row r="216" spans="2:9" ht="24.95" customHeight="1" x14ac:dyDescent="0.25">
      <c r="B216" s="337">
        <v>2009</v>
      </c>
      <c r="C216" s="337">
        <v>91014</v>
      </c>
      <c r="D216" s="339">
        <v>0.12621392882352045</v>
      </c>
      <c r="E216" s="315">
        <f t="shared" si="19"/>
        <v>164.55252214789368</v>
      </c>
      <c r="F216" s="337">
        <v>56167</v>
      </c>
      <c r="G216" s="339">
        <v>0.15676407379497057</v>
      </c>
      <c r="H216" s="315">
        <f t="shared" si="20"/>
        <v>266.72523506505843</v>
      </c>
      <c r="I216" s="338">
        <f t="shared" si="18"/>
        <v>34847</v>
      </c>
    </row>
    <row r="217" spans="2:9" ht="24.95" customHeight="1" x14ac:dyDescent="0.25">
      <c r="B217" s="337">
        <v>2010</v>
      </c>
      <c r="C217" s="337">
        <v>131997</v>
      </c>
      <c r="D217" s="339">
        <v>0.14015619276161756</v>
      </c>
      <c r="E217" s="315">
        <f t="shared" si="19"/>
        <v>238.64943048273369</v>
      </c>
      <c r="F217" s="337">
        <v>58216</v>
      </c>
      <c r="G217" s="339">
        <v>0.14527269823524713</v>
      </c>
      <c r="H217" s="315">
        <f t="shared" si="20"/>
        <v>276.45550384651915</v>
      </c>
      <c r="I217" s="338">
        <f t="shared" si="18"/>
        <v>73781</v>
      </c>
    </row>
    <row r="218" spans="2:9" ht="24.95" customHeight="1" thickBot="1" x14ac:dyDescent="0.3">
      <c r="B218" s="340">
        <v>2011</v>
      </c>
      <c r="C218" s="340">
        <v>196844</v>
      </c>
      <c r="D218" s="341">
        <v>0.14393179391936356</v>
      </c>
      <c r="E218" s="342">
        <f t="shared" si="19"/>
        <v>355.89224371723014</v>
      </c>
      <c r="F218" s="340">
        <v>68010</v>
      </c>
      <c r="G218" s="341">
        <v>0.13782579354705349</v>
      </c>
      <c r="H218" s="342">
        <f t="shared" si="20"/>
        <v>322.96514388830849</v>
      </c>
      <c r="I218" s="327">
        <f>C218-F218</f>
        <v>128834</v>
      </c>
    </row>
    <row r="219" spans="2:9" ht="24.95" customHeight="1" thickTop="1" x14ac:dyDescent="0.25"/>
    <row r="220" spans="2:9" ht="24.95" customHeight="1" x14ac:dyDescent="0.25"/>
    <row r="221" spans="2:9" ht="24.95" customHeight="1" x14ac:dyDescent="0.25"/>
    <row r="222" spans="2:9" ht="24.95" customHeight="1" x14ac:dyDescent="0.25"/>
    <row r="223" spans="2:9" ht="24.95" customHeight="1" x14ac:dyDescent="0.25"/>
    <row r="224" spans="2:9" ht="24.95" customHeight="1" x14ac:dyDescent="0.25"/>
    <row r="225" spans="2:9" ht="24.95" customHeight="1" x14ac:dyDescent="0.25"/>
    <row r="226" spans="2:9" ht="24.95" customHeight="1" x14ac:dyDescent="0.25"/>
    <row r="227" spans="2:9" ht="24.95" customHeight="1" x14ac:dyDescent="0.25"/>
    <row r="228" spans="2:9" ht="24.95" customHeight="1" x14ac:dyDescent="0.25"/>
    <row r="229" spans="2:9" ht="24.95" customHeight="1" x14ac:dyDescent="0.25"/>
    <row r="230" spans="2:9" ht="24.95" customHeight="1" x14ac:dyDescent="0.25"/>
    <row r="231" spans="2:9" ht="11.25" customHeight="1" x14ac:dyDescent="0.25"/>
    <row r="232" spans="2:9" ht="11.25" customHeight="1" x14ac:dyDescent="0.25"/>
    <row r="233" spans="2:9" ht="24.95" customHeight="1" x14ac:dyDescent="0.25">
      <c r="B233" s="360" t="s">
        <v>929</v>
      </c>
      <c r="C233" s="361"/>
      <c r="D233" s="361"/>
      <c r="E233" s="361"/>
      <c r="F233" s="361"/>
      <c r="G233" s="361"/>
      <c r="H233" s="361"/>
      <c r="I233" s="361"/>
    </row>
    <row r="234" spans="2:9" ht="24.95" customHeight="1" x14ac:dyDescent="0.25">
      <c r="B234" s="360" t="s">
        <v>930</v>
      </c>
      <c r="C234" s="361"/>
      <c r="D234" s="361"/>
      <c r="E234" s="361"/>
      <c r="F234" s="361"/>
      <c r="G234" s="361"/>
      <c r="H234" s="361"/>
      <c r="I234" s="361"/>
    </row>
    <row r="235" spans="2:9" ht="24.95" customHeight="1" x14ac:dyDescent="0.25">
      <c r="B235" s="360" t="s">
        <v>496</v>
      </c>
      <c r="C235" s="361"/>
      <c r="D235" s="361"/>
      <c r="E235" s="361"/>
      <c r="F235" s="361"/>
      <c r="G235" s="361"/>
      <c r="H235" s="361"/>
      <c r="I235" s="361"/>
    </row>
    <row r="236" spans="2:9" ht="24.95" customHeight="1" thickBot="1" x14ac:dyDescent="0.3">
      <c r="B236" s="333" t="s">
        <v>901</v>
      </c>
      <c r="C236" s="334"/>
      <c r="D236" s="335"/>
      <c r="E236" s="335"/>
      <c r="I236" s="294" t="s">
        <v>902</v>
      </c>
    </row>
    <row r="237" spans="2:9" ht="24.95" customHeight="1" thickTop="1" x14ac:dyDescent="0.25">
      <c r="B237" s="362" t="s">
        <v>1</v>
      </c>
      <c r="C237" s="364" t="s">
        <v>903</v>
      </c>
      <c r="D237" s="365"/>
      <c r="E237" s="366"/>
      <c r="F237" s="364" t="s">
        <v>904</v>
      </c>
      <c r="G237" s="365"/>
      <c r="H237" s="366"/>
      <c r="I237" s="295"/>
    </row>
    <row r="238" spans="2:9" ht="24.95" customHeight="1" thickBot="1" x14ac:dyDescent="0.3">
      <c r="B238" s="363"/>
      <c r="C238" s="367"/>
      <c r="D238" s="368"/>
      <c r="E238" s="369"/>
      <c r="F238" s="367"/>
      <c r="G238" s="368"/>
      <c r="H238" s="369"/>
      <c r="I238" s="296" t="s">
        <v>905</v>
      </c>
    </row>
    <row r="239" spans="2:9" ht="24.95" customHeight="1" x14ac:dyDescent="0.25">
      <c r="B239" s="356" t="s">
        <v>9</v>
      </c>
      <c r="C239" s="297" t="s">
        <v>3</v>
      </c>
      <c r="D239" s="298" t="s">
        <v>906</v>
      </c>
      <c r="E239" s="299" t="s">
        <v>907</v>
      </c>
      <c r="F239" s="297" t="s">
        <v>3</v>
      </c>
      <c r="G239" s="298" t="s">
        <v>906</v>
      </c>
      <c r="H239" s="298" t="s">
        <v>907</v>
      </c>
      <c r="I239" s="296" t="s">
        <v>908</v>
      </c>
    </row>
    <row r="240" spans="2:9" ht="24.95" customHeight="1" x14ac:dyDescent="0.25">
      <c r="B240" s="356"/>
      <c r="C240" s="358" t="s">
        <v>909</v>
      </c>
      <c r="D240" s="300" t="s">
        <v>910</v>
      </c>
      <c r="E240" s="301" t="s">
        <v>911</v>
      </c>
      <c r="F240" s="358" t="s">
        <v>909</v>
      </c>
      <c r="G240" s="300" t="s">
        <v>910</v>
      </c>
      <c r="H240" s="300" t="s">
        <v>911</v>
      </c>
      <c r="I240" s="296" t="s">
        <v>912</v>
      </c>
    </row>
    <row r="241" spans="2:9" ht="24.95" customHeight="1" thickBot="1" x14ac:dyDescent="0.3">
      <c r="B241" s="357"/>
      <c r="C241" s="359"/>
      <c r="D241" s="302" t="s">
        <v>913</v>
      </c>
      <c r="E241" s="303" t="s">
        <v>914</v>
      </c>
      <c r="F241" s="359"/>
      <c r="G241" s="302" t="s">
        <v>915</v>
      </c>
      <c r="H241" s="303" t="s">
        <v>914</v>
      </c>
      <c r="I241" s="304" t="s">
        <v>916</v>
      </c>
    </row>
    <row r="242" spans="2:9" ht="24.95" customHeight="1" thickTop="1" x14ac:dyDescent="0.25">
      <c r="B242" s="336">
        <v>2002</v>
      </c>
      <c r="C242" s="336">
        <v>3512</v>
      </c>
      <c r="D242" s="319">
        <v>1.2924071082390954E-2</v>
      </c>
      <c r="E242" s="315">
        <f>C242/$C$242*100</f>
        <v>100</v>
      </c>
      <c r="F242" s="336">
        <v>3434</v>
      </c>
      <c r="G242" s="319">
        <v>2.8359305965033985E-2</v>
      </c>
      <c r="H242" s="315">
        <f>F242/$F$242*100</f>
        <v>100</v>
      </c>
      <c r="I242" s="318">
        <f t="shared" ref="I242:I250" si="21">C242-F242</f>
        <v>78</v>
      </c>
    </row>
    <row r="243" spans="2:9" ht="24.95" customHeight="1" x14ac:dyDescent="0.25">
      <c r="B243" s="336">
        <v>2003</v>
      </c>
      <c r="C243" s="336">
        <v>5170</v>
      </c>
      <c r="D243" s="319">
        <v>1.4785622769287087E-2</v>
      </c>
      <c r="E243" s="315">
        <f t="shared" ref="E243:E251" si="22">C243/$C$242*100</f>
        <v>147.20956719817769</v>
      </c>
      <c r="F243" s="336">
        <v>4911</v>
      </c>
      <c r="G243" s="319">
        <v>3.1402062778548637E-2</v>
      </c>
      <c r="H243" s="315">
        <f t="shared" ref="H243:H251" si="23">F243/$F$242*100</f>
        <v>143.01106581246358</v>
      </c>
      <c r="I243" s="318">
        <f t="shared" si="21"/>
        <v>259</v>
      </c>
    </row>
    <row r="244" spans="2:9" ht="24.95" customHeight="1" x14ac:dyDescent="0.25">
      <c r="B244" s="336">
        <v>2004</v>
      </c>
      <c r="C244" s="336">
        <v>5494</v>
      </c>
      <c r="D244" s="319">
        <v>1.1627734708174336E-2</v>
      </c>
      <c r="E244" s="315">
        <f t="shared" si="22"/>
        <v>156.43507972665148</v>
      </c>
      <c r="F244" s="336">
        <v>5718</v>
      </c>
      <c r="G244" s="319">
        <v>3.2185253772676871E-2</v>
      </c>
      <c r="H244" s="315">
        <f t="shared" si="23"/>
        <v>166.51135701805475</v>
      </c>
      <c r="I244" s="318">
        <f t="shared" si="21"/>
        <v>-224</v>
      </c>
    </row>
    <row r="245" spans="2:9" ht="24.95" customHeight="1" x14ac:dyDescent="0.25">
      <c r="B245" s="336">
        <v>2005</v>
      </c>
      <c r="C245" s="336">
        <v>7056</v>
      </c>
      <c r="D245" s="319">
        <v>1.0420235577661472E-2</v>
      </c>
      <c r="E245" s="315">
        <f t="shared" si="22"/>
        <v>200.9111617312073</v>
      </c>
      <c r="F245" s="336">
        <v>8230</v>
      </c>
      <c r="G245" s="319">
        <v>3.6908312218310646E-2</v>
      </c>
      <c r="H245" s="315">
        <f t="shared" si="23"/>
        <v>239.6622015142691</v>
      </c>
      <c r="I245" s="318">
        <f t="shared" si="21"/>
        <v>-1174</v>
      </c>
    </row>
    <row r="246" spans="2:9" ht="24.95" customHeight="1" x14ac:dyDescent="0.25">
      <c r="B246" s="337">
        <v>2006</v>
      </c>
      <c r="C246" s="337">
        <v>7586</v>
      </c>
      <c r="D246" s="319">
        <v>9.5862835017609394E-3</v>
      </c>
      <c r="E246" s="315">
        <f t="shared" si="22"/>
        <v>216.00227790432803</v>
      </c>
      <c r="F246" s="337">
        <v>10096</v>
      </c>
      <c r="G246" s="319">
        <v>3.8622504801034421E-2</v>
      </c>
      <c r="H246" s="315">
        <f t="shared" si="23"/>
        <v>294.00116482236461</v>
      </c>
      <c r="I246" s="338">
        <f t="shared" si="21"/>
        <v>-2510</v>
      </c>
    </row>
    <row r="247" spans="2:9" ht="24.95" customHeight="1" x14ac:dyDescent="0.25">
      <c r="B247" s="337">
        <v>2007</v>
      </c>
      <c r="C247" s="337">
        <v>8798</v>
      </c>
      <c r="D247" s="339">
        <v>1.0061722112115352E-2</v>
      </c>
      <c r="E247" s="315">
        <f t="shared" si="22"/>
        <v>250.51252847380411</v>
      </c>
      <c r="F247" s="337">
        <v>12006</v>
      </c>
      <c r="G247" s="339">
        <v>3.5511464470788671E-2</v>
      </c>
      <c r="H247" s="315">
        <f t="shared" si="23"/>
        <v>349.62143273150843</v>
      </c>
      <c r="I247" s="338">
        <f t="shared" si="21"/>
        <v>-3208</v>
      </c>
    </row>
    <row r="248" spans="2:9" ht="24.95" customHeight="1" x14ac:dyDescent="0.25">
      <c r="B248" s="337">
        <v>2008</v>
      </c>
      <c r="C248" s="337">
        <v>12973</v>
      </c>
      <c r="D248" s="339">
        <v>1.103632382290839E-2</v>
      </c>
      <c r="E248" s="315">
        <f t="shared" si="22"/>
        <v>369.39066059225513</v>
      </c>
      <c r="F248" s="337">
        <v>16734</v>
      </c>
      <c r="G248" s="339">
        <v>3.8758271511720822E-2</v>
      </c>
      <c r="H248" s="315">
        <f t="shared" si="23"/>
        <v>487.30343622597553</v>
      </c>
      <c r="I248" s="338">
        <f t="shared" si="21"/>
        <v>-3761</v>
      </c>
    </row>
    <row r="249" spans="2:9" ht="24.95" customHeight="1" x14ac:dyDescent="0.25">
      <c r="B249" s="337">
        <v>2009</v>
      </c>
      <c r="C249" s="337">
        <v>7476</v>
      </c>
      <c r="D249" s="339">
        <v>1.0367364711853547E-2</v>
      </c>
      <c r="E249" s="315">
        <f t="shared" si="22"/>
        <v>212.87015945330293</v>
      </c>
      <c r="F249" s="337">
        <v>13140</v>
      </c>
      <c r="G249" s="339">
        <v>3.6674202461693041E-2</v>
      </c>
      <c r="H249" s="315">
        <f t="shared" si="23"/>
        <v>382.64414676761794</v>
      </c>
      <c r="I249" s="338">
        <f t="shared" si="21"/>
        <v>-5664</v>
      </c>
    </row>
    <row r="250" spans="2:9" ht="24.95" customHeight="1" x14ac:dyDescent="0.25">
      <c r="B250" s="337">
        <v>2010</v>
      </c>
      <c r="C250" s="337">
        <v>10221</v>
      </c>
      <c r="D250" s="339">
        <v>1.0852795489416374E-2</v>
      </c>
      <c r="E250" s="315">
        <f t="shared" si="22"/>
        <v>291.03075170842823</v>
      </c>
      <c r="F250" s="337">
        <v>16774</v>
      </c>
      <c r="G250" s="339">
        <v>4.1857981314381537E-2</v>
      </c>
      <c r="H250" s="315">
        <f t="shared" si="23"/>
        <v>488.46825859056491</v>
      </c>
      <c r="I250" s="338">
        <f t="shared" si="21"/>
        <v>-6553</v>
      </c>
    </row>
    <row r="251" spans="2:9" ht="24.95" customHeight="1" thickBot="1" x14ac:dyDescent="0.3">
      <c r="B251" s="340">
        <v>2011</v>
      </c>
      <c r="C251" s="340">
        <v>17616</v>
      </c>
      <c r="D251" s="341">
        <v>1.2880770974393472E-2</v>
      </c>
      <c r="E251" s="342">
        <f t="shared" si="22"/>
        <v>501.59453302961276</v>
      </c>
      <c r="F251" s="340">
        <v>21733</v>
      </c>
      <c r="G251" s="341">
        <v>4.4043052068197523E-2</v>
      </c>
      <c r="H251" s="342">
        <f t="shared" si="23"/>
        <v>632.8771112405359</v>
      </c>
      <c r="I251" s="327">
        <f>C251-F251</f>
        <v>-4117</v>
      </c>
    </row>
    <row r="252" spans="2:9" ht="24.95" customHeight="1" thickTop="1" x14ac:dyDescent="0.25"/>
    <row r="253" spans="2:9" ht="24.95" customHeight="1" x14ac:dyDescent="0.25"/>
    <row r="254" spans="2:9" ht="24.95" customHeight="1" x14ac:dyDescent="0.25"/>
    <row r="255" spans="2:9" ht="24.95" customHeight="1" x14ac:dyDescent="0.25"/>
    <row r="256" spans="2:9" ht="24.95" customHeight="1" x14ac:dyDescent="0.25"/>
    <row r="257" spans="2:9" ht="24.95" customHeight="1" x14ac:dyDescent="0.25"/>
    <row r="258" spans="2:9" ht="24.95" customHeight="1" x14ac:dyDescent="0.25"/>
    <row r="259" spans="2:9" ht="24.95" customHeight="1" x14ac:dyDescent="0.25"/>
    <row r="260" spans="2:9" ht="24.95" customHeight="1" x14ac:dyDescent="0.25"/>
    <row r="261" spans="2:9" ht="24.95" customHeight="1" x14ac:dyDescent="0.25"/>
    <row r="262" spans="2:9" ht="24.95" customHeight="1" x14ac:dyDescent="0.25"/>
    <row r="263" spans="2:9" ht="24.95" customHeight="1" x14ac:dyDescent="0.25"/>
    <row r="264" spans="2:9" ht="11.25" customHeight="1" x14ac:dyDescent="0.25"/>
    <row r="265" spans="2:9" ht="11.25" customHeight="1" x14ac:dyDescent="0.25"/>
    <row r="266" spans="2:9" ht="24.95" customHeight="1" x14ac:dyDescent="0.25">
      <c r="B266" s="360" t="s">
        <v>931</v>
      </c>
      <c r="C266" s="361"/>
      <c r="D266" s="361"/>
      <c r="E266" s="361"/>
      <c r="F266" s="361"/>
      <c r="G266" s="361"/>
      <c r="H266" s="361"/>
      <c r="I266" s="361"/>
    </row>
    <row r="267" spans="2:9" ht="24.95" customHeight="1" x14ac:dyDescent="0.25">
      <c r="B267" s="360" t="s">
        <v>932</v>
      </c>
      <c r="C267" s="361"/>
      <c r="D267" s="361"/>
      <c r="E267" s="361"/>
      <c r="F267" s="361"/>
      <c r="G267" s="361"/>
      <c r="H267" s="361"/>
      <c r="I267" s="361"/>
    </row>
    <row r="268" spans="2:9" ht="24.95" customHeight="1" x14ac:dyDescent="0.25">
      <c r="B268" s="360" t="s">
        <v>496</v>
      </c>
      <c r="C268" s="361"/>
      <c r="D268" s="361"/>
      <c r="E268" s="361"/>
      <c r="F268" s="361"/>
      <c r="G268" s="361"/>
      <c r="H268" s="361"/>
      <c r="I268" s="361"/>
    </row>
    <row r="269" spans="2:9" ht="24.95" customHeight="1" thickBot="1" x14ac:dyDescent="0.3">
      <c r="B269" s="333" t="s">
        <v>901</v>
      </c>
      <c r="C269" s="334"/>
      <c r="D269" s="335"/>
      <c r="E269" s="335"/>
      <c r="I269" s="294" t="s">
        <v>902</v>
      </c>
    </row>
    <row r="270" spans="2:9" ht="24.95" customHeight="1" thickTop="1" x14ac:dyDescent="0.25">
      <c r="B270" s="362" t="s">
        <v>1</v>
      </c>
      <c r="C270" s="364" t="s">
        <v>903</v>
      </c>
      <c r="D270" s="365"/>
      <c r="E270" s="366"/>
      <c r="F270" s="364" t="s">
        <v>904</v>
      </c>
      <c r="G270" s="365"/>
      <c r="H270" s="366"/>
      <c r="I270" s="295"/>
    </row>
    <row r="271" spans="2:9" ht="24.95" customHeight="1" thickBot="1" x14ac:dyDescent="0.3">
      <c r="B271" s="363"/>
      <c r="C271" s="367"/>
      <c r="D271" s="368"/>
      <c r="E271" s="369"/>
      <c r="F271" s="367"/>
      <c r="G271" s="368"/>
      <c r="H271" s="369"/>
      <c r="I271" s="296" t="s">
        <v>905</v>
      </c>
    </row>
    <row r="272" spans="2:9" ht="24.95" customHeight="1" x14ac:dyDescent="0.25">
      <c r="B272" s="356" t="s">
        <v>9</v>
      </c>
      <c r="C272" s="297" t="s">
        <v>3</v>
      </c>
      <c r="D272" s="298" t="s">
        <v>906</v>
      </c>
      <c r="E272" s="299" t="s">
        <v>907</v>
      </c>
      <c r="F272" s="297" t="s">
        <v>3</v>
      </c>
      <c r="G272" s="298" t="s">
        <v>906</v>
      </c>
      <c r="H272" s="298" t="s">
        <v>907</v>
      </c>
      <c r="I272" s="296" t="s">
        <v>908</v>
      </c>
    </row>
    <row r="273" spans="2:9" ht="24.95" customHeight="1" x14ac:dyDescent="0.25">
      <c r="B273" s="356"/>
      <c r="C273" s="358" t="s">
        <v>909</v>
      </c>
      <c r="D273" s="300" t="s">
        <v>910</v>
      </c>
      <c r="E273" s="301" t="s">
        <v>911</v>
      </c>
      <c r="F273" s="358" t="s">
        <v>909</v>
      </c>
      <c r="G273" s="300" t="s">
        <v>910</v>
      </c>
      <c r="H273" s="300" t="s">
        <v>911</v>
      </c>
      <c r="I273" s="296" t="s">
        <v>912</v>
      </c>
    </row>
    <row r="274" spans="2:9" ht="24.95" customHeight="1" thickBot="1" x14ac:dyDescent="0.3">
      <c r="B274" s="357"/>
      <c r="C274" s="359"/>
      <c r="D274" s="302" t="s">
        <v>913</v>
      </c>
      <c r="E274" s="303" t="s">
        <v>914</v>
      </c>
      <c r="F274" s="359"/>
      <c r="G274" s="302" t="s">
        <v>915</v>
      </c>
      <c r="H274" s="303" t="s">
        <v>914</v>
      </c>
      <c r="I274" s="304" t="s">
        <v>916</v>
      </c>
    </row>
    <row r="275" spans="2:9" ht="24.95" customHeight="1" thickTop="1" x14ac:dyDescent="0.25">
      <c r="B275" s="336">
        <v>2002</v>
      </c>
      <c r="C275" s="336">
        <v>41045</v>
      </c>
      <c r="D275" s="319">
        <v>0.1510445608134216</v>
      </c>
      <c r="E275" s="315">
        <f>C275/$C$275*100</f>
        <v>100</v>
      </c>
      <c r="F275" s="336">
        <v>43339</v>
      </c>
      <c r="G275" s="319">
        <v>0.35791029738456837</v>
      </c>
      <c r="H275" s="315">
        <f>F275/$F$275*100</f>
        <v>100</v>
      </c>
      <c r="I275" s="318">
        <f t="shared" ref="I275:I283" si="24">C275-F275</f>
        <v>-2294</v>
      </c>
    </row>
    <row r="276" spans="2:9" ht="24.95" customHeight="1" x14ac:dyDescent="0.25">
      <c r="B276" s="336">
        <v>2003</v>
      </c>
      <c r="C276" s="336">
        <v>52649</v>
      </c>
      <c r="D276" s="319">
        <v>0.15057026173698179</v>
      </c>
      <c r="E276" s="315">
        <f t="shared" ref="E276:E284" si="25">C276/$C$275*100</f>
        <v>128.27140942867587</v>
      </c>
      <c r="F276" s="336">
        <v>58272</v>
      </c>
      <c r="G276" s="319">
        <v>0.37260456164357286</v>
      </c>
      <c r="H276" s="315">
        <f t="shared" ref="H276:H284" si="26">F276/$F$275*100</f>
        <v>134.45626341170771</v>
      </c>
      <c r="I276" s="318">
        <f t="shared" si="24"/>
        <v>-5623</v>
      </c>
    </row>
    <row r="277" spans="2:9" ht="24.95" customHeight="1" x14ac:dyDescent="0.25">
      <c r="B277" s="336">
        <v>2004</v>
      </c>
      <c r="C277" s="336">
        <v>77555</v>
      </c>
      <c r="D277" s="319">
        <v>0.1641406926269495</v>
      </c>
      <c r="E277" s="315">
        <f t="shared" si="25"/>
        <v>188.95115117553905</v>
      </c>
      <c r="F277" s="336">
        <v>61459</v>
      </c>
      <c r="G277" s="319">
        <v>0.34593800482947668</v>
      </c>
      <c r="H277" s="315">
        <f t="shared" si="26"/>
        <v>141.80991716467847</v>
      </c>
      <c r="I277" s="318">
        <f t="shared" si="24"/>
        <v>16096</v>
      </c>
    </row>
    <row r="278" spans="2:9" ht="24.95" customHeight="1" x14ac:dyDescent="0.25">
      <c r="B278" s="336">
        <v>2005</v>
      </c>
      <c r="C278" s="336">
        <v>103037</v>
      </c>
      <c r="D278" s="319">
        <v>0.15216408917453303</v>
      </c>
      <c r="E278" s="315">
        <f t="shared" si="25"/>
        <v>251.03423072237788</v>
      </c>
      <c r="F278" s="336">
        <v>80627</v>
      </c>
      <c r="G278" s="319">
        <v>0.36158037536157139</v>
      </c>
      <c r="H278" s="315">
        <f t="shared" si="26"/>
        <v>186.03797964881517</v>
      </c>
      <c r="I278" s="318">
        <f t="shared" si="24"/>
        <v>22410</v>
      </c>
    </row>
    <row r="279" spans="2:9" ht="24.95" customHeight="1" x14ac:dyDescent="0.25">
      <c r="B279" s="337">
        <v>2006</v>
      </c>
      <c r="C279" s="337">
        <v>105775</v>
      </c>
      <c r="D279" s="319">
        <v>0.13366584990756175</v>
      </c>
      <c r="E279" s="315">
        <f t="shared" si="25"/>
        <v>257.70495797295649</v>
      </c>
      <c r="F279" s="337">
        <v>93363</v>
      </c>
      <c r="G279" s="319">
        <v>0.35716253127367042</v>
      </c>
      <c r="H279" s="315">
        <f t="shared" si="26"/>
        <v>215.4249059738342</v>
      </c>
      <c r="I279" s="338">
        <f t="shared" si="24"/>
        <v>12412</v>
      </c>
    </row>
    <row r="280" spans="2:9" ht="24.95" customHeight="1" x14ac:dyDescent="0.25">
      <c r="B280" s="337">
        <v>2007</v>
      </c>
      <c r="C280" s="337">
        <v>97291</v>
      </c>
      <c r="D280" s="339">
        <v>0.11126562923503236</v>
      </c>
      <c r="E280" s="315">
        <f t="shared" si="25"/>
        <v>237.03496162748201</v>
      </c>
      <c r="F280" s="337">
        <v>122275</v>
      </c>
      <c r="G280" s="339">
        <v>0.36166619341709849</v>
      </c>
      <c r="H280" s="315">
        <f t="shared" si="26"/>
        <v>282.13618219155956</v>
      </c>
      <c r="I280" s="338">
        <f t="shared" si="24"/>
        <v>-24984</v>
      </c>
    </row>
    <row r="281" spans="2:9" ht="24.95" customHeight="1" x14ac:dyDescent="0.25">
      <c r="B281" s="337">
        <v>2008</v>
      </c>
      <c r="C281" s="337">
        <v>125357</v>
      </c>
      <c r="D281" s="339">
        <v>0.10664306216513736</v>
      </c>
      <c r="E281" s="315">
        <f t="shared" si="25"/>
        <v>305.41357047143379</v>
      </c>
      <c r="F281" s="337">
        <v>144217</v>
      </c>
      <c r="G281" s="339">
        <v>0.33402663096724283</v>
      </c>
      <c r="H281" s="315">
        <f t="shared" si="26"/>
        <v>332.76494612243016</v>
      </c>
      <c r="I281" s="338">
        <f t="shared" si="24"/>
        <v>-18860</v>
      </c>
    </row>
    <row r="282" spans="2:9" ht="24.95" customHeight="1" x14ac:dyDescent="0.25">
      <c r="B282" s="337">
        <v>2009</v>
      </c>
      <c r="C282" s="337">
        <v>67416</v>
      </c>
      <c r="D282" s="339">
        <v>9.3489333790037293E-2</v>
      </c>
      <c r="E282" s="315">
        <f t="shared" si="25"/>
        <v>164.24899500548179</v>
      </c>
      <c r="F282" s="337">
        <v>121302</v>
      </c>
      <c r="G282" s="339">
        <v>0.33855815121828686</v>
      </c>
      <c r="H282" s="315">
        <f t="shared" si="26"/>
        <v>279.89109116500146</v>
      </c>
      <c r="I282" s="338">
        <f t="shared" si="24"/>
        <v>-53886</v>
      </c>
    </row>
    <row r="283" spans="2:9" ht="24.95" customHeight="1" x14ac:dyDescent="0.25">
      <c r="B283" s="337">
        <v>2010</v>
      </c>
      <c r="C283" s="337">
        <v>90452</v>
      </c>
      <c r="D283" s="339">
        <v>9.6043152099470688E-2</v>
      </c>
      <c r="E283" s="315">
        <f t="shared" si="25"/>
        <v>220.37276160311853</v>
      </c>
      <c r="F283" s="337">
        <v>130328</v>
      </c>
      <c r="G283" s="339">
        <v>0.32522159227022279</v>
      </c>
      <c r="H283" s="315">
        <f>F283/$F$275*100</f>
        <v>300.71759846789263</v>
      </c>
      <c r="I283" s="338">
        <f t="shared" si="24"/>
        <v>-39876</v>
      </c>
    </row>
    <row r="284" spans="2:9" ht="24.95" customHeight="1" thickBot="1" x14ac:dyDescent="0.3">
      <c r="B284" s="340">
        <v>2011</v>
      </c>
      <c r="C284" s="340">
        <v>165324</v>
      </c>
      <c r="D284" s="341">
        <v>0.12088445620859596</v>
      </c>
      <c r="E284" s="342">
        <f t="shared" si="25"/>
        <v>402.78718479717384</v>
      </c>
      <c r="F284" s="340">
        <v>155186</v>
      </c>
      <c r="G284" s="341">
        <v>0.314492480479239</v>
      </c>
      <c r="H284" s="342">
        <f t="shared" si="26"/>
        <v>358.07471330672143</v>
      </c>
      <c r="I284" s="327">
        <f>C284-F284</f>
        <v>10138</v>
      </c>
    </row>
    <row r="285" spans="2:9" ht="24.95" customHeight="1" thickTop="1" x14ac:dyDescent="0.25"/>
    <row r="286" spans="2:9" ht="24.95" customHeight="1" x14ac:dyDescent="0.25"/>
    <row r="287" spans="2:9" ht="24.95" customHeight="1" x14ac:dyDescent="0.25"/>
    <row r="288" spans="2:9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11.25" customHeight="1" x14ac:dyDescent="0.25"/>
  </sheetData>
  <mergeCells count="81"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  <mergeCell ref="B39:B40"/>
    <mergeCell ref="C39:E40"/>
    <mergeCell ref="F39:H40"/>
    <mergeCell ref="B41:B43"/>
    <mergeCell ref="C42:C43"/>
    <mergeCell ref="F42:F43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105:B106"/>
    <mergeCell ref="C105:E106"/>
    <mergeCell ref="F105:H106"/>
    <mergeCell ref="B107:B109"/>
    <mergeCell ref="C108:C109"/>
    <mergeCell ref="F108:F109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71:B172"/>
    <mergeCell ref="C171:E172"/>
    <mergeCell ref="F171:H172"/>
    <mergeCell ref="B173:B175"/>
    <mergeCell ref="C174:C175"/>
    <mergeCell ref="F174:F175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237:B238"/>
    <mergeCell ref="C237:E238"/>
    <mergeCell ref="F237:H238"/>
    <mergeCell ref="B239:B241"/>
    <mergeCell ref="C240:C241"/>
    <mergeCell ref="F240:F241"/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5B9BD5"/>
  </sheetPr>
  <dimension ref="B1:I225"/>
  <sheetViews>
    <sheetView showGridLines="0" rightToLeft="1" view="pageBreakPreview" zoomScaleNormal="75" zoomScaleSheetLayoutView="100" workbookViewId="0">
      <selection activeCell="B4" sqref="B4:I4"/>
    </sheetView>
  </sheetViews>
  <sheetFormatPr defaultRowHeight="15.75" x14ac:dyDescent="0.25"/>
  <cols>
    <col min="1" max="1" width="2.140625" style="213" customWidth="1"/>
    <col min="2" max="2" width="13.28515625" style="213" customWidth="1"/>
    <col min="3" max="3" width="9.85546875" style="213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" style="213" customWidth="1"/>
    <col min="8" max="8" width="12.7109375" style="214" customWidth="1"/>
    <col min="9" max="9" width="20.7109375" style="215" customWidth="1"/>
    <col min="10" max="10" width="2.140625" style="213" customWidth="1"/>
    <col min="11" max="16384" width="9.140625" style="213"/>
  </cols>
  <sheetData>
    <row r="1" spans="2:9" s="8" customFormat="1" ht="11.25" customHeight="1" x14ac:dyDescent="0.25">
      <c r="E1" s="9"/>
      <c r="H1" s="9"/>
      <c r="I1" s="202"/>
    </row>
    <row r="2" spans="2:9" s="8" customFormat="1" ht="24.95" customHeight="1" x14ac:dyDescent="0.25">
      <c r="B2" s="370" t="s">
        <v>497</v>
      </c>
      <c r="C2" s="371"/>
      <c r="D2" s="371"/>
      <c r="E2" s="371"/>
      <c r="F2" s="371"/>
      <c r="G2" s="371"/>
      <c r="H2" s="371"/>
      <c r="I2" s="371"/>
    </row>
    <row r="3" spans="2:9" s="8" customFormat="1" ht="24.95" customHeight="1" x14ac:dyDescent="0.25">
      <c r="B3" s="372" t="s">
        <v>498</v>
      </c>
      <c r="C3" s="373"/>
      <c r="D3" s="373"/>
      <c r="E3" s="373"/>
      <c r="F3" s="373"/>
      <c r="G3" s="373"/>
      <c r="H3" s="373"/>
      <c r="I3" s="373"/>
    </row>
    <row r="4" spans="2:9" s="8" customFormat="1" ht="24.9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8" customFormat="1" ht="24.95" customHeight="1" thickBot="1" x14ac:dyDescent="0.3">
      <c r="B5" s="90" t="s">
        <v>0</v>
      </c>
      <c r="E5" s="9" t="s">
        <v>7</v>
      </c>
      <c r="F5" s="9" t="s">
        <v>7</v>
      </c>
      <c r="H5" s="9"/>
      <c r="I5" s="89" t="s">
        <v>23</v>
      </c>
    </row>
    <row r="6" spans="2:9" s="8" customFormat="1" ht="24.9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8" customFormat="1" ht="24.95" customHeight="1" thickTop="1" x14ac:dyDescent="0.25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8" customFormat="1" ht="24.95" customHeight="1" thickBot="1" x14ac:dyDescent="0.3">
      <c r="B8" s="38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8" customFormat="1" ht="24.75" customHeight="1" thickTop="1" x14ac:dyDescent="0.25">
      <c r="B9" s="45">
        <v>2002</v>
      </c>
      <c r="C9" s="46">
        <v>6460</v>
      </c>
      <c r="D9" s="47">
        <v>12</v>
      </c>
      <c r="E9" s="48">
        <f>C9/'1'!C9</f>
        <v>2.3772636444261263E-2</v>
      </c>
      <c r="F9" s="46">
        <v>3068</v>
      </c>
      <c r="G9" s="47">
        <v>11</v>
      </c>
      <c r="H9" s="48">
        <f>F9/'1'!D9</f>
        <v>2.5336735789378062E-2</v>
      </c>
      <c r="I9" s="11">
        <f t="shared" ref="I9:I17" si="0">C9-F9</f>
        <v>3392</v>
      </c>
    </row>
    <row r="10" spans="2:9" s="8" customFormat="1" ht="24.75" customHeight="1" x14ac:dyDescent="0.25">
      <c r="B10" s="49">
        <v>2003</v>
      </c>
      <c r="C10" s="50">
        <v>9812</v>
      </c>
      <c r="D10" s="51">
        <v>9</v>
      </c>
      <c r="E10" s="48">
        <f>C10/'1'!C10</f>
        <v>2.8061224489795918E-2</v>
      </c>
      <c r="F10" s="50">
        <v>3637</v>
      </c>
      <c r="G10" s="51">
        <v>11</v>
      </c>
      <c r="H10" s="48">
        <f>F10/'1'!D10</f>
        <v>2.3255813953488372E-2</v>
      </c>
      <c r="I10" s="11">
        <f t="shared" si="0"/>
        <v>6175</v>
      </c>
    </row>
    <row r="11" spans="2:9" s="8" customFormat="1" ht="24.75" customHeight="1" x14ac:dyDescent="0.25">
      <c r="B11" s="49">
        <v>2004</v>
      </c>
      <c r="C11" s="50">
        <v>12230</v>
      </c>
      <c r="D11" s="51">
        <v>11</v>
      </c>
      <c r="E11" s="48">
        <f>C11/'1'!C11</f>
        <v>2.5884090913901005E-2</v>
      </c>
      <c r="F11" s="50">
        <v>4520</v>
      </c>
      <c r="G11" s="51">
        <v>11</v>
      </c>
      <c r="H11" s="48">
        <f>F11/'1'!D11</f>
        <v>2.5441998435204522E-2</v>
      </c>
      <c r="I11" s="11">
        <f t="shared" si="0"/>
        <v>7710</v>
      </c>
    </row>
    <row r="12" spans="2:9" s="8" customFormat="1" ht="24.75" customHeight="1" x14ac:dyDescent="0.25">
      <c r="B12" s="49">
        <v>2005</v>
      </c>
      <c r="C12" s="50">
        <v>18027</v>
      </c>
      <c r="D12" s="51">
        <v>11</v>
      </c>
      <c r="E12" s="52">
        <f>C12/'1'!C12</f>
        <v>2.6622106966908074E-2</v>
      </c>
      <c r="F12" s="50">
        <v>5862</v>
      </c>
      <c r="G12" s="51">
        <v>11</v>
      </c>
      <c r="H12" s="52">
        <f>F12/'1'!D12</f>
        <v>2.628876381819405E-2</v>
      </c>
      <c r="I12" s="23">
        <f t="shared" si="0"/>
        <v>12165</v>
      </c>
    </row>
    <row r="13" spans="2:9" s="8" customFormat="1" ht="24.75" customHeight="1" x14ac:dyDescent="0.25">
      <c r="B13" s="45">
        <v>2006</v>
      </c>
      <c r="C13" s="53">
        <v>25488</v>
      </c>
      <c r="D13" s="47">
        <v>8</v>
      </c>
      <c r="E13" s="48">
        <f>C13/'1'!C13</f>
        <v>3.2208699432228163E-2</v>
      </c>
      <c r="F13" s="53">
        <v>7167</v>
      </c>
      <c r="G13" s="47">
        <v>11</v>
      </c>
      <c r="H13" s="48">
        <f>F13/'1'!D13</f>
        <v>2.7417540799228774E-2</v>
      </c>
      <c r="I13" s="12">
        <f t="shared" si="0"/>
        <v>18321</v>
      </c>
    </row>
    <row r="14" spans="2:9" s="8" customFormat="1" ht="24.75" customHeight="1" x14ac:dyDescent="0.25">
      <c r="B14" s="54">
        <v>2007</v>
      </c>
      <c r="C14" s="55">
        <v>31780</v>
      </c>
      <c r="D14" s="56">
        <v>8</v>
      </c>
      <c r="E14" s="48">
        <f>C14/'1'!C14</f>
        <v>3.634479753614752E-2</v>
      </c>
      <c r="F14" s="55">
        <v>8437</v>
      </c>
      <c r="G14" s="56">
        <v>10</v>
      </c>
      <c r="H14" s="57">
        <f>F14/'1'!D14</f>
        <v>2.4955041291024823E-2</v>
      </c>
      <c r="I14" s="37">
        <f t="shared" si="0"/>
        <v>23343</v>
      </c>
    </row>
    <row r="15" spans="2:9" s="8" customFormat="1" ht="24.75" customHeight="1" x14ac:dyDescent="0.25">
      <c r="B15" s="49">
        <v>2008</v>
      </c>
      <c r="C15" s="58">
        <v>32900</v>
      </c>
      <c r="D15" s="51">
        <v>9</v>
      </c>
      <c r="E15" s="48">
        <f>C15/'1'!C15</f>
        <v>2.7988518752307564E-2</v>
      </c>
      <c r="F15" s="58">
        <v>10814</v>
      </c>
      <c r="G15" s="51">
        <v>11</v>
      </c>
      <c r="H15" s="52">
        <f>F15/'1'!D15</f>
        <v>2.5046728106116228E-2</v>
      </c>
      <c r="I15" s="23">
        <f t="shared" si="0"/>
        <v>22086</v>
      </c>
    </row>
    <row r="16" spans="2:9" s="8" customFormat="1" ht="24.75" customHeight="1" x14ac:dyDescent="0.25">
      <c r="B16" s="49">
        <v>2009</v>
      </c>
      <c r="C16" s="58">
        <v>31921</v>
      </c>
      <c r="D16" s="51">
        <v>6</v>
      </c>
      <c r="E16" s="48">
        <f>C16/'1'!C16</f>
        <v>4.4266539455200253E-2</v>
      </c>
      <c r="F16" s="58">
        <v>10790</v>
      </c>
      <c r="G16" s="51">
        <v>10</v>
      </c>
      <c r="H16" s="52">
        <f>F16/'1'!D16</f>
        <v>3.0115269753551593E-2</v>
      </c>
      <c r="I16" s="23">
        <f t="shared" si="0"/>
        <v>21131</v>
      </c>
    </row>
    <row r="17" spans="2:9" s="8" customFormat="1" ht="24.75" customHeight="1" x14ac:dyDescent="0.25">
      <c r="B17" s="49">
        <v>2010</v>
      </c>
      <c r="C17" s="58">
        <v>32923</v>
      </c>
      <c r="D17" s="51">
        <v>8</v>
      </c>
      <c r="E17" s="52">
        <f>C17/'1'!C17</f>
        <v>3.4958084913223296E-2</v>
      </c>
      <c r="F17" s="58">
        <v>14190</v>
      </c>
      <c r="G17" s="51">
        <v>8</v>
      </c>
      <c r="H17" s="52">
        <f>F17/'1'!D17</f>
        <v>3.5409845883574223E-2</v>
      </c>
      <c r="I17" s="23">
        <f t="shared" si="0"/>
        <v>18733</v>
      </c>
    </row>
    <row r="18" spans="2:9" s="8" customFormat="1" ht="24.75" customHeight="1" thickBot="1" x14ac:dyDescent="0.3">
      <c r="B18" s="59">
        <v>2011</v>
      </c>
      <c r="C18" s="60">
        <v>37881</v>
      </c>
      <c r="D18" s="61">
        <v>9</v>
      </c>
      <c r="E18" s="62">
        <f>C18/'1'!C18</f>
        <v>2.7698483496877788E-2</v>
      </c>
      <c r="F18" s="60">
        <v>20426</v>
      </c>
      <c r="G18" s="61">
        <v>6</v>
      </c>
      <c r="H18" s="62">
        <f>F18/'1'!D18</f>
        <v>4.1394348757419715E-2</v>
      </c>
      <c r="I18" s="1">
        <f>C18-F18</f>
        <v>17455</v>
      </c>
    </row>
    <row r="19" spans="2:9" s="8" customFormat="1" ht="10.5" customHeight="1" thickTop="1" thickBot="1" x14ac:dyDescent="0.3">
      <c r="B19" s="137"/>
      <c r="C19" s="137"/>
      <c r="D19" s="154"/>
      <c r="E19" s="155"/>
      <c r="F19" s="137"/>
      <c r="G19" s="137"/>
      <c r="H19" s="139"/>
      <c r="I19" s="19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8" customFormat="1" ht="24.75" customHeight="1" x14ac:dyDescent="0.25">
      <c r="B21" s="389" t="s">
        <v>56</v>
      </c>
      <c r="C21" s="390"/>
      <c r="D21" s="390"/>
      <c r="E21" s="63">
        <v>18401</v>
      </c>
      <c r="F21" s="389" t="s">
        <v>180</v>
      </c>
      <c r="G21" s="392"/>
      <c r="H21" s="392"/>
      <c r="I21" s="63">
        <v>1480</v>
      </c>
    </row>
    <row r="22" spans="2:9" s="8" customFormat="1" ht="24.75" customHeight="1" x14ac:dyDescent="0.25">
      <c r="B22" s="379" t="s">
        <v>102</v>
      </c>
      <c r="C22" s="380"/>
      <c r="D22" s="380"/>
      <c r="E22" s="63">
        <v>863</v>
      </c>
      <c r="F22" s="379" t="s">
        <v>468</v>
      </c>
      <c r="G22" s="385"/>
      <c r="H22" s="385"/>
      <c r="I22" s="63">
        <v>1369</v>
      </c>
    </row>
    <row r="23" spans="2:9" s="8" customFormat="1" ht="24.75" customHeight="1" x14ac:dyDescent="0.25">
      <c r="B23" s="379" t="s">
        <v>461</v>
      </c>
      <c r="C23" s="380"/>
      <c r="D23" s="380"/>
      <c r="E23" s="63">
        <v>803</v>
      </c>
      <c r="F23" s="379" t="s">
        <v>738</v>
      </c>
      <c r="G23" s="385"/>
      <c r="H23" s="385"/>
      <c r="I23" s="63">
        <v>1067</v>
      </c>
    </row>
    <row r="24" spans="2:9" s="8" customFormat="1" ht="24.75" customHeight="1" x14ac:dyDescent="0.25">
      <c r="B24" s="379" t="s">
        <v>501</v>
      </c>
      <c r="C24" s="385"/>
      <c r="D24" s="385"/>
      <c r="E24" s="63">
        <v>588</v>
      </c>
      <c r="F24" s="379" t="s">
        <v>502</v>
      </c>
      <c r="G24" s="385"/>
      <c r="H24" s="385"/>
      <c r="I24" s="63">
        <v>667</v>
      </c>
    </row>
    <row r="25" spans="2:9" s="8" customFormat="1" ht="24.75" customHeight="1" thickBot="1" x14ac:dyDescent="0.3">
      <c r="B25" s="386" t="s">
        <v>440</v>
      </c>
      <c r="C25" s="406"/>
      <c r="D25" s="406"/>
      <c r="E25" s="36">
        <v>558</v>
      </c>
      <c r="F25" s="386" t="s">
        <v>737</v>
      </c>
      <c r="G25" s="406"/>
      <c r="H25" s="407"/>
      <c r="I25" s="36">
        <v>644</v>
      </c>
    </row>
    <row r="26" spans="2:9" s="8" customFormat="1" ht="24.75" customHeight="1" x14ac:dyDescent="0.25">
      <c r="B26" s="31"/>
      <c r="C26" s="31"/>
      <c r="D26" s="31"/>
      <c r="E26" s="31"/>
      <c r="F26" s="31"/>
      <c r="G26" s="31"/>
      <c r="H26" s="32"/>
      <c r="I26" s="29"/>
    </row>
    <row r="27" spans="2:9" s="8" customFormat="1" ht="24.95" customHeight="1" x14ac:dyDescent="0.25">
      <c r="B27" s="370" t="s">
        <v>55</v>
      </c>
      <c r="C27" s="371"/>
      <c r="D27" s="371"/>
      <c r="E27" s="371"/>
      <c r="F27" s="371"/>
      <c r="G27" s="371"/>
      <c r="H27" s="371"/>
      <c r="I27" s="371"/>
    </row>
    <row r="28" spans="2:9" s="8" customFormat="1" ht="24.95" customHeight="1" x14ac:dyDescent="0.25"/>
    <row r="29" spans="2:9" s="8" customFormat="1" ht="24.95" customHeight="1" x14ac:dyDescent="0.25"/>
    <row r="30" spans="2:9" s="8" customFormat="1" ht="24.95" customHeight="1" x14ac:dyDescent="0.25"/>
    <row r="31" spans="2:9" s="8" customFormat="1" ht="24.95" customHeight="1" x14ac:dyDescent="0.25"/>
    <row r="32" spans="2:9" s="8" customFormat="1" ht="24.95" customHeight="1" x14ac:dyDescent="0.25"/>
    <row r="33" spans="2:9" s="8" customFormat="1" ht="24.95" customHeight="1" x14ac:dyDescent="0.25">
      <c r="E33" s="9"/>
      <c r="H33" s="9"/>
      <c r="I33" s="202"/>
    </row>
    <row r="34" spans="2:9" s="8" customFormat="1" ht="24.95" customHeight="1" x14ac:dyDescent="0.25">
      <c r="E34" s="9"/>
      <c r="H34" s="9"/>
      <c r="I34" s="202"/>
    </row>
    <row r="35" spans="2:9" s="8" customFormat="1" ht="24.95" customHeight="1" x14ac:dyDescent="0.25">
      <c r="E35" s="9"/>
      <c r="H35" s="9"/>
      <c r="I35" s="202"/>
    </row>
    <row r="36" spans="2:9" s="8" customFormat="1" ht="24.95" customHeight="1" x14ac:dyDescent="0.25">
      <c r="E36" s="9"/>
      <c r="H36" s="9"/>
      <c r="I36" s="202"/>
    </row>
    <row r="37" spans="2:9" s="8" customFormat="1" ht="24.95" customHeight="1" x14ac:dyDescent="0.25">
      <c r="E37" s="9"/>
      <c r="H37" s="9"/>
      <c r="I37" s="202"/>
    </row>
    <row r="38" spans="2:9" s="8" customFormat="1" ht="11.25" customHeight="1" x14ac:dyDescent="0.25">
      <c r="E38" s="9"/>
      <c r="H38" s="9"/>
      <c r="I38" s="202"/>
    </row>
    <row r="39" spans="2:9" s="8" customFormat="1" ht="11.25" customHeight="1" x14ac:dyDescent="0.25">
      <c r="E39" s="9"/>
      <c r="H39" s="9"/>
      <c r="I39" s="202"/>
    </row>
    <row r="40" spans="2:9" s="8" customFormat="1" ht="24.95" customHeight="1" x14ac:dyDescent="0.25">
      <c r="B40" s="370" t="s">
        <v>58</v>
      </c>
      <c r="C40" s="371"/>
      <c r="D40" s="371"/>
      <c r="E40" s="371"/>
      <c r="F40" s="371"/>
      <c r="G40" s="371"/>
      <c r="H40" s="371"/>
      <c r="I40" s="371"/>
    </row>
    <row r="41" spans="2:9" s="8" customFormat="1" ht="24.95" customHeight="1" x14ac:dyDescent="0.25">
      <c r="B41" s="372" t="s">
        <v>59</v>
      </c>
      <c r="C41" s="373"/>
      <c r="D41" s="373"/>
      <c r="E41" s="373"/>
      <c r="F41" s="373"/>
      <c r="G41" s="373"/>
      <c r="H41" s="373"/>
      <c r="I41" s="373"/>
    </row>
    <row r="42" spans="2:9" s="8" customFormat="1" ht="24.9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95" customHeight="1" thickBot="1" x14ac:dyDescent="0.3">
      <c r="B43" s="90" t="s">
        <v>0</v>
      </c>
      <c r="E43" s="9"/>
      <c r="H43" s="9"/>
      <c r="I43" s="89" t="s">
        <v>23</v>
      </c>
    </row>
    <row r="44" spans="2:9" s="8" customFormat="1" ht="24.9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8" customFormat="1" ht="24.95" customHeight="1" thickTop="1" x14ac:dyDescent="0.25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8" customFormat="1" ht="24.95" customHeight="1" thickBot="1" x14ac:dyDescent="0.3">
      <c r="B46" s="38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8" customFormat="1" ht="24.75" customHeight="1" thickTop="1" x14ac:dyDescent="0.25">
      <c r="B47" s="45">
        <v>2002</v>
      </c>
      <c r="C47" s="53">
        <v>6577</v>
      </c>
      <c r="D47" s="64">
        <v>11</v>
      </c>
      <c r="E47" s="48">
        <f>C47/'1'!C9</f>
        <v>2.4203193482028845E-2</v>
      </c>
      <c r="F47" s="46">
        <v>1032</v>
      </c>
      <c r="G47" s="47">
        <v>27</v>
      </c>
      <c r="H47" s="48">
        <f>F47/'1'!D9</f>
        <v>8.5226568887347316E-3</v>
      </c>
      <c r="I47" s="11">
        <f t="shared" ref="I47:I52" si="1">C47-F47</f>
        <v>5545</v>
      </c>
    </row>
    <row r="48" spans="2:9" s="8" customFormat="1" ht="24.75" customHeight="1" x14ac:dyDescent="0.25">
      <c r="B48" s="49">
        <v>2003</v>
      </c>
      <c r="C48" s="58">
        <v>8105</v>
      </c>
      <c r="D48" s="64">
        <v>12</v>
      </c>
      <c r="E48" s="48">
        <f>C48/'1'!C10</f>
        <v>2.3179395076416216E-2</v>
      </c>
      <c r="F48" s="50">
        <v>988</v>
      </c>
      <c r="G48" s="51">
        <v>31</v>
      </c>
      <c r="H48" s="48">
        <f>F48/'1'!D10</f>
        <v>6.3174990888222472E-3</v>
      </c>
      <c r="I48" s="11">
        <f t="shared" si="1"/>
        <v>7117</v>
      </c>
    </row>
    <row r="49" spans="2:9" s="8" customFormat="1" ht="24.75" customHeight="1" x14ac:dyDescent="0.25">
      <c r="B49" s="49">
        <v>2004</v>
      </c>
      <c r="C49" s="58">
        <v>11507</v>
      </c>
      <c r="D49" s="56">
        <v>12</v>
      </c>
      <c r="E49" s="48">
        <f>C49/'1'!C11</f>
        <v>2.4353903037306529E-2</v>
      </c>
      <c r="F49" s="50">
        <v>1885</v>
      </c>
      <c r="G49" s="51">
        <v>21</v>
      </c>
      <c r="H49" s="48">
        <f>F49/'1'!D11</f>
        <v>1.0610213949194806E-2</v>
      </c>
      <c r="I49" s="11">
        <f t="shared" si="1"/>
        <v>9622</v>
      </c>
    </row>
    <row r="50" spans="2:9" s="8" customFormat="1" ht="24.75" customHeight="1" x14ac:dyDescent="0.25">
      <c r="B50" s="49">
        <v>2005</v>
      </c>
      <c r="C50" s="50">
        <v>18637</v>
      </c>
      <c r="D50" s="51">
        <v>10</v>
      </c>
      <c r="E50" s="52">
        <f>C50/'1'!C12</f>
        <v>2.7522949328355563E-2</v>
      </c>
      <c r="F50" s="58">
        <v>2146</v>
      </c>
      <c r="G50" s="51">
        <v>22</v>
      </c>
      <c r="H50" s="52">
        <f>F50/'1'!D12</f>
        <v>9.6239657376056692E-3</v>
      </c>
      <c r="I50" s="23">
        <f t="shared" si="1"/>
        <v>16491</v>
      </c>
    </row>
    <row r="51" spans="2:9" s="8" customFormat="1" ht="24.75" customHeight="1" x14ac:dyDescent="0.25">
      <c r="B51" s="49">
        <v>2006</v>
      </c>
      <c r="C51" s="58">
        <v>22717</v>
      </c>
      <c r="D51" s="51">
        <v>10</v>
      </c>
      <c r="E51" s="52">
        <f>C51/'1'!C13</f>
        <v>2.8707039587332357E-2</v>
      </c>
      <c r="F51" s="58">
        <v>2585</v>
      </c>
      <c r="G51" s="51">
        <v>25</v>
      </c>
      <c r="H51" s="52">
        <f>F51/'1'!D13</f>
        <v>9.8889832518496423E-3</v>
      </c>
      <c r="I51" s="23">
        <f t="shared" si="1"/>
        <v>20132</v>
      </c>
    </row>
    <row r="52" spans="2:9" s="8" customFormat="1" ht="24.75" customHeight="1" x14ac:dyDescent="0.25">
      <c r="B52" s="49">
        <v>2007</v>
      </c>
      <c r="C52" s="58">
        <v>26238</v>
      </c>
      <c r="D52" s="51">
        <v>9</v>
      </c>
      <c r="E52" s="52">
        <f>C52/'1'!C14</f>
        <v>3.0006758897213298E-2</v>
      </c>
      <c r="F52" s="58">
        <v>3116</v>
      </c>
      <c r="G52" s="51">
        <v>28</v>
      </c>
      <c r="H52" s="52">
        <f>F52/'1'!D14</f>
        <v>9.2165353399115031E-3</v>
      </c>
      <c r="I52" s="23">
        <f t="shared" si="1"/>
        <v>23122</v>
      </c>
    </row>
    <row r="53" spans="2:9" s="8" customFormat="1" ht="24.75" customHeight="1" x14ac:dyDescent="0.25">
      <c r="B53" s="49">
        <v>2008</v>
      </c>
      <c r="C53" s="58">
        <v>35389</v>
      </c>
      <c r="D53" s="51">
        <v>8</v>
      </c>
      <c r="E53" s="52">
        <f>C53/'1'!C15</f>
        <v>3.0105948028128035E-2</v>
      </c>
      <c r="F53" s="58">
        <v>4429</v>
      </c>
      <c r="G53" s="51">
        <v>25</v>
      </c>
      <c r="H53" s="52">
        <f>F53/'1'!D15</f>
        <v>1.0258180024226815E-2</v>
      </c>
      <c r="I53" s="23">
        <f>C53-F53</f>
        <v>30960</v>
      </c>
    </row>
    <row r="54" spans="2:9" s="8" customFormat="1" ht="24.75" customHeight="1" x14ac:dyDescent="0.25">
      <c r="B54" s="49">
        <v>2009</v>
      </c>
      <c r="C54" s="58">
        <v>24534</v>
      </c>
      <c r="D54" s="51">
        <v>9</v>
      </c>
      <c r="E54" s="52">
        <f>C54/'1'!C16</f>
        <v>3.4022595751821157E-2</v>
      </c>
      <c r="F54" s="58">
        <v>3530</v>
      </c>
      <c r="G54" s="51">
        <v>24</v>
      </c>
      <c r="H54" s="52">
        <f>F54/'1'!D16</f>
        <v>9.8523542381869431E-3</v>
      </c>
      <c r="I54" s="23">
        <f>C54-F54</f>
        <v>21004</v>
      </c>
    </row>
    <row r="55" spans="2:9" s="8" customFormat="1" ht="24.75" customHeight="1" x14ac:dyDescent="0.25">
      <c r="B55" s="49">
        <v>2010</v>
      </c>
      <c r="C55" s="58">
        <v>29849</v>
      </c>
      <c r="D55" s="51">
        <v>9</v>
      </c>
      <c r="E55" s="52">
        <f>C55/'1'!C17</f>
        <v>3.1694070302669929E-2</v>
      </c>
      <c r="F55" s="58">
        <v>4044</v>
      </c>
      <c r="G55" s="51">
        <v>24</v>
      </c>
      <c r="H55" s="52">
        <f>F55/'1'!D17</f>
        <v>1.0091431765551386E-2</v>
      </c>
      <c r="I55" s="23">
        <f>C55-F55</f>
        <v>25805</v>
      </c>
    </row>
    <row r="56" spans="2:9" s="8" customFormat="1" ht="24.75" customHeight="1" thickBot="1" x14ac:dyDescent="0.3">
      <c r="B56" s="59">
        <v>2011</v>
      </c>
      <c r="C56" s="60">
        <v>36935</v>
      </c>
      <c r="D56" s="61">
        <v>10</v>
      </c>
      <c r="E56" s="62">
        <f>C56/'1'!C18</f>
        <v>2.7006770886649802E-2</v>
      </c>
      <c r="F56" s="60">
        <v>4780</v>
      </c>
      <c r="G56" s="61">
        <v>26</v>
      </c>
      <c r="H56" s="62">
        <f>F56/'1'!D18</f>
        <v>9.6869179996311675E-3</v>
      </c>
      <c r="I56" s="1">
        <f>C56-F56</f>
        <v>32155</v>
      </c>
    </row>
    <row r="57" spans="2:9" s="8" customFormat="1" ht="24.75" customHeight="1" thickTop="1" thickBot="1" x14ac:dyDescent="0.3">
      <c r="B57" s="137"/>
      <c r="C57" s="137"/>
      <c r="D57" s="154"/>
      <c r="E57" s="155"/>
      <c r="F57" s="137"/>
      <c r="G57" s="137"/>
      <c r="H57" s="139"/>
      <c r="I57" s="19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8" customFormat="1" ht="24.75" customHeight="1" x14ac:dyDescent="0.25">
      <c r="B59" s="389" t="s">
        <v>56</v>
      </c>
      <c r="C59" s="390"/>
      <c r="D59" s="390"/>
      <c r="E59" s="65">
        <v>32100</v>
      </c>
      <c r="F59" s="391" t="s">
        <v>61</v>
      </c>
      <c r="G59" s="392"/>
      <c r="H59" s="392"/>
      <c r="I59" s="65">
        <v>1000</v>
      </c>
    </row>
    <row r="60" spans="2:9" s="8" customFormat="1" ht="24.75" customHeight="1" x14ac:dyDescent="0.25">
      <c r="B60" s="379" t="s">
        <v>832</v>
      </c>
      <c r="C60" s="380"/>
      <c r="D60" s="380"/>
      <c r="E60" s="63">
        <v>248</v>
      </c>
      <c r="F60" s="383" t="s">
        <v>739</v>
      </c>
      <c r="G60" s="385"/>
      <c r="H60" s="385"/>
      <c r="I60" s="63">
        <v>801</v>
      </c>
    </row>
    <row r="61" spans="2:9" s="8" customFormat="1" ht="24.75" customHeight="1" x14ac:dyDescent="0.25">
      <c r="B61" s="379" t="s">
        <v>438</v>
      </c>
      <c r="C61" s="380"/>
      <c r="D61" s="380"/>
      <c r="E61" s="63">
        <v>123</v>
      </c>
      <c r="F61" s="383" t="s">
        <v>741</v>
      </c>
      <c r="G61" s="385"/>
      <c r="H61" s="385"/>
      <c r="I61" s="63">
        <v>313</v>
      </c>
    </row>
    <row r="62" spans="2:9" s="8" customFormat="1" ht="24.75" customHeight="1" x14ac:dyDescent="0.25">
      <c r="B62" s="379" t="s">
        <v>504</v>
      </c>
      <c r="C62" s="380"/>
      <c r="D62" s="380"/>
      <c r="E62" s="63">
        <v>103</v>
      </c>
      <c r="F62" s="383" t="s">
        <v>505</v>
      </c>
      <c r="G62" s="385"/>
      <c r="H62" s="385"/>
      <c r="I62" s="63">
        <v>238</v>
      </c>
    </row>
    <row r="63" spans="2:9" s="8" customFormat="1" ht="24.75" customHeight="1" thickBot="1" x14ac:dyDescent="0.3">
      <c r="B63" s="386" t="s">
        <v>506</v>
      </c>
      <c r="C63" s="396"/>
      <c r="D63" s="397"/>
      <c r="E63" s="36">
        <v>82</v>
      </c>
      <c r="F63" s="408" t="s">
        <v>740</v>
      </c>
      <c r="G63" s="406"/>
      <c r="H63" s="406"/>
      <c r="I63" s="36">
        <v>237</v>
      </c>
    </row>
    <row r="64" spans="2:9" s="8" customFormat="1" ht="24.75" customHeight="1" x14ac:dyDescent="0.25">
      <c r="B64" s="31"/>
      <c r="C64" s="31"/>
      <c r="D64" s="31"/>
      <c r="E64" s="32"/>
      <c r="F64" s="31"/>
      <c r="G64" s="31"/>
      <c r="H64" s="32"/>
      <c r="I64" s="29"/>
    </row>
    <row r="65" spans="2:9" s="8" customFormat="1" ht="24.95" customHeight="1" x14ac:dyDescent="0.25">
      <c r="B65" s="370" t="s">
        <v>60</v>
      </c>
      <c r="C65" s="371"/>
      <c r="D65" s="371"/>
      <c r="E65" s="371"/>
      <c r="F65" s="371"/>
      <c r="G65" s="371"/>
      <c r="H65" s="371"/>
      <c r="I65" s="371"/>
    </row>
    <row r="66" spans="2:9" s="8" customFormat="1" ht="24.95" customHeight="1" x14ac:dyDescent="0.25">
      <c r="E66" s="9"/>
      <c r="H66" s="9"/>
      <c r="I66" s="202"/>
    </row>
    <row r="67" spans="2:9" s="8" customFormat="1" ht="24.95" customHeight="1" x14ac:dyDescent="0.25">
      <c r="E67" s="9"/>
      <c r="H67" s="9"/>
      <c r="I67" s="202"/>
    </row>
    <row r="68" spans="2:9" s="8" customFormat="1" ht="24.95" customHeight="1" x14ac:dyDescent="0.25">
      <c r="E68" s="9"/>
      <c r="H68" s="9"/>
      <c r="I68" s="202"/>
    </row>
    <row r="69" spans="2:9" s="8" customFormat="1" ht="24.95" customHeight="1" x14ac:dyDescent="0.25">
      <c r="E69" s="9"/>
      <c r="H69" s="9"/>
      <c r="I69" s="202"/>
    </row>
    <row r="70" spans="2:9" s="8" customFormat="1" ht="24.95" customHeight="1" x14ac:dyDescent="0.25">
      <c r="E70" s="9"/>
      <c r="H70" s="9"/>
      <c r="I70" s="202"/>
    </row>
    <row r="71" spans="2:9" s="8" customFormat="1" ht="24.95" customHeight="1" x14ac:dyDescent="0.25">
      <c r="E71" s="9"/>
      <c r="H71" s="9"/>
      <c r="I71" s="202"/>
    </row>
    <row r="72" spans="2:9" s="8" customFormat="1" ht="24.95" customHeight="1" x14ac:dyDescent="0.25">
      <c r="E72" s="9"/>
      <c r="H72" s="9"/>
      <c r="I72" s="202"/>
    </row>
    <row r="73" spans="2:9" s="8" customFormat="1" ht="24.95" customHeight="1" x14ac:dyDescent="0.25">
      <c r="E73" s="9"/>
      <c r="H73" s="9"/>
      <c r="I73" s="202"/>
    </row>
    <row r="74" spans="2:9" s="8" customFormat="1" ht="24.95" customHeight="1" x14ac:dyDescent="0.25">
      <c r="E74" s="9"/>
      <c r="H74" s="9"/>
      <c r="I74" s="202"/>
    </row>
    <row r="75" spans="2:9" s="8" customFormat="1" ht="24.95" customHeight="1" x14ac:dyDescent="0.25">
      <c r="E75" s="9"/>
      <c r="H75" s="9"/>
      <c r="I75" s="202"/>
    </row>
    <row r="76" spans="2:9" s="8" customFormat="1" ht="10.5" customHeight="1" x14ac:dyDescent="0.25">
      <c r="E76" s="9"/>
      <c r="H76" s="9"/>
      <c r="I76" s="202"/>
    </row>
    <row r="77" spans="2:9" s="8" customFormat="1" ht="11.25" customHeight="1" x14ac:dyDescent="0.25">
      <c r="E77" s="9"/>
      <c r="H77" s="9"/>
      <c r="I77" s="202"/>
    </row>
    <row r="78" spans="2:9" s="8" customFormat="1" ht="24.95" customHeight="1" x14ac:dyDescent="0.25">
      <c r="B78" s="370" t="s">
        <v>62</v>
      </c>
      <c r="C78" s="371"/>
      <c r="D78" s="371"/>
      <c r="E78" s="371"/>
      <c r="F78" s="371"/>
      <c r="G78" s="371"/>
      <c r="H78" s="371"/>
      <c r="I78" s="371"/>
    </row>
    <row r="79" spans="2:9" s="8" customFormat="1" ht="24.95" customHeight="1" x14ac:dyDescent="0.25">
      <c r="B79" s="372" t="s">
        <v>63</v>
      </c>
      <c r="C79" s="373"/>
      <c r="D79" s="373"/>
      <c r="E79" s="373"/>
      <c r="F79" s="373"/>
      <c r="G79" s="373"/>
      <c r="H79" s="373"/>
      <c r="I79" s="373"/>
    </row>
    <row r="80" spans="2:9" s="8" customFormat="1" ht="24.95" customHeight="1" x14ac:dyDescent="0.25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8" customFormat="1" ht="24.95" customHeight="1" thickBot="1" x14ac:dyDescent="0.3">
      <c r="B81" s="90" t="s">
        <v>0</v>
      </c>
      <c r="E81" s="9"/>
      <c r="G81" s="22"/>
      <c r="H81" s="9"/>
      <c r="I81" s="89" t="s">
        <v>23</v>
      </c>
    </row>
    <row r="82" spans="2:9" s="8" customFormat="1" ht="24.95" customHeight="1" thickTop="1" thickBot="1" x14ac:dyDescent="0.3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8" customFormat="1" ht="24.95" customHeight="1" thickTop="1" x14ac:dyDescent="0.25">
      <c r="B83" s="381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8" customFormat="1" ht="24.95" customHeight="1" thickBot="1" x14ac:dyDescent="0.3">
      <c r="B84" s="382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8" customFormat="1" ht="23.1" customHeight="1" thickTop="1" x14ac:dyDescent="0.25">
      <c r="B85" s="45">
        <v>2002</v>
      </c>
      <c r="C85" s="53">
        <v>2018</v>
      </c>
      <c r="D85" s="64">
        <v>26</v>
      </c>
      <c r="E85" s="66">
        <f>C85/'1'!C9</f>
        <v>7.4261889078203139E-3</v>
      </c>
      <c r="F85" s="46">
        <v>469</v>
      </c>
      <c r="G85" s="47">
        <v>41</v>
      </c>
      <c r="H85" s="48">
        <f>F85/'1'!D9</f>
        <v>3.8731841868377805E-3</v>
      </c>
      <c r="I85" s="11">
        <f t="shared" ref="I85:I93" si="2">C85-F85</f>
        <v>1549</v>
      </c>
    </row>
    <row r="86" spans="2:9" s="8" customFormat="1" ht="23.1" customHeight="1" x14ac:dyDescent="0.25">
      <c r="B86" s="49">
        <v>2003</v>
      </c>
      <c r="C86" s="58">
        <v>2978</v>
      </c>
      <c r="D86" s="64">
        <v>26</v>
      </c>
      <c r="E86" s="66">
        <f>C86/'1'!C10</f>
        <v>8.5167475061773586E-3</v>
      </c>
      <c r="F86" s="50">
        <v>494</v>
      </c>
      <c r="G86" s="51">
        <v>46</v>
      </c>
      <c r="H86" s="48">
        <f>F86/'1'!D10</f>
        <v>3.1587495444111236E-3</v>
      </c>
      <c r="I86" s="11">
        <f t="shared" si="2"/>
        <v>2484</v>
      </c>
    </row>
    <row r="87" spans="2:9" s="8" customFormat="1" ht="23.1" customHeight="1" x14ac:dyDescent="0.25">
      <c r="B87" s="49">
        <v>2004</v>
      </c>
      <c r="C87" s="58">
        <v>4081</v>
      </c>
      <c r="D87" s="56">
        <v>25</v>
      </c>
      <c r="E87" s="66">
        <f>C87/'1'!C11</f>
        <v>8.637201555161898E-3</v>
      </c>
      <c r="F87" s="50">
        <v>818</v>
      </c>
      <c r="G87" s="51">
        <v>36</v>
      </c>
      <c r="H87" s="48">
        <f>F87/'1'!D11</f>
        <v>4.6043262654861276E-3</v>
      </c>
      <c r="I87" s="11">
        <f t="shared" si="2"/>
        <v>3263</v>
      </c>
    </row>
    <row r="88" spans="2:9" s="8" customFormat="1" ht="23.1" customHeight="1" x14ac:dyDescent="0.25">
      <c r="B88" s="49">
        <v>2005</v>
      </c>
      <c r="C88" s="50">
        <v>4428</v>
      </c>
      <c r="D88" s="51">
        <v>29</v>
      </c>
      <c r="E88" s="52">
        <f>C88/'1'!C12</f>
        <v>6.5392294696549032E-3</v>
      </c>
      <c r="F88" s="58">
        <v>837</v>
      </c>
      <c r="G88" s="51">
        <v>42</v>
      </c>
      <c r="H88" s="52">
        <f>F88/'1'!D12</f>
        <v>3.7536157140614841E-3</v>
      </c>
      <c r="I88" s="23">
        <f t="shared" si="2"/>
        <v>3591</v>
      </c>
    </row>
    <row r="89" spans="2:9" s="8" customFormat="1" ht="23.1" customHeight="1" x14ac:dyDescent="0.25">
      <c r="B89" s="49">
        <v>2006</v>
      </c>
      <c r="C89" s="58">
        <v>4869</v>
      </c>
      <c r="D89" s="51">
        <v>28</v>
      </c>
      <c r="E89" s="52">
        <f>C89/'1'!C13</f>
        <v>6.1528624268486704E-3</v>
      </c>
      <c r="F89" s="58">
        <v>845</v>
      </c>
      <c r="G89" s="51">
        <v>43</v>
      </c>
      <c r="H89" s="52">
        <f>F89/'1'!D13</f>
        <v>3.2325689933512367E-3</v>
      </c>
      <c r="I89" s="23">
        <f t="shared" si="2"/>
        <v>4024</v>
      </c>
    </row>
    <row r="90" spans="2:9" s="8" customFormat="1" ht="23.1" customHeight="1" x14ac:dyDescent="0.25">
      <c r="B90" s="49">
        <v>2007</v>
      </c>
      <c r="C90" s="58">
        <v>5711</v>
      </c>
      <c r="D90" s="51">
        <v>28</v>
      </c>
      <c r="E90" s="52">
        <f>C90/'1'!C14</f>
        <v>6.5313133646613744E-3</v>
      </c>
      <c r="F90" s="58">
        <v>847</v>
      </c>
      <c r="G90" s="51">
        <v>47</v>
      </c>
      <c r="H90" s="52">
        <f>F90/'1'!D14</f>
        <v>2.5052649014457775E-3</v>
      </c>
      <c r="I90" s="23">
        <f t="shared" si="2"/>
        <v>4864</v>
      </c>
    </row>
    <row r="91" spans="2:9" s="8" customFormat="1" ht="23.1" customHeight="1" x14ac:dyDescent="0.25">
      <c r="B91" s="49">
        <v>2008</v>
      </c>
      <c r="C91" s="58">
        <v>5629</v>
      </c>
      <c r="D91" s="51">
        <v>30</v>
      </c>
      <c r="E91" s="52">
        <f>C91/'1'!C15</f>
        <v>4.7886739226972426E-3</v>
      </c>
      <c r="F91" s="58">
        <v>1168</v>
      </c>
      <c r="G91" s="51">
        <v>45</v>
      </c>
      <c r="H91" s="52">
        <f>F91/'1'!D15</f>
        <v>2.7052504557003657E-3</v>
      </c>
      <c r="I91" s="23">
        <f t="shared" si="2"/>
        <v>4461</v>
      </c>
    </row>
    <row r="92" spans="2:9" s="8" customFormat="1" ht="23.1" customHeight="1" x14ac:dyDescent="0.25">
      <c r="B92" s="49">
        <v>2009</v>
      </c>
      <c r="C92" s="58">
        <v>4932</v>
      </c>
      <c r="D92" s="51">
        <v>27</v>
      </c>
      <c r="E92" s="52">
        <f>C92/'1'!C16</f>
        <v>6.8394653235502537E-3</v>
      </c>
      <c r="F92" s="58">
        <v>1103</v>
      </c>
      <c r="G92" s="51">
        <v>43</v>
      </c>
      <c r="H92" s="52">
        <f>F92/'1'!D16</f>
        <v>3.0785118200340506E-3</v>
      </c>
      <c r="I92" s="23">
        <f t="shared" si="2"/>
        <v>3829</v>
      </c>
    </row>
    <row r="93" spans="2:9" s="8" customFormat="1" ht="23.1" customHeight="1" x14ac:dyDescent="0.25">
      <c r="B93" s="49">
        <v>2010</v>
      </c>
      <c r="C93" s="58">
        <v>5189</v>
      </c>
      <c r="D93" s="51">
        <v>29</v>
      </c>
      <c r="E93" s="52">
        <f>C93/'1'!C17</f>
        <v>5.5097501021995465E-3</v>
      </c>
      <c r="F93" s="58">
        <v>1400</v>
      </c>
      <c r="G93" s="51">
        <v>43</v>
      </c>
      <c r="H93" s="52">
        <f>F93/'1'!D17</f>
        <v>3.4935718278367805E-3</v>
      </c>
      <c r="I93" s="23">
        <f t="shared" si="2"/>
        <v>3789</v>
      </c>
    </row>
    <row r="94" spans="2:9" s="8" customFormat="1" ht="23.1" customHeight="1" thickBot="1" x14ac:dyDescent="0.3">
      <c r="B94" s="59">
        <v>2011</v>
      </c>
      <c r="C94" s="60">
        <v>5954</v>
      </c>
      <c r="D94" s="61">
        <v>29</v>
      </c>
      <c r="E94" s="62">
        <f>C94/'1'!C18</f>
        <v>4.3535485003144145E-3</v>
      </c>
      <c r="F94" s="60">
        <v>1738</v>
      </c>
      <c r="G94" s="61">
        <v>42</v>
      </c>
      <c r="H94" s="62">
        <f>F94/'1'!D18</f>
        <v>3.5221471722508306E-3</v>
      </c>
      <c r="I94" s="1">
        <f>C94-F94</f>
        <v>4216</v>
      </c>
    </row>
    <row r="95" spans="2:9" s="8" customFormat="1" ht="23.1" customHeight="1" thickTop="1" thickBot="1" x14ac:dyDescent="0.3">
      <c r="B95" s="137"/>
      <c r="C95" s="137"/>
      <c r="D95" s="154"/>
      <c r="E95" s="155"/>
      <c r="F95" s="137"/>
      <c r="G95" s="137"/>
      <c r="H95" s="139"/>
      <c r="I95" s="19"/>
    </row>
    <row r="96" spans="2:9" s="8" customFormat="1" ht="24.9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8" customFormat="1" ht="18.95" customHeight="1" x14ac:dyDescent="0.25">
      <c r="B97" s="389" t="s">
        <v>834</v>
      </c>
      <c r="C97" s="390"/>
      <c r="D97" s="390"/>
      <c r="E97" s="65">
        <v>314</v>
      </c>
      <c r="F97" s="391" t="s">
        <v>507</v>
      </c>
      <c r="G97" s="392"/>
      <c r="H97" s="392"/>
      <c r="I97" s="65">
        <v>206</v>
      </c>
    </row>
    <row r="98" spans="2:9" s="8" customFormat="1" ht="18.95" customHeight="1" x14ac:dyDescent="0.25">
      <c r="B98" s="379" t="s">
        <v>492</v>
      </c>
      <c r="C98" s="380"/>
      <c r="D98" s="380"/>
      <c r="E98" s="63">
        <v>225</v>
      </c>
      <c r="F98" s="383" t="s">
        <v>454</v>
      </c>
      <c r="G98" s="384"/>
      <c r="H98" s="385"/>
      <c r="I98" s="63">
        <v>129</v>
      </c>
    </row>
    <row r="99" spans="2:9" s="8" customFormat="1" ht="18.95" customHeight="1" x14ac:dyDescent="0.25">
      <c r="B99" s="379" t="s">
        <v>835</v>
      </c>
      <c r="C99" s="380"/>
      <c r="D99" s="380"/>
      <c r="E99" s="63">
        <v>153</v>
      </c>
      <c r="F99" s="383" t="s">
        <v>735</v>
      </c>
      <c r="G99" s="384"/>
      <c r="H99" s="385"/>
      <c r="I99" s="63">
        <v>102</v>
      </c>
    </row>
    <row r="100" spans="2:9" s="8" customFormat="1" ht="18.95" customHeight="1" x14ac:dyDescent="0.25">
      <c r="B100" s="379" t="s">
        <v>508</v>
      </c>
      <c r="C100" s="380"/>
      <c r="D100" s="380"/>
      <c r="E100" s="63">
        <v>141</v>
      </c>
      <c r="F100" s="383" t="s">
        <v>509</v>
      </c>
      <c r="G100" s="385"/>
      <c r="H100" s="385"/>
      <c r="I100" s="63">
        <v>101</v>
      </c>
    </row>
    <row r="101" spans="2:9" s="8" customFormat="1" ht="18.95" customHeight="1" thickBot="1" x14ac:dyDescent="0.3">
      <c r="B101" s="386" t="s">
        <v>833</v>
      </c>
      <c r="C101" s="396"/>
      <c r="D101" s="396"/>
      <c r="E101" s="36">
        <v>138</v>
      </c>
      <c r="F101" s="408" t="s">
        <v>736</v>
      </c>
      <c r="G101" s="406"/>
      <c r="H101" s="406"/>
      <c r="I101" s="36">
        <v>90</v>
      </c>
    </row>
    <row r="102" spans="2:9" s="8" customFormat="1" ht="15" customHeight="1" x14ac:dyDescent="0.25">
      <c r="E102" s="9"/>
      <c r="H102" s="9"/>
      <c r="I102" s="202"/>
    </row>
    <row r="103" spans="2:9" s="8" customFormat="1" ht="24.95" customHeight="1" x14ac:dyDescent="0.25">
      <c r="B103" s="370" t="s">
        <v>64</v>
      </c>
      <c r="C103" s="371"/>
      <c r="D103" s="371"/>
      <c r="E103" s="371"/>
      <c r="F103" s="371"/>
      <c r="G103" s="371"/>
      <c r="H103" s="371"/>
      <c r="I103" s="371"/>
    </row>
    <row r="104" spans="2:9" s="8" customFormat="1" ht="24.95" customHeight="1" x14ac:dyDescent="0.25">
      <c r="E104" s="9"/>
      <c r="H104" s="9"/>
      <c r="I104" s="202"/>
    </row>
    <row r="105" spans="2:9" s="8" customFormat="1" ht="24.95" customHeight="1" x14ac:dyDescent="0.25">
      <c r="E105" s="9"/>
      <c r="H105" s="9"/>
      <c r="I105" s="202"/>
    </row>
    <row r="106" spans="2:9" s="8" customFormat="1" ht="24.95" customHeight="1" x14ac:dyDescent="0.25">
      <c r="E106" s="9"/>
      <c r="H106" s="9"/>
      <c r="I106" s="202"/>
    </row>
    <row r="107" spans="2:9" s="8" customFormat="1" ht="24.95" customHeight="1" x14ac:dyDescent="0.25">
      <c r="E107" s="9"/>
      <c r="H107" s="9"/>
      <c r="I107" s="202"/>
    </row>
    <row r="108" spans="2:9" s="8" customFormat="1" ht="24.95" customHeight="1" x14ac:dyDescent="0.25">
      <c r="E108" s="9"/>
      <c r="H108" s="9"/>
      <c r="I108" s="202"/>
    </row>
    <row r="109" spans="2:9" s="8" customFormat="1" ht="24.95" customHeight="1" x14ac:dyDescent="0.25">
      <c r="E109" s="9"/>
      <c r="H109" s="9"/>
      <c r="I109" s="202"/>
    </row>
    <row r="110" spans="2:9" s="8" customFormat="1" ht="24.95" customHeight="1" x14ac:dyDescent="0.25">
      <c r="E110" s="9"/>
      <c r="H110" s="9"/>
      <c r="I110" s="202"/>
    </row>
    <row r="111" spans="2:9" s="8" customFormat="1" ht="24.95" customHeight="1" x14ac:dyDescent="0.25">
      <c r="E111" s="9"/>
      <c r="H111" s="9"/>
      <c r="I111" s="202"/>
    </row>
    <row r="112" spans="2:9" s="8" customFormat="1" ht="24.95" customHeight="1" x14ac:dyDescent="0.25">
      <c r="E112" s="9"/>
      <c r="H112" s="9"/>
      <c r="I112" s="202"/>
    </row>
    <row r="113" spans="2:9" s="8" customFormat="1" ht="24.95" customHeight="1" x14ac:dyDescent="0.25">
      <c r="E113" s="9"/>
      <c r="F113" s="211" t="s">
        <v>7</v>
      </c>
      <c r="H113" s="9"/>
      <c r="I113" s="202"/>
    </row>
    <row r="114" spans="2:9" s="8" customFormat="1" ht="10.5" customHeight="1" x14ac:dyDescent="0.25">
      <c r="E114" s="9"/>
      <c r="H114" s="9"/>
      <c r="I114" s="202"/>
    </row>
    <row r="115" spans="2:9" s="8" customFormat="1" ht="11.25" customHeight="1" x14ac:dyDescent="0.25">
      <c r="E115" s="9"/>
      <c r="H115" s="9"/>
      <c r="I115" s="202"/>
    </row>
    <row r="116" spans="2:9" s="8" customFormat="1" ht="24.95" customHeight="1" x14ac:dyDescent="0.25">
      <c r="B116" s="370" t="s">
        <v>65</v>
      </c>
      <c r="C116" s="371"/>
      <c r="D116" s="371"/>
      <c r="E116" s="371"/>
      <c r="F116" s="371"/>
      <c r="G116" s="371"/>
      <c r="H116" s="371"/>
      <c r="I116" s="371"/>
    </row>
    <row r="117" spans="2:9" s="8" customFormat="1" ht="24.95" customHeight="1" x14ac:dyDescent="0.25">
      <c r="B117" s="372" t="s">
        <v>66</v>
      </c>
      <c r="C117" s="373"/>
      <c r="D117" s="373"/>
      <c r="E117" s="373"/>
      <c r="F117" s="373"/>
      <c r="G117" s="373"/>
      <c r="H117" s="373"/>
      <c r="I117" s="373"/>
    </row>
    <row r="118" spans="2:9" s="8" customFormat="1" ht="24.95" customHeight="1" x14ac:dyDescent="0.25">
      <c r="B118" s="372" t="s">
        <v>496</v>
      </c>
      <c r="C118" s="373"/>
      <c r="D118" s="373"/>
      <c r="E118" s="373"/>
      <c r="F118" s="373"/>
      <c r="G118" s="373"/>
      <c r="H118" s="373"/>
      <c r="I118" s="373"/>
    </row>
    <row r="119" spans="2:9" s="8" customFormat="1" ht="24.95" customHeight="1" thickBot="1" x14ac:dyDescent="0.3">
      <c r="B119" s="90" t="s">
        <v>0</v>
      </c>
      <c r="E119" s="9"/>
      <c r="H119" s="9"/>
      <c r="I119" s="89" t="s">
        <v>23</v>
      </c>
    </row>
    <row r="120" spans="2:9" s="8" customFormat="1" ht="24.95" customHeight="1" thickTop="1" thickBot="1" x14ac:dyDescent="0.3">
      <c r="B120" s="178" t="s">
        <v>1</v>
      </c>
      <c r="C120" s="374" t="s">
        <v>15</v>
      </c>
      <c r="D120" s="375"/>
      <c r="E120" s="376"/>
      <c r="F120" s="374" t="s">
        <v>16</v>
      </c>
      <c r="G120" s="375"/>
      <c r="H120" s="376"/>
      <c r="I120" s="377" t="s">
        <v>2</v>
      </c>
    </row>
    <row r="121" spans="2:9" s="8" customFormat="1" ht="24.95" customHeight="1" thickTop="1" x14ac:dyDescent="0.25">
      <c r="B121" s="381" t="s">
        <v>9</v>
      </c>
      <c r="C121" s="204" t="s">
        <v>3</v>
      </c>
      <c r="D121" s="205" t="s">
        <v>4</v>
      </c>
      <c r="E121" s="21" t="s">
        <v>5</v>
      </c>
      <c r="F121" s="204" t="s">
        <v>3</v>
      </c>
      <c r="G121" s="205" t="s">
        <v>4</v>
      </c>
      <c r="H121" s="21" t="s">
        <v>6</v>
      </c>
      <c r="I121" s="378"/>
    </row>
    <row r="122" spans="2:9" s="8" customFormat="1" ht="24.95" customHeight="1" thickBot="1" x14ac:dyDescent="0.3">
      <c r="B122" s="382"/>
      <c r="C122" s="207" t="s">
        <v>10</v>
      </c>
      <c r="D122" s="208" t="s">
        <v>11</v>
      </c>
      <c r="E122" s="209" t="s">
        <v>12</v>
      </c>
      <c r="F122" s="207" t="s">
        <v>10</v>
      </c>
      <c r="G122" s="208" t="s">
        <v>11</v>
      </c>
      <c r="H122" s="209" t="s">
        <v>12</v>
      </c>
      <c r="I122" s="197" t="s">
        <v>13</v>
      </c>
    </row>
    <row r="123" spans="2:9" s="8" customFormat="1" ht="23.1" customHeight="1" thickTop="1" x14ac:dyDescent="0.25">
      <c r="B123" s="45">
        <v>2002</v>
      </c>
      <c r="C123" s="53">
        <v>970</v>
      </c>
      <c r="D123" s="64">
        <v>34</v>
      </c>
      <c r="E123" s="66">
        <f>C123/'1'!C9</f>
        <v>3.5695754413209639E-3</v>
      </c>
      <c r="F123" s="46">
        <v>544</v>
      </c>
      <c r="G123" s="47">
        <v>35</v>
      </c>
      <c r="H123" s="48">
        <f>F123/'1'!D9</f>
        <v>4.4925633211935021E-3</v>
      </c>
      <c r="I123" s="11">
        <f t="shared" ref="I123:I132" si="3">C123-F123</f>
        <v>426</v>
      </c>
    </row>
    <row r="124" spans="2:9" s="8" customFormat="1" ht="23.1" customHeight="1" x14ac:dyDescent="0.25">
      <c r="B124" s="49">
        <v>2003</v>
      </c>
      <c r="C124" s="58">
        <v>1383</v>
      </c>
      <c r="D124" s="64">
        <v>31</v>
      </c>
      <c r="E124" s="66">
        <f>C124/'1'!C10</f>
        <v>3.9552255879930446E-3</v>
      </c>
      <c r="F124" s="50">
        <v>637</v>
      </c>
      <c r="G124" s="51">
        <v>39</v>
      </c>
      <c r="H124" s="48">
        <f>F124/'1'!D10</f>
        <v>4.0731244125301325E-3</v>
      </c>
      <c r="I124" s="11">
        <f t="shared" si="3"/>
        <v>746</v>
      </c>
    </row>
    <row r="125" spans="2:9" s="8" customFormat="1" ht="23.1" customHeight="1" x14ac:dyDescent="0.25">
      <c r="B125" s="49">
        <v>2004</v>
      </c>
      <c r="C125" s="58">
        <v>1944</v>
      </c>
      <c r="D125" s="56">
        <v>33</v>
      </c>
      <c r="E125" s="66">
        <f>C125/'1'!C11</f>
        <v>4.1143640831253925E-3</v>
      </c>
      <c r="F125" s="50">
        <v>708</v>
      </c>
      <c r="G125" s="51">
        <v>42</v>
      </c>
      <c r="H125" s="48">
        <f>F125/'1'!D11</f>
        <v>3.9851625867532749E-3</v>
      </c>
      <c r="I125" s="11">
        <f t="shared" si="3"/>
        <v>1236</v>
      </c>
    </row>
    <row r="126" spans="2:9" s="8" customFormat="1" ht="23.1" customHeight="1" x14ac:dyDescent="0.25">
      <c r="B126" s="49">
        <v>2005</v>
      </c>
      <c r="C126" s="50">
        <v>2659</v>
      </c>
      <c r="D126" s="51">
        <v>32</v>
      </c>
      <c r="E126" s="66">
        <f>C126/'1'!C12</f>
        <v>3.9267866214571789E-3</v>
      </c>
      <c r="F126" s="58">
        <v>478</v>
      </c>
      <c r="G126" s="51">
        <v>52</v>
      </c>
      <c r="H126" s="48">
        <f>F126/'1'!D12</f>
        <v>2.1436419490100233E-3</v>
      </c>
      <c r="I126" s="23">
        <f t="shared" si="3"/>
        <v>2181</v>
      </c>
    </row>
    <row r="127" spans="2:9" s="8" customFormat="1" ht="23.1" customHeight="1" x14ac:dyDescent="0.25">
      <c r="B127" s="49">
        <v>2006</v>
      </c>
      <c r="C127" s="58">
        <v>4010</v>
      </c>
      <c r="D127" s="51">
        <v>30</v>
      </c>
      <c r="E127" s="66">
        <f>C127/'1'!C13</f>
        <v>5.0673605117402274E-3</v>
      </c>
      <c r="F127" s="58">
        <v>797</v>
      </c>
      <c r="G127" s="51">
        <v>44</v>
      </c>
      <c r="H127" s="48">
        <f>F127/'1'!D13</f>
        <v>3.0489437724271428E-3</v>
      </c>
      <c r="I127" s="23">
        <f t="shared" si="3"/>
        <v>3213</v>
      </c>
    </row>
    <row r="128" spans="2:9" s="8" customFormat="1" ht="23.1" customHeight="1" x14ac:dyDescent="0.25">
      <c r="B128" s="49">
        <v>2007</v>
      </c>
      <c r="C128" s="58">
        <v>5540</v>
      </c>
      <c r="D128" s="51">
        <v>29</v>
      </c>
      <c r="E128" s="52">
        <f>C128/'1'!C14</f>
        <v>6.3357513640735453E-3</v>
      </c>
      <c r="F128" s="58">
        <v>950</v>
      </c>
      <c r="G128" s="51">
        <v>46</v>
      </c>
      <c r="H128" s="52">
        <f>F128/'1'!D14</f>
        <v>2.809919310948629E-3</v>
      </c>
      <c r="I128" s="23">
        <f t="shared" si="3"/>
        <v>4590</v>
      </c>
    </row>
    <row r="129" spans="2:9" s="8" customFormat="1" ht="23.1" customHeight="1" x14ac:dyDescent="0.25">
      <c r="B129" s="49">
        <v>2008</v>
      </c>
      <c r="C129" s="58">
        <v>6209</v>
      </c>
      <c r="D129" s="51">
        <v>28</v>
      </c>
      <c r="E129" s="52">
        <f>C129/'1'!C15</f>
        <v>5.2820885389993208E-3</v>
      </c>
      <c r="F129" s="58">
        <v>478</v>
      </c>
      <c r="G129" s="51">
        <v>58</v>
      </c>
      <c r="H129" s="52">
        <f>F129/'1'!D15</f>
        <v>1.1071144844390195E-3</v>
      </c>
      <c r="I129" s="23">
        <f t="shared" si="3"/>
        <v>5731</v>
      </c>
    </row>
    <row r="130" spans="2:9" s="8" customFormat="1" ht="23.1" customHeight="1" x14ac:dyDescent="0.25">
      <c r="B130" s="49">
        <v>2009</v>
      </c>
      <c r="C130" s="58">
        <v>7216</v>
      </c>
      <c r="D130" s="51">
        <v>21</v>
      </c>
      <c r="E130" s="52">
        <f>C130/'1'!C16</f>
        <v>1.0006808956759658E-2</v>
      </c>
      <c r="F130" s="58">
        <v>669</v>
      </c>
      <c r="G130" s="51">
        <v>49</v>
      </c>
      <c r="H130" s="52">
        <f>F130/'1'!D16</f>
        <v>1.8672025454240977E-3</v>
      </c>
      <c r="I130" s="23">
        <f t="shared" si="3"/>
        <v>6547</v>
      </c>
    </row>
    <row r="131" spans="2:9" s="8" customFormat="1" ht="23.1" customHeight="1" x14ac:dyDescent="0.25">
      <c r="B131" s="49">
        <v>2010</v>
      </c>
      <c r="C131" s="58">
        <v>5996</v>
      </c>
      <c r="D131" s="51">
        <v>28</v>
      </c>
      <c r="E131" s="52">
        <f>C131/'1'!C17</f>
        <v>6.3666335734801471E-3</v>
      </c>
      <c r="F131" s="58">
        <v>942</v>
      </c>
      <c r="G131" s="51">
        <v>48</v>
      </c>
      <c r="H131" s="52">
        <f>F131/'1'!D17</f>
        <v>2.3506747584444623E-3</v>
      </c>
      <c r="I131" s="23">
        <f t="shared" si="3"/>
        <v>5054</v>
      </c>
    </row>
    <row r="132" spans="2:9" s="8" customFormat="1" ht="23.1" customHeight="1" thickBot="1" x14ac:dyDescent="0.3">
      <c r="B132" s="59">
        <v>2011</v>
      </c>
      <c r="C132" s="60">
        <v>5294</v>
      </c>
      <c r="D132" s="61">
        <v>33</v>
      </c>
      <c r="E132" s="62">
        <f>C132/'1'!C18</f>
        <v>3.8709583071320983E-3</v>
      </c>
      <c r="F132" s="60">
        <v>1797</v>
      </c>
      <c r="G132" s="61">
        <v>41</v>
      </c>
      <c r="H132" s="62">
        <f>F132/'1'!D18</f>
        <v>3.6417137333341438E-3</v>
      </c>
      <c r="I132" s="1">
        <f t="shared" si="3"/>
        <v>3497</v>
      </c>
    </row>
    <row r="133" spans="2:9" s="8" customFormat="1" ht="23.1" customHeight="1" thickTop="1" thickBot="1" x14ac:dyDescent="0.3">
      <c r="B133" s="137"/>
      <c r="C133" s="137"/>
      <c r="D133" s="154"/>
      <c r="E133" s="155"/>
      <c r="F133" s="137"/>
      <c r="G133" s="137"/>
      <c r="H133" s="139"/>
      <c r="I133" s="19"/>
    </row>
    <row r="134" spans="2:9" s="8" customFormat="1" ht="24.95" customHeight="1" thickBot="1" x14ac:dyDescent="0.3">
      <c r="B134" s="393" t="s">
        <v>499</v>
      </c>
      <c r="C134" s="394"/>
      <c r="D134" s="395"/>
      <c r="E134" s="210" t="s">
        <v>3</v>
      </c>
      <c r="F134" s="393" t="s">
        <v>500</v>
      </c>
      <c r="G134" s="394"/>
      <c r="H134" s="395"/>
      <c r="I134" s="210" t="s">
        <v>3</v>
      </c>
    </row>
    <row r="135" spans="2:9" s="31" customFormat="1" ht="18.95" customHeight="1" x14ac:dyDescent="0.2">
      <c r="B135" s="409" t="s">
        <v>68</v>
      </c>
      <c r="C135" s="410"/>
      <c r="D135" s="410"/>
      <c r="E135" s="65">
        <v>324</v>
      </c>
      <c r="F135" s="391" t="s">
        <v>510</v>
      </c>
      <c r="G135" s="392"/>
      <c r="H135" s="392"/>
      <c r="I135" s="65">
        <v>930</v>
      </c>
    </row>
    <row r="136" spans="2:9" s="31" customFormat="1" ht="18.95" customHeight="1" x14ac:dyDescent="0.2">
      <c r="B136" s="398" t="s">
        <v>511</v>
      </c>
      <c r="C136" s="399"/>
      <c r="D136" s="399"/>
      <c r="E136" s="63">
        <v>306</v>
      </c>
      <c r="F136" s="383" t="s">
        <v>102</v>
      </c>
      <c r="G136" s="384"/>
      <c r="H136" s="385"/>
      <c r="I136" s="63">
        <v>192</v>
      </c>
    </row>
    <row r="137" spans="2:9" s="31" customFormat="1" ht="18.95" customHeight="1" x14ac:dyDescent="0.2">
      <c r="B137" s="398" t="s">
        <v>512</v>
      </c>
      <c r="C137" s="399"/>
      <c r="D137" s="399"/>
      <c r="E137" s="63">
        <v>182</v>
      </c>
      <c r="F137" s="383" t="s">
        <v>513</v>
      </c>
      <c r="G137" s="384"/>
      <c r="H137" s="385"/>
      <c r="I137" s="63">
        <v>131</v>
      </c>
    </row>
    <row r="138" spans="2:9" s="31" customFormat="1" ht="18.95" customHeight="1" x14ac:dyDescent="0.2">
      <c r="B138" s="398" t="s">
        <v>133</v>
      </c>
      <c r="C138" s="399"/>
      <c r="D138" s="399"/>
      <c r="E138" s="63">
        <v>138</v>
      </c>
      <c r="F138" s="400" t="s">
        <v>742</v>
      </c>
      <c r="G138" s="401"/>
      <c r="H138" s="402"/>
      <c r="I138" s="63">
        <v>109</v>
      </c>
    </row>
    <row r="139" spans="2:9" s="31" customFormat="1" ht="18.95" customHeight="1" thickBot="1" x14ac:dyDescent="0.25">
      <c r="B139" s="386" t="s">
        <v>514</v>
      </c>
      <c r="C139" s="387"/>
      <c r="D139" s="388"/>
      <c r="E139" s="36">
        <v>123</v>
      </c>
      <c r="F139" s="403" t="s">
        <v>458</v>
      </c>
      <c r="G139" s="404"/>
      <c r="H139" s="405"/>
      <c r="I139" s="36">
        <v>97</v>
      </c>
    </row>
    <row r="140" spans="2:9" s="8" customFormat="1" ht="15" customHeight="1" x14ac:dyDescent="0.25">
      <c r="E140" s="212"/>
      <c r="F140" s="5"/>
      <c r="G140" s="5"/>
      <c r="H140" s="212"/>
      <c r="I140" s="202"/>
    </row>
    <row r="141" spans="2:9" s="8" customFormat="1" ht="24.95" customHeight="1" x14ac:dyDescent="0.25">
      <c r="B141" s="370" t="s">
        <v>67</v>
      </c>
      <c r="C141" s="371"/>
      <c r="D141" s="371"/>
      <c r="E141" s="371"/>
      <c r="F141" s="371"/>
      <c r="G141" s="371"/>
      <c r="H141" s="371"/>
      <c r="I141" s="371"/>
    </row>
    <row r="142" spans="2:9" s="8" customFormat="1" ht="24.95" customHeight="1" x14ac:dyDescent="0.25">
      <c r="E142" s="9"/>
      <c r="H142" s="9"/>
      <c r="I142" s="202"/>
    </row>
    <row r="143" spans="2:9" s="8" customFormat="1" ht="24.95" customHeight="1" x14ac:dyDescent="0.25">
      <c r="E143" s="9"/>
      <c r="H143" s="9"/>
      <c r="I143" s="202"/>
    </row>
    <row r="144" spans="2:9" s="8" customFormat="1" ht="24.95" customHeight="1" x14ac:dyDescent="0.25">
      <c r="E144" s="9"/>
      <c r="H144" s="9"/>
      <c r="I144" s="202"/>
    </row>
    <row r="145" spans="2:9" s="8" customFormat="1" ht="24.95" customHeight="1" x14ac:dyDescent="0.25">
      <c r="E145" s="9"/>
      <c r="H145" s="9"/>
      <c r="I145" s="202"/>
    </row>
    <row r="146" spans="2:9" s="8" customFormat="1" ht="24.95" customHeight="1" x14ac:dyDescent="0.25">
      <c r="E146" s="9"/>
      <c r="H146" s="9"/>
      <c r="I146" s="202"/>
    </row>
    <row r="147" spans="2:9" s="8" customFormat="1" ht="24.95" customHeight="1" x14ac:dyDescent="0.25">
      <c r="E147" s="9"/>
      <c r="H147" s="9"/>
      <c r="I147" s="202"/>
    </row>
    <row r="148" spans="2:9" s="8" customFormat="1" ht="24.95" customHeight="1" x14ac:dyDescent="0.25">
      <c r="E148" s="9"/>
      <c r="H148" s="9"/>
      <c r="I148" s="202"/>
    </row>
    <row r="149" spans="2:9" s="8" customFormat="1" ht="24.95" customHeight="1" x14ac:dyDescent="0.25">
      <c r="E149" s="9"/>
      <c r="H149" s="9"/>
      <c r="I149" s="202"/>
    </row>
    <row r="150" spans="2:9" s="8" customFormat="1" ht="24.95" customHeight="1" x14ac:dyDescent="0.25">
      <c r="E150" s="9"/>
      <c r="F150" s="211" t="s">
        <v>7</v>
      </c>
      <c r="H150" s="9"/>
      <c r="I150" s="202"/>
    </row>
    <row r="151" spans="2:9" s="8" customFormat="1" ht="24.95" customHeight="1" x14ac:dyDescent="0.25">
      <c r="E151" s="9"/>
      <c r="H151" s="9"/>
      <c r="I151" s="202"/>
    </row>
    <row r="152" spans="2:9" s="8" customFormat="1" ht="10.5" customHeight="1" x14ac:dyDescent="0.25">
      <c r="E152" s="9"/>
      <c r="H152" s="9"/>
      <c r="I152" s="202"/>
    </row>
    <row r="153" spans="2:9" s="8" customFormat="1" ht="11.25" customHeight="1" x14ac:dyDescent="0.25">
      <c r="E153" s="9"/>
      <c r="H153" s="9"/>
      <c r="I153" s="202"/>
    </row>
    <row r="154" spans="2:9" s="8" customFormat="1" ht="24.95" customHeight="1" x14ac:dyDescent="0.25">
      <c r="B154" s="370" t="s">
        <v>515</v>
      </c>
      <c r="C154" s="371"/>
      <c r="D154" s="371"/>
      <c r="E154" s="371"/>
      <c r="F154" s="371"/>
      <c r="G154" s="371"/>
      <c r="H154" s="371"/>
      <c r="I154" s="371"/>
    </row>
    <row r="155" spans="2:9" s="8" customFormat="1" ht="24.95" customHeight="1" x14ac:dyDescent="0.25">
      <c r="B155" s="372" t="s">
        <v>516</v>
      </c>
      <c r="C155" s="373"/>
      <c r="D155" s="373"/>
      <c r="E155" s="373"/>
      <c r="F155" s="373"/>
      <c r="G155" s="373"/>
      <c r="H155" s="373"/>
      <c r="I155" s="373"/>
    </row>
    <row r="156" spans="2:9" s="8" customFormat="1" ht="24.95" customHeight="1" x14ac:dyDescent="0.25">
      <c r="B156" s="372" t="s">
        <v>496</v>
      </c>
      <c r="C156" s="373"/>
      <c r="D156" s="373"/>
      <c r="E156" s="373"/>
      <c r="F156" s="373"/>
      <c r="G156" s="373"/>
      <c r="H156" s="373"/>
      <c r="I156" s="373"/>
    </row>
    <row r="157" spans="2:9" s="8" customFormat="1" ht="24.95" customHeight="1" thickBot="1" x14ac:dyDescent="0.3">
      <c r="B157" s="90" t="s">
        <v>0</v>
      </c>
      <c r="E157" s="9"/>
      <c r="H157" s="9"/>
      <c r="I157" s="89" t="s">
        <v>23</v>
      </c>
    </row>
    <row r="158" spans="2:9" s="8" customFormat="1" ht="24.95" customHeight="1" thickTop="1" thickBot="1" x14ac:dyDescent="0.3">
      <c r="B158" s="178" t="s">
        <v>1</v>
      </c>
      <c r="C158" s="374" t="s">
        <v>15</v>
      </c>
      <c r="D158" s="375"/>
      <c r="E158" s="376"/>
      <c r="F158" s="374" t="s">
        <v>16</v>
      </c>
      <c r="G158" s="375"/>
      <c r="H158" s="376"/>
      <c r="I158" s="377" t="s">
        <v>2</v>
      </c>
    </row>
    <row r="159" spans="2:9" s="8" customFormat="1" ht="24.95" customHeight="1" thickTop="1" x14ac:dyDescent="0.25">
      <c r="B159" s="381" t="s">
        <v>9</v>
      </c>
      <c r="C159" s="204" t="s">
        <v>3</v>
      </c>
      <c r="D159" s="205" t="s">
        <v>4</v>
      </c>
      <c r="E159" s="21" t="s">
        <v>5</v>
      </c>
      <c r="F159" s="204" t="s">
        <v>3</v>
      </c>
      <c r="G159" s="205" t="s">
        <v>4</v>
      </c>
      <c r="H159" s="21" t="s">
        <v>6</v>
      </c>
      <c r="I159" s="378"/>
    </row>
    <row r="160" spans="2:9" s="8" customFormat="1" ht="24.95" customHeight="1" thickBot="1" x14ac:dyDescent="0.3">
      <c r="B160" s="382"/>
      <c r="C160" s="207" t="s">
        <v>10</v>
      </c>
      <c r="D160" s="208" t="s">
        <v>11</v>
      </c>
      <c r="E160" s="209" t="s">
        <v>12</v>
      </c>
      <c r="F160" s="207" t="s">
        <v>10</v>
      </c>
      <c r="G160" s="208" t="s">
        <v>11</v>
      </c>
      <c r="H160" s="209" t="s">
        <v>12</v>
      </c>
      <c r="I160" s="197" t="s">
        <v>13</v>
      </c>
    </row>
    <row r="161" spans="2:9" s="8" customFormat="1" ht="24.75" customHeight="1" thickTop="1" x14ac:dyDescent="0.25">
      <c r="B161" s="45">
        <v>2002</v>
      </c>
      <c r="C161" s="53">
        <v>708</v>
      </c>
      <c r="D161" s="64">
        <v>39</v>
      </c>
      <c r="E161" s="66">
        <f>C161/'1'!C9</f>
        <v>2.6054220746961261E-3</v>
      </c>
      <c r="F161" s="46">
        <v>445</v>
      </c>
      <c r="G161" s="47">
        <v>42</v>
      </c>
      <c r="H161" s="48">
        <f>F161/'1'!D9</f>
        <v>3.6749828638439493E-3</v>
      </c>
      <c r="I161" s="11">
        <f t="shared" ref="I161:I169" si="4">C161-F161</f>
        <v>263</v>
      </c>
    </row>
    <row r="162" spans="2:9" s="8" customFormat="1" ht="24.75" customHeight="1" x14ac:dyDescent="0.25">
      <c r="B162" s="49">
        <v>2003</v>
      </c>
      <c r="C162" s="58">
        <v>1032</v>
      </c>
      <c r="D162" s="64">
        <v>40</v>
      </c>
      <c r="E162" s="66">
        <f>C162/'1'!C10</f>
        <v>2.9514047771574997E-3</v>
      </c>
      <c r="F162" s="50">
        <v>574</v>
      </c>
      <c r="G162" s="51">
        <v>42</v>
      </c>
      <c r="H162" s="48">
        <f>F162/'1'!D10</f>
        <v>3.67028793217001E-3</v>
      </c>
      <c r="I162" s="11">
        <f t="shared" si="4"/>
        <v>458</v>
      </c>
    </row>
    <row r="163" spans="2:9" s="8" customFormat="1" ht="24.75" customHeight="1" x14ac:dyDescent="0.25">
      <c r="B163" s="49">
        <v>2004</v>
      </c>
      <c r="C163" s="58">
        <v>1001</v>
      </c>
      <c r="D163" s="56">
        <v>42</v>
      </c>
      <c r="E163" s="66">
        <f>C163/'1'!C11</f>
        <v>2.1185588720208427E-3</v>
      </c>
      <c r="F163" s="50">
        <v>606</v>
      </c>
      <c r="G163" s="51">
        <v>46</v>
      </c>
      <c r="H163" s="48">
        <f>F163/'1'!D11</f>
        <v>3.4110289937464467E-3</v>
      </c>
      <c r="I163" s="11">
        <f t="shared" si="4"/>
        <v>395</v>
      </c>
    </row>
    <row r="164" spans="2:9" s="8" customFormat="1" ht="24.75" customHeight="1" x14ac:dyDescent="0.25">
      <c r="B164" s="49">
        <v>2005</v>
      </c>
      <c r="C164" s="50">
        <v>1463</v>
      </c>
      <c r="D164" s="51">
        <v>41</v>
      </c>
      <c r="E164" s="52">
        <f>C164/'1'!C12</f>
        <v>2.1605448767175075E-3</v>
      </c>
      <c r="F164" s="58">
        <v>910</v>
      </c>
      <c r="G164" s="51">
        <v>41</v>
      </c>
      <c r="H164" s="52">
        <f>F164/'1'!D12</f>
        <v>4.0809919949772403E-3</v>
      </c>
      <c r="I164" s="23">
        <f t="shared" si="4"/>
        <v>553</v>
      </c>
    </row>
    <row r="165" spans="2:9" s="8" customFormat="1" ht="24.75" customHeight="1" x14ac:dyDescent="0.25">
      <c r="B165" s="49">
        <v>2006</v>
      </c>
      <c r="C165" s="50">
        <v>1510</v>
      </c>
      <c r="D165" s="51">
        <v>40</v>
      </c>
      <c r="E165" s="52">
        <f>C165/'1'!C13</f>
        <v>1.9081581976877168E-3</v>
      </c>
      <c r="F165" s="58">
        <v>865</v>
      </c>
      <c r="G165" s="51">
        <v>42</v>
      </c>
      <c r="H165" s="52">
        <f>F165/'1'!D13</f>
        <v>3.3090795020696093E-3</v>
      </c>
      <c r="I165" s="23">
        <f t="shared" si="4"/>
        <v>645</v>
      </c>
    </row>
    <row r="166" spans="2:9" s="8" customFormat="1" ht="24.75" customHeight="1" x14ac:dyDescent="0.25">
      <c r="B166" s="49">
        <v>2007</v>
      </c>
      <c r="C166" s="58">
        <v>1851</v>
      </c>
      <c r="D166" s="51">
        <v>38</v>
      </c>
      <c r="E166" s="52">
        <f>C166/'1'!C14</f>
        <v>2.1168728835559807E-3</v>
      </c>
      <c r="F166" s="58">
        <v>1097</v>
      </c>
      <c r="G166" s="51">
        <v>44</v>
      </c>
      <c r="H166" s="52">
        <f>F166/'1'!D14</f>
        <v>3.2447173516954165E-3</v>
      </c>
      <c r="I166" s="23">
        <f t="shared" si="4"/>
        <v>754</v>
      </c>
    </row>
    <row r="167" spans="2:9" s="8" customFormat="1" ht="24.75" customHeight="1" x14ac:dyDescent="0.25">
      <c r="B167" s="49">
        <v>2008</v>
      </c>
      <c r="C167" s="58">
        <v>2617</v>
      </c>
      <c r="D167" s="51">
        <v>37</v>
      </c>
      <c r="E167" s="52">
        <f>C167/'1'!C15</f>
        <v>2.2263207773492067E-3</v>
      </c>
      <c r="F167" s="58">
        <v>1762</v>
      </c>
      <c r="G167" s="51">
        <v>41</v>
      </c>
      <c r="H167" s="52">
        <f>F167/'1'!D15</f>
        <v>4.0810370744383938E-3</v>
      </c>
      <c r="I167" s="23">
        <f t="shared" si="4"/>
        <v>855</v>
      </c>
    </row>
    <row r="168" spans="2:9" s="8" customFormat="1" ht="24.75" customHeight="1" x14ac:dyDescent="0.25">
      <c r="B168" s="49">
        <v>2009</v>
      </c>
      <c r="C168" s="58">
        <v>2940</v>
      </c>
      <c r="D168" s="51">
        <v>33</v>
      </c>
      <c r="E168" s="52">
        <f>C168/'1'!C16</f>
        <v>4.0770535383693731E-3</v>
      </c>
      <c r="F168" s="58">
        <v>1453</v>
      </c>
      <c r="G168" s="51">
        <v>37</v>
      </c>
      <c r="H168" s="52">
        <f>F168/'1'!D16</f>
        <v>4.0553741382678837E-3</v>
      </c>
      <c r="I168" s="23">
        <f t="shared" si="4"/>
        <v>1487</v>
      </c>
    </row>
    <row r="169" spans="2:9" s="8" customFormat="1" ht="24.75" customHeight="1" x14ac:dyDescent="0.25">
      <c r="B169" s="49">
        <v>2010</v>
      </c>
      <c r="C169" s="58">
        <v>2995</v>
      </c>
      <c r="D169" s="51">
        <v>34</v>
      </c>
      <c r="E169" s="52">
        <f>C169/'1'!C17</f>
        <v>3.1801313463263908E-3</v>
      </c>
      <c r="F169" s="58">
        <v>1762</v>
      </c>
      <c r="G169" s="51">
        <v>37</v>
      </c>
      <c r="H169" s="52">
        <f>F169/'1'!D17</f>
        <v>4.3969096861774335E-3</v>
      </c>
      <c r="I169" s="23">
        <f t="shared" si="4"/>
        <v>1233</v>
      </c>
    </row>
    <row r="170" spans="2:9" s="8" customFormat="1" ht="24.75" customHeight="1" thickBot="1" x14ac:dyDescent="0.3">
      <c r="B170" s="59">
        <v>2011</v>
      </c>
      <c r="C170" s="60">
        <v>6471</v>
      </c>
      <c r="D170" s="61">
        <v>28</v>
      </c>
      <c r="E170" s="62">
        <f>C170/'1'!C18</f>
        <v>4.7315774849738959E-3</v>
      </c>
      <c r="F170" s="60">
        <v>3392</v>
      </c>
      <c r="G170" s="61">
        <v>31</v>
      </c>
      <c r="H170" s="62">
        <f>F170/'1'!D18</f>
        <v>6.8740639863491462E-3</v>
      </c>
      <c r="I170" s="1">
        <f>C170-F170</f>
        <v>3079</v>
      </c>
    </row>
    <row r="171" spans="2:9" s="8" customFormat="1" ht="10.5" customHeight="1" thickTop="1" thickBot="1" x14ac:dyDescent="0.3">
      <c r="B171" s="31"/>
      <c r="C171" s="31"/>
      <c r="D171" s="31"/>
      <c r="E171" s="32"/>
      <c r="F171" s="31"/>
      <c r="G171" s="31"/>
      <c r="H171" s="29"/>
      <c r="I171" s="29"/>
    </row>
    <row r="172" spans="2:9" s="8" customFormat="1" ht="24.75" customHeight="1" thickBot="1" x14ac:dyDescent="0.3">
      <c r="B172" s="393" t="s">
        <v>499</v>
      </c>
      <c r="C172" s="394"/>
      <c r="D172" s="395"/>
      <c r="E172" s="210" t="s">
        <v>3</v>
      </c>
      <c r="F172" s="393" t="s">
        <v>500</v>
      </c>
      <c r="G172" s="394"/>
      <c r="H172" s="395"/>
      <c r="I172" s="210" t="s">
        <v>3</v>
      </c>
    </row>
    <row r="173" spans="2:9" s="8" customFormat="1" ht="24.75" customHeight="1" x14ac:dyDescent="0.25">
      <c r="B173" s="389" t="s">
        <v>56</v>
      </c>
      <c r="C173" s="390"/>
      <c r="D173" s="390"/>
      <c r="E173" s="65">
        <v>3523</v>
      </c>
      <c r="F173" s="391" t="s">
        <v>517</v>
      </c>
      <c r="G173" s="392"/>
      <c r="H173" s="392"/>
      <c r="I173" s="65">
        <v>977</v>
      </c>
    </row>
    <row r="174" spans="2:9" s="8" customFormat="1" ht="24.75" customHeight="1" x14ac:dyDescent="0.25">
      <c r="B174" s="379" t="s">
        <v>463</v>
      </c>
      <c r="C174" s="380"/>
      <c r="D174" s="380"/>
      <c r="E174" s="63">
        <v>256</v>
      </c>
      <c r="F174" s="383" t="s">
        <v>518</v>
      </c>
      <c r="G174" s="385"/>
      <c r="H174" s="385"/>
      <c r="I174" s="63">
        <v>420</v>
      </c>
    </row>
    <row r="175" spans="2:9" s="8" customFormat="1" ht="24.75" customHeight="1" x14ac:dyDescent="0.25">
      <c r="B175" s="379" t="s">
        <v>519</v>
      </c>
      <c r="C175" s="380"/>
      <c r="D175" s="380"/>
      <c r="E175" s="63">
        <v>222</v>
      </c>
      <c r="F175" s="383" t="s">
        <v>743</v>
      </c>
      <c r="G175" s="385"/>
      <c r="H175" s="385"/>
      <c r="I175" s="63">
        <v>305</v>
      </c>
    </row>
    <row r="176" spans="2:9" s="8" customFormat="1" ht="24.75" customHeight="1" x14ac:dyDescent="0.25">
      <c r="B176" s="379" t="s">
        <v>836</v>
      </c>
      <c r="C176" s="380"/>
      <c r="D176" s="380"/>
      <c r="E176" s="63">
        <v>187</v>
      </c>
      <c r="F176" s="379" t="s">
        <v>520</v>
      </c>
      <c r="G176" s="380"/>
      <c r="H176" s="380"/>
      <c r="I176" s="24">
        <v>163</v>
      </c>
    </row>
    <row r="177" spans="2:9" s="8" customFormat="1" ht="24.75" customHeight="1" thickBot="1" x14ac:dyDescent="0.3">
      <c r="B177" s="386" t="s">
        <v>521</v>
      </c>
      <c r="C177" s="396"/>
      <c r="D177" s="397"/>
      <c r="E177" s="34">
        <v>133</v>
      </c>
      <c r="F177" s="386" t="s">
        <v>448</v>
      </c>
      <c r="G177" s="396"/>
      <c r="H177" s="396"/>
      <c r="I177" s="25">
        <v>158</v>
      </c>
    </row>
    <row r="178" spans="2:9" s="8" customFormat="1" ht="24.75" customHeight="1" x14ac:dyDescent="0.25">
      <c r="E178" s="9"/>
      <c r="H178" s="9"/>
      <c r="I178" s="202"/>
    </row>
    <row r="179" spans="2:9" s="8" customFormat="1" ht="24.95" customHeight="1" x14ac:dyDescent="0.25">
      <c r="B179" s="370" t="s">
        <v>69</v>
      </c>
      <c r="C179" s="371"/>
      <c r="D179" s="371"/>
      <c r="E179" s="371"/>
      <c r="F179" s="371"/>
      <c r="G179" s="371"/>
      <c r="H179" s="371"/>
      <c r="I179" s="371"/>
    </row>
    <row r="180" spans="2:9" s="8" customFormat="1" ht="24.95" customHeight="1" x14ac:dyDescent="0.25">
      <c r="E180" s="9"/>
      <c r="H180" s="9"/>
      <c r="I180" s="202"/>
    </row>
    <row r="181" spans="2:9" s="8" customFormat="1" ht="24.95" customHeight="1" x14ac:dyDescent="0.25">
      <c r="E181" s="9"/>
      <c r="H181" s="9"/>
      <c r="I181" s="202"/>
    </row>
    <row r="182" spans="2:9" s="8" customFormat="1" ht="24.95" customHeight="1" x14ac:dyDescent="0.25">
      <c r="E182" s="9"/>
      <c r="H182" s="9"/>
      <c r="I182" s="202"/>
    </row>
    <row r="183" spans="2:9" s="8" customFormat="1" ht="24.95" customHeight="1" x14ac:dyDescent="0.25">
      <c r="E183" s="9"/>
      <c r="H183" s="9"/>
      <c r="I183" s="202"/>
    </row>
    <row r="184" spans="2:9" s="8" customFormat="1" ht="24.95" customHeight="1" x14ac:dyDescent="0.25">
      <c r="E184" s="9"/>
      <c r="H184" s="9"/>
      <c r="I184" s="202"/>
    </row>
    <row r="185" spans="2:9" s="8" customFormat="1" ht="24.95" customHeight="1" x14ac:dyDescent="0.25">
      <c r="E185" s="9"/>
      <c r="H185" s="9"/>
      <c r="I185" s="202"/>
    </row>
    <row r="186" spans="2:9" s="8" customFormat="1" ht="24.95" customHeight="1" x14ac:dyDescent="0.25">
      <c r="E186" s="9"/>
      <c r="H186" s="9"/>
      <c r="I186" s="202"/>
    </row>
    <row r="187" spans="2:9" s="8" customFormat="1" ht="24.95" customHeight="1" x14ac:dyDescent="0.25">
      <c r="E187" s="9"/>
      <c r="H187" s="9"/>
      <c r="I187" s="202"/>
    </row>
    <row r="188" spans="2:9" s="8" customFormat="1" ht="24.95" customHeight="1" x14ac:dyDescent="0.25">
      <c r="E188" s="9"/>
      <c r="F188" s="211" t="s">
        <v>7</v>
      </c>
      <c r="H188" s="9"/>
      <c r="I188" s="202"/>
    </row>
    <row r="189" spans="2:9" s="8" customFormat="1" ht="24.95" customHeight="1" x14ac:dyDescent="0.25">
      <c r="E189" s="9"/>
      <c r="H189" s="9"/>
      <c r="I189" s="202"/>
    </row>
    <row r="190" spans="2:9" s="8" customFormat="1" ht="10.5" customHeight="1" x14ac:dyDescent="0.25">
      <c r="E190" s="9"/>
      <c r="H190" s="9"/>
      <c r="I190" s="202"/>
    </row>
    <row r="191" spans="2:9" s="8" customFormat="1" ht="24.95" customHeight="1" x14ac:dyDescent="0.25">
      <c r="E191" s="9"/>
      <c r="H191" s="9"/>
      <c r="I191" s="202"/>
    </row>
    <row r="192" spans="2:9" s="8" customFormat="1" ht="24.95" customHeight="1" x14ac:dyDescent="0.25">
      <c r="E192" s="9"/>
      <c r="H192" s="9"/>
      <c r="I192" s="202"/>
    </row>
    <row r="193" spans="5:9" s="8" customFormat="1" ht="24.95" customHeight="1" x14ac:dyDescent="0.25">
      <c r="E193" s="9"/>
      <c r="H193" s="9"/>
      <c r="I193" s="202"/>
    </row>
    <row r="194" spans="5:9" s="8" customFormat="1" ht="24.95" customHeight="1" x14ac:dyDescent="0.25">
      <c r="E194" s="9"/>
      <c r="H194" s="9"/>
      <c r="I194" s="202"/>
    </row>
    <row r="195" spans="5:9" s="8" customFormat="1" ht="24.95" customHeight="1" x14ac:dyDescent="0.25">
      <c r="E195" s="9"/>
      <c r="H195" s="9"/>
      <c r="I195" s="202"/>
    </row>
    <row r="196" spans="5:9" s="8" customFormat="1" ht="24.95" customHeight="1" x14ac:dyDescent="0.25">
      <c r="E196" s="9"/>
      <c r="H196" s="9"/>
      <c r="I196" s="202"/>
    </row>
    <row r="197" spans="5:9" s="8" customFormat="1" ht="24.95" customHeight="1" x14ac:dyDescent="0.25">
      <c r="E197" s="9"/>
      <c r="H197" s="9"/>
      <c r="I197" s="202"/>
    </row>
    <row r="198" spans="5:9" s="8" customFormat="1" ht="24.95" customHeight="1" x14ac:dyDescent="0.25">
      <c r="E198" s="9"/>
      <c r="H198" s="9"/>
      <c r="I198" s="202"/>
    </row>
    <row r="199" spans="5:9" s="8" customFormat="1" ht="24.95" customHeight="1" x14ac:dyDescent="0.25">
      <c r="E199" s="9"/>
      <c r="H199" s="9"/>
      <c r="I199" s="202"/>
    </row>
    <row r="200" spans="5:9" s="8" customFormat="1" ht="24.95" customHeight="1" x14ac:dyDescent="0.25">
      <c r="E200" s="9"/>
      <c r="H200" s="9"/>
      <c r="I200" s="202"/>
    </row>
    <row r="201" spans="5:9" s="8" customFormat="1" ht="24.95" customHeight="1" x14ac:dyDescent="0.25">
      <c r="E201" s="9"/>
      <c r="H201" s="9"/>
      <c r="I201" s="202"/>
    </row>
    <row r="202" spans="5:9" s="8" customFormat="1" ht="24.95" customHeight="1" x14ac:dyDescent="0.25">
      <c r="E202" s="9"/>
      <c r="H202" s="9"/>
      <c r="I202" s="202"/>
    </row>
    <row r="203" spans="5:9" s="8" customFormat="1" ht="24.95" customHeight="1" x14ac:dyDescent="0.25">
      <c r="E203" s="9"/>
      <c r="H203" s="9"/>
      <c r="I203" s="202"/>
    </row>
    <row r="204" spans="5:9" s="8" customFormat="1" ht="24.95" customHeight="1" x14ac:dyDescent="0.25">
      <c r="E204" s="9"/>
      <c r="H204" s="9"/>
      <c r="I204" s="202"/>
    </row>
    <row r="205" spans="5:9" s="8" customFormat="1" ht="24.95" customHeight="1" x14ac:dyDescent="0.25">
      <c r="E205" s="9"/>
      <c r="H205" s="9"/>
      <c r="I205" s="202"/>
    </row>
    <row r="206" spans="5:9" s="8" customFormat="1" ht="24.95" customHeight="1" x14ac:dyDescent="0.25">
      <c r="E206" s="9"/>
      <c r="H206" s="9"/>
      <c r="I206" s="202"/>
    </row>
    <row r="207" spans="5:9" s="8" customFormat="1" ht="24.95" customHeight="1" x14ac:dyDescent="0.25">
      <c r="E207" s="9"/>
      <c r="H207" s="9"/>
      <c r="I207" s="202"/>
    </row>
    <row r="208" spans="5:9" s="8" customFormat="1" ht="24.95" customHeight="1" x14ac:dyDescent="0.25">
      <c r="E208" s="9"/>
      <c r="H208" s="9"/>
      <c r="I208" s="202"/>
    </row>
    <row r="209" spans="5:9" s="8" customFormat="1" ht="24.95" customHeight="1" x14ac:dyDescent="0.25">
      <c r="E209" s="9"/>
      <c r="H209" s="9"/>
      <c r="I209" s="202"/>
    </row>
    <row r="210" spans="5:9" s="8" customFormat="1" ht="24.95" customHeight="1" x14ac:dyDescent="0.25">
      <c r="E210" s="9"/>
      <c r="H210" s="9"/>
      <c r="I210" s="202"/>
    </row>
    <row r="211" spans="5:9" s="8" customFormat="1" ht="24.95" customHeight="1" x14ac:dyDescent="0.25">
      <c r="E211" s="9"/>
      <c r="H211" s="9"/>
      <c r="I211" s="202"/>
    </row>
    <row r="212" spans="5:9" s="8" customFormat="1" ht="24.95" customHeight="1" x14ac:dyDescent="0.25">
      <c r="E212" s="9"/>
      <c r="H212" s="9"/>
      <c r="I212" s="202"/>
    </row>
    <row r="213" spans="5:9" s="8" customFormat="1" ht="24.95" customHeight="1" x14ac:dyDescent="0.25">
      <c r="E213" s="9"/>
      <c r="H213" s="9"/>
      <c r="I213" s="202"/>
    </row>
    <row r="214" spans="5:9" s="8" customFormat="1" ht="24.95" customHeight="1" x14ac:dyDescent="0.25">
      <c r="E214" s="9"/>
      <c r="H214" s="9"/>
      <c r="I214" s="202"/>
    </row>
    <row r="215" spans="5:9" s="8" customFormat="1" ht="24.95" customHeight="1" x14ac:dyDescent="0.25">
      <c r="E215" s="9"/>
      <c r="H215" s="9"/>
      <c r="I215" s="202"/>
    </row>
    <row r="216" spans="5:9" s="8" customFormat="1" ht="24.95" customHeight="1" x14ac:dyDescent="0.25">
      <c r="E216" s="9"/>
      <c r="H216" s="9"/>
      <c r="I216" s="202"/>
    </row>
    <row r="217" spans="5:9" s="8" customFormat="1" ht="24.95" customHeight="1" x14ac:dyDescent="0.25">
      <c r="E217" s="9"/>
      <c r="H217" s="9"/>
      <c r="I217" s="202"/>
    </row>
    <row r="218" spans="5:9" s="8" customFormat="1" ht="24.95" customHeight="1" x14ac:dyDescent="0.25">
      <c r="E218" s="9"/>
      <c r="H218" s="9"/>
      <c r="I218" s="202"/>
    </row>
    <row r="219" spans="5:9" s="8" customFormat="1" ht="24.95" customHeight="1" x14ac:dyDescent="0.25">
      <c r="E219" s="9"/>
      <c r="H219" s="9"/>
      <c r="I219" s="202"/>
    </row>
    <row r="220" spans="5:9" s="8" customFormat="1" ht="24.95" customHeight="1" x14ac:dyDescent="0.25">
      <c r="E220" s="9"/>
      <c r="H220" s="9"/>
      <c r="I220" s="202"/>
    </row>
    <row r="221" spans="5:9" s="8" customFormat="1" ht="24.95" customHeight="1" x14ac:dyDescent="0.25">
      <c r="E221" s="9"/>
      <c r="H221" s="9"/>
      <c r="I221" s="202"/>
    </row>
    <row r="222" spans="5:9" s="8" customFormat="1" ht="24.95" customHeight="1" x14ac:dyDescent="0.25">
      <c r="E222" s="9"/>
      <c r="H222" s="9"/>
      <c r="I222" s="202"/>
    </row>
    <row r="223" spans="5:9" s="8" customFormat="1" ht="24.95" customHeight="1" x14ac:dyDescent="0.25">
      <c r="E223" s="9"/>
      <c r="H223" s="9"/>
      <c r="I223" s="202"/>
    </row>
    <row r="224" spans="5:9" s="8" customFormat="1" ht="24.95" customHeight="1" x14ac:dyDescent="0.25">
      <c r="E224" s="9"/>
      <c r="H224" s="9"/>
      <c r="I224" s="202"/>
    </row>
    <row r="225" spans="5:9" s="8" customFormat="1" ht="24.95" customHeight="1" x14ac:dyDescent="0.25">
      <c r="E225" s="9"/>
      <c r="H225" s="9"/>
      <c r="I225" s="202"/>
    </row>
  </sheetData>
  <dataConsolidate>
    <dataRefs count="1">
      <dataRef name="a26$e26"/>
    </dataRefs>
  </dataConsolidate>
  <mergeCells count="100"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7:B8"/>
    <mergeCell ref="B21:D21"/>
    <mergeCell ref="F22:H22"/>
    <mergeCell ref="B22:D22"/>
    <mergeCell ref="B23:D23"/>
    <mergeCell ref="B24:D24"/>
    <mergeCell ref="B134:D134"/>
    <mergeCell ref="B118:I118"/>
    <mergeCell ref="B137:D137"/>
    <mergeCell ref="B136:D136"/>
    <mergeCell ref="F137:H137"/>
    <mergeCell ref="F136:H136"/>
    <mergeCell ref="B135:D135"/>
    <mergeCell ref="F135:H135"/>
    <mergeCell ref="F134:H134"/>
    <mergeCell ref="C120:E120"/>
    <mergeCell ref="F120:H120"/>
    <mergeCell ref="B98:D98"/>
    <mergeCell ref="F101:H101"/>
    <mergeCell ref="B100:D100"/>
    <mergeCell ref="F100:H100"/>
    <mergeCell ref="B78:I78"/>
    <mergeCell ref="B79:I79"/>
    <mergeCell ref="F63:H63"/>
    <mergeCell ref="B62:D62"/>
    <mergeCell ref="B63:D63"/>
    <mergeCell ref="F62:H62"/>
    <mergeCell ref="I82:I83"/>
    <mergeCell ref="F97:H97"/>
    <mergeCell ref="F98:H98"/>
    <mergeCell ref="C82:E82"/>
    <mergeCell ref="B101:D101"/>
    <mergeCell ref="B97:D97"/>
    <mergeCell ref="F96:H96"/>
    <mergeCell ref="B96:D96"/>
    <mergeCell ref="F24:H24"/>
    <mergeCell ref="F23:H23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I44:I45"/>
    <mergeCell ref="B45:B46"/>
    <mergeCell ref="F176:H176"/>
    <mergeCell ref="B176:D176"/>
    <mergeCell ref="B177:D177"/>
    <mergeCell ref="F177:H177"/>
    <mergeCell ref="B175:D175"/>
    <mergeCell ref="F175:H175"/>
    <mergeCell ref="F174:H174"/>
    <mergeCell ref="B174:D174"/>
    <mergeCell ref="F158:H158"/>
    <mergeCell ref="B138:D138"/>
    <mergeCell ref="F138:H138"/>
    <mergeCell ref="B154:I154"/>
    <mergeCell ref="I158:I159"/>
    <mergeCell ref="F139:H139"/>
    <mergeCell ref="B139:D139"/>
    <mergeCell ref="B173:D173"/>
    <mergeCell ref="F173:H173"/>
    <mergeCell ref="B172:D172"/>
    <mergeCell ref="F172:H172"/>
    <mergeCell ref="B159:B160"/>
    <mergeCell ref="C158:E158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82:H82"/>
    <mergeCell ref="I120:I121"/>
    <mergeCell ref="B99:D99"/>
    <mergeCell ref="B121:B122"/>
    <mergeCell ref="F99:H99"/>
    <mergeCell ref="B83:B8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horizontalDpi="4294967294" r:id="rId1"/>
  <headerFooter alignWithMargins="0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5B9BD5"/>
  </sheetPr>
  <dimension ref="B1:K409"/>
  <sheetViews>
    <sheetView showGridLines="0" rightToLeft="1" view="pageBreakPreview" zoomScaleNormal="100" zoomScaleSheetLayoutView="100" workbookViewId="0">
      <selection activeCell="B4" sqref="B4:I4"/>
    </sheetView>
  </sheetViews>
  <sheetFormatPr defaultRowHeight="15.75" x14ac:dyDescent="0.25"/>
  <cols>
    <col min="1" max="1" width="2.140625" style="213" customWidth="1"/>
    <col min="2" max="2" width="13.28515625" style="213" customWidth="1"/>
    <col min="3" max="3" width="9.42578125" style="213" customWidth="1"/>
    <col min="4" max="4" width="9.28515625" style="213" customWidth="1"/>
    <col min="5" max="5" width="12.7109375" style="214" customWidth="1"/>
    <col min="6" max="6" width="9.42578125" style="213" customWidth="1"/>
    <col min="7" max="7" width="9.140625" style="213"/>
    <col min="8" max="8" width="12.7109375" style="214" customWidth="1"/>
    <col min="9" max="9" width="20.7109375" style="215" customWidth="1"/>
    <col min="10" max="10" width="9.140625" style="220" hidden="1" customWidth="1"/>
    <col min="11" max="11" width="1.5703125" style="220" customWidth="1"/>
    <col min="12" max="12" width="0" style="213" hidden="1" customWidth="1"/>
    <col min="13" max="13" width="1.5703125" style="213" customWidth="1"/>
    <col min="14" max="16384" width="9.140625" style="213"/>
  </cols>
  <sheetData>
    <row r="1" spans="2:11" s="8" customFormat="1" ht="11.25" customHeight="1" x14ac:dyDescent="0.25">
      <c r="E1" s="9"/>
      <c r="H1" s="9"/>
      <c r="I1" s="202"/>
      <c r="K1" s="39"/>
    </row>
    <row r="2" spans="2:11" s="8" customFormat="1" ht="24.95" customHeight="1" x14ac:dyDescent="0.25">
      <c r="B2" s="370" t="s">
        <v>70</v>
      </c>
      <c r="C2" s="371"/>
      <c r="D2" s="371"/>
      <c r="E2" s="371"/>
      <c r="F2" s="371"/>
      <c r="G2" s="371"/>
      <c r="H2" s="371"/>
      <c r="I2" s="371"/>
      <c r="J2" s="39"/>
      <c r="K2" s="39"/>
    </row>
    <row r="3" spans="2:11" s="8" customFormat="1" ht="24.95" customHeight="1" x14ac:dyDescent="0.25">
      <c r="B3" s="372" t="s">
        <v>71</v>
      </c>
      <c r="C3" s="373"/>
      <c r="D3" s="373"/>
      <c r="E3" s="373"/>
      <c r="F3" s="373"/>
      <c r="G3" s="373"/>
      <c r="H3" s="373"/>
      <c r="I3" s="373"/>
      <c r="J3" s="39"/>
      <c r="K3" s="39"/>
    </row>
    <row r="4" spans="2:11" s="8" customFormat="1" ht="24.9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  <c r="J4" s="39"/>
      <c r="K4" s="39"/>
    </row>
    <row r="5" spans="2:11" s="8" customFormat="1" ht="24.95" customHeight="1" thickBot="1" x14ac:dyDescent="0.3">
      <c r="B5" s="90" t="s">
        <v>0</v>
      </c>
      <c r="E5" s="9"/>
      <c r="H5" s="9"/>
      <c r="I5" s="89" t="s">
        <v>23</v>
      </c>
      <c r="J5" s="39"/>
      <c r="K5" s="39"/>
    </row>
    <row r="6" spans="2:11" s="8" customFormat="1" ht="24.9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  <c r="J6" s="39"/>
      <c r="K6" s="39"/>
    </row>
    <row r="7" spans="2:11" s="8" customFormat="1" ht="24.95" customHeight="1" thickTop="1" x14ac:dyDescent="0.25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  <c r="J7" s="39"/>
      <c r="K7" s="39"/>
    </row>
    <row r="8" spans="2:11" s="8" customFormat="1" ht="24.95" customHeight="1" thickBot="1" x14ac:dyDescent="0.3">
      <c r="B8" s="41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  <c r="J8" s="39"/>
      <c r="K8" s="39"/>
    </row>
    <row r="9" spans="2:11" s="8" customFormat="1" ht="23.1" customHeight="1" thickTop="1" x14ac:dyDescent="0.25">
      <c r="B9" s="45">
        <v>2002</v>
      </c>
      <c r="C9" s="46">
        <v>1757</v>
      </c>
      <c r="D9" s="64">
        <v>30</v>
      </c>
      <c r="E9" s="48">
        <f>C9/'1'!C9</f>
        <v>6.465715515877251E-3</v>
      </c>
      <c r="F9" s="46">
        <v>815</v>
      </c>
      <c r="G9" s="47">
        <v>29</v>
      </c>
      <c r="H9" s="48">
        <f>F9/'1'!D9</f>
        <v>6.730586593332177E-3</v>
      </c>
      <c r="I9" s="11">
        <f t="shared" ref="I9:I17" si="0">C9-F9</f>
        <v>942</v>
      </c>
      <c r="J9" s="39"/>
      <c r="K9" s="39"/>
    </row>
    <row r="10" spans="2:11" s="8" customFormat="1" ht="23.1" customHeight="1" x14ac:dyDescent="0.25">
      <c r="B10" s="49">
        <v>2003</v>
      </c>
      <c r="C10" s="50">
        <v>3427</v>
      </c>
      <c r="D10" s="51">
        <v>24</v>
      </c>
      <c r="E10" s="48">
        <f>C10/'1'!C10</f>
        <v>9.8008373753088688E-3</v>
      </c>
      <c r="F10" s="50">
        <v>1277</v>
      </c>
      <c r="G10" s="51">
        <v>28</v>
      </c>
      <c r="H10" s="48">
        <f>F10/'1'!D10</f>
        <v>8.1654315146012235E-3</v>
      </c>
      <c r="I10" s="11">
        <f t="shared" si="0"/>
        <v>2150</v>
      </c>
      <c r="J10" s="39"/>
      <c r="K10" s="39"/>
    </row>
    <row r="11" spans="2:11" s="8" customFormat="1" ht="23.1" customHeight="1" x14ac:dyDescent="0.25">
      <c r="B11" s="49">
        <v>2004</v>
      </c>
      <c r="C11" s="50">
        <v>4484</v>
      </c>
      <c r="D11" s="51">
        <v>24</v>
      </c>
      <c r="E11" s="48">
        <f>C11/'1'!C11</f>
        <v>9.4901278542871715E-3</v>
      </c>
      <c r="F11" s="50">
        <v>1635</v>
      </c>
      <c r="G11" s="51">
        <v>23</v>
      </c>
      <c r="H11" s="48">
        <f>F11/'1'!D11</f>
        <v>9.2030237702565021E-3</v>
      </c>
      <c r="I11" s="11">
        <f t="shared" si="0"/>
        <v>2849</v>
      </c>
      <c r="J11" s="39"/>
      <c r="K11" s="39"/>
    </row>
    <row r="12" spans="2:11" s="8" customFormat="1" ht="23.1" customHeight="1" x14ac:dyDescent="0.25">
      <c r="B12" s="45">
        <v>2005</v>
      </c>
      <c r="C12" s="46">
        <v>7666</v>
      </c>
      <c r="D12" s="47">
        <v>22</v>
      </c>
      <c r="E12" s="48">
        <f>C12/'1'!C12</f>
        <v>1.1321077939108963E-2</v>
      </c>
      <c r="F12" s="46">
        <v>2989</v>
      </c>
      <c r="G12" s="47">
        <v>20</v>
      </c>
      <c r="H12" s="48">
        <f>F12/'1'!D12</f>
        <v>1.3404489091194474E-2</v>
      </c>
      <c r="I12" s="12">
        <f t="shared" si="0"/>
        <v>4677</v>
      </c>
      <c r="J12" s="39"/>
      <c r="K12" s="39"/>
    </row>
    <row r="13" spans="2:11" s="8" customFormat="1" ht="23.1" customHeight="1" x14ac:dyDescent="0.25">
      <c r="B13" s="49">
        <v>2006</v>
      </c>
      <c r="C13" s="50">
        <v>10320</v>
      </c>
      <c r="D13" s="51">
        <v>21</v>
      </c>
      <c r="E13" s="52">
        <f>C13/'1'!C13</f>
        <v>1.3041187152408765E-2</v>
      </c>
      <c r="F13" s="50">
        <v>2814</v>
      </c>
      <c r="G13" s="51">
        <v>23</v>
      </c>
      <c r="H13" s="52">
        <f>F13/'1'!D13</f>
        <v>1.0765028576675006E-2</v>
      </c>
      <c r="I13" s="23">
        <f t="shared" si="0"/>
        <v>7506</v>
      </c>
      <c r="J13" s="39"/>
      <c r="K13" s="39"/>
    </row>
    <row r="14" spans="2:11" s="8" customFormat="1" ht="23.1" customHeight="1" x14ac:dyDescent="0.25">
      <c r="B14" s="49">
        <v>2007</v>
      </c>
      <c r="C14" s="58">
        <v>13779</v>
      </c>
      <c r="D14" s="51">
        <v>15</v>
      </c>
      <c r="E14" s="52">
        <f>C14/'1'!C14</f>
        <v>1.575818015262985E-2</v>
      </c>
      <c r="F14" s="58">
        <v>4163</v>
      </c>
      <c r="G14" s="51">
        <v>20</v>
      </c>
      <c r="H14" s="52">
        <f>F14/'1'!D14</f>
        <v>1.2313362201556991E-2</v>
      </c>
      <c r="I14" s="23">
        <f t="shared" si="0"/>
        <v>9616</v>
      </c>
      <c r="J14" s="39"/>
      <c r="K14" s="39"/>
    </row>
    <row r="15" spans="2:11" s="8" customFormat="1" ht="23.1" customHeight="1" x14ac:dyDescent="0.25">
      <c r="B15" s="49">
        <v>2008</v>
      </c>
      <c r="C15" s="58">
        <v>16799</v>
      </c>
      <c r="D15" s="51">
        <v>17</v>
      </c>
      <c r="E15" s="52">
        <f>C15/'1'!C15</f>
        <v>1.4291158860790722E-2</v>
      </c>
      <c r="F15" s="58">
        <v>5612</v>
      </c>
      <c r="G15" s="51">
        <v>19</v>
      </c>
      <c r="H15" s="52">
        <f>F15/'1'!D15</f>
        <v>1.2998172566258948E-2</v>
      </c>
      <c r="I15" s="23">
        <f t="shared" si="0"/>
        <v>11187</v>
      </c>
      <c r="J15" s="39"/>
      <c r="K15" s="39"/>
    </row>
    <row r="16" spans="2:11" s="8" customFormat="1" ht="23.1" customHeight="1" x14ac:dyDescent="0.25">
      <c r="B16" s="49">
        <v>2009</v>
      </c>
      <c r="C16" s="58">
        <v>8336</v>
      </c>
      <c r="D16" s="51">
        <v>20</v>
      </c>
      <c r="E16" s="52">
        <f>C16/'1'!C16</f>
        <v>1.1559972209471799E-2</v>
      </c>
      <c r="F16" s="58">
        <v>5365</v>
      </c>
      <c r="G16" s="51">
        <v>16</v>
      </c>
      <c r="H16" s="52">
        <f>F16/'1'!D16</f>
        <v>1.4973903820927182E-2</v>
      </c>
      <c r="I16" s="23">
        <f t="shared" si="0"/>
        <v>2971</v>
      </c>
      <c r="J16" s="39"/>
      <c r="K16" s="39"/>
    </row>
    <row r="17" spans="2:11" s="8" customFormat="1" ht="23.1" customHeight="1" x14ac:dyDescent="0.25">
      <c r="B17" s="49">
        <v>2010</v>
      </c>
      <c r="C17" s="58">
        <v>9725</v>
      </c>
      <c r="D17" s="51">
        <v>20</v>
      </c>
      <c r="E17" s="52">
        <f>C17/'1'!C17</f>
        <v>1.0326136007687529E-2</v>
      </c>
      <c r="F17" s="58">
        <v>6074</v>
      </c>
      <c r="G17" s="51">
        <v>16</v>
      </c>
      <c r="H17" s="52">
        <f>F17/'1'!D17</f>
        <v>1.5157110915914717E-2</v>
      </c>
      <c r="I17" s="23">
        <f t="shared" si="0"/>
        <v>3651</v>
      </c>
      <c r="J17" s="39"/>
      <c r="K17" s="39"/>
    </row>
    <row r="18" spans="2:11" s="8" customFormat="1" ht="23.1" customHeight="1" thickBot="1" x14ac:dyDescent="0.3">
      <c r="B18" s="59">
        <v>2011</v>
      </c>
      <c r="C18" s="60">
        <v>10696</v>
      </c>
      <c r="D18" s="61">
        <v>24</v>
      </c>
      <c r="E18" s="62">
        <f>C18/'1'!C18</f>
        <v>7.8208859186031203E-3</v>
      </c>
      <c r="F18" s="60">
        <v>7021</v>
      </c>
      <c r="G18" s="61">
        <v>15</v>
      </c>
      <c r="H18" s="62">
        <f>F18/'1'!D18</f>
        <v>1.4228420768914316E-2</v>
      </c>
      <c r="I18" s="1">
        <f>C18-F18</f>
        <v>3675</v>
      </c>
      <c r="J18" s="39"/>
      <c r="K18" s="39"/>
    </row>
    <row r="19" spans="2:11" s="8" customFormat="1" ht="15" customHeight="1" thickTop="1" thickBot="1" x14ac:dyDescent="0.3">
      <c r="B19" s="17"/>
      <c r="C19" s="28"/>
      <c r="D19" s="28"/>
      <c r="E19" s="28"/>
      <c r="F19" s="28"/>
      <c r="G19" s="28"/>
      <c r="H19" s="28"/>
      <c r="I19" s="28"/>
      <c r="J19" s="39"/>
      <c r="K19" s="39"/>
    </row>
    <row r="20" spans="2:11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11" s="8" customFormat="1" ht="24.75" customHeight="1" x14ac:dyDescent="0.25">
      <c r="B21" s="389" t="s">
        <v>56</v>
      </c>
      <c r="C21" s="390"/>
      <c r="D21" s="390"/>
      <c r="E21" s="27">
        <v>4777</v>
      </c>
      <c r="F21" s="391" t="s">
        <v>522</v>
      </c>
      <c r="G21" s="390"/>
      <c r="H21" s="390"/>
      <c r="I21" s="24">
        <v>469</v>
      </c>
      <c r="J21" s="39"/>
      <c r="K21" s="39"/>
    </row>
    <row r="22" spans="2:11" s="8" customFormat="1" ht="24.75" customHeight="1" x14ac:dyDescent="0.25">
      <c r="B22" s="379" t="s">
        <v>463</v>
      </c>
      <c r="C22" s="380"/>
      <c r="D22" s="380"/>
      <c r="E22" s="27">
        <v>844</v>
      </c>
      <c r="F22" s="383" t="s">
        <v>523</v>
      </c>
      <c r="G22" s="411"/>
      <c r="H22" s="380"/>
      <c r="I22" s="24">
        <v>409</v>
      </c>
      <c r="J22" s="39"/>
      <c r="K22" s="39"/>
    </row>
    <row r="23" spans="2:11" s="8" customFormat="1" ht="24.75" customHeight="1" x14ac:dyDescent="0.25">
      <c r="B23" s="379" t="s">
        <v>162</v>
      </c>
      <c r="C23" s="380"/>
      <c r="D23" s="380"/>
      <c r="E23" s="27">
        <v>605</v>
      </c>
      <c r="F23" s="383" t="s">
        <v>524</v>
      </c>
      <c r="G23" s="411"/>
      <c r="H23" s="380"/>
      <c r="I23" s="24">
        <v>372</v>
      </c>
      <c r="J23" s="39"/>
      <c r="K23" s="39"/>
    </row>
    <row r="24" spans="2:11" s="8" customFormat="1" ht="24.75" customHeight="1" x14ac:dyDescent="0.25">
      <c r="B24" s="379" t="s">
        <v>133</v>
      </c>
      <c r="C24" s="411"/>
      <c r="D24" s="411"/>
      <c r="E24" s="27">
        <v>301</v>
      </c>
      <c r="F24" s="413" t="s">
        <v>744</v>
      </c>
      <c r="G24" s="380"/>
      <c r="H24" s="380"/>
      <c r="I24" s="24">
        <v>344</v>
      </c>
      <c r="J24" s="39"/>
      <c r="K24" s="39"/>
    </row>
    <row r="25" spans="2:11" s="8" customFormat="1" ht="24.75" customHeight="1" thickBot="1" x14ac:dyDescent="0.3">
      <c r="B25" s="386" t="s">
        <v>449</v>
      </c>
      <c r="C25" s="396"/>
      <c r="D25" s="397"/>
      <c r="E25" s="34">
        <v>261</v>
      </c>
      <c r="F25" s="386" t="s">
        <v>459</v>
      </c>
      <c r="G25" s="416"/>
      <c r="H25" s="416"/>
      <c r="I25" s="25">
        <v>257</v>
      </c>
      <c r="J25" s="39"/>
      <c r="K25" s="39"/>
    </row>
    <row r="26" spans="2:11" s="8" customFormat="1" ht="15" customHeight="1" x14ac:dyDescent="0.25">
      <c r="E26" s="9"/>
      <c r="H26" s="9"/>
      <c r="I26" s="202"/>
      <c r="J26" s="39"/>
      <c r="K26" s="39"/>
    </row>
    <row r="27" spans="2:11" s="8" customFormat="1" ht="24.95" customHeight="1" x14ac:dyDescent="0.25">
      <c r="B27" s="370" t="s">
        <v>72</v>
      </c>
      <c r="C27" s="371"/>
      <c r="D27" s="371"/>
      <c r="E27" s="371"/>
      <c r="F27" s="371"/>
      <c r="G27" s="371"/>
      <c r="H27" s="371"/>
      <c r="I27" s="371"/>
      <c r="J27" s="39"/>
      <c r="K27" s="39"/>
    </row>
    <row r="28" spans="2:11" s="8" customFormat="1" ht="24.95" customHeight="1" x14ac:dyDescent="0.25">
      <c r="E28" s="9"/>
      <c r="H28" s="9"/>
      <c r="I28" s="202"/>
      <c r="J28" s="39"/>
      <c r="K28" s="39"/>
    </row>
    <row r="29" spans="2:11" s="8" customFormat="1" ht="24.95" customHeight="1" x14ac:dyDescent="0.25">
      <c r="E29" s="9"/>
      <c r="H29" s="9"/>
      <c r="I29" s="202"/>
      <c r="J29" s="39"/>
      <c r="K29" s="39"/>
    </row>
    <row r="30" spans="2:11" s="8" customFormat="1" ht="24.95" customHeight="1" x14ac:dyDescent="0.25">
      <c r="E30" s="9"/>
      <c r="H30" s="9"/>
      <c r="I30" s="202"/>
      <c r="J30" s="39"/>
      <c r="K30" s="39"/>
    </row>
    <row r="31" spans="2:11" s="8" customFormat="1" ht="24.95" customHeight="1" x14ac:dyDescent="0.25">
      <c r="E31" s="9"/>
      <c r="H31" s="9"/>
      <c r="I31" s="202"/>
      <c r="J31" s="39"/>
      <c r="K31" s="39"/>
    </row>
    <row r="32" spans="2:11" s="8" customFormat="1" ht="24.95" customHeight="1" x14ac:dyDescent="0.25">
      <c r="E32" s="9"/>
      <c r="H32" s="9"/>
      <c r="I32" s="202"/>
      <c r="J32" s="39"/>
      <c r="K32" s="39"/>
    </row>
    <row r="33" spans="2:11" s="8" customFormat="1" ht="24.95" customHeight="1" x14ac:dyDescent="0.25">
      <c r="E33" s="9"/>
      <c r="H33" s="9"/>
      <c r="I33" s="202"/>
      <c r="J33" s="39"/>
      <c r="K33" s="39"/>
    </row>
    <row r="34" spans="2:11" s="8" customFormat="1" ht="24.95" customHeight="1" x14ac:dyDescent="0.25">
      <c r="E34" s="9"/>
      <c r="H34" s="9"/>
      <c r="I34" s="202"/>
      <c r="J34" s="39"/>
      <c r="K34" s="39"/>
    </row>
    <row r="35" spans="2:11" s="8" customFormat="1" ht="24.95" customHeight="1" x14ac:dyDescent="0.25">
      <c r="E35" s="9"/>
      <c r="H35" s="9"/>
      <c r="I35" s="202"/>
      <c r="J35" s="39"/>
      <c r="K35" s="39"/>
    </row>
    <row r="36" spans="2:11" s="8" customFormat="1" ht="24.95" customHeight="1" x14ac:dyDescent="0.25">
      <c r="E36" s="9"/>
      <c r="H36" s="9"/>
      <c r="I36" s="202"/>
      <c r="J36" s="39"/>
      <c r="K36" s="39"/>
    </row>
    <row r="37" spans="2:11" s="8" customFormat="1" ht="24.95" customHeight="1" x14ac:dyDescent="0.25">
      <c r="E37" s="9"/>
      <c r="H37" s="9"/>
      <c r="I37" s="202"/>
      <c r="J37" s="39"/>
      <c r="K37" s="39"/>
    </row>
    <row r="38" spans="2:11" s="8" customFormat="1" ht="10.5" customHeight="1" x14ac:dyDescent="0.25">
      <c r="E38" s="9"/>
      <c r="H38" s="9"/>
      <c r="I38" s="202"/>
      <c r="J38" s="39"/>
      <c r="K38" s="39"/>
    </row>
    <row r="39" spans="2:11" s="8" customFormat="1" ht="11.25" customHeight="1" x14ac:dyDescent="0.25">
      <c r="E39" s="9"/>
      <c r="H39" s="9"/>
      <c r="I39" s="202"/>
      <c r="J39" s="39"/>
      <c r="K39" s="39"/>
    </row>
    <row r="40" spans="2:11" s="8" customFormat="1" ht="24.95" customHeight="1" x14ac:dyDescent="0.25">
      <c r="B40" s="370" t="s">
        <v>75</v>
      </c>
      <c r="C40" s="371"/>
      <c r="D40" s="371"/>
      <c r="E40" s="371"/>
      <c r="F40" s="371"/>
      <c r="G40" s="371"/>
      <c r="H40" s="371"/>
      <c r="I40" s="371"/>
      <c r="J40" s="39"/>
      <c r="K40" s="39"/>
    </row>
    <row r="41" spans="2:11" s="8" customFormat="1" ht="24.95" customHeight="1" x14ac:dyDescent="0.25">
      <c r="B41" s="372" t="s">
        <v>76</v>
      </c>
      <c r="C41" s="373"/>
      <c r="D41" s="373"/>
      <c r="E41" s="373"/>
      <c r="F41" s="373"/>
      <c r="G41" s="373"/>
      <c r="H41" s="373"/>
      <c r="I41" s="373"/>
      <c r="J41" s="39"/>
      <c r="K41" s="39"/>
    </row>
    <row r="42" spans="2:11" s="8" customFormat="1" ht="24.9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  <c r="J42" s="39"/>
      <c r="K42" s="39"/>
    </row>
    <row r="43" spans="2:11" s="8" customFormat="1" ht="24.95" customHeight="1" thickBot="1" x14ac:dyDescent="0.3">
      <c r="B43" s="90" t="s">
        <v>0</v>
      </c>
      <c r="E43" s="9"/>
      <c r="H43" s="9"/>
      <c r="I43" s="89" t="s">
        <v>23</v>
      </c>
      <c r="J43" s="39"/>
      <c r="K43" s="39"/>
    </row>
    <row r="44" spans="2:11" s="8" customFormat="1" ht="24.9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  <c r="J44" s="39"/>
      <c r="K44" s="39"/>
    </row>
    <row r="45" spans="2:11" s="8" customFormat="1" ht="24.95" customHeight="1" thickTop="1" x14ac:dyDescent="0.25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  <c r="J45" s="39"/>
      <c r="K45" s="39"/>
    </row>
    <row r="46" spans="2:11" s="8" customFormat="1" ht="24.95" customHeight="1" thickBot="1" x14ac:dyDescent="0.3">
      <c r="B46" s="41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  <c r="J46" s="39"/>
      <c r="K46" s="39"/>
    </row>
    <row r="47" spans="2:11" s="8" customFormat="1" ht="24.75" customHeight="1" thickTop="1" x14ac:dyDescent="0.25">
      <c r="B47" s="45">
        <v>2002</v>
      </c>
      <c r="C47" s="46">
        <v>753</v>
      </c>
      <c r="D47" s="64">
        <v>37</v>
      </c>
      <c r="E47" s="48">
        <f>C47/'1'!C9</f>
        <v>2.7710209353759645E-3</v>
      </c>
      <c r="F47" s="46">
        <v>534</v>
      </c>
      <c r="G47" s="47">
        <v>36</v>
      </c>
      <c r="H47" s="48">
        <f>F47/'1'!D9</f>
        <v>4.4099794366127395E-3</v>
      </c>
      <c r="I47" s="11">
        <f t="shared" ref="I47:I55" si="1">C47-F47</f>
        <v>219</v>
      </c>
      <c r="J47" s="39"/>
      <c r="K47" s="39"/>
    </row>
    <row r="48" spans="2:11" s="8" customFormat="1" ht="24.75" customHeight="1" x14ac:dyDescent="0.25">
      <c r="B48" s="49">
        <v>2003</v>
      </c>
      <c r="C48" s="50">
        <v>4029</v>
      </c>
      <c r="D48" s="51">
        <v>21</v>
      </c>
      <c r="E48" s="48">
        <f>C48/'1'!C10</f>
        <v>1.1522490161984075E-2</v>
      </c>
      <c r="F48" s="50">
        <v>667</v>
      </c>
      <c r="G48" s="51">
        <v>35</v>
      </c>
      <c r="H48" s="48">
        <f>F48/'1'!D10</f>
        <v>4.2649513079397149E-3</v>
      </c>
      <c r="I48" s="11">
        <f t="shared" si="1"/>
        <v>3362</v>
      </c>
      <c r="J48" s="39"/>
      <c r="K48" s="39"/>
    </row>
    <row r="49" spans="2:11" s="8" customFormat="1" ht="24.75" customHeight="1" x14ac:dyDescent="0.25">
      <c r="B49" s="49">
        <v>2004</v>
      </c>
      <c r="C49" s="50">
        <v>6852</v>
      </c>
      <c r="D49" s="51">
        <v>18</v>
      </c>
      <c r="E49" s="48">
        <f>C49/'1'!C11</f>
        <v>1.4501863527559255E-2</v>
      </c>
      <c r="F49" s="50">
        <v>765</v>
      </c>
      <c r="G49" s="51">
        <v>38</v>
      </c>
      <c r="H49" s="48">
        <f>F49/'1'!D11</f>
        <v>4.3060019475512079E-3</v>
      </c>
      <c r="I49" s="11">
        <f t="shared" si="1"/>
        <v>6087</v>
      </c>
      <c r="J49" s="39"/>
      <c r="K49" s="39"/>
    </row>
    <row r="50" spans="2:11" s="8" customFormat="1" ht="24.75" customHeight="1" x14ac:dyDescent="0.25">
      <c r="B50" s="49">
        <v>2005</v>
      </c>
      <c r="C50" s="50">
        <v>10238</v>
      </c>
      <c r="D50" s="51">
        <v>16</v>
      </c>
      <c r="E50" s="52">
        <f>C50/'1'!C12</f>
        <v>1.5119383764753139E-2</v>
      </c>
      <c r="F50" s="50">
        <v>1009</v>
      </c>
      <c r="G50" s="51">
        <v>40</v>
      </c>
      <c r="H50" s="52">
        <f>F50/'1'!D12</f>
        <v>4.5249680471780617E-3</v>
      </c>
      <c r="I50" s="23">
        <f t="shared" si="1"/>
        <v>9229</v>
      </c>
      <c r="J50" s="39"/>
      <c r="K50" s="39"/>
    </row>
    <row r="51" spans="2:11" s="8" customFormat="1" ht="24.75" customHeight="1" x14ac:dyDescent="0.25">
      <c r="B51" s="49">
        <v>2006</v>
      </c>
      <c r="C51" s="50">
        <v>12148</v>
      </c>
      <c r="D51" s="51">
        <v>15</v>
      </c>
      <c r="E51" s="52">
        <f>C51/'1'!C13</f>
        <v>1.5351195884443962E-2</v>
      </c>
      <c r="F51" s="50">
        <v>1365</v>
      </c>
      <c r="G51" s="51">
        <v>38</v>
      </c>
      <c r="H51" s="52">
        <f>F51/'1'!D13</f>
        <v>5.2218422200289213E-3</v>
      </c>
      <c r="I51" s="23">
        <f t="shared" si="1"/>
        <v>10783</v>
      </c>
      <c r="J51" s="39"/>
      <c r="K51" s="39"/>
    </row>
    <row r="52" spans="2:11" s="8" customFormat="1" ht="24.75" customHeight="1" x14ac:dyDescent="0.25">
      <c r="B52" s="49">
        <v>2007</v>
      </c>
      <c r="C52" s="58">
        <v>12139</v>
      </c>
      <c r="D52" s="51">
        <v>20</v>
      </c>
      <c r="E52" s="52">
        <f>C52/'1'!C14</f>
        <v>1.3882614766875228E-2</v>
      </c>
      <c r="F52" s="58">
        <v>1463</v>
      </c>
      <c r="G52" s="51">
        <v>41</v>
      </c>
      <c r="H52" s="52">
        <f>F52/'1'!D14</f>
        <v>4.3272757388608885E-3</v>
      </c>
      <c r="I52" s="23">
        <f t="shared" si="1"/>
        <v>10676</v>
      </c>
      <c r="J52" s="39"/>
      <c r="K52" s="39"/>
    </row>
    <row r="53" spans="2:11" s="8" customFormat="1" ht="24.75" customHeight="1" x14ac:dyDescent="0.25">
      <c r="B53" s="49">
        <v>2008</v>
      </c>
      <c r="C53" s="58">
        <v>16406</v>
      </c>
      <c r="D53" s="51">
        <v>19</v>
      </c>
      <c r="E53" s="52">
        <f>C53/'1'!C15</f>
        <v>1.395682792250328E-2</v>
      </c>
      <c r="F53" s="58">
        <v>1895</v>
      </c>
      <c r="G53" s="51">
        <v>38</v>
      </c>
      <c r="H53" s="52">
        <f>F53/'1'!D15</f>
        <v>4.3890835732467402E-3</v>
      </c>
      <c r="I53" s="23">
        <f t="shared" si="1"/>
        <v>14511</v>
      </c>
      <c r="J53" s="39"/>
      <c r="K53" s="39"/>
    </row>
    <row r="54" spans="2:11" s="8" customFormat="1" ht="24.75" customHeight="1" x14ac:dyDescent="0.25">
      <c r="B54" s="49">
        <v>2009</v>
      </c>
      <c r="C54" s="58">
        <v>11121</v>
      </c>
      <c r="D54" s="51">
        <v>14</v>
      </c>
      <c r="E54" s="52">
        <f>C54/'1'!C16</f>
        <v>1.5422079047689045E-2</v>
      </c>
      <c r="F54" s="58">
        <v>2004</v>
      </c>
      <c r="G54" s="51">
        <v>32</v>
      </c>
      <c r="H54" s="52">
        <f>F54/'1'!D16</f>
        <v>5.5932345306874322E-3</v>
      </c>
      <c r="I54" s="23">
        <f t="shared" si="1"/>
        <v>9117</v>
      </c>
      <c r="J54" s="39"/>
      <c r="K54" s="39"/>
    </row>
    <row r="55" spans="2:11" s="8" customFormat="1" ht="24.75" customHeight="1" x14ac:dyDescent="0.25">
      <c r="B55" s="49">
        <v>2010</v>
      </c>
      <c r="C55" s="58">
        <v>12849</v>
      </c>
      <c r="D55" s="51">
        <v>15</v>
      </c>
      <c r="E55" s="52">
        <f>C55/'1'!C17</f>
        <v>1.3643241291802269E-2</v>
      </c>
      <c r="F55" s="58">
        <v>2342</v>
      </c>
      <c r="G55" s="51">
        <v>31</v>
      </c>
      <c r="H55" s="52">
        <f>F55/'1'!D17</f>
        <v>5.8442465862812423E-3</v>
      </c>
      <c r="I55" s="23">
        <f t="shared" si="1"/>
        <v>10507</v>
      </c>
      <c r="J55" s="39"/>
      <c r="K55" s="39"/>
    </row>
    <row r="56" spans="2:11" s="8" customFormat="1" ht="24.75" customHeight="1" thickBot="1" x14ac:dyDescent="0.3">
      <c r="B56" s="59">
        <v>2011</v>
      </c>
      <c r="C56" s="60">
        <v>16816</v>
      </c>
      <c r="D56" s="61">
        <v>18</v>
      </c>
      <c r="E56" s="62">
        <f>C56/'1'!C18</f>
        <v>1.2295813164475512E-2</v>
      </c>
      <c r="F56" s="60">
        <v>2466</v>
      </c>
      <c r="G56" s="61">
        <v>35</v>
      </c>
      <c r="H56" s="62">
        <f>F56/'1'!D18</f>
        <v>4.9974769429059537E-3</v>
      </c>
      <c r="I56" s="1">
        <f>C56-F56</f>
        <v>14350</v>
      </c>
      <c r="J56" s="39"/>
      <c r="K56" s="39"/>
    </row>
    <row r="57" spans="2:11" s="8" customFormat="1" ht="15" customHeight="1" thickTop="1" thickBot="1" x14ac:dyDescent="0.3">
      <c r="B57" s="17"/>
      <c r="C57" s="28"/>
      <c r="D57" s="28"/>
      <c r="E57" s="28"/>
      <c r="F57" s="28"/>
      <c r="G57" s="28"/>
      <c r="H57" s="28"/>
      <c r="I57" s="28"/>
      <c r="J57" s="39"/>
      <c r="K57" s="39"/>
    </row>
    <row r="58" spans="2:11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11" s="8" customFormat="1" ht="24.75" customHeight="1" x14ac:dyDescent="0.25">
      <c r="B59" s="379" t="s">
        <v>56</v>
      </c>
      <c r="C59" s="380"/>
      <c r="D59" s="380"/>
      <c r="E59" s="27">
        <v>10366</v>
      </c>
      <c r="F59" s="383" t="s">
        <v>442</v>
      </c>
      <c r="G59" s="411"/>
      <c r="H59" s="380"/>
      <c r="I59" s="24">
        <v>343</v>
      </c>
      <c r="J59" s="39"/>
      <c r="K59" s="39"/>
    </row>
    <row r="60" spans="2:11" s="8" customFormat="1" ht="24.75" customHeight="1" x14ac:dyDescent="0.25">
      <c r="B60" s="379" t="s">
        <v>525</v>
      </c>
      <c r="C60" s="380"/>
      <c r="D60" s="380"/>
      <c r="E60" s="27">
        <v>466</v>
      </c>
      <c r="F60" s="383" t="s">
        <v>526</v>
      </c>
      <c r="G60" s="411"/>
      <c r="H60" s="380"/>
      <c r="I60" s="24">
        <v>201</v>
      </c>
      <c r="J60" s="39"/>
      <c r="K60" s="39"/>
    </row>
    <row r="61" spans="2:11" s="8" customFormat="1" ht="24.75" customHeight="1" x14ac:dyDescent="0.25">
      <c r="B61" s="379" t="s">
        <v>57</v>
      </c>
      <c r="C61" s="380"/>
      <c r="D61" s="380"/>
      <c r="E61" s="27">
        <v>357</v>
      </c>
      <c r="F61" s="383" t="s">
        <v>746</v>
      </c>
      <c r="G61" s="411"/>
      <c r="H61" s="380"/>
      <c r="I61" s="24">
        <v>157</v>
      </c>
      <c r="J61" s="39"/>
      <c r="K61" s="39"/>
    </row>
    <row r="62" spans="2:11" s="8" customFormat="1" ht="24.75" customHeight="1" x14ac:dyDescent="0.25">
      <c r="B62" s="379" t="s">
        <v>443</v>
      </c>
      <c r="C62" s="380"/>
      <c r="D62" s="380"/>
      <c r="E62" s="27">
        <v>227</v>
      </c>
      <c r="F62" s="379" t="s">
        <v>527</v>
      </c>
      <c r="G62" s="380"/>
      <c r="H62" s="380"/>
      <c r="I62" s="24">
        <v>125</v>
      </c>
      <c r="J62" s="39"/>
      <c r="K62" s="39"/>
    </row>
    <row r="63" spans="2:11" s="8" customFormat="1" ht="24.75" customHeight="1" thickBot="1" x14ac:dyDescent="0.3">
      <c r="B63" s="386" t="s">
        <v>837</v>
      </c>
      <c r="C63" s="396"/>
      <c r="D63" s="396"/>
      <c r="E63" s="34">
        <v>221</v>
      </c>
      <c r="F63" s="386" t="s">
        <v>745</v>
      </c>
      <c r="G63" s="396"/>
      <c r="H63" s="396"/>
      <c r="I63" s="25">
        <v>114</v>
      </c>
      <c r="J63" s="39"/>
      <c r="K63" s="39"/>
    </row>
    <row r="64" spans="2:11" s="8" customFormat="1" ht="15" customHeight="1" x14ac:dyDescent="0.25">
      <c r="B64" s="217"/>
      <c r="C64" s="168"/>
      <c r="D64" s="168"/>
      <c r="E64" s="218"/>
      <c r="F64" s="168"/>
      <c r="G64" s="168"/>
      <c r="H64" s="218"/>
      <c r="I64" s="219"/>
      <c r="J64" s="39"/>
      <c r="K64" s="39"/>
    </row>
    <row r="65" spans="2:11" s="8" customFormat="1" ht="24.95" customHeight="1" x14ac:dyDescent="0.25">
      <c r="B65" s="370" t="s">
        <v>77</v>
      </c>
      <c r="C65" s="371"/>
      <c r="D65" s="371"/>
      <c r="E65" s="371"/>
      <c r="F65" s="371"/>
      <c r="G65" s="371"/>
      <c r="H65" s="371"/>
      <c r="I65" s="371"/>
      <c r="J65" s="39"/>
      <c r="K65" s="39"/>
    </row>
    <row r="66" spans="2:11" s="8" customFormat="1" ht="24.95" customHeight="1" x14ac:dyDescent="0.25">
      <c r="F66" s="9"/>
      <c r="I66" s="9"/>
      <c r="J66" s="39"/>
      <c r="K66" s="39"/>
    </row>
    <row r="67" spans="2:11" s="8" customFormat="1" ht="24.95" customHeight="1" x14ac:dyDescent="0.25">
      <c r="F67" s="9"/>
      <c r="I67" s="9"/>
      <c r="J67" s="39"/>
      <c r="K67" s="39"/>
    </row>
    <row r="68" spans="2:11" s="8" customFormat="1" ht="24.95" customHeight="1" x14ac:dyDescent="0.25">
      <c r="F68" s="9"/>
      <c r="I68" s="9"/>
      <c r="J68" s="39"/>
      <c r="K68" s="39"/>
    </row>
    <row r="69" spans="2:11" s="8" customFormat="1" ht="24.95" customHeight="1" x14ac:dyDescent="0.25">
      <c r="F69" s="9"/>
      <c r="I69" s="9"/>
      <c r="J69" s="39"/>
      <c r="K69" s="39"/>
    </row>
    <row r="70" spans="2:11" s="8" customFormat="1" ht="24.95" customHeight="1" x14ac:dyDescent="0.25">
      <c r="F70" s="9"/>
      <c r="I70" s="9"/>
      <c r="J70" s="39"/>
      <c r="K70" s="39"/>
    </row>
    <row r="71" spans="2:11" s="8" customFormat="1" ht="24.95" customHeight="1" x14ac:dyDescent="0.25">
      <c r="F71" s="9"/>
      <c r="I71" s="9"/>
      <c r="J71" s="39"/>
      <c r="K71" s="39"/>
    </row>
    <row r="72" spans="2:11" s="8" customFormat="1" ht="24.95" customHeight="1" x14ac:dyDescent="0.25">
      <c r="F72" s="9"/>
      <c r="I72" s="9"/>
      <c r="J72" s="39"/>
      <c r="K72" s="39"/>
    </row>
    <row r="73" spans="2:11" s="8" customFormat="1" ht="24.95" customHeight="1" x14ac:dyDescent="0.25">
      <c r="F73" s="9"/>
      <c r="I73" s="9"/>
      <c r="J73" s="39"/>
      <c r="K73" s="39"/>
    </row>
    <row r="74" spans="2:11" s="8" customFormat="1" ht="24.95" customHeight="1" x14ac:dyDescent="0.25">
      <c r="F74" s="9"/>
      <c r="I74" s="9"/>
      <c r="J74" s="39"/>
      <c r="K74" s="39"/>
    </row>
    <row r="75" spans="2:11" s="8" customFormat="1" ht="24.95" customHeight="1" x14ac:dyDescent="0.25">
      <c r="F75" s="9"/>
      <c r="I75" s="9"/>
      <c r="J75" s="39"/>
      <c r="K75" s="39"/>
    </row>
    <row r="76" spans="2:11" s="8" customFormat="1" ht="10.5" customHeight="1" x14ac:dyDescent="0.25">
      <c r="F76" s="9"/>
      <c r="I76" s="9"/>
      <c r="J76" s="39"/>
      <c r="K76" s="39"/>
    </row>
    <row r="77" spans="2:11" s="8" customFormat="1" ht="11.25" customHeight="1" x14ac:dyDescent="0.25">
      <c r="F77" s="9"/>
      <c r="G77" s="211" t="s">
        <v>7</v>
      </c>
      <c r="I77" s="9"/>
      <c r="J77" s="39"/>
      <c r="K77" s="39"/>
    </row>
    <row r="78" spans="2:11" s="8" customFormat="1" ht="24.95" customHeight="1" x14ac:dyDescent="0.25">
      <c r="B78" s="370" t="s">
        <v>78</v>
      </c>
      <c r="C78" s="371"/>
      <c r="D78" s="371"/>
      <c r="E78" s="371"/>
      <c r="F78" s="371"/>
      <c r="G78" s="371"/>
      <c r="H78" s="371"/>
      <c r="I78" s="371"/>
      <c r="J78" s="39"/>
      <c r="K78" s="39"/>
    </row>
    <row r="79" spans="2:11" s="8" customFormat="1" ht="24.95" customHeight="1" x14ac:dyDescent="0.25">
      <c r="B79" s="372" t="s">
        <v>79</v>
      </c>
      <c r="C79" s="373"/>
      <c r="D79" s="373"/>
      <c r="E79" s="373"/>
      <c r="F79" s="373"/>
      <c r="G79" s="373"/>
      <c r="H79" s="373"/>
      <c r="I79" s="373"/>
      <c r="J79" s="39"/>
      <c r="K79" s="39"/>
    </row>
    <row r="80" spans="2:11" s="8" customFormat="1" ht="24.95" customHeight="1" x14ac:dyDescent="0.25">
      <c r="B80" s="372" t="s">
        <v>496</v>
      </c>
      <c r="C80" s="373"/>
      <c r="D80" s="373"/>
      <c r="E80" s="373"/>
      <c r="F80" s="373"/>
      <c r="G80" s="373"/>
      <c r="H80" s="373"/>
      <c r="I80" s="373"/>
      <c r="J80" s="39"/>
      <c r="K80" s="39"/>
    </row>
    <row r="81" spans="2:11" s="8" customFormat="1" ht="24.95" customHeight="1" thickBot="1" x14ac:dyDescent="0.3">
      <c r="B81" s="90" t="s">
        <v>0</v>
      </c>
      <c r="E81" s="9"/>
      <c r="H81" s="9"/>
      <c r="I81" s="89" t="s">
        <v>23</v>
      </c>
      <c r="J81" s="39"/>
      <c r="K81" s="39"/>
    </row>
    <row r="82" spans="2:11" s="8" customFormat="1" ht="24.95" customHeight="1" thickTop="1" thickBot="1" x14ac:dyDescent="0.3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  <c r="J82" s="39"/>
      <c r="K82" s="39"/>
    </row>
    <row r="83" spans="2:11" s="8" customFormat="1" ht="24.95" customHeight="1" thickTop="1" x14ac:dyDescent="0.25">
      <c r="B83" s="418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  <c r="J83" s="39"/>
      <c r="K83" s="39"/>
    </row>
    <row r="84" spans="2:11" s="8" customFormat="1" ht="24.95" customHeight="1" thickBot="1" x14ac:dyDescent="0.3">
      <c r="B84" s="419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  <c r="J84" s="39"/>
      <c r="K84" s="39"/>
    </row>
    <row r="85" spans="2:11" s="8" customFormat="1" ht="24.75" customHeight="1" x14ac:dyDescent="0.25">
      <c r="B85" s="45">
        <v>2002</v>
      </c>
      <c r="C85" s="53">
        <v>2137</v>
      </c>
      <c r="D85" s="64">
        <v>24</v>
      </c>
      <c r="E85" s="66">
        <f>C85/'1'!C9</f>
        <v>7.8641058949514425E-3</v>
      </c>
      <c r="F85" s="46">
        <v>133</v>
      </c>
      <c r="G85" s="47">
        <v>59</v>
      </c>
      <c r="H85" s="48">
        <f>F85/'1'!D9</f>
        <v>1.0983656649241468E-3</v>
      </c>
      <c r="I85" s="11">
        <f t="shared" ref="I85:I93" si="2">C85-F85</f>
        <v>2004</v>
      </c>
      <c r="J85" s="39"/>
      <c r="K85" s="39"/>
    </row>
    <row r="86" spans="2:11" s="8" customFormat="1" ht="24.75" customHeight="1" x14ac:dyDescent="0.25">
      <c r="B86" s="49">
        <v>2003</v>
      </c>
      <c r="C86" s="58">
        <v>2399</v>
      </c>
      <c r="D86" s="64">
        <v>27</v>
      </c>
      <c r="E86" s="66">
        <f>C86/'1'!C10</f>
        <v>6.8608721515512035E-3</v>
      </c>
      <c r="F86" s="50">
        <v>255</v>
      </c>
      <c r="G86" s="51">
        <v>53</v>
      </c>
      <c r="H86" s="48">
        <f>F86/'1'!D10</f>
        <v>1.6305286109814503E-3</v>
      </c>
      <c r="I86" s="11">
        <f t="shared" si="2"/>
        <v>2144</v>
      </c>
      <c r="J86" s="39"/>
      <c r="K86" s="39"/>
    </row>
    <row r="87" spans="2:11" s="8" customFormat="1" ht="24.75" customHeight="1" x14ac:dyDescent="0.25">
      <c r="B87" s="49">
        <v>2004</v>
      </c>
      <c r="C87" s="58">
        <v>3275</v>
      </c>
      <c r="D87" s="56">
        <v>29</v>
      </c>
      <c r="E87" s="66">
        <f>C87/'1'!C11</f>
        <v>6.9313489569113483E-3</v>
      </c>
      <c r="F87" s="50">
        <v>278</v>
      </c>
      <c r="G87" s="51">
        <v>55</v>
      </c>
      <c r="H87" s="48">
        <f>F87/'1'!D11</f>
        <v>1.5647954789793932E-3</v>
      </c>
      <c r="I87" s="11">
        <f t="shared" si="2"/>
        <v>2997</v>
      </c>
      <c r="J87" s="39"/>
      <c r="K87" s="39"/>
    </row>
    <row r="88" spans="2:11" s="8" customFormat="1" ht="24.75" customHeight="1" x14ac:dyDescent="0.25">
      <c r="B88" s="49">
        <v>2005</v>
      </c>
      <c r="C88" s="50">
        <v>4827</v>
      </c>
      <c r="D88" s="51">
        <v>27</v>
      </c>
      <c r="E88" s="52">
        <f>C88/'1'!C12</f>
        <v>7.1284689814869514E-3</v>
      </c>
      <c r="F88" s="58">
        <v>397</v>
      </c>
      <c r="G88" s="51">
        <v>53</v>
      </c>
      <c r="H88" s="52">
        <f>F88/'1'!D12</f>
        <v>1.7803888153911699E-3</v>
      </c>
      <c r="I88" s="23">
        <f t="shared" si="2"/>
        <v>4430</v>
      </c>
      <c r="J88" s="39"/>
      <c r="K88" s="39"/>
    </row>
    <row r="89" spans="2:11" s="8" customFormat="1" ht="24.75" customHeight="1" x14ac:dyDescent="0.25">
      <c r="B89" s="49">
        <v>2006</v>
      </c>
      <c r="C89" s="50">
        <v>5417</v>
      </c>
      <c r="D89" s="51">
        <v>27</v>
      </c>
      <c r="E89" s="52">
        <f>C89/'1'!C13</f>
        <v>6.8453595740889809E-3</v>
      </c>
      <c r="F89" s="58">
        <v>280</v>
      </c>
      <c r="G89" s="51">
        <v>58</v>
      </c>
      <c r="H89" s="52">
        <f>F89/'1'!D13</f>
        <v>1.0711471220572145E-3</v>
      </c>
      <c r="I89" s="23">
        <f t="shared" si="2"/>
        <v>5137</v>
      </c>
      <c r="J89" s="39"/>
      <c r="K89" s="39"/>
    </row>
    <row r="90" spans="2:11" s="8" customFormat="1" ht="24.75" customHeight="1" x14ac:dyDescent="0.25">
      <c r="B90" s="49">
        <v>2007</v>
      </c>
      <c r="C90" s="58">
        <v>6214</v>
      </c>
      <c r="D90" s="51">
        <v>27</v>
      </c>
      <c r="E90" s="52">
        <f>C90/'1'!C14</f>
        <v>7.1065629921214816E-3</v>
      </c>
      <c r="F90" s="58">
        <v>357</v>
      </c>
      <c r="G90" s="51">
        <v>57</v>
      </c>
      <c r="H90" s="52">
        <f>F90/'1'!D14</f>
        <v>1.0559380989564847E-3</v>
      </c>
      <c r="I90" s="23">
        <f t="shared" si="2"/>
        <v>5857</v>
      </c>
      <c r="J90" s="39"/>
      <c r="K90" s="39"/>
    </row>
    <row r="91" spans="2:11" s="8" customFormat="1" ht="24.75" customHeight="1" x14ac:dyDescent="0.25">
      <c r="B91" s="49">
        <v>2008</v>
      </c>
      <c r="C91" s="58">
        <v>9489</v>
      </c>
      <c r="D91" s="51">
        <v>24</v>
      </c>
      <c r="E91" s="52">
        <f>C91/'1'!C15</f>
        <v>8.0724332656731453E-3</v>
      </c>
      <c r="F91" s="58">
        <v>815</v>
      </c>
      <c r="G91" s="51">
        <v>49</v>
      </c>
      <c r="H91" s="52">
        <f>F91/'1'!D15</f>
        <v>1.8876533573594161E-3</v>
      </c>
      <c r="I91" s="23">
        <f t="shared" si="2"/>
        <v>8674</v>
      </c>
      <c r="J91" s="39"/>
      <c r="K91" s="39"/>
    </row>
    <row r="92" spans="2:11" s="8" customFormat="1" ht="24.75" customHeight="1" x14ac:dyDescent="0.25">
      <c r="B92" s="49">
        <v>2009</v>
      </c>
      <c r="C92" s="58">
        <v>5141</v>
      </c>
      <c r="D92" s="51">
        <v>26</v>
      </c>
      <c r="E92" s="52">
        <f>C92/'1'!C16</f>
        <v>7.129296680529573E-3</v>
      </c>
      <c r="F92" s="58">
        <v>174</v>
      </c>
      <c r="G92" s="51">
        <v>66</v>
      </c>
      <c r="H92" s="52">
        <f>F92/'1'!D16</f>
        <v>4.8564012392196266E-4</v>
      </c>
      <c r="I92" s="23">
        <f t="shared" si="2"/>
        <v>4967</v>
      </c>
      <c r="J92" s="39"/>
      <c r="K92" s="39"/>
    </row>
    <row r="93" spans="2:11" s="8" customFormat="1" ht="24.75" customHeight="1" x14ac:dyDescent="0.25">
      <c r="B93" s="49">
        <v>2010</v>
      </c>
      <c r="C93" s="58">
        <v>8053</v>
      </c>
      <c r="D93" s="51">
        <v>23</v>
      </c>
      <c r="E93" s="52">
        <f>C93/'1'!C17</f>
        <v>8.5507838837951336E-3</v>
      </c>
      <c r="F93" s="58">
        <v>253</v>
      </c>
      <c r="G93" s="51">
        <v>67</v>
      </c>
      <c r="H93" s="52">
        <f>F93/'1'!D17</f>
        <v>6.3133833745907528E-4</v>
      </c>
      <c r="I93" s="23">
        <f t="shared" si="2"/>
        <v>7800</v>
      </c>
      <c r="J93" s="39"/>
      <c r="K93" s="39"/>
    </row>
    <row r="94" spans="2:11" s="8" customFormat="1" ht="24.75" customHeight="1" thickBot="1" x14ac:dyDescent="0.3">
      <c r="B94" s="59">
        <v>2011</v>
      </c>
      <c r="C94" s="60">
        <v>11318</v>
      </c>
      <c r="D94" s="61">
        <v>23</v>
      </c>
      <c r="E94" s="62">
        <f>C94/'1'!C18</f>
        <v>8.275690615814334E-3</v>
      </c>
      <c r="F94" s="60">
        <v>297</v>
      </c>
      <c r="G94" s="61">
        <v>65</v>
      </c>
      <c r="H94" s="62">
        <f>F94/'1'!D18</f>
        <v>6.0188590918210387E-4</v>
      </c>
      <c r="I94" s="1">
        <f>C94-F94</f>
        <v>11021</v>
      </c>
      <c r="J94" s="39"/>
      <c r="K94" s="39"/>
    </row>
    <row r="95" spans="2:11" s="8" customFormat="1" ht="10.5" customHeight="1" thickTop="1" thickBot="1" x14ac:dyDescent="0.3">
      <c r="B95" s="7"/>
      <c r="C95" s="5"/>
      <c r="D95" s="5"/>
      <c r="E95" s="5"/>
      <c r="F95" s="5"/>
      <c r="G95" s="5"/>
      <c r="H95" s="5"/>
      <c r="I95" s="5"/>
      <c r="J95" s="39"/>
      <c r="K95" s="39"/>
    </row>
    <row r="96" spans="2:11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11" s="31" customFormat="1" ht="24.75" customHeight="1" x14ac:dyDescent="0.2">
      <c r="B97" s="389" t="s">
        <v>56</v>
      </c>
      <c r="C97" s="390"/>
      <c r="D97" s="390"/>
      <c r="E97" s="27">
        <v>9355</v>
      </c>
      <c r="F97" s="389" t="s">
        <v>81</v>
      </c>
      <c r="G97" s="390"/>
      <c r="H97" s="390"/>
      <c r="I97" s="24">
        <v>157</v>
      </c>
      <c r="J97" s="216"/>
      <c r="K97" s="216"/>
    </row>
    <row r="98" spans="2:11" s="31" customFormat="1" ht="24.75" customHeight="1" x14ac:dyDescent="0.2">
      <c r="B98" s="379" t="s">
        <v>74</v>
      </c>
      <c r="C98" s="380"/>
      <c r="D98" s="380"/>
      <c r="E98" s="27">
        <v>482</v>
      </c>
      <c r="F98" s="383" t="s">
        <v>528</v>
      </c>
      <c r="G98" s="411"/>
      <c r="H98" s="380"/>
      <c r="I98" s="24">
        <v>16</v>
      </c>
      <c r="J98" s="216"/>
      <c r="K98" s="216"/>
    </row>
    <row r="99" spans="2:11" s="31" customFormat="1" ht="24.75" customHeight="1" x14ac:dyDescent="0.2">
      <c r="B99" s="379" t="s">
        <v>447</v>
      </c>
      <c r="C99" s="380"/>
      <c r="D99" s="380"/>
      <c r="E99" s="27">
        <v>283</v>
      </c>
      <c r="F99" s="383" t="s">
        <v>503</v>
      </c>
      <c r="G99" s="411"/>
      <c r="H99" s="380"/>
      <c r="I99" s="24">
        <v>14</v>
      </c>
      <c r="J99" s="216"/>
      <c r="K99" s="216"/>
    </row>
    <row r="100" spans="2:11" s="31" customFormat="1" ht="24.75" customHeight="1" x14ac:dyDescent="0.2">
      <c r="B100" s="379" t="s">
        <v>133</v>
      </c>
      <c r="C100" s="380"/>
      <c r="D100" s="380"/>
      <c r="E100" s="27">
        <v>203</v>
      </c>
      <c r="F100" s="383" t="s">
        <v>529</v>
      </c>
      <c r="G100" s="380"/>
      <c r="H100" s="380"/>
      <c r="I100" s="24">
        <v>12</v>
      </c>
      <c r="J100" s="216"/>
      <c r="K100" s="216"/>
    </row>
    <row r="101" spans="2:11" s="31" customFormat="1" ht="24.75" customHeight="1" thickBot="1" x14ac:dyDescent="0.25">
      <c r="B101" s="386" t="s">
        <v>838</v>
      </c>
      <c r="C101" s="396"/>
      <c r="D101" s="396"/>
      <c r="E101" s="34">
        <v>139</v>
      </c>
      <c r="F101" s="408" t="s">
        <v>747</v>
      </c>
      <c r="G101" s="396"/>
      <c r="H101" s="396"/>
      <c r="I101" s="25">
        <v>10</v>
      </c>
      <c r="J101" s="216"/>
      <c r="K101" s="216"/>
    </row>
    <row r="102" spans="2:11" s="31" customFormat="1" ht="15" customHeight="1" x14ac:dyDescent="0.2">
      <c r="E102" s="32"/>
      <c r="H102" s="32"/>
      <c r="I102" s="29"/>
      <c r="J102" s="216"/>
      <c r="K102" s="216"/>
    </row>
    <row r="103" spans="2:11" s="8" customFormat="1" ht="24.95" customHeight="1" x14ac:dyDescent="0.25">
      <c r="B103" s="370" t="s">
        <v>80</v>
      </c>
      <c r="C103" s="371"/>
      <c r="D103" s="371"/>
      <c r="E103" s="371"/>
      <c r="F103" s="371"/>
      <c r="G103" s="371"/>
      <c r="H103" s="371"/>
      <c r="I103" s="371"/>
      <c r="J103" s="39"/>
      <c r="K103" s="39"/>
    </row>
    <row r="104" spans="2:11" s="8" customFormat="1" ht="24.95" customHeight="1" x14ac:dyDescent="0.25">
      <c r="F104" s="9"/>
      <c r="I104" s="9"/>
      <c r="J104" s="39"/>
      <c r="K104" s="39"/>
    </row>
    <row r="105" spans="2:11" s="8" customFormat="1" ht="24.95" customHeight="1" x14ac:dyDescent="0.25">
      <c r="F105" s="9"/>
      <c r="I105" s="9"/>
      <c r="J105" s="39"/>
      <c r="K105" s="39"/>
    </row>
    <row r="106" spans="2:11" s="8" customFormat="1" ht="24.95" customHeight="1" x14ac:dyDescent="0.25">
      <c r="F106" s="9"/>
      <c r="I106" s="9"/>
      <c r="J106" s="39"/>
      <c r="K106" s="39"/>
    </row>
    <row r="107" spans="2:11" s="8" customFormat="1" ht="24.95" customHeight="1" x14ac:dyDescent="0.25">
      <c r="F107" s="9"/>
      <c r="I107" s="9"/>
      <c r="J107" s="39"/>
      <c r="K107" s="39"/>
    </row>
    <row r="108" spans="2:11" s="8" customFormat="1" ht="24.95" customHeight="1" x14ac:dyDescent="0.25">
      <c r="F108" s="9"/>
      <c r="I108" s="9"/>
      <c r="J108" s="39"/>
      <c r="K108" s="39"/>
    </row>
    <row r="109" spans="2:11" s="8" customFormat="1" ht="24.95" customHeight="1" x14ac:dyDescent="0.25">
      <c r="F109" s="9"/>
      <c r="I109" s="9"/>
      <c r="J109" s="39"/>
      <c r="K109" s="39"/>
    </row>
    <row r="110" spans="2:11" s="8" customFormat="1" ht="24.95" customHeight="1" x14ac:dyDescent="0.25">
      <c r="F110" s="9"/>
      <c r="I110" s="9"/>
      <c r="J110" s="39"/>
      <c r="K110" s="39"/>
    </row>
    <row r="111" spans="2:11" s="8" customFormat="1" ht="24.95" customHeight="1" x14ac:dyDescent="0.25">
      <c r="F111" s="9"/>
      <c r="I111" s="9"/>
      <c r="J111" s="39"/>
      <c r="K111" s="39"/>
    </row>
    <row r="112" spans="2:11" s="8" customFormat="1" ht="24.95" customHeight="1" x14ac:dyDescent="0.25">
      <c r="F112" s="9"/>
      <c r="I112" s="9"/>
      <c r="J112" s="39"/>
      <c r="K112" s="39"/>
    </row>
    <row r="113" spans="2:11" s="8" customFormat="1" ht="24.95" customHeight="1" x14ac:dyDescent="0.25">
      <c r="F113" s="9"/>
      <c r="I113" s="9"/>
      <c r="J113" s="39"/>
      <c r="K113" s="39"/>
    </row>
    <row r="114" spans="2:11" s="8" customFormat="1" ht="10.5" customHeight="1" x14ac:dyDescent="0.25">
      <c r="F114" s="9"/>
      <c r="I114" s="9"/>
      <c r="J114" s="39"/>
      <c r="K114" s="39"/>
    </row>
    <row r="115" spans="2:11" s="8" customFormat="1" ht="11.25" customHeight="1" x14ac:dyDescent="0.25">
      <c r="E115" s="9"/>
      <c r="H115" s="9"/>
      <c r="I115" s="202"/>
      <c r="J115" s="39"/>
      <c r="K115" s="39"/>
    </row>
    <row r="116" spans="2:11" s="8" customFormat="1" ht="24.95" customHeight="1" x14ac:dyDescent="0.25">
      <c r="B116" s="370" t="s">
        <v>445</v>
      </c>
      <c r="C116" s="371"/>
      <c r="D116" s="371"/>
      <c r="E116" s="371"/>
      <c r="F116" s="371"/>
      <c r="G116" s="371"/>
      <c r="H116" s="371"/>
      <c r="I116" s="371"/>
      <c r="J116" s="39"/>
      <c r="K116" s="39"/>
    </row>
    <row r="117" spans="2:11" s="8" customFormat="1" ht="24.95" customHeight="1" x14ac:dyDescent="0.25">
      <c r="B117" s="372" t="s">
        <v>530</v>
      </c>
      <c r="C117" s="373"/>
      <c r="D117" s="373"/>
      <c r="E117" s="373"/>
      <c r="F117" s="373"/>
      <c r="G117" s="373"/>
      <c r="H117" s="373"/>
      <c r="I117" s="373"/>
      <c r="J117" s="39"/>
      <c r="K117" s="39"/>
    </row>
    <row r="118" spans="2:11" s="8" customFormat="1" ht="24.95" customHeight="1" x14ac:dyDescent="0.25">
      <c r="B118" s="372" t="s">
        <v>496</v>
      </c>
      <c r="C118" s="373"/>
      <c r="D118" s="373"/>
      <c r="E118" s="373"/>
      <c r="F118" s="373"/>
      <c r="G118" s="373"/>
      <c r="H118" s="373"/>
      <c r="I118" s="373"/>
      <c r="J118" s="39"/>
      <c r="K118" s="39"/>
    </row>
    <row r="119" spans="2:11" s="8" customFormat="1" ht="24.95" customHeight="1" thickBot="1" x14ac:dyDescent="0.3">
      <c r="B119" s="90" t="s">
        <v>0</v>
      </c>
      <c r="E119" s="9"/>
      <c r="H119" s="9"/>
      <c r="I119" s="89" t="s">
        <v>23</v>
      </c>
      <c r="J119" s="39"/>
      <c r="K119" s="39"/>
    </row>
    <row r="120" spans="2:11" s="8" customFormat="1" ht="24.95" customHeight="1" thickTop="1" thickBot="1" x14ac:dyDescent="0.3">
      <c r="B120" s="178" t="s">
        <v>1</v>
      </c>
      <c r="C120" s="374" t="s">
        <v>15</v>
      </c>
      <c r="D120" s="375"/>
      <c r="E120" s="376"/>
      <c r="F120" s="374" t="s">
        <v>16</v>
      </c>
      <c r="G120" s="375"/>
      <c r="H120" s="376"/>
      <c r="I120" s="377" t="s">
        <v>2</v>
      </c>
      <c r="J120" s="39"/>
      <c r="K120" s="39"/>
    </row>
    <row r="121" spans="2:11" s="8" customFormat="1" ht="24.95" customHeight="1" thickTop="1" x14ac:dyDescent="0.25">
      <c r="B121" s="381" t="s">
        <v>9</v>
      </c>
      <c r="C121" s="204" t="s">
        <v>3</v>
      </c>
      <c r="D121" s="205" t="s">
        <v>4</v>
      </c>
      <c r="E121" s="21" t="s">
        <v>5</v>
      </c>
      <c r="F121" s="204" t="s">
        <v>3</v>
      </c>
      <c r="G121" s="205" t="s">
        <v>4</v>
      </c>
      <c r="H121" s="21" t="s">
        <v>6</v>
      </c>
      <c r="I121" s="378"/>
      <c r="J121" s="39"/>
      <c r="K121" s="39"/>
    </row>
    <row r="122" spans="2:11" s="8" customFormat="1" ht="24.95" customHeight="1" thickBot="1" x14ac:dyDescent="0.3">
      <c r="B122" s="412"/>
      <c r="C122" s="207" t="s">
        <v>10</v>
      </c>
      <c r="D122" s="208" t="s">
        <v>11</v>
      </c>
      <c r="E122" s="209" t="s">
        <v>12</v>
      </c>
      <c r="F122" s="207" t="s">
        <v>10</v>
      </c>
      <c r="G122" s="208" t="s">
        <v>11</v>
      </c>
      <c r="H122" s="209" t="s">
        <v>12</v>
      </c>
      <c r="I122" s="197" t="s">
        <v>13</v>
      </c>
      <c r="J122" s="39"/>
      <c r="K122" s="39"/>
    </row>
    <row r="123" spans="2:11" s="8" customFormat="1" ht="24.75" customHeight="1" thickTop="1" x14ac:dyDescent="0.25">
      <c r="B123" s="45">
        <v>2002</v>
      </c>
      <c r="C123" s="53">
        <v>732</v>
      </c>
      <c r="D123" s="64">
        <v>38</v>
      </c>
      <c r="E123" s="66">
        <f>C123/'1'!C9</f>
        <v>2.6937414670587067E-3</v>
      </c>
      <c r="F123" s="46">
        <v>329</v>
      </c>
      <c r="G123" s="47">
        <v>46</v>
      </c>
      <c r="H123" s="48">
        <f>F123/'1'!D9</f>
        <v>2.7170098027070998E-3</v>
      </c>
      <c r="I123" s="11">
        <f t="shared" ref="I123:I131" si="3">C123-F123</f>
        <v>403</v>
      </c>
      <c r="J123" s="39"/>
      <c r="K123" s="39"/>
    </row>
    <row r="124" spans="2:11" s="8" customFormat="1" ht="24.75" customHeight="1" x14ac:dyDescent="0.25">
      <c r="B124" s="49">
        <v>2003</v>
      </c>
      <c r="C124" s="58">
        <v>1055</v>
      </c>
      <c r="D124" s="64">
        <v>38</v>
      </c>
      <c r="E124" s="66">
        <f>C124/'1'!C10</f>
        <v>3.0171822092065525E-3</v>
      </c>
      <c r="F124" s="50">
        <v>414</v>
      </c>
      <c r="G124" s="51">
        <v>47</v>
      </c>
      <c r="H124" s="48">
        <f>F124/'1'!D10</f>
        <v>2.6472111566522372E-3</v>
      </c>
      <c r="I124" s="11">
        <f t="shared" si="3"/>
        <v>641</v>
      </c>
      <c r="J124" s="39"/>
      <c r="K124" s="39"/>
    </row>
    <row r="125" spans="2:11" s="8" customFormat="1" ht="24.75" customHeight="1" x14ac:dyDescent="0.25">
      <c r="B125" s="49">
        <v>2004</v>
      </c>
      <c r="C125" s="58">
        <v>1974</v>
      </c>
      <c r="D125" s="56">
        <v>32</v>
      </c>
      <c r="E125" s="66">
        <f>C125/'1'!C11</f>
        <v>4.1778573560131305E-3</v>
      </c>
      <c r="F125" s="50">
        <v>546</v>
      </c>
      <c r="G125" s="51">
        <v>49</v>
      </c>
      <c r="H125" s="48">
        <f>F125/'1'!D11</f>
        <v>3.0733033508012543E-3</v>
      </c>
      <c r="I125" s="11">
        <f t="shared" si="3"/>
        <v>1428</v>
      </c>
      <c r="J125" s="39"/>
      <c r="K125" s="39"/>
    </row>
    <row r="126" spans="2:11" s="8" customFormat="1" ht="24.75" customHeight="1" x14ac:dyDescent="0.25">
      <c r="B126" s="49">
        <v>2005</v>
      </c>
      <c r="C126" s="50">
        <v>2657</v>
      </c>
      <c r="D126" s="51">
        <v>33</v>
      </c>
      <c r="E126" s="52">
        <f>C126/'1'!C12</f>
        <v>3.9238330399442361E-3</v>
      </c>
      <c r="F126" s="58">
        <v>604</v>
      </c>
      <c r="G126" s="51">
        <v>45</v>
      </c>
      <c r="H126" s="52">
        <f>F126/'1'!D12</f>
        <v>2.7087023790837951E-3</v>
      </c>
      <c r="I126" s="23">
        <f t="shared" si="3"/>
        <v>2053</v>
      </c>
      <c r="J126" s="39"/>
      <c r="K126" s="39"/>
    </row>
    <row r="127" spans="2:11" s="8" customFormat="1" ht="24.75" customHeight="1" x14ac:dyDescent="0.25">
      <c r="B127" s="49">
        <v>2006</v>
      </c>
      <c r="C127" s="50">
        <v>3091</v>
      </c>
      <c r="D127" s="51">
        <v>33</v>
      </c>
      <c r="E127" s="52">
        <f>C127/'1'!C13</f>
        <v>3.9060377410945245E-3</v>
      </c>
      <c r="F127" s="58">
        <v>536</v>
      </c>
      <c r="G127" s="51">
        <v>49</v>
      </c>
      <c r="H127" s="52">
        <f>F127/'1'!D13</f>
        <v>2.0504816336523821E-3</v>
      </c>
      <c r="I127" s="23">
        <f t="shared" si="3"/>
        <v>2555</v>
      </c>
      <c r="J127" s="39"/>
      <c r="K127" s="39"/>
    </row>
    <row r="128" spans="2:11" s="8" customFormat="1" ht="24.75" customHeight="1" x14ac:dyDescent="0.25">
      <c r="B128" s="49">
        <v>2007</v>
      </c>
      <c r="C128" s="58">
        <v>2738</v>
      </c>
      <c r="D128" s="51">
        <v>32</v>
      </c>
      <c r="E128" s="52">
        <f>C128/'1'!C14</f>
        <v>3.1312792842659505E-3</v>
      </c>
      <c r="F128" s="58">
        <v>513</v>
      </c>
      <c r="G128" s="51">
        <v>53</v>
      </c>
      <c r="H128" s="52">
        <f>F128/'1'!D14</f>
        <v>1.5173564279122595E-3</v>
      </c>
      <c r="I128" s="23">
        <f t="shared" si="3"/>
        <v>2225</v>
      </c>
      <c r="J128" s="39"/>
      <c r="K128" s="39"/>
    </row>
    <row r="129" spans="2:11" s="8" customFormat="1" ht="24.75" customHeight="1" x14ac:dyDescent="0.25">
      <c r="B129" s="49">
        <v>2008</v>
      </c>
      <c r="C129" s="58">
        <v>4263</v>
      </c>
      <c r="D129" s="51">
        <v>32</v>
      </c>
      <c r="E129" s="52">
        <f>C129/'1'!C15</f>
        <v>3.626597429820278E-3</v>
      </c>
      <c r="F129" s="58">
        <v>681</v>
      </c>
      <c r="G129" s="51">
        <v>51</v>
      </c>
      <c r="H129" s="52">
        <f>F129/'1'!D15</f>
        <v>1.5772907194622852E-3</v>
      </c>
      <c r="I129" s="23">
        <f t="shared" si="3"/>
        <v>3582</v>
      </c>
      <c r="J129" s="39"/>
      <c r="K129" s="39"/>
    </row>
    <row r="130" spans="2:11" s="8" customFormat="1" ht="24.75" customHeight="1" x14ac:dyDescent="0.25">
      <c r="B130" s="49">
        <v>2009</v>
      </c>
      <c r="C130" s="58">
        <v>2961</v>
      </c>
      <c r="D130" s="51">
        <v>32</v>
      </c>
      <c r="E130" s="52">
        <f>C130/'1'!C16</f>
        <v>4.1061753493577251E-3</v>
      </c>
      <c r="F130" s="58">
        <v>738</v>
      </c>
      <c r="G130" s="51">
        <v>48</v>
      </c>
      <c r="H130" s="52">
        <f>F130/'1'!D16</f>
        <v>2.0597839738759104E-3</v>
      </c>
      <c r="I130" s="23">
        <f t="shared" si="3"/>
        <v>2223</v>
      </c>
      <c r="J130" s="39"/>
      <c r="K130" s="39"/>
    </row>
    <row r="131" spans="2:11" s="8" customFormat="1" ht="24.75" customHeight="1" x14ac:dyDescent="0.25">
      <c r="B131" s="49">
        <v>2010</v>
      </c>
      <c r="C131" s="58">
        <v>4194</v>
      </c>
      <c r="D131" s="51">
        <v>30</v>
      </c>
      <c r="E131" s="52">
        <f>C131/'1'!C17</f>
        <v>4.4532456983281746E-3</v>
      </c>
      <c r="F131" s="58">
        <v>788</v>
      </c>
      <c r="G131" s="51">
        <v>51</v>
      </c>
      <c r="H131" s="52">
        <f>F131/'1'!D17</f>
        <v>1.9663818573824165E-3</v>
      </c>
      <c r="I131" s="23">
        <f t="shared" si="3"/>
        <v>3406</v>
      </c>
      <c r="J131" s="39"/>
      <c r="K131" s="39"/>
    </row>
    <row r="132" spans="2:11" s="8" customFormat="1" ht="24.75" customHeight="1" thickBot="1" x14ac:dyDescent="0.3">
      <c r="B132" s="59">
        <v>2011</v>
      </c>
      <c r="C132" s="60">
        <v>5369</v>
      </c>
      <c r="D132" s="61">
        <v>32</v>
      </c>
      <c r="E132" s="62">
        <f>C132/'1'!C18</f>
        <v>3.9257981018119064E-3</v>
      </c>
      <c r="F132" s="60">
        <v>969</v>
      </c>
      <c r="G132" s="61">
        <v>54</v>
      </c>
      <c r="H132" s="62">
        <f>F132/'1'!D18</f>
        <v>1.9637287744022178E-3</v>
      </c>
      <c r="I132" s="1">
        <f>C132-F132</f>
        <v>4400</v>
      </c>
      <c r="J132" s="39"/>
      <c r="K132" s="39"/>
    </row>
    <row r="133" spans="2:11" s="8" customFormat="1" ht="10.5" customHeight="1" thickTop="1" thickBot="1" x14ac:dyDescent="0.3">
      <c r="B133" s="17"/>
      <c r="C133" s="28"/>
      <c r="D133" s="28"/>
      <c r="E133" s="28"/>
      <c r="F133" s="415"/>
      <c r="G133" s="415"/>
      <c r="H133" s="415"/>
      <c r="I133" s="28"/>
      <c r="J133" s="39"/>
      <c r="K133" s="39"/>
    </row>
    <row r="134" spans="2:11" s="8" customFormat="1" ht="24.75" customHeight="1" thickBot="1" x14ac:dyDescent="0.3">
      <c r="B134" s="393" t="s">
        <v>499</v>
      </c>
      <c r="C134" s="394"/>
      <c r="D134" s="395"/>
      <c r="E134" s="210" t="s">
        <v>3</v>
      </c>
      <c r="F134" s="393" t="s">
        <v>500</v>
      </c>
      <c r="G134" s="394"/>
      <c r="H134" s="395"/>
      <c r="I134" s="210" t="s">
        <v>3</v>
      </c>
    </row>
    <row r="135" spans="2:11" s="8" customFormat="1" ht="24.75" customHeight="1" x14ac:dyDescent="0.25">
      <c r="B135" s="389" t="s">
        <v>56</v>
      </c>
      <c r="C135" s="390"/>
      <c r="D135" s="390"/>
      <c r="E135" s="27">
        <v>3072</v>
      </c>
      <c r="F135" s="383" t="s">
        <v>88</v>
      </c>
      <c r="G135" s="411"/>
      <c r="H135" s="380"/>
      <c r="I135" s="24">
        <v>320</v>
      </c>
      <c r="J135" s="39"/>
      <c r="K135" s="39"/>
    </row>
    <row r="136" spans="2:11" s="8" customFormat="1" ht="24.75" customHeight="1" x14ac:dyDescent="0.25">
      <c r="B136" s="379" t="s">
        <v>840</v>
      </c>
      <c r="C136" s="380"/>
      <c r="D136" s="380"/>
      <c r="E136" s="27">
        <v>110</v>
      </c>
      <c r="F136" s="383" t="s">
        <v>748</v>
      </c>
      <c r="G136" s="380"/>
      <c r="H136" s="380"/>
      <c r="I136" s="24">
        <v>87</v>
      </c>
      <c r="J136" s="39"/>
      <c r="K136" s="39"/>
    </row>
    <row r="137" spans="2:11" s="8" customFormat="1" ht="24.75" customHeight="1" x14ac:dyDescent="0.25">
      <c r="B137" s="379" t="s">
        <v>531</v>
      </c>
      <c r="C137" s="380"/>
      <c r="D137" s="380"/>
      <c r="E137" s="27">
        <v>94</v>
      </c>
      <c r="F137" s="379" t="s">
        <v>120</v>
      </c>
      <c r="G137" s="380"/>
      <c r="H137" s="380"/>
      <c r="I137" s="24">
        <v>70</v>
      </c>
      <c r="J137" s="39"/>
      <c r="K137" s="39"/>
    </row>
    <row r="138" spans="2:11" s="8" customFormat="1" ht="24.75" customHeight="1" x14ac:dyDescent="0.25">
      <c r="B138" s="379" t="s">
        <v>133</v>
      </c>
      <c r="C138" s="380"/>
      <c r="D138" s="380"/>
      <c r="E138" s="27">
        <v>82</v>
      </c>
      <c r="F138" s="379" t="s">
        <v>749</v>
      </c>
      <c r="G138" s="380"/>
      <c r="H138" s="380"/>
      <c r="I138" s="24">
        <v>57</v>
      </c>
      <c r="J138" s="39"/>
      <c r="K138" s="39"/>
    </row>
    <row r="139" spans="2:11" s="8" customFormat="1" ht="24.75" customHeight="1" thickBot="1" x14ac:dyDescent="0.3">
      <c r="B139" s="386" t="s">
        <v>839</v>
      </c>
      <c r="C139" s="396"/>
      <c r="D139" s="396"/>
      <c r="E139" s="34">
        <v>59</v>
      </c>
      <c r="F139" s="386" t="s">
        <v>532</v>
      </c>
      <c r="G139" s="396"/>
      <c r="H139" s="396"/>
      <c r="I139" s="25">
        <v>55</v>
      </c>
      <c r="J139" s="39"/>
      <c r="K139" s="39"/>
    </row>
    <row r="140" spans="2:11" s="8" customFormat="1" ht="24.75" customHeight="1" x14ac:dyDescent="0.25">
      <c r="B140" s="31"/>
      <c r="C140" s="31"/>
      <c r="D140" s="31"/>
      <c r="E140" s="32"/>
      <c r="F140" s="31"/>
      <c r="G140" s="31"/>
      <c r="H140" s="32"/>
      <c r="I140" s="29"/>
      <c r="J140" s="39"/>
      <c r="K140" s="39"/>
    </row>
    <row r="141" spans="2:11" s="8" customFormat="1" ht="24.95" customHeight="1" x14ac:dyDescent="0.25">
      <c r="B141" s="370" t="s">
        <v>446</v>
      </c>
      <c r="C141" s="371"/>
      <c r="D141" s="371"/>
      <c r="E141" s="371"/>
      <c r="F141" s="371"/>
      <c r="G141" s="371"/>
      <c r="H141" s="371"/>
      <c r="I141" s="371"/>
      <c r="J141" s="39"/>
      <c r="K141" s="39"/>
    </row>
    <row r="142" spans="2:11" s="8" customFormat="1" ht="24.95" customHeight="1" x14ac:dyDescent="0.25">
      <c r="E142" s="9"/>
      <c r="H142" s="9"/>
      <c r="I142" s="202"/>
      <c r="J142" s="39"/>
      <c r="K142" s="39"/>
    </row>
    <row r="143" spans="2:11" s="8" customFormat="1" ht="24.95" customHeight="1" x14ac:dyDescent="0.25">
      <c r="E143" s="9"/>
      <c r="H143" s="9"/>
      <c r="I143" s="202"/>
      <c r="J143" s="39"/>
      <c r="K143" s="39"/>
    </row>
    <row r="144" spans="2:11" s="8" customFormat="1" ht="24.95" customHeight="1" x14ac:dyDescent="0.25">
      <c r="E144" s="9"/>
      <c r="H144" s="9"/>
      <c r="I144" s="202"/>
      <c r="J144" s="39"/>
      <c r="K144" s="39"/>
    </row>
    <row r="145" spans="2:11" s="8" customFormat="1" ht="24.95" customHeight="1" x14ac:dyDescent="0.25">
      <c r="E145" s="9"/>
      <c r="H145" s="9"/>
      <c r="I145" s="202"/>
      <c r="J145" s="39"/>
      <c r="K145" s="39"/>
    </row>
    <row r="146" spans="2:11" s="8" customFormat="1" ht="24.95" customHeight="1" x14ac:dyDescent="0.25">
      <c r="E146" s="9"/>
      <c r="H146" s="9"/>
      <c r="I146" s="202"/>
      <c r="J146" s="39"/>
      <c r="K146" s="39"/>
    </row>
    <row r="147" spans="2:11" s="8" customFormat="1" ht="24.95" customHeight="1" x14ac:dyDescent="0.25">
      <c r="E147" s="9"/>
      <c r="H147" s="9"/>
      <c r="I147" s="202"/>
      <c r="J147" s="39"/>
      <c r="K147" s="39"/>
    </row>
    <row r="148" spans="2:11" s="8" customFormat="1" ht="24.95" customHeight="1" x14ac:dyDescent="0.25">
      <c r="E148" s="9"/>
      <c r="H148" s="9"/>
      <c r="I148" s="202"/>
      <c r="J148" s="39"/>
      <c r="K148" s="39"/>
    </row>
    <row r="149" spans="2:11" s="8" customFormat="1" ht="24.95" customHeight="1" x14ac:dyDescent="0.25">
      <c r="E149" s="9"/>
      <c r="H149" s="9"/>
      <c r="I149" s="202"/>
      <c r="J149" s="39"/>
      <c r="K149" s="39"/>
    </row>
    <row r="150" spans="2:11" s="8" customFormat="1" ht="24.95" customHeight="1" x14ac:dyDescent="0.25">
      <c r="E150" s="9"/>
      <c r="H150" s="9"/>
      <c r="I150" s="202"/>
      <c r="J150" s="39"/>
      <c r="K150" s="39"/>
    </row>
    <row r="151" spans="2:11" s="8" customFormat="1" ht="24.95" customHeight="1" x14ac:dyDescent="0.25">
      <c r="E151" s="9"/>
      <c r="H151" s="9"/>
      <c r="I151" s="202"/>
      <c r="J151" s="39"/>
      <c r="K151" s="39"/>
    </row>
    <row r="152" spans="2:11" s="8" customFormat="1" ht="10.5" customHeight="1" x14ac:dyDescent="0.25">
      <c r="E152" s="9"/>
      <c r="H152" s="9"/>
      <c r="I152" s="202"/>
      <c r="J152" s="39"/>
      <c r="K152" s="39"/>
    </row>
    <row r="153" spans="2:11" s="8" customFormat="1" ht="11.25" customHeight="1" x14ac:dyDescent="0.25">
      <c r="E153" s="9"/>
      <c r="F153" s="211"/>
      <c r="H153" s="9"/>
      <c r="I153" s="202"/>
      <c r="J153" s="39"/>
      <c r="K153" s="39"/>
    </row>
    <row r="154" spans="2:11" s="8" customFormat="1" ht="24.95" customHeight="1" x14ac:dyDescent="0.25">
      <c r="B154" s="370" t="s">
        <v>99</v>
      </c>
      <c r="C154" s="371"/>
      <c r="D154" s="371"/>
      <c r="E154" s="371"/>
      <c r="F154" s="371"/>
      <c r="G154" s="371"/>
      <c r="H154" s="371"/>
      <c r="I154" s="371"/>
      <c r="J154" s="39"/>
      <c r="K154" s="39"/>
    </row>
    <row r="155" spans="2:11" s="8" customFormat="1" ht="24.95" customHeight="1" x14ac:dyDescent="0.25">
      <c r="B155" s="372" t="s">
        <v>100</v>
      </c>
      <c r="C155" s="373"/>
      <c r="D155" s="373"/>
      <c r="E155" s="373"/>
      <c r="F155" s="373"/>
      <c r="G155" s="373"/>
      <c r="H155" s="373"/>
      <c r="I155" s="373"/>
      <c r="J155" s="39"/>
      <c r="K155" s="39"/>
    </row>
    <row r="156" spans="2:11" s="8" customFormat="1" ht="24.95" customHeight="1" x14ac:dyDescent="0.25">
      <c r="B156" s="372" t="s">
        <v>496</v>
      </c>
      <c r="C156" s="373"/>
      <c r="D156" s="373"/>
      <c r="E156" s="373"/>
      <c r="F156" s="373"/>
      <c r="G156" s="373"/>
      <c r="H156" s="373"/>
      <c r="I156" s="373"/>
      <c r="J156" s="39"/>
      <c r="K156" s="39"/>
    </row>
    <row r="157" spans="2:11" s="8" customFormat="1" ht="24.95" customHeight="1" thickBot="1" x14ac:dyDescent="0.3">
      <c r="B157" s="90" t="s">
        <v>0</v>
      </c>
      <c r="E157" s="9"/>
      <c r="H157" s="9"/>
      <c r="I157" s="89" t="s">
        <v>23</v>
      </c>
      <c r="J157" s="39"/>
      <c r="K157" s="39"/>
    </row>
    <row r="158" spans="2:11" s="8" customFormat="1" ht="24.95" customHeight="1" thickTop="1" thickBot="1" x14ac:dyDescent="0.3">
      <c r="B158" s="178" t="s">
        <v>1</v>
      </c>
      <c r="C158" s="374" t="s">
        <v>15</v>
      </c>
      <c r="D158" s="375"/>
      <c r="E158" s="376"/>
      <c r="F158" s="374" t="s">
        <v>16</v>
      </c>
      <c r="G158" s="375"/>
      <c r="H158" s="376"/>
      <c r="I158" s="377" t="s">
        <v>2</v>
      </c>
      <c r="J158" s="39"/>
      <c r="K158" s="39"/>
    </row>
    <row r="159" spans="2:11" s="8" customFormat="1" ht="24.95" customHeight="1" thickTop="1" x14ac:dyDescent="0.25">
      <c r="B159" s="381" t="s">
        <v>9</v>
      </c>
      <c r="C159" s="204" t="s">
        <v>3</v>
      </c>
      <c r="D159" s="205" t="s">
        <v>4</v>
      </c>
      <c r="E159" s="21" t="s">
        <v>5</v>
      </c>
      <c r="F159" s="204" t="s">
        <v>3</v>
      </c>
      <c r="G159" s="205" t="s">
        <v>4</v>
      </c>
      <c r="H159" s="21" t="s">
        <v>6</v>
      </c>
      <c r="I159" s="378"/>
      <c r="J159" s="39"/>
      <c r="K159" s="39"/>
    </row>
    <row r="160" spans="2:11" s="8" customFormat="1" ht="24.95" customHeight="1" thickBot="1" x14ac:dyDescent="0.3">
      <c r="B160" s="412"/>
      <c r="C160" s="207" t="s">
        <v>10</v>
      </c>
      <c r="D160" s="208" t="s">
        <v>11</v>
      </c>
      <c r="E160" s="209" t="s">
        <v>12</v>
      </c>
      <c r="F160" s="207" t="s">
        <v>10</v>
      </c>
      <c r="G160" s="208" t="s">
        <v>11</v>
      </c>
      <c r="H160" s="209" t="s">
        <v>12</v>
      </c>
      <c r="I160" s="197" t="s">
        <v>13</v>
      </c>
      <c r="J160" s="39"/>
      <c r="K160" s="39"/>
    </row>
    <row r="161" spans="2:11" s="8" customFormat="1" ht="24.75" customHeight="1" thickTop="1" x14ac:dyDescent="0.25">
      <c r="B161" s="45">
        <v>2002</v>
      </c>
      <c r="C161" s="53">
        <v>654</v>
      </c>
      <c r="D161" s="64">
        <v>41</v>
      </c>
      <c r="E161" s="66">
        <f>C161/'1'!C9</f>
        <v>2.4067034418803197E-3</v>
      </c>
      <c r="F161" s="46">
        <v>327</v>
      </c>
      <c r="G161" s="47">
        <v>47</v>
      </c>
      <c r="H161" s="48">
        <f>F161/'1'!D9</f>
        <v>2.7004930257909471E-3</v>
      </c>
      <c r="I161" s="11">
        <f t="shared" ref="I161:I169" si="4">C161-F161</f>
        <v>327</v>
      </c>
      <c r="J161" s="39"/>
      <c r="K161" s="39"/>
    </row>
    <row r="162" spans="2:11" s="8" customFormat="1" ht="24.75" customHeight="1" x14ac:dyDescent="0.25">
      <c r="B162" s="49">
        <v>2003</v>
      </c>
      <c r="C162" s="58">
        <v>994</v>
      </c>
      <c r="D162" s="64">
        <v>41</v>
      </c>
      <c r="E162" s="66">
        <f>C162/'1'!C10</f>
        <v>2.8427290198590649E-3</v>
      </c>
      <c r="F162" s="50">
        <v>400</v>
      </c>
      <c r="G162" s="51">
        <v>48</v>
      </c>
      <c r="H162" s="48">
        <f>F162/'1'!D10</f>
        <v>2.5576919387944319E-3</v>
      </c>
      <c r="I162" s="11">
        <f t="shared" si="4"/>
        <v>594</v>
      </c>
      <c r="J162" s="39"/>
      <c r="K162" s="39"/>
    </row>
    <row r="163" spans="2:11" s="8" customFormat="1" ht="24.75" customHeight="1" x14ac:dyDescent="0.25">
      <c r="B163" s="49">
        <v>2004</v>
      </c>
      <c r="C163" s="58">
        <v>1596</v>
      </c>
      <c r="D163" s="56">
        <v>35</v>
      </c>
      <c r="E163" s="66">
        <f>C163/'1'!C11</f>
        <v>3.3778421176276375E-3</v>
      </c>
      <c r="F163" s="50">
        <v>435</v>
      </c>
      <c r="G163" s="51">
        <v>52</v>
      </c>
      <c r="H163" s="48">
        <f>F163/'1'!D11</f>
        <v>2.4485109113526475E-3</v>
      </c>
      <c r="I163" s="11">
        <f t="shared" si="4"/>
        <v>1161</v>
      </c>
      <c r="J163" s="39"/>
      <c r="K163" s="39"/>
    </row>
    <row r="164" spans="2:11" s="8" customFormat="1" ht="24.75" customHeight="1" x14ac:dyDescent="0.25">
      <c r="B164" s="49">
        <v>2005</v>
      </c>
      <c r="C164" s="50">
        <v>1674</v>
      </c>
      <c r="D164" s="51">
        <v>39</v>
      </c>
      <c r="E164" s="52">
        <f>C164/'1'!C12</f>
        <v>2.4721477263329513E-3</v>
      </c>
      <c r="F164" s="58">
        <v>483</v>
      </c>
      <c r="G164" s="51">
        <v>51</v>
      </c>
      <c r="H164" s="52">
        <f>F164/'1'!D12</f>
        <v>2.1660649819494585E-3</v>
      </c>
      <c r="I164" s="23">
        <f t="shared" si="4"/>
        <v>1191</v>
      </c>
      <c r="J164" s="39"/>
      <c r="K164" s="39"/>
    </row>
    <row r="165" spans="2:11" s="8" customFormat="1" ht="24.75" customHeight="1" x14ac:dyDescent="0.25">
      <c r="B165" s="49">
        <v>2006</v>
      </c>
      <c r="C165" s="50">
        <v>1285</v>
      </c>
      <c r="D165" s="51">
        <v>42</v>
      </c>
      <c r="E165" s="52">
        <f>C165/'1'!C13</f>
        <v>1.6238299894229906E-3</v>
      </c>
      <c r="F165" s="58">
        <v>569</v>
      </c>
      <c r="G165" s="51">
        <v>47</v>
      </c>
      <c r="H165" s="52">
        <f>F165/'1'!D13</f>
        <v>2.1767239730376966E-3</v>
      </c>
      <c r="I165" s="23">
        <f t="shared" si="4"/>
        <v>716</v>
      </c>
      <c r="J165" s="39"/>
      <c r="K165" s="39"/>
    </row>
    <row r="166" spans="2:11" s="8" customFormat="1" ht="24.75" customHeight="1" x14ac:dyDescent="0.25">
      <c r="B166" s="49">
        <v>2007</v>
      </c>
      <c r="C166" s="58">
        <v>1094</v>
      </c>
      <c r="D166" s="51">
        <v>45</v>
      </c>
      <c r="E166" s="52">
        <f>C166/'1'!C14</f>
        <v>1.2511393487899744E-3</v>
      </c>
      <c r="F166" s="58">
        <v>802</v>
      </c>
      <c r="G166" s="51">
        <v>48</v>
      </c>
      <c r="H166" s="52">
        <f>F166/'1'!D14</f>
        <v>2.3721634604008425E-3</v>
      </c>
      <c r="I166" s="23">
        <f t="shared" si="4"/>
        <v>292</v>
      </c>
      <c r="J166" s="39"/>
      <c r="K166" s="39"/>
    </row>
    <row r="167" spans="2:11" s="8" customFormat="1" ht="24.75" customHeight="1" x14ac:dyDescent="0.25">
      <c r="B167" s="49">
        <v>2008</v>
      </c>
      <c r="C167" s="58">
        <v>1528</v>
      </c>
      <c r="D167" s="51">
        <v>42</v>
      </c>
      <c r="E167" s="52">
        <f>C167/'1'!C15</f>
        <v>1.2998922994992693E-3</v>
      </c>
      <c r="F167" s="58">
        <v>994</v>
      </c>
      <c r="G167" s="51">
        <v>47</v>
      </c>
      <c r="H167" s="52">
        <f>F167/'1'!D15</f>
        <v>2.3022422542518521E-3</v>
      </c>
      <c r="I167" s="23">
        <f t="shared" si="4"/>
        <v>534</v>
      </c>
      <c r="J167" s="39"/>
      <c r="K167" s="39"/>
    </row>
    <row r="168" spans="2:11" s="8" customFormat="1" ht="24.75" customHeight="1" x14ac:dyDescent="0.25">
      <c r="B168" s="49">
        <v>2009</v>
      </c>
      <c r="C168" s="58">
        <v>1331</v>
      </c>
      <c r="D168" s="51">
        <v>42</v>
      </c>
      <c r="E168" s="52">
        <f>C168/'1'!C16</f>
        <v>1.845768115499876E-3</v>
      </c>
      <c r="F168" s="58">
        <v>980</v>
      </c>
      <c r="G168" s="51">
        <v>46</v>
      </c>
      <c r="H168" s="52">
        <f>F168/'1'!D16</f>
        <v>2.7352144910547322E-3</v>
      </c>
      <c r="I168" s="23">
        <f t="shared" si="4"/>
        <v>351</v>
      </c>
      <c r="J168" s="39"/>
      <c r="K168" s="39"/>
    </row>
    <row r="169" spans="2:11" s="8" customFormat="1" ht="24.75" customHeight="1" x14ac:dyDescent="0.25">
      <c r="B169" s="49">
        <v>2010</v>
      </c>
      <c r="C169" s="58">
        <v>1873</v>
      </c>
      <c r="D169" s="51">
        <v>40</v>
      </c>
      <c r="E169" s="52">
        <f>C169/'1'!C17</f>
        <v>1.9887766316091251E-3</v>
      </c>
      <c r="F169" s="58">
        <v>1097</v>
      </c>
      <c r="G169" s="51">
        <v>47</v>
      </c>
      <c r="H169" s="52">
        <f>F169/'1'!D17</f>
        <v>2.7374630679549627E-3</v>
      </c>
      <c r="I169" s="23">
        <f t="shared" si="4"/>
        <v>776</v>
      </c>
      <c r="J169" s="39"/>
      <c r="K169" s="39"/>
    </row>
    <row r="170" spans="2:11" s="8" customFormat="1" ht="24.75" customHeight="1" thickBot="1" x14ac:dyDescent="0.3">
      <c r="B170" s="59">
        <v>2011</v>
      </c>
      <c r="C170" s="60">
        <v>2979</v>
      </c>
      <c r="D170" s="61">
        <v>37</v>
      </c>
      <c r="E170" s="62">
        <f>C170/'1'!C18</f>
        <v>2.1782366446820023E-3</v>
      </c>
      <c r="F170" s="60">
        <v>1462</v>
      </c>
      <c r="G170" s="61">
        <v>48</v>
      </c>
      <c r="H170" s="62">
        <f>F170/'1'!D18</f>
        <v>2.9628188526068552E-3</v>
      </c>
      <c r="I170" s="1">
        <f>C170-F170</f>
        <v>1517</v>
      </c>
      <c r="J170" s="39"/>
      <c r="K170" s="39"/>
    </row>
    <row r="171" spans="2:11" s="8" customFormat="1" ht="10.5" customHeight="1" thickTop="1" thickBot="1" x14ac:dyDescent="0.3">
      <c r="B171" s="17"/>
      <c r="C171" s="28"/>
      <c r="D171" s="28"/>
      <c r="E171" s="28"/>
      <c r="F171" s="28"/>
      <c r="G171" s="28"/>
      <c r="H171" s="28"/>
      <c r="I171" s="28"/>
      <c r="J171" s="39"/>
      <c r="K171" s="39"/>
    </row>
    <row r="172" spans="2:11" s="8" customFormat="1" ht="24.75" customHeight="1" thickBot="1" x14ac:dyDescent="0.3">
      <c r="B172" s="393" t="s">
        <v>499</v>
      </c>
      <c r="C172" s="394"/>
      <c r="D172" s="395"/>
      <c r="E172" s="210" t="s">
        <v>3</v>
      </c>
      <c r="F172" s="393" t="s">
        <v>500</v>
      </c>
      <c r="G172" s="394"/>
      <c r="H172" s="395"/>
      <c r="I172" s="210" t="s">
        <v>3</v>
      </c>
    </row>
    <row r="173" spans="2:11" s="8" customFormat="1" ht="24.75" customHeight="1" x14ac:dyDescent="0.25">
      <c r="B173" s="389" t="s">
        <v>56</v>
      </c>
      <c r="C173" s="390"/>
      <c r="D173" s="417"/>
      <c r="E173" s="27">
        <v>1247</v>
      </c>
      <c r="F173" s="391" t="s">
        <v>533</v>
      </c>
      <c r="G173" s="390"/>
      <c r="H173" s="390"/>
      <c r="I173" s="24">
        <v>211</v>
      </c>
      <c r="J173" s="39"/>
      <c r="K173" s="39"/>
    </row>
    <row r="174" spans="2:11" s="8" customFormat="1" ht="24.75" customHeight="1" x14ac:dyDescent="0.25">
      <c r="B174" s="379" t="s">
        <v>102</v>
      </c>
      <c r="C174" s="380"/>
      <c r="D174" s="380"/>
      <c r="E174" s="27">
        <v>186</v>
      </c>
      <c r="F174" s="383" t="s">
        <v>534</v>
      </c>
      <c r="G174" s="411"/>
      <c r="H174" s="380"/>
      <c r="I174" s="24">
        <v>133</v>
      </c>
      <c r="J174" s="39"/>
      <c r="K174" s="39"/>
    </row>
    <row r="175" spans="2:11" s="8" customFormat="1" ht="24.75" customHeight="1" x14ac:dyDescent="0.25">
      <c r="B175" s="379" t="s">
        <v>841</v>
      </c>
      <c r="C175" s="380"/>
      <c r="D175" s="380"/>
      <c r="E175" s="27">
        <v>64</v>
      </c>
      <c r="F175" s="383" t="s">
        <v>535</v>
      </c>
      <c r="G175" s="380"/>
      <c r="H175" s="380"/>
      <c r="I175" s="24">
        <v>109</v>
      </c>
      <c r="J175" s="39"/>
      <c r="K175" s="39"/>
    </row>
    <row r="176" spans="2:11" s="8" customFormat="1" ht="24.75" customHeight="1" thickBot="1" x14ac:dyDescent="0.3">
      <c r="B176" s="379" t="s">
        <v>493</v>
      </c>
      <c r="C176" s="380"/>
      <c r="D176" s="380"/>
      <c r="E176" s="27">
        <v>57</v>
      </c>
      <c r="F176" s="379" t="s">
        <v>536</v>
      </c>
      <c r="G176" s="380"/>
      <c r="H176" s="380"/>
      <c r="I176" s="24">
        <v>63</v>
      </c>
      <c r="J176" s="170"/>
      <c r="K176" s="169"/>
    </row>
    <row r="177" spans="2:11" s="8" customFormat="1" ht="24.75" customHeight="1" thickBot="1" x14ac:dyDescent="0.3">
      <c r="B177" s="386" t="s">
        <v>440</v>
      </c>
      <c r="C177" s="396"/>
      <c r="D177" s="397"/>
      <c r="E177" s="34">
        <v>55</v>
      </c>
      <c r="F177" s="386" t="s">
        <v>537</v>
      </c>
      <c r="G177" s="396"/>
      <c r="H177" s="396"/>
      <c r="I177" s="25">
        <v>61</v>
      </c>
      <c r="J177" s="39"/>
      <c r="K177" s="39"/>
    </row>
    <row r="178" spans="2:11" s="8" customFormat="1" ht="24.75" customHeight="1" x14ac:dyDescent="0.25">
      <c r="B178" s="31"/>
      <c r="C178" s="31"/>
      <c r="D178" s="31"/>
      <c r="E178" s="32"/>
      <c r="F178" s="31"/>
      <c r="G178" s="31"/>
      <c r="H178" s="32"/>
      <c r="I178" s="29"/>
      <c r="J178" s="39"/>
      <c r="K178" s="39"/>
    </row>
    <row r="179" spans="2:11" s="8" customFormat="1" ht="24.95" customHeight="1" x14ac:dyDescent="0.25">
      <c r="B179" s="370" t="s">
        <v>101</v>
      </c>
      <c r="C179" s="371"/>
      <c r="D179" s="371"/>
      <c r="E179" s="371"/>
      <c r="F179" s="371"/>
      <c r="G179" s="371"/>
      <c r="H179" s="371"/>
      <c r="I179" s="371"/>
      <c r="J179" s="39"/>
      <c r="K179" s="39"/>
    </row>
    <row r="180" spans="2:11" s="8" customFormat="1" ht="24.95" customHeight="1" x14ac:dyDescent="0.25">
      <c r="I180" s="9"/>
      <c r="J180" s="39"/>
      <c r="K180" s="39"/>
    </row>
    <row r="181" spans="2:11" s="8" customFormat="1" ht="24.95" customHeight="1" x14ac:dyDescent="0.25">
      <c r="I181" s="9"/>
      <c r="J181" s="39"/>
      <c r="K181" s="39"/>
    </row>
    <row r="182" spans="2:11" s="8" customFormat="1" ht="24.95" customHeight="1" x14ac:dyDescent="0.25">
      <c r="I182" s="9"/>
      <c r="J182" s="39"/>
      <c r="K182" s="39"/>
    </row>
    <row r="183" spans="2:11" s="8" customFormat="1" ht="24.95" customHeight="1" x14ac:dyDescent="0.25">
      <c r="I183" s="9"/>
      <c r="J183" s="39"/>
      <c r="K183" s="39"/>
    </row>
    <row r="184" spans="2:11" s="8" customFormat="1" ht="24.95" customHeight="1" x14ac:dyDescent="0.25">
      <c r="I184" s="9"/>
      <c r="J184" s="39"/>
      <c r="K184" s="39"/>
    </row>
    <row r="185" spans="2:11" s="8" customFormat="1" ht="24.95" customHeight="1" x14ac:dyDescent="0.25">
      <c r="I185" s="9"/>
      <c r="J185" s="39"/>
      <c r="K185" s="39"/>
    </row>
    <row r="186" spans="2:11" s="8" customFormat="1" ht="24.95" customHeight="1" x14ac:dyDescent="0.25">
      <c r="I186" s="9"/>
      <c r="J186" s="39"/>
      <c r="K186" s="39"/>
    </row>
    <row r="187" spans="2:11" s="8" customFormat="1" ht="24.95" customHeight="1" x14ac:dyDescent="0.25">
      <c r="I187" s="9"/>
      <c r="J187" s="39"/>
      <c r="K187" s="39"/>
    </row>
    <row r="188" spans="2:11" s="8" customFormat="1" ht="24.95" customHeight="1" x14ac:dyDescent="0.25">
      <c r="I188" s="9"/>
      <c r="J188" s="39"/>
      <c r="K188" s="39"/>
    </row>
    <row r="189" spans="2:11" s="8" customFormat="1" ht="24.95" customHeight="1" x14ac:dyDescent="0.25">
      <c r="I189" s="9"/>
      <c r="J189" s="39"/>
      <c r="K189" s="39"/>
    </row>
    <row r="190" spans="2:11" s="8" customFormat="1" ht="10.5" customHeight="1" x14ac:dyDescent="0.25">
      <c r="I190" s="9"/>
      <c r="J190" s="39"/>
      <c r="K190" s="39"/>
    </row>
    <row r="191" spans="2:11" s="8" customFormat="1" ht="11.25" customHeight="1" x14ac:dyDescent="0.25">
      <c r="E191" s="9"/>
      <c r="H191" s="9"/>
      <c r="I191" s="202"/>
      <c r="J191" s="39"/>
      <c r="K191" s="39"/>
    </row>
    <row r="192" spans="2:11" s="8" customFormat="1" ht="24.95" customHeight="1" x14ac:dyDescent="0.25">
      <c r="B192" s="370" t="s">
        <v>95</v>
      </c>
      <c r="C192" s="371"/>
      <c r="D192" s="371"/>
      <c r="E192" s="371"/>
      <c r="F192" s="371"/>
      <c r="G192" s="371"/>
      <c r="H192" s="371"/>
      <c r="I192" s="371"/>
      <c r="J192" s="39"/>
      <c r="K192" s="39"/>
    </row>
    <row r="193" spans="2:11" s="8" customFormat="1" ht="24.95" customHeight="1" x14ac:dyDescent="0.25">
      <c r="B193" s="372" t="s">
        <v>96</v>
      </c>
      <c r="C193" s="373"/>
      <c r="D193" s="373"/>
      <c r="E193" s="373"/>
      <c r="F193" s="373"/>
      <c r="G193" s="373"/>
      <c r="H193" s="373"/>
      <c r="I193" s="373"/>
      <c r="J193" s="39"/>
      <c r="K193" s="39"/>
    </row>
    <row r="194" spans="2:11" s="8" customFormat="1" ht="24.95" customHeight="1" x14ac:dyDescent="0.25">
      <c r="B194" s="372" t="s">
        <v>496</v>
      </c>
      <c r="C194" s="373"/>
      <c r="D194" s="373"/>
      <c r="E194" s="373"/>
      <c r="F194" s="373"/>
      <c r="G194" s="373"/>
      <c r="H194" s="373"/>
      <c r="I194" s="373"/>
      <c r="J194" s="39"/>
      <c r="K194" s="39"/>
    </row>
    <row r="195" spans="2:11" s="8" customFormat="1" ht="24.95" customHeight="1" thickBot="1" x14ac:dyDescent="0.3">
      <c r="B195" s="90" t="s">
        <v>0</v>
      </c>
      <c r="E195" s="9"/>
      <c r="H195" s="9"/>
      <c r="I195" s="89" t="s">
        <v>23</v>
      </c>
      <c r="J195" s="39"/>
      <c r="K195" s="39"/>
    </row>
    <row r="196" spans="2:11" s="8" customFormat="1" ht="24.95" customHeight="1" thickTop="1" thickBot="1" x14ac:dyDescent="0.3">
      <c r="B196" s="178" t="s">
        <v>1</v>
      </c>
      <c r="C196" s="374" t="s">
        <v>15</v>
      </c>
      <c r="D196" s="375"/>
      <c r="E196" s="376"/>
      <c r="F196" s="374" t="s">
        <v>16</v>
      </c>
      <c r="G196" s="375"/>
      <c r="H196" s="376"/>
      <c r="I196" s="377" t="s">
        <v>2</v>
      </c>
      <c r="J196" s="39"/>
      <c r="K196" s="39"/>
    </row>
    <row r="197" spans="2:11" s="8" customFormat="1" ht="24.95" customHeight="1" thickTop="1" x14ac:dyDescent="0.25">
      <c r="B197" s="381" t="s">
        <v>9</v>
      </c>
      <c r="C197" s="204" t="s">
        <v>3</v>
      </c>
      <c r="D197" s="205" t="s">
        <v>4</v>
      </c>
      <c r="E197" s="21" t="s">
        <v>5</v>
      </c>
      <c r="F197" s="204" t="s">
        <v>3</v>
      </c>
      <c r="G197" s="205" t="s">
        <v>4</v>
      </c>
      <c r="H197" s="21" t="s">
        <v>6</v>
      </c>
      <c r="I197" s="378"/>
      <c r="J197" s="39"/>
      <c r="K197" s="39"/>
    </row>
    <row r="198" spans="2:11" s="8" customFormat="1" ht="24.95" customHeight="1" thickBot="1" x14ac:dyDescent="0.3">
      <c r="B198" s="412"/>
      <c r="C198" s="207" t="s">
        <v>10</v>
      </c>
      <c r="D198" s="208" t="s">
        <v>11</v>
      </c>
      <c r="E198" s="209" t="s">
        <v>12</v>
      </c>
      <c r="F198" s="207" t="s">
        <v>10</v>
      </c>
      <c r="G198" s="208" t="s">
        <v>11</v>
      </c>
      <c r="H198" s="209" t="s">
        <v>12</v>
      </c>
      <c r="I198" s="197" t="s">
        <v>13</v>
      </c>
      <c r="J198" s="39"/>
      <c r="K198" s="39"/>
    </row>
    <row r="199" spans="2:11" s="8" customFormat="1" ht="24.75" customHeight="1" thickTop="1" x14ac:dyDescent="0.25">
      <c r="B199" s="45">
        <v>2002</v>
      </c>
      <c r="C199" s="53">
        <v>628</v>
      </c>
      <c r="D199" s="64">
        <v>42</v>
      </c>
      <c r="E199" s="66">
        <f>C199/'1'!C9</f>
        <v>2.311024100154191E-3</v>
      </c>
      <c r="F199" s="46">
        <v>616</v>
      </c>
      <c r="G199" s="47">
        <v>33</v>
      </c>
      <c r="H199" s="48">
        <f>F199/'1'!D9</f>
        <v>5.0871672901749952E-3</v>
      </c>
      <c r="I199" s="11">
        <f t="shared" ref="I199:I207" si="5">C199-F199</f>
        <v>12</v>
      </c>
      <c r="J199" s="39"/>
      <c r="K199" s="39"/>
    </row>
    <row r="200" spans="2:11" s="8" customFormat="1" ht="24.75" customHeight="1" x14ac:dyDescent="0.25">
      <c r="B200" s="49">
        <v>2003</v>
      </c>
      <c r="C200" s="58">
        <v>839</v>
      </c>
      <c r="D200" s="64">
        <v>42</v>
      </c>
      <c r="E200" s="66">
        <f>C200/'1'!C10</f>
        <v>2.3994463256154478E-3</v>
      </c>
      <c r="F200" s="50">
        <v>531</v>
      </c>
      <c r="G200" s="51">
        <v>43</v>
      </c>
      <c r="H200" s="48">
        <f>F200/'1'!D10</f>
        <v>3.3953360487496082E-3</v>
      </c>
      <c r="I200" s="11">
        <f t="shared" si="5"/>
        <v>308</v>
      </c>
      <c r="J200" s="39"/>
      <c r="K200" s="39"/>
    </row>
    <row r="201" spans="2:11" s="8" customFormat="1" ht="24.75" customHeight="1" x14ac:dyDescent="0.25">
      <c r="B201" s="49">
        <v>2004</v>
      </c>
      <c r="C201" s="58">
        <v>1222</v>
      </c>
      <c r="D201" s="56">
        <v>39</v>
      </c>
      <c r="E201" s="66">
        <f>C201/'1'!C11</f>
        <v>2.5862926489605095E-3</v>
      </c>
      <c r="F201" s="50">
        <v>732</v>
      </c>
      <c r="G201" s="51">
        <v>41</v>
      </c>
      <c r="H201" s="48">
        <f>F201/'1'!D11</f>
        <v>4.1202528439313515E-3</v>
      </c>
      <c r="I201" s="11">
        <f t="shared" si="5"/>
        <v>490</v>
      </c>
      <c r="J201" s="39"/>
      <c r="K201" s="39"/>
    </row>
    <row r="202" spans="2:11" s="8" customFormat="1" ht="24.75" customHeight="1" x14ac:dyDescent="0.25">
      <c r="B202" s="49">
        <v>2005</v>
      </c>
      <c r="C202" s="50">
        <v>2064</v>
      </c>
      <c r="D202" s="51">
        <v>35</v>
      </c>
      <c r="E202" s="52">
        <f>C202/'1'!C12</f>
        <v>3.0480961213567572E-3</v>
      </c>
      <c r="F202" s="58">
        <v>534</v>
      </c>
      <c r="G202" s="51">
        <v>49</v>
      </c>
      <c r="H202" s="52">
        <f>F202/'1'!D12</f>
        <v>2.3947799179316995E-3</v>
      </c>
      <c r="I202" s="23">
        <f t="shared" si="5"/>
        <v>1530</v>
      </c>
      <c r="J202" s="39"/>
      <c r="K202" s="39"/>
    </row>
    <row r="203" spans="2:11" s="8" customFormat="1" ht="24.75" customHeight="1" x14ac:dyDescent="0.25">
      <c r="B203" s="49">
        <v>2006</v>
      </c>
      <c r="C203" s="50">
        <v>2355</v>
      </c>
      <c r="D203" s="51">
        <v>34</v>
      </c>
      <c r="E203" s="52">
        <f>C203/'1'!C13</f>
        <v>2.9759685798374652E-3</v>
      </c>
      <c r="F203" s="58">
        <v>568</v>
      </c>
      <c r="G203" s="51">
        <v>48</v>
      </c>
      <c r="H203" s="52">
        <f>F203/'1'!D13</f>
        <v>2.1728984476017781E-3</v>
      </c>
      <c r="I203" s="23">
        <f t="shared" si="5"/>
        <v>1787</v>
      </c>
      <c r="J203" s="39"/>
      <c r="K203" s="39"/>
    </row>
    <row r="204" spans="2:11" s="8" customFormat="1" ht="24.75" customHeight="1" x14ac:dyDescent="0.25">
      <c r="B204" s="49">
        <v>2007</v>
      </c>
      <c r="C204" s="58">
        <v>2268</v>
      </c>
      <c r="D204" s="51">
        <v>36</v>
      </c>
      <c r="E204" s="52">
        <f>C204/'1'!C14</f>
        <v>2.5937696920070035E-3</v>
      </c>
      <c r="F204" s="58">
        <v>448</v>
      </c>
      <c r="G204" s="51">
        <v>56</v>
      </c>
      <c r="H204" s="52">
        <f>F204/'1'!D14</f>
        <v>1.3250987908473533E-3</v>
      </c>
      <c r="I204" s="23">
        <f t="shared" si="5"/>
        <v>1820</v>
      </c>
      <c r="J204" s="39"/>
      <c r="K204" s="39"/>
    </row>
    <row r="205" spans="2:11" s="8" customFormat="1" ht="24.75" customHeight="1" x14ac:dyDescent="0.25">
      <c r="B205" s="49">
        <v>2008</v>
      </c>
      <c r="C205" s="58">
        <v>2291</v>
      </c>
      <c r="D205" s="51">
        <v>38</v>
      </c>
      <c r="E205" s="52">
        <f>C205/'1'!C15</f>
        <v>1.9489877343932106E-3</v>
      </c>
      <c r="F205" s="58">
        <v>547</v>
      </c>
      <c r="G205" s="51">
        <v>55</v>
      </c>
      <c r="H205" s="52">
        <f>F205/'1'!D15</f>
        <v>1.2669280815651542E-3</v>
      </c>
      <c r="I205" s="23">
        <f t="shared" si="5"/>
        <v>1744</v>
      </c>
      <c r="J205" s="39"/>
      <c r="K205" s="39"/>
    </row>
    <row r="206" spans="2:11" s="8" customFormat="1" ht="24.75" customHeight="1" x14ac:dyDescent="0.25">
      <c r="B206" s="49">
        <v>2009</v>
      </c>
      <c r="C206" s="58">
        <v>2123</v>
      </c>
      <c r="D206" s="51">
        <v>36</v>
      </c>
      <c r="E206" s="52">
        <f>C206/'1'!C16</f>
        <v>2.9440764156320335E-3</v>
      </c>
      <c r="F206" s="58">
        <v>615</v>
      </c>
      <c r="G206" s="51">
        <v>52</v>
      </c>
      <c r="H206" s="52">
        <f>F206/'1'!D16</f>
        <v>1.7164866448965922E-3</v>
      </c>
      <c r="I206" s="23">
        <f t="shared" si="5"/>
        <v>1508</v>
      </c>
      <c r="J206" s="39"/>
      <c r="K206" s="39"/>
    </row>
    <row r="207" spans="2:11" s="8" customFormat="1" ht="24.75" customHeight="1" x14ac:dyDescent="0.25">
      <c r="B207" s="49">
        <v>2010</v>
      </c>
      <c r="C207" s="58">
        <v>2216</v>
      </c>
      <c r="D207" s="51">
        <v>37</v>
      </c>
      <c r="E207" s="52">
        <f>C207/'1'!C17</f>
        <v>2.3529786522401611E-3</v>
      </c>
      <c r="F207" s="58">
        <v>790</v>
      </c>
      <c r="G207" s="51">
        <v>50</v>
      </c>
      <c r="H207" s="52">
        <f>F207/'1'!D17</f>
        <v>1.9713726742793258E-3</v>
      </c>
      <c r="I207" s="23">
        <f t="shared" si="5"/>
        <v>1426</v>
      </c>
      <c r="J207" s="39"/>
      <c r="K207" s="39"/>
    </row>
    <row r="208" spans="2:11" s="8" customFormat="1" ht="24.75" customHeight="1" thickBot="1" x14ac:dyDescent="0.3">
      <c r="B208" s="59">
        <v>2011</v>
      </c>
      <c r="C208" s="60">
        <v>2176</v>
      </c>
      <c r="D208" s="61">
        <v>42</v>
      </c>
      <c r="E208" s="62">
        <f>C208/'1'!C18</f>
        <v>1.5910852429768503E-3</v>
      </c>
      <c r="F208" s="60">
        <v>1249</v>
      </c>
      <c r="G208" s="61">
        <v>51</v>
      </c>
      <c r="H208" s="62">
        <f>F208/'1'!D18</f>
        <v>2.5311633015772652E-3</v>
      </c>
      <c r="I208" s="1">
        <f>C208-F208</f>
        <v>927</v>
      </c>
      <c r="J208" s="39"/>
      <c r="K208" s="39"/>
    </row>
    <row r="209" spans="2:11" s="8" customFormat="1" ht="10.5" customHeight="1" thickTop="1" thickBot="1" x14ac:dyDescent="0.3">
      <c r="B209" s="17"/>
      <c r="C209" s="28"/>
      <c r="D209" s="28"/>
      <c r="E209" s="28"/>
      <c r="F209" s="28"/>
      <c r="G209" s="28"/>
      <c r="H209" s="28"/>
      <c r="I209" s="28"/>
      <c r="J209" s="39"/>
      <c r="K209" s="39"/>
    </row>
    <row r="210" spans="2:11" s="8" customFormat="1" ht="24.75" customHeight="1" thickBot="1" x14ac:dyDescent="0.3">
      <c r="B210" s="393" t="s">
        <v>499</v>
      </c>
      <c r="C210" s="394"/>
      <c r="D210" s="395"/>
      <c r="E210" s="210" t="s">
        <v>3</v>
      </c>
      <c r="F210" s="393" t="s">
        <v>500</v>
      </c>
      <c r="G210" s="394"/>
      <c r="H210" s="395"/>
      <c r="I210" s="210" t="s">
        <v>3</v>
      </c>
    </row>
    <row r="211" spans="2:11" s="31" customFormat="1" ht="24.75" customHeight="1" x14ac:dyDescent="0.2">
      <c r="B211" s="389" t="s">
        <v>538</v>
      </c>
      <c r="C211" s="390"/>
      <c r="D211" s="390"/>
      <c r="E211" s="27">
        <v>90</v>
      </c>
      <c r="F211" s="391" t="s">
        <v>86</v>
      </c>
      <c r="G211" s="390"/>
      <c r="H211" s="390"/>
      <c r="I211" s="24">
        <v>1007</v>
      </c>
      <c r="J211" s="216"/>
      <c r="K211" s="216"/>
    </row>
    <row r="212" spans="2:11" s="31" customFormat="1" ht="24.75" customHeight="1" x14ac:dyDescent="0.2">
      <c r="B212" s="379" t="s">
        <v>539</v>
      </c>
      <c r="C212" s="380"/>
      <c r="D212" s="380"/>
      <c r="E212" s="27">
        <v>67</v>
      </c>
      <c r="F212" s="383" t="s">
        <v>98</v>
      </c>
      <c r="G212" s="411"/>
      <c r="H212" s="380"/>
      <c r="I212" s="24">
        <v>123</v>
      </c>
      <c r="J212" s="216"/>
      <c r="K212" s="216"/>
    </row>
    <row r="213" spans="2:11" s="31" customFormat="1" ht="24.75" customHeight="1" x14ac:dyDescent="0.2">
      <c r="B213" s="379" t="s">
        <v>843</v>
      </c>
      <c r="C213" s="380"/>
      <c r="D213" s="380"/>
      <c r="E213" s="27">
        <v>62</v>
      </c>
      <c r="F213" s="383" t="s">
        <v>751</v>
      </c>
      <c r="G213" s="380"/>
      <c r="H213" s="380"/>
      <c r="I213" s="24">
        <v>39</v>
      </c>
      <c r="J213" s="216"/>
      <c r="K213" s="216"/>
    </row>
    <row r="214" spans="2:11" s="31" customFormat="1" ht="24.75" customHeight="1" x14ac:dyDescent="0.2">
      <c r="B214" s="379" t="s">
        <v>540</v>
      </c>
      <c r="C214" s="380"/>
      <c r="D214" s="380"/>
      <c r="E214" s="27">
        <v>59</v>
      </c>
      <c r="F214" s="379" t="s">
        <v>541</v>
      </c>
      <c r="G214" s="380"/>
      <c r="H214" s="380"/>
      <c r="I214" s="24">
        <v>34</v>
      </c>
      <c r="J214" s="216"/>
      <c r="K214" s="216"/>
    </row>
    <row r="215" spans="2:11" s="31" customFormat="1" ht="24.75" customHeight="1" thickBot="1" x14ac:dyDescent="0.25">
      <c r="B215" s="386" t="s">
        <v>842</v>
      </c>
      <c r="C215" s="396"/>
      <c r="D215" s="396"/>
      <c r="E215" s="36">
        <v>54</v>
      </c>
      <c r="F215" s="386" t="s">
        <v>750</v>
      </c>
      <c r="G215" s="396"/>
      <c r="H215" s="396"/>
      <c r="I215" s="36">
        <v>9</v>
      </c>
      <c r="J215" s="216"/>
      <c r="K215" s="216"/>
    </row>
    <row r="216" spans="2:11" s="8" customFormat="1" ht="24.75" customHeight="1" x14ac:dyDescent="0.25">
      <c r="I216" s="9"/>
      <c r="J216" s="39"/>
      <c r="K216" s="39"/>
    </row>
    <row r="217" spans="2:11" s="8" customFormat="1" ht="24.95" customHeight="1" x14ac:dyDescent="0.25">
      <c r="B217" s="370" t="s">
        <v>97</v>
      </c>
      <c r="C217" s="371"/>
      <c r="D217" s="371"/>
      <c r="E217" s="371"/>
      <c r="F217" s="371"/>
      <c r="G217" s="371"/>
      <c r="H217" s="371"/>
      <c r="I217" s="371"/>
      <c r="J217" s="39"/>
      <c r="K217" s="39"/>
    </row>
    <row r="218" spans="2:11" s="8" customFormat="1" ht="24.95" customHeight="1" x14ac:dyDescent="0.25">
      <c r="I218" s="9"/>
      <c r="J218" s="39"/>
      <c r="K218" s="39"/>
    </row>
    <row r="219" spans="2:11" s="8" customFormat="1" ht="24.95" customHeight="1" x14ac:dyDescent="0.25">
      <c r="I219" s="9"/>
      <c r="J219" s="39"/>
      <c r="K219" s="39"/>
    </row>
    <row r="220" spans="2:11" s="8" customFormat="1" ht="24.95" customHeight="1" x14ac:dyDescent="0.25">
      <c r="I220" s="9"/>
      <c r="J220" s="39"/>
      <c r="K220" s="39"/>
    </row>
    <row r="221" spans="2:11" s="8" customFormat="1" ht="24.95" customHeight="1" x14ac:dyDescent="0.25">
      <c r="I221" s="9"/>
      <c r="J221" s="39"/>
      <c r="K221" s="39"/>
    </row>
    <row r="222" spans="2:11" s="8" customFormat="1" ht="24.95" customHeight="1" x14ac:dyDescent="0.25">
      <c r="I222" s="9"/>
      <c r="J222" s="39"/>
      <c r="K222" s="39"/>
    </row>
    <row r="223" spans="2:11" s="8" customFormat="1" ht="24.95" customHeight="1" x14ac:dyDescent="0.25">
      <c r="I223" s="9"/>
      <c r="J223" s="39"/>
      <c r="K223" s="39"/>
    </row>
    <row r="224" spans="2:11" s="8" customFormat="1" ht="24.95" customHeight="1" x14ac:dyDescent="0.25">
      <c r="I224" s="9"/>
      <c r="J224" s="39"/>
      <c r="K224" s="39"/>
    </row>
    <row r="225" spans="2:11" s="8" customFormat="1" ht="24.95" customHeight="1" x14ac:dyDescent="0.25">
      <c r="I225" s="9"/>
      <c r="J225" s="39"/>
      <c r="K225" s="39"/>
    </row>
    <row r="226" spans="2:11" s="8" customFormat="1" ht="24.95" customHeight="1" x14ac:dyDescent="0.25">
      <c r="I226" s="9"/>
      <c r="J226" s="39"/>
      <c r="K226" s="39"/>
    </row>
    <row r="227" spans="2:11" s="8" customFormat="1" ht="24.95" customHeight="1" x14ac:dyDescent="0.25">
      <c r="I227" s="9"/>
      <c r="J227" s="39"/>
      <c r="K227" s="39"/>
    </row>
    <row r="228" spans="2:11" s="8" customFormat="1" ht="10.5" customHeight="1" x14ac:dyDescent="0.25">
      <c r="I228" s="9"/>
      <c r="J228" s="39"/>
      <c r="K228" s="39"/>
    </row>
    <row r="229" spans="2:11" s="8" customFormat="1" ht="11.25" customHeight="1" x14ac:dyDescent="0.25">
      <c r="E229" s="9"/>
      <c r="H229" s="9"/>
      <c r="I229" s="202"/>
      <c r="J229" s="39"/>
      <c r="K229" s="39"/>
    </row>
    <row r="230" spans="2:11" s="8" customFormat="1" ht="24.95" customHeight="1" x14ac:dyDescent="0.25">
      <c r="B230" s="370" t="s">
        <v>83</v>
      </c>
      <c r="C230" s="371"/>
      <c r="D230" s="371"/>
      <c r="E230" s="371"/>
      <c r="F230" s="371"/>
      <c r="G230" s="371"/>
      <c r="H230" s="371"/>
      <c r="I230" s="371"/>
      <c r="J230" s="39"/>
      <c r="K230" s="39"/>
    </row>
    <row r="231" spans="2:11" s="8" customFormat="1" ht="24.95" customHeight="1" x14ac:dyDescent="0.25">
      <c r="B231" s="372" t="s">
        <v>84</v>
      </c>
      <c r="C231" s="373"/>
      <c r="D231" s="373"/>
      <c r="E231" s="373"/>
      <c r="F231" s="373"/>
      <c r="G231" s="373"/>
      <c r="H231" s="373"/>
      <c r="I231" s="373"/>
      <c r="J231" s="39"/>
      <c r="K231" s="39"/>
    </row>
    <row r="232" spans="2:11" s="8" customFormat="1" ht="24.95" customHeight="1" x14ac:dyDescent="0.25">
      <c r="B232" s="372" t="s">
        <v>496</v>
      </c>
      <c r="C232" s="373"/>
      <c r="D232" s="373"/>
      <c r="E232" s="373"/>
      <c r="F232" s="373"/>
      <c r="G232" s="373"/>
      <c r="H232" s="373"/>
      <c r="I232" s="373"/>
      <c r="J232" s="39"/>
      <c r="K232" s="39"/>
    </row>
    <row r="233" spans="2:11" s="8" customFormat="1" ht="24.95" customHeight="1" thickBot="1" x14ac:dyDescent="0.3">
      <c r="B233" s="90" t="s">
        <v>0</v>
      </c>
      <c r="E233" s="9"/>
      <c r="H233" s="9"/>
      <c r="I233" s="89" t="s">
        <v>23</v>
      </c>
      <c r="J233" s="39"/>
      <c r="K233" s="39"/>
    </row>
    <row r="234" spans="2:11" s="8" customFormat="1" ht="24.95" customHeight="1" thickTop="1" thickBot="1" x14ac:dyDescent="0.3">
      <c r="B234" s="178" t="s">
        <v>1</v>
      </c>
      <c r="C234" s="374" t="s">
        <v>15</v>
      </c>
      <c r="D234" s="375"/>
      <c r="E234" s="376"/>
      <c r="F234" s="374" t="s">
        <v>16</v>
      </c>
      <c r="G234" s="375"/>
      <c r="H234" s="376"/>
      <c r="I234" s="377" t="s">
        <v>2</v>
      </c>
      <c r="J234" s="39"/>
      <c r="K234" s="39"/>
    </row>
    <row r="235" spans="2:11" s="8" customFormat="1" ht="24.95" customHeight="1" thickTop="1" x14ac:dyDescent="0.25">
      <c r="B235" s="381" t="s">
        <v>9</v>
      </c>
      <c r="C235" s="204" t="s">
        <v>3</v>
      </c>
      <c r="D235" s="205" t="s">
        <v>4</v>
      </c>
      <c r="E235" s="21" t="s">
        <v>5</v>
      </c>
      <c r="F235" s="204" t="s">
        <v>3</v>
      </c>
      <c r="G235" s="205" t="s">
        <v>4</v>
      </c>
      <c r="H235" s="21" t="s">
        <v>6</v>
      </c>
      <c r="I235" s="378"/>
      <c r="J235" s="39"/>
      <c r="K235" s="39"/>
    </row>
    <row r="236" spans="2:11" s="8" customFormat="1" ht="24.95" customHeight="1" thickBot="1" x14ac:dyDescent="0.3">
      <c r="B236" s="412"/>
      <c r="C236" s="207" t="s">
        <v>10</v>
      </c>
      <c r="D236" s="208" t="s">
        <v>11</v>
      </c>
      <c r="E236" s="209" t="s">
        <v>12</v>
      </c>
      <c r="F236" s="207" t="s">
        <v>10</v>
      </c>
      <c r="G236" s="208" t="s">
        <v>11</v>
      </c>
      <c r="H236" s="209" t="s">
        <v>12</v>
      </c>
      <c r="I236" s="197" t="s">
        <v>13</v>
      </c>
      <c r="J236" s="39"/>
      <c r="K236" s="39"/>
    </row>
    <row r="237" spans="2:11" s="8" customFormat="1" ht="24.75" customHeight="1" thickTop="1" x14ac:dyDescent="0.25">
      <c r="B237" s="45">
        <v>2002</v>
      </c>
      <c r="C237" s="53">
        <v>696</v>
      </c>
      <c r="D237" s="64">
        <v>40</v>
      </c>
      <c r="E237" s="66">
        <f>C237/'1'!C9</f>
        <v>2.5612623785148357E-3</v>
      </c>
      <c r="F237" s="46">
        <v>2020</v>
      </c>
      <c r="G237" s="47">
        <v>15</v>
      </c>
      <c r="H237" s="48">
        <f>F237/'1'!D9</f>
        <v>1.6681944685314108E-2</v>
      </c>
      <c r="I237" s="11">
        <f t="shared" ref="I237:I245" si="6">C237-F237</f>
        <v>-1324</v>
      </c>
      <c r="J237" s="39"/>
      <c r="K237" s="39"/>
    </row>
    <row r="238" spans="2:11" s="8" customFormat="1" ht="24.75" customHeight="1" x14ac:dyDescent="0.25">
      <c r="B238" s="49">
        <v>2003</v>
      </c>
      <c r="C238" s="58">
        <v>555</v>
      </c>
      <c r="D238" s="64">
        <v>47</v>
      </c>
      <c r="E238" s="66">
        <f>C238/'1'!C10</f>
        <v>1.5872380342271438E-3</v>
      </c>
      <c r="F238" s="50">
        <v>1564</v>
      </c>
      <c r="G238" s="51">
        <v>23</v>
      </c>
      <c r="H238" s="48">
        <f>F238/'1'!D10</f>
        <v>1.0000575480686228E-2</v>
      </c>
      <c r="I238" s="11">
        <f t="shared" si="6"/>
        <v>-1009</v>
      </c>
      <c r="J238" s="39"/>
      <c r="K238" s="39"/>
    </row>
    <row r="239" spans="2:11" s="8" customFormat="1" ht="24.75" customHeight="1" x14ac:dyDescent="0.25">
      <c r="B239" s="49">
        <v>2004</v>
      </c>
      <c r="C239" s="58">
        <v>2172</v>
      </c>
      <c r="D239" s="56">
        <v>31</v>
      </c>
      <c r="E239" s="66">
        <f>C239/'1'!C11</f>
        <v>4.5969129570721983E-3</v>
      </c>
      <c r="F239" s="50">
        <v>1579</v>
      </c>
      <c r="G239" s="51">
        <v>26</v>
      </c>
      <c r="H239" s="48">
        <f>F239/'1'!D11</f>
        <v>8.8878131701743222E-3</v>
      </c>
      <c r="I239" s="11">
        <f t="shared" si="6"/>
        <v>593</v>
      </c>
      <c r="J239" s="39"/>
      <c r="K239" s="39"/>
    </row>
    <row r="240" spans="2:11" s="8" customFormat="1" ht="24.75" customHeight="1" x14ac:dyDescent="0.25">
      <c r="B240" s="49">
        <v>2005</v>
      </c>
      <c r="C240" s="50">
        <v>2686</v>
      </c>
      <c r="D240" s="51">
        <v>31</v>
      </c>
      <c r="E240" s="52">
        <f>C240/'1'!C12</f>
        <v>3.9666599718819039E-3</v>
      </c>
      <c r="F240" s="58">
        <v>1945</v>
      </c>
      <c r="G240" s="51">
        <v>25</v>
      </c>
      <c r="H240" s="52">
        <f>F240/'1'!D12</f>
        <v>8.7225598134403667E-3</v>
      </c>
      <c r="I240" s="23">
        <f t="shared" si="6"/>
        <v>741</v>
      </c>
      <c r="J240" s="39"/>
      <c r="K240" s="39"/>
    </row>
    <row r="241" spans="2:11" s="8" customFormat="1" ht="24.75" customHeight="1" x14ac:dyDescent="0.25">
      <c r="B241" s="49">
        <v>2006</v>
      </c>
      <c r="C241" s="50">
        <v>2222</v>
      </c>
      <c r="D241" s="51">
        <v>35</v>
      </c>
      <c r="E241" s="52">
        <f>C241/'1'!C13</f>
        <v>2.8078990167298718E-3</v>
      </c>
      <c r="F241" s="58">
        <v>1724</v>
      </c>
      <c r="G241" s="51">
        <v>33</v>
      </c>
      <c r="H241" s="52">
        <f>F241/'1'!D13</f>
        <v>6.5952058515237064E-3</v>
      </c>
      <c r="I241" s="23">
        <f t="shared" si="6"/>
        <v>498</v>
      </c>
      <c r="J241" s="39"/>
      <c r="K241" s="39"/>
    </row>
    <row r="242" spans="2:11" s="8" customFormat="1" ht="24.75" customHeight="1" x14ac:dyDescent="0.25">
      <c r="B242" s="49">
        <v>2007</v>
      </c>
      <c r="C242" s="58">
        <v>2711</v>
      </c>
      <c r="D242" s="51">
        <v>33</v>
      </c>
      <c r="E242" s="52">
        <f>C242/'1'!C14</f>
        <v>3.1004010736468196E-3</v>
      </c>
      <c r="F242" s="58">
        <v>1866</v>
      </c>
      <c r="G242" s="51">
        <v>35</v>
      </c>
      <c r="H242" s="52">
        <f>F242/'1'!D14</f>
        <v>5.5192730886633066E-3</v>
      </c>
      <c r="I242" s="23">
        <f t="shared" si="6"/>
        <v>845</v>
      </c>
      <c r="J242" s="39"/>
      <c r="K242" s="39"/>
    </row>
    <row r="243" spans="2:11" s="8" customFormat="1" ht="24.75" customHeight="1" x14ac:dyDescent="0.25">
      <c r="B243" s="49">
        <v>2008</v>
      </c>
      <c r="C243" s="58">
        <v>2868</v>
      </c>
      <c r="D243" s="51">
        <v>36</v>
      </c>
      <c r="E243" s="52">
        <f>C243/'1'!C15</f>
        <v>2.4398502061282095E-3</v>
      </c>
      <c r="F243" s="58">
        <v>1963</v>
      </c>
      <c r="G243" s="51">
        <v>37</v>
      </c>
      <c r="H243" s="52">
        <f>F243/'1'!D15</f>
        <v>4.5465810312840908E-3</v>
      </c>
      <c r="I243" s="23">
        <f t="shared" si="6"/>
        <v>905</v>
      </c>
      <c r="J243" s="39"/>
      <c r="K243" s="39"/>
    </row>
    <row r="244" spans="2:11" s="8" customFormat="1" ht="24.75" customHeight="1" x14ac:dyDescent="0.25">
      <c r="B244" s="49">
        <v>2009</v>
      </c>
      <c r="C244" s="58">
        <v>2357</v>
      </c>
      <c r="D244" s="51">
        <v>35</v>
      </c>
      <c r="E244" s="52">
        <f>C244/'1'!C16</f>
        <v>3.2685765952165345E-3</v>
      </c>
      <c r="F244" s="58">
        <v>1651</v>
      </c>
      <c r="G244" s="51">
        <v>34</v>
      </c>
      <c r="H244" s="52">
        <f>F244/'1'!D16</f>
        <v>4.6079991068687376E-3</v>
      </c>
      <c r="I244" s="23">
        <f t="shared" si="6"/>
        <v>706</v>
      </c>
      <c r="J244" s="39"/>
      <c r="K244" s="39"/>
    </row>
    <row r="245" spans="2:11" s="8" customFormat="1" ht="24.75" customHeight="1" x14ac:dyDescent="0.25">
      <c r="B245" s="49">
        <v>2010</v>
      </c>
      <c r="C245" s="58">
        <v>3041</v>
      </c>
      <c r="D245" s="51">
        <v>33</v>
      </c>
      <c r="E245" s="52">
        <f>C245/'1'!C17</f>
        <v>3.2289747660028561E-3</v>
      </c>
      <c r="F245" s="58">
        <v>2152</v>
      </c>
      <c r="G245" s="51">
        <v>33</v>
      </c>
      <c r="H245" s="52">
        <f>F245/'1'!D17</f>
        <v>5.3701189810748222E-3</v>
      </c>
      <c r="I245" s="23">
        <f t="shared" si="6"/>
        <v>889</v>
      </c>
      <c r="J245" s="39"/>
      <c r="K245" s="39"/>
    </row>
    <row r="246" spans="2:11" s="8" customFormat="1" ht="24.75" customHeight="1" thickBot="1" x14ac:dyDescent="0.3">
      <c r="B246" s="59">
        <v>2011</v>
      </c>
      <c r="C246" s="60">
        <v>3399</v>
      </c>
      <c r="D246" s="61">
        <v>36</v>
      </c>
      <c r="E246" s="62">
        <f>C246/'1'!C18</f>
        <v>2.4853394948889311E-3</v>
      </c>
      <c r="F246" s="60">
        <v>1956</v>
      </c>
      <c r="G246" s="61">
        <v>39</v>
      </c>
      <c r="H246" s="62">
        <f>F246/'1'!D18</f>
        <v>3.9639354826942605E-3</v>
      </c>
      <c r="I246" s="1">
        <f>C246-F246</f>
        <v>1443</v>
      </c>
      <c r="J246" s="39"/>
      <c r="K246" s="39"/>
    </row>
    <row r="247" spans="2:11" s="8" customFormat="1" ht="10.5" customHeight="1" thickTop="1" thickBot="1" x14ac:dyDescent="0.3">
      <c r="B247" s="17"/>
      <c r="C247" s="28"/>
      <c r="D247" s="28"/>
      <c r="E247" s="28"/>
      <c r="F247" s="28"/>
      <c r="G247" s="28"/>
      <c r="H247" s="28"/>
      <c r="I247" s="28"/>
      <c r="J247" s="39"/>
      <c r="K247" s="39"/>
    </row>
    <row r="248" spans="2:11" s="8" customFormat="1" ht="24.75" customHeight="1" thickBot="1" x14ac:dyDescent="0.3">
      <c r="B248" s="393" t="s">
        <v>499</v>
      </c>
      <c r="C248" s="394"/>
      <c r="D248" s="395"/>
      <c r="E248" s="210" t="s">
        <v>3</v>
      </c>
      <c r="F248" s="393" t="s">
        <v>500</v>
      </c>
      <c r="G248" s="394"/>
      <c r="H248" s="395"/>
      <c r="I248" s="210" t="s">
        <v>3</v>
      </c>
    </row>
    <row r="249" spans="2:11" s="8" customFormat="1" ht="24.75" customHeight="1" x14ac:dyDescent="0.25">
      <c r="B249" s="389" t="s">
        <v>439</v>
      </c>
      <c r="C249" s="390"/>
      <c r="D249" s="390"/>
      <c r="E249" s="27">
        <v>801</v>
      </c>
      <c r="F249" s="391" t="s">
        <v>86</v>
      </c>
      <c r="G249" s="390"/>
      <c r="H249" s="390"/>
      <c r="I249" s="24">
        <v>270</v>
      </c>
      <c r="J249" s="39"/>
      <c r="K249" s="39"/>
    </row>
    <row r="250" spans="2:11" s="8" customFormat="1" ht="24.75" customHeight="1" x14ac:dyDescent="0.25">
      <c r="B250" s="379" t="s">
        <v>463</v>
      </c>
      <c r="C250" s="380"/>
      <c r="D250" s="380"/>
      <c r="E250" s="27">
        <v>608</v>
      </c>
      <c r="F250" s="379" t="s">
        <v>87</v>
      </c>
      <c r="G250" s="380"/>
      <c r="H250" s="414"/>
      <c r="I250" s="38">
        <v>201</v>
      </c>
      <c r="J250" s="39"/>
      <c r="K250" s="39"/>
    </row>
    <row r="251" spans="2:11" s="8" customFormat="1" ht="24.75" customHeight="1" x14ac:dyDescent="0.25">
      <c r="B251" s="379" t="s">
        <v>542</v>
      </c>
      <c r="C251" s="380"/>
      <c r="D251" s="380"/>
      <c r="E251" s="27">
        <v>266</v>
      </c>
      <c r="F251" s="379" t="s">
        <v>543</v>
      </c>
      <c r="G251" s="380"/>
      <c r="H251" s="414"/>
      <c r="I251" s="38">
        <v>167</v>
      </c>
      <c r="J251" s="39"/>
      <c r="K251" s="39"/>
    </row>
    <row r="252" spans="2:11" s="8" customFormat="1" ht="24.75" customHeight="1" x14ac:dyDescent="0.25">
      <c r="B252" s="379" t="s">
        <v>544</v>
      </c>
      <c r="C252" s="380"/>
      <c r="D252" s="380"/>
      <c r="E252" s="27">
        <v>127</v>
      </c>
      <c r="F252" s="379" t="s">
        <v>545</v>
      </c>
      <c r="G252" s="380"/>
      <c r="H252" s="414"/>
      <c r="I252" s="38">
        <v>74</v>
      </c>
      <c r="J252" s="39"/>
      <c r="K252" s="39"/>
    </row>
    <row r="253" spans="2:11" s="8" customFormat="1" ht="24.75" customHeight="1" thickBot="1" x14ac:dyDescent="0.3">
      <c r="B253" s="386" t="s">
        <v>521</v>
      </c>
      <c r="C253" s="396"/>
      <c r="D253" s="396"/>
      <c r="E253" s="34">
        <v>99</v>
      </c>
      <c r="F253" s="386" t="s">
        <v>752</v>
      </c>
      <c r="G253" s="396"/>
      <c r="H253" s="396"/>
      <c r="I253" s="25">
        <v>58</v>
      </c>
      <c r="J253" s="39"/>
      <c r="K253" s="39"/>
    </row>
    <row r="254" spans="2:11" s="8" customFormat="1" ht="24.75" customHeight="1" x14ac:dyDescent="0.25">
      <c r="B254" s="31"/>
      <c r="C254" s="31"/>
      <c r="D254" s="31"/>
      <c r="E254" s="32"/>
      <c r="F254" s="31"/>
      <c r="G254" s="31"/>
      <c r="H254" s="32"/>
      <c r="I254" s="29"/>
      <c r="J254" s="39"/>
      <c r="K254" s="39"/>
    </row>
    <row r="255" spans="2:11" s="8" customFormat="1" ht="24.95" customHeight="1" x14ac:dyDescent="0.25">
      <c r="B255" s="370" t="s">
        <v>85</v>
      </c>
      <c r="C255" s="371"/>
      <c r="D255" s="371"/>
      <c r="E255" s="371"/>
      <c r="F255" s="371"/>
      <c r="G255" s="371"/>
      <c r="H255" s="371"/>
      <c r="I255" s="371"/>
      <c r="J255" s="39"/>
      <c r="K255" s="39"/>
    </row>
    <row r="256" spans="2:11" s="8" customFormat="1" ht="24.95" customHeight="1" x14ac:dyDescent="0.25">
      <c r="I256" s="9"/>
      <c r="J256" s="39"/>
      <c r="K256" s="39"/>
    </row>
    <row r="257" spans="2:11" s="8" customFormat="1" ht="24.95" customHeight="1" x14ac:dyDescent="0.25">
      <c r="I257" s="9"/>
      <c r="J257" s="39"/>
      <c r="K257" s="39"/>
    </row>
    <row r="258" spans="2:11" s="8" customFormat="1" ht="24.95" customHeight="1" x14ac:dyDescent="0.25">
      <c r="I258" s="9"/>
      <c r="J258" s="39"/>
      <c r="K258" s="39"/>
    </row>
    <row r="259" spans="2:11" s="8" customFormat="1" ht="24.95" customHeight="1" x14ac:dyDescent="0.25">
      <c r="I259" s="9"/>
      <c r="J259" s="39"/>
      <c r="K259" s="39"/>
    </row>
    <row r="260" spans="2:11" s="8" customFormat="1" ht="24.95" customHeight="1" x14ac:dyDescent="0.25">
      <c r="I260" s="9"/>
      <c r="J260" s="39"/>
      <c r="K260" s="39"/>
    </row>
    <row r="261" spans="2:11" s="8" customFormat="1" ht="24.95" customHeight="1" x14ac:dyDescent="0.25">
      <c r="I261" s="9"/>
      <c r="J261" s="39"/>
      <c r="K261" s="39"/>
    </row>
    <row r="262" spans="2:11" s="8" customFormat="1" ht="24.95" customHeight="1" x14ac:dyDescent="0.25">
      <c r="I262" s="9"/>
      <c r="J262" s="39"/>
      <c r="K262" s="39"/>
    </row>
    <row r="263" spans="2:11" s="8" customFormat="1" ht="24.95" customHeight="1" x14ac:dyDescent="0.25">
      <c r="I263" s="9"/>
      <c r="J263" s="39"/>
      <c r="K263" s="39"/>
    </row>
    <row r="264" spans="2:11" s="8" customFormat="1" ht="24.95" customHeight="1" x14ac:dyDescent="0.25">
      <c r="I264" s="9"/>
      <c r="J264" s="39"/>
      <c r="K264" s="39"/>
    </row>
    <row r="265" spans="2:11" s="8" customFormat="1" ht="24.95" customHeight="1" x14ac:dyDescent="0.25">
      <c r="I265" s="9"/>
      <c r="J265" s="39"/>
      <c r="K265" s="39"/>
    </row>
    <row r="266" spans="2:11" s="8" customFormat="1" ht="10.5" customHeight="1" x14ac:dyDescent="0.25">
      <c r="I266" s="9"/>
      <c r="J266" s="39"/>
      <c r="K266" s="39"/>
    </row>
    <row r="267" spans="2:11" s="8" customFormat="1" ht="11.25" customHeight="1" x14ac:dyDescent="0.25">
      <c r="E267" s="9"/>
      <c r="F267" s="211"/>
      <c r="H267" s="9"/>
      <c r="I267" s="202"/>
      <c r="J267" s="39"/>
      <c r="K267" s="39"/>
    </row>
    <row r="268" spans="2:11" s="8" customFormat="1" ht="24.95" customHeight="1" x14ac:dyDescent="0.25">
      <c r="B268" s="370" t="s">
        <v>103</v>
      </c>
      <c r="C268" s="371"/>
      <c r="D268" s="371"/>
      <c r="E268" s="371"/>
      <c r="F268" s="371"/>
      <c r="G268" s="371"/>
      <c r="H268" s="371"/>
      <c r="I268" s="371"/>
      <c r="J268" s="39"/>
      <c r="K268" s="39"/>
    </row>
    <row r="269" spans="2:11" s="8" customFormat="1" ht="24.95" customHeight="1" x14ac:dyDescent="0.25">
      <c r="B269" s="372" t="s">
        <v>104</v>
      </c>
      <c r="C269" s="373"/>
      <c r="D269" s="373"/>
      <c r="E269" s="373"/>
      <c r="F269" s="373"/>
      <c r="G269" s="373"/>
      <c r="H269" s="373"/>
      <c r="I269" s="373"/>
      <c r="J269" s="39"/>
      <c r="K269" s="39"/>
    </row>
    <row r="270" spans="2:11" s="8" customFormat="1" ht="24.95" customHeight="1" x14ac:dyDescent="0.25">
      <c r="B270" s="372" t="s">
        <v>496</v>
      </c>
      <c r="C270" s="373"/>
      <c r="D270" s="373"/>
      <c r="E270" s="373"/>
      <c r="F270" s="373"/>
      <c r="G270" s="373"/>
      <c r="H270" s="373"/>
      <c r="I270" s="373"/>
      <c r="J270" s="39"/>
      <c r="K270" s="39"/>
    </row>
    <row r="271" spans="2:11" s="8" customFormat="1" ht="24.95" customHeight="1" thickBot="1" x14ac:dyDescent="0.3">
      <c r="B271" s="90" t="s">
        <v>14</v>
      </c>
      <c r="E271" s="9"/>
      <c r="H271" s="9"/>
      <c r="I271" s="89" t="s">
        <v>23</v>
      </c>
      <c r="J271" s="39"/>
      <c r="K271" s="39"/>
    </row>
    <row r="272" spans="2:11" s="8" customFormat="1" ht="24.95" customHeight="1" thickTop="1" thickBot="1" x14ac:dyDescent="0.3">
      <c r="B272" s="178" t="s">
        <v>1</v>
      </c>
      <c r="C272" s="374" t="s">
        <v>15</v>
      </c>
      <c r="D272" s="375"/>
      <c r="E272" s="376"/>
      <c r="F272" s="374" t="s">
        <v>16</v>
      </c>
      <c r="G272" s="375"/>
      <c r="H272" s="376"/>
      <c r="I272" s="377" t="s">
        <v>2</v>
      </c>
      <c r="J272" s="39"/>
      <c r="K272" s="39"/>
    </row>
    <row r="273" spans="2:11" s="8" customFormat="1" ht="24.95" customHeight="1" thickTop="1" x14ac:dyDescent="0.25">
      <c r="B273" s="381" t="s">
        <v>9</v>
      </c>
      <c r="C273" s="204" t="s">
        <v>3</v>
      </c>
      <c r="D273" s="205" t="s">
        <v>4</v>
      </c>
      <c r="E273" s="21" t="s">
        <v>5</v>
      </c>
      <c r="F273" s="204" t="s">
        <v>3</v>
      </c>
      <c r="G273" s="205" t="s">
        <v>4</v>
      </c>
      <c r="H273" s="21" t="s">
        <v>6</v>
      </c>
      <c r="I273" s="378"/>
      <c r="J273" s="39"/>
      <c r="K273" s="39"/>
    </row>
    <row r="274" spans="2:11" s="8" customFormat="1" ht="24.95" customHeight="1" thickBot="1" x14ac:dyDescent="0.3">
      <c r="B274" s="412"/>
      <c r="C274" s="207" t="s">
        <v>10</v>
      </c>
      <c r="D274" s="208" t="s">
        <v>11</v>
      </c>
      <c r="E274" s="209" t="s">
        <v>12</v>
      </c>
      <c r="F274" s="207" t="s">
        <v>10</v>
      </c>
      <c r="G274" s="208" t="s">
        <v>11</v>
      </c>
      <c r="H274" s="209" t="s">
        <v>12</v>
      </c>
      <c r="I274" s="197" t="s">
        <v>13</v>
      </c>
      <c r="J274" s="39"/>
      <c r="K274" s="39"/>
    </row>
    <row r="275" spans="2:11" s="8" customFormat="1" ht="24.75" customHeight="1" thickTop="1" x14ac:dyDescent="0.25">
      <c r="B275" s="45">
        <v>2002</v>
      </c>
      <c r="C275" s="53">
        <v>119</v>
      </c>
      <c r="D275" s="64">
        <v>56</v>
      </c>
      <c r="E275" s="66">
        <f>C275/'1'!C9</f>
        <v>4.3791698713112852E-4</v>
      </c>
      <c r="F275" s="46">
        <v>26</v>
      </c>
      <c r="G275" s="47">
        <v>70</v>
      </c>
      <c r="H275" s="48">
        <f>F275/'1'!D9</f>
        <v>2.1471809990998358E-4</v>
      </c>
      <c r="I275" s="11">
        <f t="shared" ref="I275:I283" si="7">C275-F275</f>
        <v>93</v>
      </c>
      <c r="J275" s="39"/>
      <c r="K275" s="39"/>
    </row>
    <row r="276" spans="2:11" s="8" customFormat="1" ht="24.75" customHeight="1" x14ac:dyDescent="0.25">
      <c r="B276" s="49">
        <v>2003</v>
      </c>
      <c r="C276" s="58">
        <v>143</v>
      </c>
      <c r="D276" s="64">
        <v>54</v>
      </c>
      <c r="E276" s="66">
        <f>C276/'1'!C10</f>
        <v>4.089640340441109E-4</v>
      </c>
      <c r="F276" s="50">
        <v>112</v>
      </c>
      <c r="G276" s="51">
        <v>62</v>
      </c>
      <c r="H276" s="48">
        <f>F276/'1'!D10</f>
        <v>7.1615374286244091E-4</v>
      </c>
      <c r="I276" s="11">
        <f t="shared" si="7"/>
        <v>31</v>
      </c>
      <c r="J276" s="39"/>
      <c r="K276" s="39"/>
    </row>
    <row r="277" spans="2:11" s="8" customFormat="1" ht="24.75" customHeight="1" x14ac:dyDescent="0.25">
      <c r="B277" s="49">
        <v>2004</v>
      </c>
      <c r="C277" s="58">
        <v>340</v>
      </c>
      <c r="D277" s="56">
        <v>52</v>
      </c>
      <c r="E277" s="66">
        <f>C277/'1'!C11</f>
        <v>7.1959042606102553E-4</v>
      </c>
      <c r="F277" s="50">
        <v>103</v>
      </c>
      <c r="G277" s="51">
        <v>68</v>
      </c>
      <c r="H277" s="48">
        <f>F277/'1'!D11</f>
        <v>5.797623537225809E-4</v>
      </c>
      <c r="I277" s="11">
        <f t="shared" si="7"/>
        <v>237</v>
      </c>
      <c r="J277" s="39"/>
      <c r="K277" s="39"/>
    </row>
    <row r="278" spans="2:11" s="8" customFormat="1" ht="24.75" customHeight="1" x14ac:dyDescent="0.25">
      <c r="B278" s="49">
        <v>2005</v>
      </c>
      <c r="C278" s="50">
        <v>357</v>
      </c>
      <c r="D278" s="51">
        <v>52</v>
      </c>
      <c r="E278" s="52">
        <f>C278/'1'!C12</f>
        <v>5.2721430006025304E-4</v>
      </c>
      <c r="F278" s="58">
        <v>247</v>
      </c>
      <c r="G278" s="51">
        <v>60</v>
      </c>
      <c r="H278" s="52">
        <f>F278/'1'!D12</f>
        <v>1.1076978272081082E-3</v>
      </c>
      <c r="I278" s="23">
        <f t="shared" si="7"/>
        <v>110</v>
      </c>
      <c r="J278" s="39"/>
      <c r="K278" s="39"/>
    </row>
    <row r="279" spans="2:11" s="8" customFormat="1" ht="24.75" customHeight="1" x14ac:dyDescent="0.25">
      <c r="B279" s="49">
        <v>2006</v>
      </c>
      <c r="C279" s="50">
        <v>350</v>
      </c>
      <c r="D279" s="51">
        <v>53</v>
      </c>
      <c r="E279" s="52">
        <f>C279/'1'!C13</f>
        <v>4.4228832396735153E-4</v>
      </c>
      <c r="F279" s="58">
        <v>154</v>
      </c>
      <c r="G279" s="51">
        <v>65</v>
      </c>
      <c r="H279" s="52">
        <f>F279/'1'!D13</f>
        <v>5.8913091713146798E-4</v>
      </c>
      <c r="I279" s="23">
        <f t="shared" si="7"/>
        <v>196</v>
      </c>
      <c r="J279" s="39"/>
      <c r="K279" s="39"/>
    </row>
    <row r="280" spans="2:11" s="8" customFormat="1" ht="24.75" customHeight="1" x14ac:dyDescent="0.25">
      <c r="B280" s="49">
        <v>2007</v>
      </c>
      <c r="C280" s="58">
        <v>335</v>
      </c>
      <c r="D280" s="51">
        <v>52</v>
      </c>
      <c r="E280" s="52">
        <f>C280/'1'!C14</f>
        <v>3.8311853916329198E-4</v>
      </c>
      <c r="F280" s="58">
        <v>169</v>
      </c>
      <c r="G280" s="51">
        <v>69</v>
      </c>
      <c r="H280" s="52">
        <f>F280/'1'!D14</f>
        <v>4.9986985636875608E-4</v>
      </c>
      <c r="I280" s="23">
        <f t="shared" si="7"/>
        <v>166</v>
      </c>
      <c r="J280" s="39"/>
      <c r="K280" s="39"/>
    </row>
    <row r="281" spans="2:11" s="8" customFormat="1" ht="24.75" customHeight="1" x14ac:dyDescent="0.25">
      <c r="B281" s="49">
        <v>2008</v>
      </c>
      <c r="C281" s="58">
        <v>471</v>
      </c>
      <c r="D281" s="51">
        <v>55</v>
      </c>
      <c r="E281" s="52">
        <f>C281/'1'!C15</f>
        <v>4.006866970315156E-4</v>
      </c>
      <c r="F281" s="58">
        <v>316</v>
      </c>
      <c r="G281" s="51">
        <v>63</v>
      </c>
      <c r="H281" s="52">
        <f>F281/'1'!D15</f>
        <v>7.3189995205592091E-4</v>
      </c>
      <c r="I281" s="23">
        <f t="shared" si="7"/>
        <v>155</v>
      </c>
      <c r="J281" s="39"/>
      <c r="K281" s="39"/>
    </row>
    <row r="282" spans="2:11" s="8" customFormat="1" ht="24.75" customHeight="1" x14ac:dyDescent="0.25">
      <c r="B282" s="49">
        <v>2009</v>
      </c>
      <c r="C282" s="58">
        <v>396</v>
      </c>
      <c r="D282" s="51">
        <v>55</v>
      </c>
      <c r="E282" s="52">
        <f>C282/'1'!C16</f>
        <v>5.4915415006607875E-4</v>
      </c>
      <c r="F282" s="58">
        <v>166</v>
      </c>
      <c r="G282" s="51">
        <v>67</v>
      </c>
      <c r="H282" s="52">
        <f>F282/'1'!D16</f>
        <v>4.6331184236233217E-4</v>
      </c>
      <c r="I282" s="23">
        <f t="shared" si="7"/>
        <v>230</v>
      </c>
      <c r="J282" s="39"/>
      <c r="K282" s="39"/>
    </row>
    <row r="283" spans="2:11" s="8" customFormat="1" ht="24.75" customHeight="1" x14ac:dyDescent="0.25">
      <c r="B283" s="49">
        <v>2010</v>
      </c>
      <c r="C283" s="58">
        <v>536</v>
      </c>
      <c r="D283" s="51">
        <v>55</v>
      </c>
      <c r="E283" s="52">
        <f>C283/'1'!C17</f>
        <v>5.6913202057794503E-4</v>
      </c>
      <c r="F283" s="58">
        <v>134</v>
      </c>
      <c r="G283" s="51">
        <v>74</v>
      </c>
      <c r="H283" s="52">
        <f>F283/'1'!D17</f>
        <v>3.34384732092949E-4</v>
      </c>
      <c r="I283" s="23">
        <f t="shared" si="7"/>
        <v>402</v>
      </c>
      <c r="J283" s="39"/>
      <c r="K283" s="39"/>
    </row>
    <row r="284" spans="2:11" s="8" customFormat="1" ht="24.75" customHeight="1" thickBot="1" x14ac:dyDescent="0.3">
      <c r="B284" s="59">
        <v>2011</v>
      </c>
      <c r="C284" s="60">
        <v>913</v>
      </c>
      <c r="D284" s="61">
        <v>53</v>
      </c>
      <c r="E284" s="62">
        <f>C284/'1'!C18</f>
        <v>6.675831005688715E-4</v>
      </c>
      <c r="F284" s="60">
        <v>77</v>
      </c>
      <c r="G284" s="61">
        <v>83</v>
      </c>
      <c r="H284" s="62">
        <f>F284/'1'!D18</f>
        <v>1.5604449497313806E-4</v>
      </c>
      <c r="I284" s="1">
        <f>C284-F284</f>
        <v>836</v>
      </c>
      <c r="J284" s="39"/>
      <c r="K284" s="39"/>
    </row>
    <row r="285" spans="2:11" s="8" customFormat="1" ht="10.5" customHeight="1" thickTop="1" thickBot="1" x14ac:dyDescent="0.3">
      <c r="B285" s="31"/>
      <c r="C285" s="17" t="s">
        <v>7</v>
      </c>
      <c r="D285" s="28"/>
      <c r="E285" s="28"/>
      <c r="F285" s="28"/>
      <c r="G285" s="28"/>
      <c r="H285" s="28"/>
      <c r="I285" s="28"/>
      <c r="J285" s="39"/>
      <c r="K285" s="39"/>
    </row>
    <row r="286" spans="2:11" s="8" customFormat="1" ht="24.75" customHeight="1" thickBot="1" x14ac:dyDescent="0.3">
      <c r="B286" s="393" t="s">
        <v>499</v>
      </c>
      <c r="C286" s="394"/>
      <c r="D286" s="395"/>
      <c r="E286" s="210" t="s">
        <v>3</v>
      </c>
      <c r="F286" s="393" t="s">
        <v>500</v>
      </c>
      <c r="G286" s="394"/>
      <c r="H286" s="395"/>
      <c r="I286" s="210" t="s">
        <v>3</v>
      </c>
    </row>
    <row r="287" spans="2:11" s="31" customFormat="1" ht="24.75" customHeight="1" x14ac:dyDescent="0.2">
      <c r="B287" s="379" t="s">
        <v>56</v>
      </c>
      <c r="C287" s="380"/>
      <c r="D287" s="380"/>
      <c r="E287" s="27">
        <v>196</v>
      </c>
      <c r="F287" s="391" t="s">
        <v>753</v>
      </c>
      <c r="G287" s="390"/>
      <c r="H287" s="390"/>
      <c r="I287" s="27">
        <v>12</v>
      </c>
      <c r="J287" s="216"/>
      <c r="K287" s="216"/>
    </row>
    <row r="288" spans="2:11" s="31" customFormat="1" ht="24.75" customHeight="1" x14ac:dyDescent="0.2">
      <c r="B288" s="379" t="s">
        <v>74</v>
      </c>
      <c r="C288" s="380"/>
      <c r="D288" s="380"/>
      <c r="E288" s="27">
        <v>177</v>
      </c>
      <c r="F288" s="383" t="s">
        <v>107</v>
      </c>
      <c r="G288" s="411"/>
      <c r="H288" s="380"/>
      <c r="I288" s="27">
        <v>4</v>
      </c>
      <c r="J288" s="216"/>
      <c r="K288" s="216"/>
    </row>
    <row r="289" spans="2:11" s="31" customFormat="1" ht="24.75" customHeight="1" x14ac:dyDescent="0.2">
      <c r="B289" s="379" t="s">
        <v>447</v>
      </c>
      <c r="C289" s="380"/>
      <c r="D289" s="380"/>
      <c r="E289" s="27">
        <v>99</v>
      </c>
      <c r="F289" s="383" t="s">
        <v>754</v>
      </c>
      <c r="G289" s="411"/>
      <c r="H289" s="380"/>
      <c r="I289" s="27">
        <v>3</v>
      </c>
      <c r="J289" s="216"/>
      <c r="K289" s="216"/>
    </row>
    <row r="290" spans="2:11" s="31" customFormat="1" ht="24.75" customHeight="1" x14ac:dyDescent="0.2">
      <c r="B290" s="379" t="s">
        <v>133</v>
      </c>
      <c r="C290" s="380"/>
      <c r="D290" s="380"/>
      <c r="E290" s="27">
        <v>66</v>
      </c>
      <c r="F290" s="383" t="s">
        <v>755</v>
      </c>
      <c r="G290" s="380"/>
      <c r="H290" s="380"/>
      <c r="I290" s="27">
        <v>3</v>
      </c>
      <c r="J290" s="216"/>
      <c r="K290" s="216"/>
    </row>
    <row r="291" spans="2:11" s="31" customFormat="1" ht="24.75" customHeight="1" thickBot="1" x14ac:dyDescent="0.25">
      <c r="B291" s="386" t="s">
        <v>449</v>
      </c>
      <c r="C291" s="396"/>
      <c r="D291" s="396"/>
      <c r="E291" s="34">
        <v>34</v>
      </c>
      <c r="F291" s="386" t="s">
        <v>546</v>
      </c>
      <c r="G291" s="396"/>
      <c r="H291" s="396"/>
      <c r="I291" s="34">
        <v>2</v>
      </c>
      <c r="J291" s="216"/>
      <c r="K291" s="216"/>
    </row>
    <row r="292" spans="2:11" s="8" customFormat="1" ht="24.75" customHeight="1" x14ac:dyDescent="0.25">
      <c r="B292" s="31"/>
      <c r="C292" s="31"/>
      <c r="D292" s="31"/>
      <c r="E292" s="32"/>
      <c r="F292" s="31"/>
      <c r="G292" s="31"/>
      <c r="H292" s="32"/>
      <c r="I292" s="29"/>
      <c r="J292" s="39"/>
      <c r="K292" s="39"/>
    </row>
    <row r="293" spans="2:11" s="8" customFormat="1" ht="24.95" customHeight="1" x14ac:dyDescent="0.25">
      <c r="B293" s="370" t="s">
        <v>105</v>
      </c>
      <c r="C293" s="371"/>
      <c r="D293" s="371"/>
      <c r="E293" s="371"/>
      <c r="F293" s="371"/>
      <c r="G293" s="371"/>
      <c r="H293" s="371"/>
      <c r="I293" s="371"/>
      <c r="J293" s="39"/>
      <c r="K293" s="39"/>
    </row>
    <row r="294" spans="2:11" s="8" customFormat="1" ht="24.95" customHeight="1" x14ac:dyDescent="0.25">
      <c r="I294" s="9"/>
      <c r="J294" s="39"/>
      <c r="K294" s="39"/>
    </row>
    <row r="295" spans="2:11" s="8" customFormat="1" ht="24.95" customHeight="1" x14ac:dyDescent="0.25">
      <c r="I295" s="9"/>
      <c r="J295" s="39"/>
      <c r="K295" s="39"/>
    </row>
    <row r="296" spans="2:11" s="8" customFormat="1" ht="24.95" customHeight="1" x14ac:dyDescent="0.25">
      <c r="I296" s="9"/>
      <c r="J296" s="39"/>
      <c r="K296" s="39"/>
    </row>
    <row r="297" spans="2:11" s="8" customFormat="1" ht="24.95" customHeight="1" x14ac:dyDescent="0.25">
      <c r="I297" s="9"/>
      <c r="J297" s="39"/>
      <c r="K297" s="39"/>
    </row>
    <row r="298" spans="2:11" s="8" customFormat="1" ht="24.95" customHeight="1" x14ac:dyDescent="0.25">
      <c r="I298" s="9"/>
      <c r="J298" s="39"/>
      <c r="K298" s="39"/>
    </row>
    <row r="299" spans="2:11" s="8" customFormat="1" ht="24.95" customHeight="1" x14ac:dyDescent="0.25">
      <c r="I299" s="9"/>
      <c r="J299" s="39"/>
      <c r="K299" s="39"/>
    </row>
    <row r="300" spans="2:11" s="8" customFormat="1" ht="24.95" customHeight="1" x14ac:dyDescent="0.25">
      <c r="I300" s="9"/>
      <c r="J300" s="39"/>
      <c r="K300" s="39"/>
    </row>
    <row r="301" spans="2:11" s="8" customFormat="1" ht="24.95" customHeight="1" x14ac:dyDescent="0.25">
      <c r="I301" s="9"/>
      <c r="J301" s="39"/>
      <c r="K301" s="39"/>
    </row>
    <row r="302" spans="2:11" s="8" customFormat="1" ht="24.95" customHeight="1" x14ac:dyDescent="0.25">
      <c r="I302" s="9"/>
      <c r="J302" s="39"/>
      <c r="K302" s="39"/>
    </row>
    <row r="303" spans="2:11" s="8" customFormat="1" ht="24.95" customHeight="1" x14ac:dyDescent="0.25">
      <c r="I303" s="9"/>
      <c r="J303" s="39"/>
      <c r="K303" s="39"/>
    </row>
    <row r="304" spans="2:11" s="8" customFormat="1" ht="10.5" customHeight="1" x14ac:dyDescent="0.25">
      <c r="I304" s="9"/>
      <c r="J304" s="39"/>
      <c r="K304" s="39"/>
    </row>
    <row r="305" spans="2:11" s="8" customFormat="1" ht="11.25" customHeight="1" x14ac:dyDescent="0.25">
      <c r="E305" s="9"/>
      <c r="F305" s="211"/>
      <c r="H305" s="9"/>
      <c r="I305" s="202"/>
      <c r="J305" s="39"/>
      <c r="K305" s="39"/>
    </row>
    <row r="306" spans="2:11" s="8" customFormat="1" ht="24.95" customHeight="1" x14ac:dyDescent="0.25">
      <c r="B306" s="370" t="s">
        <v>108</v>
      </c>
      <c r="C306" s="371"/>
      <c r="D306" s="371"/>
      <c r="E306" s="371"/>
      <c r="F306" s="371"/>
      <c r="G306" s="371"/>
      <c r="H306" s="371"/>
      <c r="I306" s="371"/>
      <c r="J306" s="39"/>
      <c r="K306" s="39"/>
    </row>
    <row r="307" spans="2:11" s="8" customFormat="1" ht="24.95" customHeight="1" x14ac:dyDescent="0.25">
      <c r="B307" s="372" t="s">
        <v>109</v>
      </c>
      <c r="C307" s="373"/>
      <c r="D307" s="373"/>
      <c r="E307" s="373"/>
      <c r="F307" s="373"/>
      <c r="G307" s="373"/>
      <c r="H307" s="373"/>
      <c r="I307" s="373"/>
      <c r="J307" s="39"/>
      <c r="K307" s="39"/>
    </row>
    <row r="308" spans="2:11" s="8" customFormat="1" ht="24.95" customHeight="1" x14ac:dyDescent="0.25">
      <c r="B308" s="372" t="s">
        <v>496</v>
      </c>
      <c r="C308" s="373"/>
      <c r="D308" s="373"/>
      <c r="E308" s="373"/>
      <c r="F308" s="373"/>
      <c r="G308" s="373"/>
      <c r="H308" s="373"/>
      <c r="I308" s="373"/>
      <c r="J308" s="39"/>
      <c r="K308" s="39"/>
    </row>
    <row r="309" spans="2:11" s="8" customFormat="1" ht="24.95" customHeight="1" thickBot="1" x14ac:dyDescent="0.3">
      <c r="B309" s="90" t="s">
        <v>14</v>
      </c>
      <c r="E309" s="9"/>
      <c r="H309" s="9"/>
      <c r="I309" s="89" t="s">
        <v>23</v>
      </c>
      <c r="J309" s="39"/>
      <c r="K309" s="39"/>
    </row>
    <row r="310" spans="2:11" s="8" customFormat="1" ht="24.95" customHeight="1" thickTop="1" thickBot="1" x14ac:dyDescent="0.3">
      <c r="B310" s="178" t="s">
        <v>1</v>
      </c>
      <c r="C310" s="374" t="s">
        <v>15</v>
      </c>
      <c r="D310" s="375"/>
      <c r="E310" s="376"/>
      <c r="F310" s="374" t="s">
        <v>16</v>
      </c>
      <c r="G310" s="375"/>
      <c r="H310" s="376"/>
      <c r="I310" s="377" t="s">
        <v>2</v>
      </c>
      <c r="J310" s="39"/>
      <c r="K310" s="39"/>
    </row>
    <row r="311" spans="2:11" s="8" customFormat="1" ht="24.95" customHeight="1" thickTop="1" x14ac:dyDescent="0.25">
      <c r="B311" s="381" t="s">
        <v>9</v>
      </c>
      <c r="C311" s="204" t="s">
        <v>3</v>
      </c>
      <c r="D311" s="205" t="s">
        <v>4</v>
      </c>
      <c r="E311" s="21" t="s">
        <v>5</v>
      </c>
      <c r="F311" s="204" t="s">
        <v>3</v>
      </c>
      <c r="G311" s="205" t="s">
        <v>4</v>
      </c>
      <c r="H311" s="21" t="s">
        <v>6</v>
      </c>
      <c r="I311" s="378"/>
      <c r="J311" s="39"/>
      <c r="K311" s="39"/>
    </row>
    <row r="312" spans="2:11" s="8" customFormat="1" ht="24.95" customHeight="1" thickBot="1" x14ac:dyDescent="0.3">
      <c r="B312" s="412"/>
      <c r="C312" s="207" t="s">
        <v>10</v>
      </c>
      <c r="D312" s="208" t="s">
        <v>11</v>
      </c>
      <c r="E312" s="209" t="s">
        <v>12</v>
      </c>
      <c r="F312" s="207" t="s">
        <v>10</v>
      </c>
      <c r="G312" s="208" t="s">
        <v>11</v>
      </c>
      <c r="H312" s="209" t="s">
        <v>12</v>
      </c>
      <c r="I312" s="197" t="s">
        <v>13</v>
      </c>
      <c r="J312" s="39"/>
      <c r="K312" s="39"/>
    </row>
    <row r="313" spans="2:11" s="8" customFormat="1" ht="24.75" customHeight="1" thickTop="1" x14ac:dyDescent="0.25">
      <c r="B313" s="45">
        <v>2002</v>
      </c>
      <c r="C313" s="53">
        <v>20</v>
      </c>
      <c r="D313" s="64">
        <v>70</v>
      </c>
      <c r="E313" s="66">
        <f>C313/'1'!C9</f>
        <v>7.3599493635483792E-5</v>
      </c>
      <c r="F313" s="46">
        <v>22</v>
      </c>
      <c r="G313" s="47">
        <v>73</v>
      </c>
      <c r="H313" s="48">
        <f>F313/'1'!D9</f>
        <v>1.816845460776784E-4</v>
      </c>
      <c r="I313" s="11">
        <f t="shared" ref="I313:I321" si="8">C313-F313</f>
        <v>-2</v>
      </c>
      <c r="J313" s="39"/>
      <c r="K313" s="39"/>
    </row>
    <row r="314" spans="2:11" s="8" customFormat="1" ht="24.75" customHeight="1" x14ac:dyDescent="0.25">
      <c r="B314" s="49">
        <v>2003</v>
      </c>
      <c r="C314" s="58">
        <v>29</v>
      </c>
      <c r="D314" s="64">
        <v>71</v>
      </c>
      <c r="E314" s="66">
        <f>C314/'1'!C10</f>
        <v>8.2936762148805716E-5</v>
      </c>
      <c r="F314" s="50">
        <v>30</v>
      </c>
      <c r="G314" s="51">
        <v>74</v>
      </c>
      <c r="H314" s="48">
        <f>F314/'1'!D10</f>
        <v>1.9182689540958239E-4</v>
      </c>
      <c r="I314" s="11">
        <f t="shared" si="8"/>
        <v>-1</v>
      </c>
      <c r="J314" s="39"/>
      <c r="K314" s="39"/>
    </row>
    <row r="315" spans="2:11" s="8" customFormat="1" ht="24.75" customHeight="1" x14ac:dyDescent="0.25">
      <c r="B315" s="49">
        <v>2004</v>
      </c>
      <c r="C315" s="58">
        <v>35</v>
      </c>
      <c r="D315" s="56">
        <v>74</v>
      </c>
      <c r="E315" s="66">
        <f>C315/'1'!C11</f>
        <v>7.4075485035693804E-5</v>
      </c>
      <c r="F315" s="50">
        <v>26</v>
      </c>
      <c r="G315" s="51">
        <v>79</v>
      </c>
      <c r="H315" s="48">
        <f>F315/'1'!D11</f>
        <v>1.4634777860958353E-4</v>
      </c>
      <c r="I315" s="11">
        <f t="shared" si="8"/>
        <v>9</v>
      </c>
      <c r="J315" s="39"/>
      <c r="K315" s="39"/>
    </row>
    <row r="316" spans="2:11" s="8" customFormat="1" ht="24.75" customHeight="1" x14ac:dyDescent="0.25">
      <c r="B316" s="49">
        <v>2005</v>
      </c>
      <c r="C316" s="50">
        <v>34</v>
      </c>
      <c r="D316" s="51">
        <v>72</v>
      </c>
      <c r="E316" s="66">
        <f>C316/'1'!C12</f>
        <v>5.02108857200241E-5</v>
      </c>
      <c r="F316" s="58">
        <v>32</v>
      </c>
      <c r="G316" s="51">
        <v>81</v>
      </c>
      <c r="H316" s="48">
        <f>F316/'1'!D12</f>
        <v>1.4350741081238649E-4</v>
      </c>
      <c r="I316" s="23">
        <f t="shared" si="8"/>
        <v>2</v>
      </c>
      <c r="J316" s="39"/>
      <c r="K316" s="39"/>
    </row>
    <row r="317" spans="2:11" s="8" customFormat="1" ht="24.75" customHeight="1" x14ac:dyDescent="0.25">
      <c r="B317" s="49">
        <v>2006</v>
      </c>
      <c r="C317" s="50">
        <v>62</v>
      </c>
      <c r="D317" s="51">
        <v>66</v>
      </c>
      <c r="E317" s="66">
        <f>C317/'1'!C13</f>
        <v>7.8348217388502276E-5</v>
      </c>
      <c r="F317" s="58">
        <v>43</v>
      </c>
      <c r="G317" s="51">
        <v>80</v>
      </c>
      <c r="H317" s="48">
        <f>F317/'1'!D13</f>
        <v>1.644975937445008E-4</v>
      </c>
      <c r="I317" s="23">
        <f t="shared" si="8"/>
        <v>19</v>
      </c>
      <c r="J317" s="39"/>
      <c r="K317" s="39"/>
    </row>
    <row r="318" spans="2:11" s="8" customFormat="1" ht="24.75" customHeight="1" x14ac:dyDescent="0.25">
      <c r="B318" s="49">
        <v>2007</v>
      </c>
      <c r="C318" s="58">
        <v>43</v>
      </c>
      <c r="D318" s="51">
        <v>75</v>
      </c>
      <c r="E318" s="66">
        <f>C318/'1'!C14</f>
        <v>4.9176409504541955E-5</v>
      </c>
      <c r="F318" s="58">
        <v>31</v>
      </c>
      <c r="G318" s="51">
        <v>91</v>
      </c>
      <c r="H318" s="48">
        <f>F318/'1'!D14</f>
        <v>9.1692103830955256E-5</v>
      </c>
      <c r="I318" s="23">
        <f t="shared" si="8"/>
        <v>12</v>
      </c>
      <c r="J318" s="39"/>
      <c r="K318" s="39"/>
    </row>
    <row r="319" spans="2:11" s="8" customFormat="1" ht="24.75" customHeight="1" x14ac:dyDescent="0.25">
      <c r="B319" s="49">
        <v>2008</v>
      </c>
      <c r="C319" s="58">
        <v>80</v>
      </c>
      <c r="D319" s="51">
        <v>72</v>
      </c>
      <c r="E319" s="66">
        <f>C319/'1'!C15</f>
        <v>6.8057188455459126E-5</v>
      </c>
      <c r="F319" s="58">
        <v>62</v>
      </c>
      <c r="G319" s="51">
        <v>82</v>
      </c>
      <c r="H319" s="48">
        <f>F319/'1'!D15</f>
        <v>1.4360062350464271E-4</v>
      </c>
      <c r="I319" s="23">
        <f t="shared" si="8"/>
        <v>18</v>
      </c>
      <c r="J319" s="39"/>
      <c r="K319" s="39"/>
    </row>
    <row r="320" spans="2:11" s="8" customFormat="1" ht="24.75" customHeight="1" x14ac:dyDescent="0.25">
      <c r="B320" s="49">
        <v>2009</v>
      </c>
      <c r="C320" s="58">
        <v>63</v>
      </c>
      <c r="D320" s="51">
        <v>67</v>
      </c>
      <c r="E320" s="66">
        <f>C320/'1'!C16</f>
        <v>8.7365432965057986E-5</v>
      </c>
      <c r="F320" s="58">
        <v>161</v>
      </c>
      <c r="G320" s="51">
        <v>68</v>
      </c>
      <c r="H320" s="48">
        <f>F320/'1'!D16</f>
        <v>4.4935666638756317E-4</v>
      </c>
      <c r="I320" s="23">
        <f t="shared" si="8"/>
        <v>-98</v>
      </c>
      <c r="J320" s="39"/>
      <c r="K320" s="39"/>
    </row>
    <row r="321" spans="2:11" s="8" customFormat="1" ht="24.75" customHeight="1" x14ac:dyDescent="0.25">
      <c r="B321" s="49">
        <v>2010</v>
      </c>
      <c r="C321" s="58">
        <v>78</v>
      </c>
      <c r="D321" s="51">
        <v>73</v>
      </c>
      <c r="E321" s="52">
        <f>C321/'1'!C17</f>
        <v>8.2821450755745743E-5</v>
      </c>
      <c r="F321" s="58">
        <v>508</v>
      </c>
      <c r="G321" s="51">
        <v>59</v>
      </c>
      <c r="H321" s="52">
        <f>F321/'1'!D17</f>
        <v>1.2676674918150603E-3</v>
      </c>
      <c r="I321" s="23">
        <f t="shared" si="8"/>
        <v>-430</v>
      </c>
      <c r="J321" s="39"/>
      <c r="K321" s="39"/>
    </row>
    <row r="322" spans="2:11" s="8" customFormat="1" ht="24.75" customHeight="1" thickBot="1" x14ac:dyDescent="0.3">
      <c r="B322" s="59">
        <v>2011</v>
      </c>
      <c r="C322" s="60">
        <v>104</v>
      </c>
      <c r="D322" s="61">
        <v>73</v>
      </c>
      <c r="E322" s="62">
        <f>C322/'1'!C18</f>
        <v>7.6044515289334753E-5</v>
      </c>
      <c r="F322" s="60">
        <v>840</v>
      </c>
      <c r="G322" s="61">
        <v>55</v>
      </c>
      <c r="H322" s="62">
        <f>F322/'1'!D18</f>
        <v>1.7023035815251423E-3</v>
      </c>
      <c r="I322" s="1">
        <f>C322-F322</f>
        <v>-736</v>
      </c>
      <c r="J322" s="39"/>
      <c r="K322" s="39"/>
    </row>
    <row r="323" spans="2:11" s="8" customFormat="1" ht="10.5" customHeight="1" thickTop="1" thickBot="1" x14ac:dyDescent="0.3">
      <c r="B323" s="31"/>
      <c r="C323" s="17" t="s">
        <v>7</v>
      </c>
      <c r="D323" s="28"/>
      <c r="E323" s="28"/>
      <c r="F323" s="28"/>
      <c r="G323" s="28"/>
      <c r="H323" s="28"/>
      <c r="I323" s="28"/>
      <c r="J323" s="39"/>
      <c r="K323" s="39"/>
    </row>
    <row r="324" spans="2:11" s="8" customFormat="1" ht="24.75" customHeight="1" thickBot="1" x14ac:dyDescent="0.3">
      <c r="B324" s="393" t="s">
        <v>499</v>
      </c>
      <c r="C324" s="394"/>
      <c r="D324" s="395"/>
      <c r="E324" s="210" t="s">
        <v>3</v>
      </c>
      <c r="F324" s="393" t="s">
        <v>500</v>
      </c>
      <c r="G324" s="394"/>
      <c r="H324" s="395"/>
      <c r="I324" s="210" t="s">
        <v>3</v>
      </c>
    </row>
    <row r="325" spans="2:11" s="8" customFormat="1" ht="24.75" customHeight="1" x14ac:dyDescent="0.25">
      <c r="B325" s="379" t="s">
        <v>844</v>
      </c>
      <c r="C325" s="380"/>
      <c r="D325" s="380"/>
      <c r="E325" s="27">
        <v>15</v>
      </c>
      <c r="F325" s="391" t="s">
        <v>547</v>
      </c>
      <c r="G325" s="390"/>
      <c r="H325" s="390"/>
      <c r="I325" s="27">
        <v>310</v>
      </c>
      <c r="J325" s="39"/>
      <c r="K325" s="39"/>
    </row>
    <row r="326" spans="2:11" s="8" customFormat="1" ht="24.75" customHeight="1" x14ac:dyDescent="0.25">
      <c r="B326" s="379" t="s">
        <v>548</v>
      </c>
      <c r="C326" s="380"/>
      <c r="D326" s="380"/>
      <c r="E326" s="27">
        <v>8</v>
      </c>
      <c r="F326" s="383" t="s">
        <v>549</v>
      </c>
      <c r="G326" s="411"/>
      <c r="H326" s="380"/>
      <c r="I326" s="27">
        <v>282</v>
      </c>
      <c r="J326" s="39"/>
      <c r="K326" s="39"/>
    </row>
    <row r="327" spans="2:11" s="8" customFormat="1" ht="24.75" customHeight="1" x14ac:dyDescent="0.25">
      <c r="B327" s="379" t="s">
        <v>550</v>
      </c>
      <c r="C327" s="380"/>
      <c r="D327" s="380"/>
      <c r="E327" s="27">
        <v>4</v>
      </c>
      <c r="F327" s="383" t="s">
        <v>551</v>
      </c>
      <c r="G327" s="411"/>
      <c r="H327" s="380"/>
      <c r="I327" s="27">
        <v>131</v>
      </c>
      <c r="J327" s="39"/>
      <c r="K327" s="39"/>
    </row>
    <row r="328" spans="2:11" s="8" customFormat="1" ht="24.75" customHeight="1" x14ac:dyDescent="0.25">
      <c r="B328" s="379" t="s">
        <v>845</v>
      </c>
      <c r="C328" s="380"/>
      <c r="D328" s="380"/>
      <c r="E328" s="27">
        <v>4</v>
      </c>
      <c r="F328" s="383" t="s">
        <v>127</v>
      </c>
      <c r="G328" s="380"/>
      <c r="H328" s="380"/>
      <c r="I328" s="27">
        <v>71</v>
      </c>
      <c r="J328" s="39"/>
      <c r="K328" s="39"/>
    </row>
    <row r="329" spans="2:11" s="8" customFormat="1" ht="24.75" customHeight="1" thickBot="1" x14ac:dyDescent="0.3">
      <c r="B329" s="386" t="s">
        <v>552</v>
      </c>
      <c r="C329" s="396"/>
      <c r="D329" s="396"/>
      <c r="E329" s="34">
        <v>3</v>
      </c>
      <c r="F329" s="386" t="s">
        <v>553</v>
      </c>
      <c r="G329" s="396"/>
      <c r="H329" s="396"/>
      <c r="I329" s="34">
        <v>43</v>
      </c>
      <c r="J329" s="39"/>
      <c r="K329" s="39"/>
    </row>
    <row r="330" spans="2:11" s="8" customFormat="1" ht="24.75" customHeight="1" x14ac:dyDescent="0.25">
      <c r="B330" s="31"/>
      <c r="C330" s="31"/>
      <c r="D330" s="31"/>
      <c r="E330" s="32"/>
      <c r="F330" s="31"/>
      <c r="G330" s="31"/>
      <c r="H330" s="32"/>
      <c r="I330" s="29"/>
      <c r="J330" s="39"/>
      <c r="K330" s="39"/>
    </row>
    <row r="331" spans="2:11" s="8" customFormat="1" ht="24.95" customHeight="1" x14ac:dyDescent="0.25">
      <c r="B331" s="370" t="s">
        <v>110</v>
      </c>
      <c r="C331" s="371"/>
      <c r="D331" s="371"/>
      <c r="E331" s="371"/>
      <c r="F331" s="371"/>
      <c r="G331" s="371"/>
      <c r="H331" s="371"/>
      <c r="I331" s="371"/>
      <c r="J331" s="39"/>
      <c r="K331" s="39"/>
    </row>
    <row r="332" spans="2:11" s="8" customFormat="1" ht="24.95" customHeight="1" x14ac:dyDescent="0.25">
      <c r="I332" s="9"/>
      <c r="J332" s="39"/>
      <c r="K332" s="39"/>
    </row>
    <row r="333" spans="2:11" s="8" customFormat="1" ht="24.95" customHeight="1" x14ac:dyDescent="0.25">
      <c r="I333" s="9"/>
      <c r="J333" s="39"/>
      <c r="K333" s="39"/>
    </row>
    <row r="334" spans="2:11" ht="24.75" customHeight="1" x14ac:dyDescent="0.25">
      <c r="B334" s="8"/>
      <c r="C334" s="8"/>
      <c r="D334" s="8"/>
      <c r="E334" s="8"/>
      <c r="F334" s="8"/>
      <c r="G334" s="8"/>
      <c r="H334" s="8"/>
      <c r="I334" s="9"/>
    </row>
    <row r="335" spans="2:11" ht="24.75" customHeight="1" x14ac:dyDescent="0.25">
      <c r="B335" s="8"/>
      <c r="C335" s="8"/>
      <c r="D335" s="8"/>
      <c r="E335" s="8"/>
      <c r="F335" s="8"/>
      <c r="G335" s="8"/>
      <c r="H335" s="8"/>
      <c r="I335" s="9"/>
    </row>
    <row r="336" spans="2:11" ht="24.75" customHeight="1" x14ac:dyDescent="0.25">
      <c r="B336" s="8"/>
      <c r="C336" s="8"/>
      <c r="D336" s="8"/>
      <c r="E336" s="8"/>
      <c r="F336" s="8"/>
      <c r="G336" s="8"/>
      <c r="H336" s="8"/>
      <c r="I336" s="9"/>
    </row>
    <row r="337" spans="2:9" ht="24.75" customHeight="1" x14ac:dyDescent="0.25">
      <c r="B337" s="8"/>
      <c r="C337" s="8"/>
      <c r="D337" s="8"/>
      <c r="E337" s="8"/>
      <c r="F337" s="8"/>
      <c r="G337" s="8"/>
      <c r="H337" s="8"/>
      <c r="I337" s="9"/>
    </row>
    <row r="338" spans="2:9" ht="24.75" customHeight="1" x14ac:dyDescent="0.25">
      <c r="B338" s="8"/>
      <c r="C338" s="8"/>
      <c r="D338" s="8"/>
      <c r="E338" s="8"/>
      <c r="F338" s="8"/>
      <c r="G338" s="8"/>
      <c r="H338" s="8"/>
      <c r="I338" s="9"/>
    </row>
    <row r="339" spans="2:9" ht="24.75" customHeight="1" x14ac:dyDescent="0.25">
      <c r="B339" s="8"/>
      <c r="C339" s="8"/>
      <c r="D339" s="8"/>
      <c r="E339" s="8"/>
      <c r="F339" s="8"/>
      <c r="G339" s="8"/>
      <c r="H339" s="8"/>
      <c r="I339" s="9"/>
    </row>
    <row r="340" spans="2:9" ht="24.75" customHeight="1" x14ac:dyDescent="0.25">
      <c r="B340" s="8"/>
      <c r="C340" s="8"/>
      <c r="D340" s="8"/>
      <c r="E340" s="8"/>
      <c r="F340" s="8"/>
      <c r="G340" s="8"/>
      <c r="H340" s="8"/>
      <c r="I340" s="9"/>
    </row>
    <row r="341" spans="2:9" ht="24.75" customHeight="1" x14ac:dyDescent="0.25">
      <c r="B341" s="8"/>
      <c r="C341" s="8"/>
      <c r="D341" s="8"/>
      <c r="E341" s="8"/>
      <c r="F341" s="8"/>
      <c r="G341" s="8"/>
      <c r="H341" s="8"/>
      <c r="I341" s="9"/>
    </row>
    <row r="342" spans="2:9" ht="10.5" customHeight="1" x14ac:dyDescent="0.25">
      <c r="B342" s="8"/>
      <c r="C342" s="8"/>
      <c r="D342" s="8"/>
      <c r="E342" s="8"/>
      <c r="F342" s="8"/>
      <c r="G342" s="8"/>
      <c r="H342" s="8"/>
      <c r="I342" s="9"/>
    </row>
    <row r="343" spans="2:9" ht="10.5" customHeight="1" x14ac:dyDescent="0.25">
      <c r="B343" s="8"/>
      <c r="C343" s="8"/>
      <c r="D343" s="8"/>
      <c r="E343" s="9"/>
      <c r="F343" s="211"/>
      <c r="G343" s="8"/>
      <c r="H343" s="9"/>
      <c r="I343" s="202"/>
    </row>
    <row r="344" spans="2:9" ht="24.75" customHeight="1" x14ac:dyDescent="0.25">
      <c r="B344" s="370" t="s">
        <v>91</v>
      </c>
      <c r="C344" s="371"/>
      <c r="D344" s="371"/>
      <c r="E344" s="371"/>
      <c r="F344" s="371"/>
      <c r="G344" s="371"/>
      <c r="H344" s="371"/>
      <c r="I344" s="371"/>
    </row>
    <row r="345" spans="2:9" ht="24.75" customHeight="1" x14ac:dyDescent="0.25">
      <c r="B345" s="372" t="s">
        <v>92</v>
      </c>
      <c r="C345" s="373"/>
      <c r="D345" s="373"/>
      <c r="E345" s="373"/>
      <c r="F345" s="373"/>
      <c r="G345" s="373"/>
      <c r="H345" s="373"/>
      <c r="I345" s="373"/>
    </row>
    <row r="346" spans="2:9" ht="24.75" customHeight="1" x14ac:dyDescent="0.25">
      <c r="B346" s="372" t="s">
        <v>496</v>
      </c>
      <c r="C346" s="373"/>
      <c r="D346" s="373"/>
      <c r="E346" s="373"/>
      <c r="F346" s="373"/>
      <c r="G346" s="373"/>
      <c r="H346" s="373"/>
      <c r="I346" s="373"/>
    </row>
    <row r="347" spans="2:9" ht="24.75" customHeight="1" thickBot="1" x14ac:dyDescent="0.3">
      <c r="B347" s="90" t="s">
        <v>14</v>
      </c>
      <c r="C347" s="8"/>
      <c r="D347" s="8"/>
      <c r="E347" s="9"/>
      <c r="F347" s="8"/>
      <c r="G347" s="8"/>
      <c r="H347" s="9"/>
      <c r="I347" s="89" t="s">
        <v>23</v>
      </c>
    </row>
    <row r="348" spans="2:9" ht="24.75" customHeight="1" thickTop="1" thickBot="1" x14ac:dyDescent="0.3">
      <c r="B348" s="178" t="s">
        <v>1</v>
      </c>
      <c r="C348" s="374" t="s">
        <v>15</v>
      </c>
      <c r="D348" s="375"/>
      <c r="E348" s="376"/>
      <c r="F348" s="374" t="s">
        <v>16</v>
      </c>
      <c r="G348" s="375"/>
      <c r="H348" s="376"/>
      <c r="I348" s="377" t="s">
        <v>2</v>
      </c>
    </row>
    <row r="349" spans="2:9" ht="24.75" customHeight="1" thickTop="1" x14ac:dyDescent="0.25">
      <c r="B349" s="381" t="s">
        <v>9</v>
      </c>
      <c r="C349" s="204" t="s">
        <v>3</v>
      </c>
      <c r="D349" s="205" t="s">
        <v>4</v>
      </c>
      <c r="E349" s="21" t="s">
        <v>5</v>
      </c>
      <c r="F349" s="204" t="s">
        <v>3</v>
      </c>
      <c r="G349" s="205" t="s">
        <v>4</v>
      </c>
      <c r="H349" s="21" t="s">
        <v>6</v>
      </c>
      <c r="I349" s="378"/>
    </row>
    <row r="350" spans="2:9" ht="24.75" customHeight="1" thickBot="1" x14ac:dyDescent="0.3">
      <c r="B350" s="412"/>
      <c r="C350" s="207" t="s">
        <v>10</v>
      </c>
      <c r="D350" s="208" t="s">
        <v>11</v>
      </c>
      <c r="E350" s="209" t="s">
        <v>12</v>
      </c>
      <c r="F350" s="207" t="s">
        <v>10</v>
      </c>
      <c r="G350" s="208" t="s">
        <v>11</v>
      </c>
      <c r="H350" s="209" t="s">
        <v>12</v>
      </c>
      <c r="I350" s="197" t="s">
        <v>13</v>
      </c>
    </row>
    <row r="351" spans="2:9" ht="24.75" customHeight="1" thickTop="1" x14ac:dyDescent="0.25">
      <c r="B351" s="45">
        <v>2002</v>
      </c>
      <c r="C351" s="53">
        <v>1044</v>
      </c>
      <c r="D351" s="64">
        <v>33</v>
      </c>
      <c r="E351" s="66">
        <f>C351/'1'!C9</f>
        <v>3.8418935677722536E-3</v>
      </c>
      <c r="F351" s="46">
        <v>1</v>
      </c>
      <c r="G351" s="47">
        <v>104</v>
      </c>
      <c r="H351" s="48">
        <f>F351/'1'!D9</f>
        <v>8.2583884580762913E-6</v>
      </c>
      <c r="I351" s="11">
        <f t="shared" ref="I351:I359" si="9">C351-F351</f>
        <v>1043</v>
      </c>
    </row>
    <row r="352" spans="2:9" ht="24.75" customHeight="1" x14ac:dyDescent="0.25">
      <c r="B352" s="49">
        <v>2003</v>
      </c>
      <c r="C352" s="58">
        <v>1055</v>
      </c>
      <c r="D352" s="64">
        <v>39</v>
      </c>
      <c r="E352" s="66">
        <f>C352/'1'!C10</f>
        <v>3.0171822092065525E-3</v>
      </c>
      <c r="F352" s="50">
        <v>1</v>
      </c>
      <c r="G352" s="51">
        <v>128</v>
      </c>
      <c r="H352" s="48">
        <f>F352/'1'!D10</f>
        <v>6.3942298469860799E-6</v>
      </c>
      <c r="I352" s="11">
        <f t="shared" si="9"/>
        <v>1054</v>
      </c>
    </row>
    <row r="353" spans="2:9" ht="24.75" customHeight="1" x14ac:dyDescent="0.25">
      <c r="B353" s="49">
        <v>2004</v>
      </c>
      <c r="C353" s="58">
        <v>1677</v>
      </c>
      <c r="D353" s="56">
        <v>34</v>
      </c>
      <c r="E353" s="66">
        <f>C353/'1'!C11</f>
        <v>3.5492739544245289E-3</v>
      </c>
      <c r="F353" s="50">
        <v>1</v>
      </c>
      <c r="G353" s="51">
        <v>121</v>
      </c>
      <c r="H353" s="48">
        <f>F353/'1'!D11</f>
        <v>5.6287607157532123E-6</v>
      </c>
      <c r="I353" s="11">
        <f t="shared" si="9"/>
        <v>1676</v>
      </c>
    </row>
    <row r="354" spans="2:9" ht="24.75" customHeight="1" x14ac:dyDescent="0.25">
      <c r="B354" s="49">
        <v>2005</v>
      </c>
      <c r="C354" s="50">
        <v>2536</v>
      </c>
      <c r="D354" s="51">
        <v>34</v>
      </c>
      <c r="E354" s="66">
        <f>C354/'1'!C12</f>
        <v>3.7451413584112096E-3</v>
      </c>
      <c r="F354" s="58">
        <v>0</v>
      </c>
      <c r="G354" s="51">
        <v>144</v>
      </c>
      <c r="H354" s="48">
        <f>F354/'1'!D12</f>
        <v>0</v>
      </c>
      <c r="I354" s="23">
        <f t="shared" si="9"/>
        <v>2536</v>
      </c>
    </row>
    <row r="355" spans="2:9" ht="24.75" customHeight="1" x14ac:dyDescent="0.25">
      <c r="B355" s="49">
        <v>2006</v>
      </c>
      <c r="C355" s="50">
        <v>3519</v>
      </c>
      <c r="D355" s="51">
        <v>32</v>
      </c>
      <c r="E355" s="66">
        <f>C355/'1'!C13</f>
        <v>4.4468931772603144E-3</v>
      </c>
      <c r="F355" s="58">
        <v>1</v>
      </c>
      <c r="G355" s="51">
        <v>138</v>
      </c>
      <c r="H355" s="48">
        <f>F355/'1'!D13</f>
        <v>3.8255254359186234E-6</v>
      </c>
      <c r="I355" s="23">
        <f t="shared" si="9"/>
        <v>3518</v>
      </c>
    </row>
    <row r="356" spans="2:9" ht="24.75" customHeight="1" x14ac:dyDescent="0.25">
      <c r="B356" s="49">
        <v>2007</v>
      </c>
      <c r="C356" s="58">
        <v>2399</v>
      </c>
      <c r="D356" s="51">
        <v>34</v>
      </c>
      <c r="E356" s="66">
        <f>C356/'1'!C14</f>
        <v>2.7435861953813059E-3</v>
      </c>
      <c r="F356" s="58">
        <v>468</v>
      </c>
      <c r="G356" s="51">
        <v>55</v>
      </c>
      <c r="H356" s="48">
        <f>F356/'1'!D14</f>
        <v>1.3842549868673245E-3</v>
      </c>
      <c r="I356" s="23">
        <f t="shared" si="9"/>
        <v>1931</v>
      </c>
    </row>
    <row r="357" spans="2:9" ht="24.75" customHeight="1" x14ac:dyDescent="0.25">
      <c r="B357" s="49">
        <v>2008</v>
      </c>
      <c r="C357" s="58">
        <v>6163</v>
      </c>
      <c r="D357" s="51">
        <v>29</v>
      </c>
      <c r="E357" s="66">
        <f>C357/'1'!C15</f>
        <v>5.242955655637432E-3</v>
      </c>
      <c r="F357" s="58">
        <v>489</v>
      </c>
      <c r="G357" s="51">
        <v>56</v>
      </c>
      <c r="H357" s="48">
        <f>F357/'1'!D15</f>
        <v>1.1325920144156496E-3</v>
      </c>
      <c r="I357" s="23">
        <f t="shared" si="9"/>
        <v>5674</v>
      </c>
    </row>
    <row r="358" spans="2:9" ht="24.75" customHeight="1" x14ac:dyDescent="0.25">
      <c r="B358" s="49">
        <v>2009</v>
      </c>
      <c r="C358" s="58">
        <v>3430</v>
      </c>
      <c r="D358" s="51">
        <v>30</v>
      </c>
      <c r="E358" s="66">
        <f>C358/'1'!C16</f>
        <v>4.7565624614309349E-3</v>
      </c>
      <c r="F358" s="58">
        <v>390</v>
      </c>
      <c r="G358" s="51">
        <v>58</v>
      </c>
      <c r="H358" s="48">
        <f>F358/'1'!D16</f>
        <v>1.0885037260319852E-3</v>
      </c>
      <c r="I358" s="23">
        <f t="shared" si="9"/>
        <v>3040</v>
      </c>
    </row>
    <row r="359" spans="2:9" ht="24.75" customHeight="1" x14ac:dyDescent="0.25">
      <c r="B359" s="49">
        <v>2010</v>
      </c>
      <c r="C359" s="58">
        <v>3591</v>
      </c>
      <c r="D359" s="51">
        <v>31</v>
      </c>
      <c r="E359" s="52">
        <f>C359/'1'!C17</f>
        <v>3.8129721751779867E-3</v>
      </c>
      <c r="F359" s="58">
        <v>58</v>
      </c>
      <c r="G359" s="51">
        <v>85</v>
      </c>
      <c r="H359" s="52">
        <f>F359/'1'!D17</f>
        <v>1.4473369001038089E-4</v>
      </c>
      <c r="I359" s="23">
        <f t="shared" si="9"/>
        <v>3533</v>
      </c>
    </row>
    <row r="360" spans="2:9" ht="24.75" customHeight="1" thickBot="1" x14ac:dyDescent="0.3">
      <c r="B360" s="59">
        <v>2011</v>
      </c>
      <c r="C360" s="60">
        <v>5424</v>
      </c>
      <c r="D360" s="61">
        <v>31</v>
      </c>
      <c r="E360" s="62">
        <f>C360/'1'!C18</f>
        <v>3.9660139512437669E-3</v>
      </c>
      <c r="F360" s="60">
        <v>49</v>
      </c>
      <c r="G360" s="61">
        <v>89</v>
      </c>
      <c r="H360" s="62">
        <f>F360/'1'!D18</f>
        <v>9.9301042255633309E-5</v>
      </c>
      <c r="I360" s="1">
        <f>C360-F360</f>
        <v>5375</v>
      </c>
    </row>
    <row r="361" spans="2:9" ht="10.5" customHeight="1" thickTop="1" thickBot="1" x14ac:dyDescent="0.3">
      <c r="B361" s="31"/>
      <c r="C361" s="17" t="s">
        <v>7</v>
      </c>
      <c r="D361" s="28"/>
      <c r="E361" s="28"/>
      <c r="F361" s="28"/>
      <c r="G361" s="28"/>
      <c r="H361" s="28"/>
      <c r="I361" s="28"/>
    </row>
    <row r="362" spans="2:9" s="8" customFormat="1" ht="24.75" customHeight="1" thickBot="1" x14ac:dyDescent="0.3">
      <c r="B362" s="393" t="s">
        <v>499</v>
      </c>
      <c r="C362" s="394"/>
      <c r="D362" s="395"/>
      <c r="E362" s="210" t="s">
        <v>3</v>
      </c>
      <c r="F362" s="393" t="s">
        <v>500</v>
      </c>
      <c r="G362" s="394"/>
      <c r="H362" s="395"/>
      <c r="I362" s="210" t="s">
        <v>3</v>
      </c>
    </row>
    <row r="363" spans="2:9" ht="24.75" customHeight="1" x14ac:dyDescent="0.25">
      <c r="B363" s="379" t="s">
        <v>56</v>
      </c>
      <c r="C363" s="380"/>
      <c r="D363" s="380"/>
      <c r="E363" s="27">
        <v>5011</v>
      </c>
      <c r="F363" s="391" t="s">
        <v>86</v>
      </c>
      <c r="G363" s="390"/>
      <c r="H363" s="390"/>
      <c r="I363" s="27">
        <v>26</v>
      </c>
    </row>
    <row r="364" spans="2:9" ht="24.75" customHeight="1" x14ac:dyDescent="0.25">
      <c r="B364" s="379" t="s">
        <v>554</v>
      </c>
      <c r="C364" s="380"/>
      <c r="D364" s="380"/>
      <c r="E364" s="27">
        <v>48</v>
      </c>
      <c r="F364" s="383" t="s">
        <v>555</v>
      </c>
      <c r="G364" s="411"/>
      <c r="H364" s="380"/>
      <c r="I364" s="27">
        <v>14</v>
      </c>
    </row>
    <row r="365" spans="2:9" ht="24.75" customHeight="1" x14ac:dyDescent="0.25">
      <c r="B365" s="379" t="s">
        <v>846</v>
      </c>
      <c r="C365" s="380"/>
      <c r="D365" s="380"/>
      <c r="E365" s="27">
        <v>15</v>
      </c>
      <c r="F365" s="383" t="s">
        <v>556</v>
      </c>
      <c r="G365" s="411"/>
      <c r="H365" s="380"/>
      <c r="I365" s="27">
        <v>4</v>
      </c>
    </row>
    <row r="366" spans="2:9" ht="24.75" customHeight="1" x14ac:dyDescent="0.25">
      <c r="B366" s="379" t="s">
        <v>540</v>
      </c>
      <c r="C366" s="380"/>
      <c r="D366" s="380"/>
      <c r="E366" s="27">
        <v>15</v>
      </c>
      <c r="F366" s="383" t="s">
        <v>94</v>
      </c>
      <c r="G366" s="380"/>
      <c r="H366" s="380"/>
      <c r="I366" s="27">
        <v>3</v>
      </c>
    </row>
    <row r="367" spans="2:9" ht="24.75" customHeight="1" thickBot="1" x14ac:dyDescent="0.3">
      <c r="B367" s="386" t="s">
        <v>847</v>
      </c>
      <c r="C367" s="396"/>
      <c r="D367" s="396"/>
      <c r="E367" s="34">
        <v>14</v>
      </c>
      <c r="F367" s="386" t="s">
        <v>557</v>
      </c>
      <c r="G367" s="396"/>
      <c r="H367" s="396"/>
      <c r="I367" s="34">
        <v>1</v>
      </c>
    </row>
    <row r="368" spans="2:9" ht="24.75" customHeight="1" x14ac:dyDescent="0.25">
      <c r="B368" s="31"/>
      <c r="C368" s="31"/>
      <c r="D368" s="31"/>
      <c r="E368" s="32"/>
      <c r="F368" s="31"/>
      <c r="G368" s="31"/>
      <c r="H368" s="32"/>
      <c r="I368" s="29"/>
    </row>
    <row r="369" spans="2:9" ht="24.75" customHeight="1" x14ac:dyDescent="0.25">
      <c r="B369" s="370" t="s">
        <v>93</v>
      </c>
      <c r="C369" s="371"/>
      <c r="D369" s="371"/>
      <c r="E369" s="371"/>
      <c r="F369" s="371"/>
      <c r="G369" s="371"/>
      <c r="H369" s="371"/>
      <c r="I369" s="371"/>
    </row>
    <row r="370" spans="2:9" ht="24.75" customHeight="1" x14ac:dyDescent="0.25">
      <c r="B370" s="8"/>
      <c r="C370" s="8"/>
      <c r="D370" s="8"/>
      <c r="E370" s="8"/>
      <c r="F370" s="8"/>
      <c r="G370" s="8"/>
      <c r="H370" s="8"/>
      <c r="I370" s="9"/>
    </row>
    <row r="371" spans="2:9" ht="24.75" customHeight="1" x14ac:dyDescent="0.25">
      <c r="B371" s="8"/>
      <c r="C371" s="8"/>
      <c r="D371" s="8"/>
      <c r="E371" s="8"/>
      <c r="F371" s="8"/>
      <c r="G371" s="8"/>
      <c r="H371" s="8"/>
      <c r="I371" s="9"/>
    </row>
    <row r="372" spans="2:9" ht="24.75" customHeight="1" x14ac:dyDescent="0.25">
      <c r="B372" s="8"/>
      <c r="C372" s="8"/>
      <c r="D372" s="8"/>
      <c r="E372" s="8"/>
      <c r="F372" s="8"/>
      <c r="G372" s="8"/>
      <c r="H372" s="8"/>
      <c r="I372" s="9"/>
    </row>
    <row r="373" spans="2:9" ht="24.75" customHeight="1" x14ac:dyDescent="0.25">
      <c r="B373" s="8"/>
      <c r="C373" s="8"/>
      <c r="D373" s="8"/>
      <c r="E373" s="8"/>
      <c r="F373" s="8"/>
      <c r="G373" s="8"/>
      <c r="H373" s="8"/>
      <c r="I373" s="9"/>
    </row>
    <row r="374" spans="2:9" ht="24.75" customHeight="1" x14ac:dyDescent="0.25">
      <c r="B374" s="8"/>
      <c r="C374" s="8"/>
      <c r="D374" s="8"/>
      <c r="E374" s="8"/>
      <c r="F374" s="8"/>
      <c r="G374" s="8"/>
      <c r="H374" s="8"/>
      <c r="I374" s="9"/>
    </row>
    <row r="375" spans="2:9" ht="24.75" customHeight="1" x14ac:dyDescent="0.25">
      <c r="B375" s="8"/>
      <c r="C375" s="8"/>
      <c r="D375" s="8"/>
      <c r="E375" s="8"/>
      <c r="F375" s="8"/>
      <c r="G375" s="8"/>
      <c r="H375" s="8"/>
      <c r="I375" s="9"/>
    </row>
    <row r="376" spans="2:9" ht="24.75" customHeight="1" x14ac:dyDescent="0.25">
      <c r="B376" s="8"/>
      <c r="C376" s="8"/>
      <c r="D376" s="8"/>
      <c r="E376" s="8"/>
      <c r="F376" s="8"/>
      <c r="G376" s="8"/>
      <c r="H376" s="8"/>
      <c r="I376" s="9"/>
    </row>
    <row r="377" spans="2:9" ht="24.75" customHeight="1" x14ac:dyDescent="0.25">
      <c r="B377" s="8"/>
      <c r="C377" s="8"/>
      <c r="D377" s="8"/>
      <c r="E377" s="8"/>
      <c r="F377" s="8"/>
      <c r="G377" s="8"/>
      <c r="H377" s="8"/>
      <c r="I377" s="9"/>
    </row>
    <row r="378" spans="2:9" ht="24.75" customHeight="1" x14ac:dyDescent="0.25">
      <c r="B378" s="8"/>
      <c r="C378" s="8"/>
      <c r="D378" s="8"/>
      <c r="E378" s="8"/>
      <c r="F378" s="8"/>
      <c r="G378" s="8"/>
      <c r="H378" s="8"/>
      <c r="I378" s="9"/>
    </row>
    <row r="379" spans="2:9" ht="24.75" customHeight="1" x14ac:dyDescent="0.25">
      <c r="B379" s="8"/>
      <c r="C379" s="8"/>
      <c r="D379" s="8"/>
      <c r="E379" s="8"/>
      <c r="F379" s="8"/>
      <c r="G379" s="8"/>
      <c r="H379" s="8"/>
      <c r="I379" s="9"/>
    </row>
    <row r="380" spans="2:9" ht="10.5" customHeight="1" x14ac:dyDescent="0.25">
      <c r="B380" s="8"/>
      <c r="C380" s="8"/>
      <c r="D380" s="8"/>
      <c r="E380" s="8"/>
      <c r="F380" s="8"/>
      <c r="G380" s="8"/>
      <c r="H380" s="8"/>
      <c r="I380" s="9"/>
    </row>
    <row r="381" spans="2:9" ht="24.75" customHeight="1" x14ac:dyDescent="0.25"/>
    <row r="382" spans="2:9" ht="24.75" customHeight="1" x14ac:dyDescent="0.25">
      <c r="G382" s="213" t="s">
        <v>53</v>
      </c>
    </row>
    <row r="383" spans="2:9" ht="24.75" customHeight="1" x14ac:dyDescent="0.25"/>
    <row r="384" spans="2:9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</sheetData>
  <mergeCells count="201"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06:I306"/>
    <mergeCell ref="B291:D291"/>
    <mergeCell ref="B273:B274"/>
    <mergeCell ref="B287:D287"/>
    <mergeCell ref="B290:D290"/>
    <mergeCell ref="B286:D286"/>
    <mergeCell ref="F291:H291"/>
    <mergeCell ref="F290:H290"/>
    <mergeCell ref="F286:H286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F158:H158"/>
    <mergeCell ref="B61:D61"/>
    <mergeCell ref="B176:D176"/>
    <mergeCell ref="C158:E158"/>
    <mergeCell ref="B83:B84"/>
    <mergeCell ref="C82:E82"/>
    <mergeCell ref="B99:D99"/>
    <mergeCell ref="B97:D97"/>
    <mergeCell ref="B98:D98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F253:H253"/>
    <mergeCell ref="B230:I230"/>
    <mergeCell ref="B252:D252"/>
    <mergeCell ref="F215:H215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F44:H44"/>
    <mergeCell ref="F25:H25"/>
    <mergeCell ref="F23:H23"/>
    <mergeCell ref="F59:H59"/>
    <mergeCell ref="F60:H60"/>
    <mergeCell ref="B59:D59"/>
    <mergeCell ref="F99:H99"/>
    <mergeCell ref="F100:H100"/>
    <mergeCell ref="B101:D101"/>
    <mergeCell ref="F101:H101"/>
    <mergeCell ref="B100:D100"/>
    <mergeCell ref="B58:D58"/>
    <mergeCell ref="F61:H61"/>
    <mergeCell ref="F82:H82"/>
    <mergeCell ref="F58:H58"/>
    <mergeCell ref="B80:I80"/>
    <mergeCell ref="B116:I116"/>
    <mergeCell ref="B117:I117"/>
    <mergeCell ref="C120:E120"/>
    <mergeCell ref="B78:I78"/>
    <mergeCell ref="B79:I79"/>
    <mergeCell ref="B135:D135"/>
    <mergeCell ref="F135:H135"/>
    <mergeCell ref="F62:H62"/>
    <mergeCell ref="B96:D96"/>
    <mergeCell ref="F63:H63"/>
    <mergeCell ref="F96:H96"/>
    <mergeCell ref="B63:D63"/>
    <mergeCell ref="B62:D62"/>
    <mergeCell ref="F134:H134"/>
    <mergeCell ref="B134:D134"/>
    <mergeCell ref="F133:H133"/>
    <mergeCell ref="B121:B122"/>
    <mergeCell ref="F97:H97"/>
    <mergeCell ref="F98:H98"/>
    <mergeCell ref="I82:I83"/>
    <mergeCell ref="I120:I121"/>
    <mergeCell ref="F120:H120"/>
    <mergeCell ref="B118:I118"/>
    <mergeCell ref="F252:H252"/>
    <mergeCell ref="F248:H248"/>
    <mergeCell ref="B210:D210"/>
    <mergeCell ref="B172:D172"/>
    <mergeCell ref="B138:D138"/>
    <mergeCell ref="F138:H138"/>
    <mergeCell ref="F139:H139"/>
    <mergeCell ref="B139:D139"/>
    <mergeCell ref="B249:D249"/>
    <mergeCell ref="F249:H249"/>
    <mergeCell ref="B248:D248"/>
    <mergeCell ref="B197:B198"/>
    <mergeCell ref="B155:I155"/>
    <mergeCell ref="B156:I156"/>
    <mergeCell ref="B154:I154"/>
    <mergeCell ref="I158:I159"/>
    <mergeCell ref="F210:H210"/>
    <mergeCell ref="F172:H172"/>
    <mergeCell ref="F177:H177"/>
    <mergeCell ref="B193:I193"/>
    <mergeCell ref="B194:I194"/>
    <mergeCell ref="F137:H137"/>
    <mergeCell ref="B137:D137"/>
    <mergeCell ref="B136:D136"/>
    <mergeCell ref="B231:I231"/>
    <mergeCell ref="C234:E234"/>
    <mergeCell ref="F234:H234"/>
    <mergeCell ref="B215:D215"/>
    <mergeCell ref="B213:D213"/>
    <mergeCell ref="F214:H214"/>
    <mergeCell ref="F213:H213"/>
    <mergeCell ref="I234:I235"/>
    <mergeCell ref="B232:I232"/>
    <mergeCell ref="B217:I217"/>
    <mergeCell ref="B159:B160"/>
    <mergeCell ref="I196:I197"/>
    <mergeCell ref="C196:E196"/>
    <mergeCell ref="F196:H196"/>
    <mergeCell ref="F211:H211"/>
    <mergeCell ref="B211:D211"/>
    <mergeCell ref="F212:H212"/>
    <mergeCell ref="F174:H174"/>
    <mergeCell ref="B367:D367"/>
    <mergeCell ref="F367:H367"/>
    <mergeCell ref="B41:I41"/>
    <mergeCell ref="B42:I42"/>
    <mergeCell ref="B365:D365"/>
    <mergeCell ref="F365:H365"/>
    <mergeCell ref="B366:D366"/>
    <mergeCell ref="F366:H366"/>
    <mergeCell ref="F348:H348"/>
    <mergeCell ref="B346:I346"/>
    <mergeCell ref="F362:H362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363:D363"/>
    <mergeCell ref="C348:E348"/>
    <mergeCell ref="B326:D326"/>
    <mergeCell ref="B329:D329"/>
    <mergeCell ref="F329:H329"/>
    <mergeCell ref="F363:H363"/>
    <mergeCell ref="B2:I2"/>
    <mergeCell ref="B3:I3"/>
    <mergeCell ref="B4:I4"/>
    <mergeCell ref="B40:I40"/>
    <mergeCell ref="F20:H20"/>
    <mergeCell ref="F21:H21"/>
    <mergeCell ref="F22:H22"/>
    <mergeCell ref="B7:B8"/>
    <mergeCell ref="F24:H24"/>
    <mergeCell ref="B345:I345"/>
    <mergeCell ref="B344:I344"/>
    <mergeCell ref="B250:D250"/>
    <mergeCell ref="B251:D251"/>
    <mergeCell ref="F251:H251"/>
    <mergeCell ref="F250:H250"/>
    <mergeCell ref="B289:D289"/>
    <mergeCell ref="B253:D253"/>
    <mergeCell ref="C272:E272"/>
    <mergeCell ref="F272:H272"/>
    <mergeCell ref="B288:D288"/>
    <mergeCell ref="B212:D212"/>
    <mergeCell ref="B235:B236"/>
    <mergeCell ref="F136:H136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5B9BD5"/>
  </sheetPr>
  <dimension ref="B1:I304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5.75" x14ac:dyDescent="0.25"/>
  <cols>
    <col min="1" max="1" width="2.140625" style="213" customWidth="1"/>
    <col min="2" max="2" width="13.285156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2.140625" style="213" customWidth="1"/>
    <col min="11" max="16384" width="9.140625" style="213"/>
  </cols>
  <sheetData>
    <row r="1" spans="2:9" s="8" customFormat="1" ht="11.25" customHeight="1" x14ac:dyDescent="0.25">
      <c r="E1" s="9"/>
      <c r="H1" s="9"/>
      <c r="I1" s="202"/>
    </row>
    <row r="2" spans="2:9" s="8" customFormat="1" ht="24.75" customHeight="1" x14ac:dyDescent="0.25">
      <c r="B2" s="370" t="s">
        <v>112</v>
      </c>
      <c r="C2" s="371"/>
      <c r="D2" s="371"/>
      <c r="E2" s="371"/>
      <c r="F2" s="371"/>
      <c r="G2" s="371"/>
      <c r="H2" s="371"/>
      <c r="I2" s="371"/>
    </row>
    <row r="3" spans="2:9" s="8" customFormat="1" ht="24.75" customHeight="1" x14ac:dyDescent="0.25">
      <c r="B3" s="372" t="s">
        <v>113</v>
      </c>
      <c r="C3" s="373"/>
      <c r="D3" s="373"/>
      <c r="E3" s="373"/>
      <c r="F3" s="373"/>
      <c r="G3" s="373"/>
      <c r="H3" s="373"/>
      <c r="I3" s="373"/>
    </row>
    <row r="4" spans="2:9" s="8" customFormat="1" ht="24.7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8" customFormat="1" ht="24.75" customHeight="1" thickBot="1" x14ac:dyDescent="0.3">
      <c r="B5" s="90" t="s">
        <v>0</v>
      </c>
      <c r="E5" s="9"/>
      <c r="H5" s="9"/>
      <c r="I5" s="89" t="s">
        <v>23</v>
      </c>
    </row>
    <row r="6" spans="2:9" s="8" customFormat="1" ht="24.7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8" customFormat="1" ht="24.75" customHeight="1" thickTop="1" x14ac:dyDescent="0.25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8" customFormat="1" ht="24.75" customHeight="1" thickBot="1" x14ac:dyDescent="0.3">
      <c r="B8" s="41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8" customFormat="1" ht="24.75" customHeight="1" thickTop="1" x14ac:dyDescent="0.25">
      <c r="B9" s="45">
        <v>2002</v>
      </c>
      <c r="C9" s="46">
        <v>4088</v>
      </c>
      <c r="D9" s="47">
        <v>16</v>
      </c>
      <c r="E9" s="48">
        <f>C9/'1'!C9</f>
        <v>1.5043736499092887E-2</v>
      </c>
      <c r="F9" s="46">
        <v>1355</v>
      </c>
      <c r="G9" s="47">
        <v>20</v>
      </c>
      <c r="H9" s="48">
        <f>F9/'1'!D9</f>
        <v>1.1190116360693374E-2</v>
      </c>
      <c r="I9" s="11">
        <f t="shared" ref="I9:I17" si="0">C9-F9</f>
        <v>2733</v>
      </c>
    </row>
    <row r="10" spans="2:9" s="8" customFormat="1" ht="24.75" customHeight="1" x14ac:dyDescent="0.25">
      <c r="B10" s="49">
        <v>2003</v>
      </c>
      <c r="C10" s="50">
        <v>5917</v>
      </c>
      <c r="D10" s="51">
        <v>15</v>
      </c>
      <c r="E10" s="48">
        <f>C10/'1'!C10</f>
        <v>1.6921959366706325E-2</v>
      </c>
      <c r="F10" s="50">
        <v>1408</v>
      </c>
      <c r="G10" s="51">
        <v>26</v>
      </c>
      <c r="H10" s="48">
        <f>F10/'1'!D10</f>
        <v>9.0030756245564007E-3</v>
      </c>
      <c r="I10" s="11">
        <f t="shared" si="0"/>
        <v>4509</v>
      </c>
    </row>
    <row r="11" spans="2:9" s="8" customFormat="1" ht="24.75" customHeight="1" x14ac:dyDescent="0.25">
      <c r="B11" s="49">
        <v>2004</v>
      </c>
      <c r="C11" s="50">
        <v>6871</v>
      </c>
      <c r="D11" s="51">
        <v>17</v>
      </c>
      <c r="E11" s="48">
        <f>C11/'1'!C11</f>
        <v>1.4542075933721489E-2</v>
      </c>
      <c r="F11" s="50">
        <v>1614</v>
      </c>
      <c r="G11" s="51">
        <v>25</v>
      </c>
      <c r="H11" s="48">
        <f>F11/'1'!D11</f>
        <v>9.0848197952256848E-3</v>
      </c>
      <c r="I11" s="11">
        <f t="shared" si="0"/>
        <v>5257</v>
      </c>
    </row>
    <row r="12" spans="2:9" s="8" customFormat="1" ht="24.75" customHeight="1" x14ac:dyDescent="0.25">
      <c r="B12" s="49">
        <v>2005</v>
      </c>
      <c r="C12" s="50">
        <v>9170</v>
      </c>
      <c r="D12" s="51">
        <v>18</v>
      </c>
      <c r="E12" s="52">
        <f>C12/'1'!C12</f>
        <v>1.3542171236841795E-2</v>
      </c>
      <c r="F12" s="50">
        <v>2030</v>
      </c>
      <c r="G12" s="51">
        <v>24</v>
      </c>
      <c r="H12" s="52">
        <f>F12/'1'!D12</f>
        <v>9.1037513734107678E-3</v>
      </c>
      <c r="I12" s="23">
        <f t="shared" si="0"/>
        <v>7140</v>
      </c>
    </row>
    <row r="13" spans="2:9" s="8" customFormat="1" ht="24.75" customHeight="1" x14ac:dyDescent="0.25">
      <c r="B13" s="49">
        <v>2006</v>
      </c>
      <c r="C13" s="50">
        <v>11484</v>
      </c>
      <c r="D13" s="51">
        <v>17</v>
      </c>
      <c r="E13" s="52">
        <f>C13/'1'!C13</f>
        <v>1.4512111749831615E-2</v>
      </c>
      <c r="F13" s="50">
        <v>2354</v>
      </c>
      <c r="G13" s="51">
        <v>28</v>
      </c>
      <c r="H13" s="52">
        <f>F13/'1'!D13</f>
        <v>9.00528687615244E-3</v>
      </c>
      <c r="I13" s="23">
        <f t="shared" si="0"/>
        <v>9130</v>
      </c>
    </row>
    <row r="14" spans="2:9" s="8" customFormat="1" ht="24.75" customHeight="1" x14ac:dyDescent="0.25">
      <c r="B14" s="49">
        <v>2007</v>
      </c>
      <c r="C14" s="58">
        <v>12366</v>
      </c>
      <c r="D14" s="51">
        <v>19</v>
      </c>
      <c r="E14" s="52">
        <f>C14/'1'!C14</f>
        <v>1.4142220463561997E-2</v>
      </c>
      <c r="F14" s="58">
        <v>3516</v>
      </c>
      <c r="G14" s="51">
        <v>23</v>
      </c>
      <c r="H14" s="52">
        <f>F14/'1'!D14</f>
        <v>1.0399659260310924E-2</v>
      </c>
      <c r="I14" s="23">
        <f t="shared" si="0"/>
        <v>8850</v>
      </c>
    </row>
    <row r="15" spans="2:9" s="8" customFormat="1" ht="24.75" customHeight="1" x14ac:dyDescent="0.25">
      <c r="B15" s="49">
        <v>2008</v>
      </c>
      <c r="C15" s="58">
        <v>15122</v>
      </c>
      <c r="D15" s="51">
        <v>20</v>
      </c>
      <c r="E15" s="52">
        <f>C15/'1'!C15</f>
        <v>1.2864510047793161E-2</v>
      </c>
      <c r="F15" s="58">
        <v>4301</v>
      </c>
      <c r="G15" s="51">
        <v>26</v>
      </c>
      <c r="H15" s="52">
        <f>F15/'1'!D15</f>
        <v>9.9617142208623909E-3</v>
      </c>
      <c r="I15" s="23">
        <f t="shared" si="0"/>
        <v>10821</v>
      </c>
    </row>
    <row r="16" spans="2:9" s="8" customFormat="1" ht="24.75" customHeight="1" x14ac:dyDescent="0.25">
      <c r="B16" s="49">
        <v>2009</v>
      </c>
      <c r="C16" s="58">
        <v>11079</v>
      </c>
      <c r="D16" s="51">
        <v>15</v>
      </c>
      <c r="E16" s="52">
        <f>C16/'1'!C16</f>
        <v>1.536383542571234E-2</v>
      </c>
      <c r="F16" s="58">
        <v>3342</v>
      </c>
      <c r="G16" s="51">
        <v>25</v>
      </c>
      <c r="H16" s="52">
        <f>F16/'1'!D16</f>
        <v>9.3276396215356272E-3</v>
      </c>
      <c r="I16" s="23">
        <f t="shared" si="0"/>
        <v>7737</v>
      </c>
    </row>
    <row r="17" spans="2:9" s="8" customFormat="1" ht="24.75" customHeight="1" x14ac:dyDescent="0.25">
      <c r="B17" s="49">
        <v>2010</v>
      </c>
      <c r="C17" s="58">
        <v>14388</v>
      </c>
      <c r="D17" s="51">
        <v>14</v>
      </c>
      <c r="E17" s="52">
        <f>C17/'1'!C17</f>
        <v>1.5277372224021406E-2</v>
      </c>
      <c r="F17" s="58">
        <v>4291</v>
      </c>
      <c r="G17" s="51">
        <v>23</v>
      </c>
      <c r="H17" s="52">
        <f>F17/'1'!D17</f>
        <v>1.0707797652319731E-2</v>
      </c>
      <c r="I17" s="23">
        <f t="shared" si="0"/>
        <v>10097</v>
      </c>
    </row>
    <row r="18" spans="2:9" s="8" customFormat="1" ht="24.75" customHeight="1" thickBot="1" x14ac:dyDescent="0.3">
      <c r="B18" s="59">
        <v>2011</v>
      </c>
      <c r="C18" s="60">
        <v>17847</v>
      </c>
      <c r="D18" s="61">
        <v>17</v>
      </c>
      <c r="E18" s="62">
        <f>C18/'1'!C18</f>
        <v>1.3049677542007282E-2</v>
      </c>
      <c r="F18" s="60">
        <v>5407</v>
      </c>
      <c r="G18" s="61">
        <v>22</v>
      </c>
      <c r="H18" s="62">
        <f>F18/'1'!D18</f>
        <v>1.0957566030126721E-2</v>
      </c>
      <c r="I18" s="1">
        <f>C18-F18</f>
        <v>12440</v>
      </c>
    </row>
    <row r="19" spans="2:9" s="8" customFormat="1" ht="10.5" customHeight="1" thickTop="1" thickBot="1" x14ac:dyDescent="0.3">
      <c r="B19" s="7"/>
      <c r="C19" s="5"/>
      <c r="D19" s="5"/>
      <c r="E19" s="5"/>
      <c r="F19" s="5"/>
      <c r="G19" s="5"/>
      <c r="H19" s="5"/>
      <c r="I19" s="5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8" customFormat="1" ht="24.75" customHeight="1" x14ac:dyDescent="0.25">
      <c r="B21" s="389" t="s">
        <v>56</v>
      </c>
      <c r="C21" s="390"/>
      <c r="D21" s="390"/>
      <c r="E21" s="27">
        <v>16472</v>
      </c>
      <c r="F21" s="391" t="s">
        <v>558</v>
      </c>
      <c r="G21" s="390"/>
      <c r="H21" s="390"/>
      <c r="I21" s="24">
        <v>1205</v>
      </c>
    </row>
    <row r="22" spans="2:9" s="8" customFormat="1" ht="24.75" customHeight="1" x14ac:dyDescent="0.25">
      <c r="B22" s="379" t="s">
        <v>559</v>
      </c>
      <c r="C22" s="380"/>
      <c r="D22" s="380"/>
      <c r="E22" s="27">
        <v>400</v>
      </c>
      <c r="F22" s="383" t="s">
        <v>560</v>
      </c>
      <c r="G22" s="411"/>
      <c r="H22" s="380"/>
      <c r="I22" s="24">
        <v>446</v>
      </c>
    </row>
    <row r="23" spans="2:9" s="8" customFormat="1" ht="24.75" customHeight="1" x14ac:dyDescent="0.25">
      <c r="B23" s="379" t="s">
        <v>451</v>
      </c>
      <c r="C23" s="380"/>
      <c r="D23" s="380"/>
      <c r="E23" s="27">
        <v>244</v>
      </c>
      <c r="F23" s="383" t="s">
        <v>756</v>
      </c>
      <c r="G23" s="411"/>
      <c r="H23" s="380"/>
      <c r="I23" s="24">
        <v>160</v>
      </c>
    </row>
    <row r="24" spans="2:9" s="8" customFormat="1" ht="24.75" customHeight="1" x14ac:dyDescent="0.25">
      <c r="B24" s="379" t="s">
        <v>443</v>
      </c>
      <c r="C24" s="380"/>
      <c r="D24" s="380"/>
      <c r="E24" s="27">
        <v>173</v>
      </c>
      <c r="F24" s="383" t="s">
        <v>561</v>
      </c>
      <c r="G24" s="380"/>
      <c r="H24" s="380"/>
      <c r="I24" s="24">
        <v>134</v>
      </c>
    </row>
    <row r="25" spans="2:9" s="8" customFormat="1" ht="24.75" customHeight="1" thickBot="1" x14ac:dyDescent="0.3">
      <c r="B25" s="386" t="s">
        <v>122</v>
      </c>
      <c r="C25" s="396"/>
      <c r="D25" s="397"/>
      <c r="E25" s="34">
        <v>115</v>
      </c>
      <c r="F25" s="386" t="s">
        <v>757</v>
      </c>
      <c r="G25" s="396"/>
      <c r="H25" s="397"/>
      <c r="I25" s="25">
        <v>118</v>
      </c>
    </row>
    <row r="26" spans="2:9" s="8" customFormat="1" ht="24.75" customHeight="1" x14ac:dyDescent="0.25">
      <c r="E26" s="9"/>
      <c r="H26" s="9"/>
      <c r="I26" s="221"/>
    </row>
    <row r="27" spans="2:9" s="8" customFormat="1" ht="24.75" customHeight="1" x14ac:dyDescent="0.25">
      <c r="B27" s="420" t="s">
        <v>114</v>
      </c>
      <c r="C27" s="421"/>
      <c r="D27" s="421"/>
      <c r="E27" s="421"/>
      <c r="F27" s="421"/>
      <c r="G27" s="421"/>
      <c r="H27" s="421"/>
      <c r="I27" s="421"/>
    </row>
    <row r="28" spans="2:9" s="8" customFormat="1" ht="24.75" customHeight="1" x14ac:dyDescent="0.25">
      <c r="E28" s="9"/>
      <c r="H28" s="9"/>
      <c r="I28" s="202"/>
    </row>
    <row r="29" spans="2:9" s="8" customFormat="1" ht="24.75" customHeight="1" x14ac:dyDescent="0.25">
      <c r="E29" s="9"/>
      <c r="H29" s="9"/>
      <c r="I29" s="202"/>
    </row>
    <row r="30" spans="2:9" s="8" customFormat="1" ht="24.75" customHeight="1" x14ac:dyDescent="0.25">
      <c r="E30" s="9"/>
      <c r="H30" s="9"/>
      <c r="I30" s="202"/>
    </row>
    <row r="31" spans="2:9" s="8" customFormat="1" ht="24.75" customHeight="1" x14ac:dyDescent="0.25">
      <c r="E31" s="9"/>
      <c r="H31" s="9"/>
      <c r="I31" s="202"/>
    </row>
    <row r="32" spans="2:9" s="8" customFormat="1" ht="24.75" customHeight="1" x14ac:dyDescent="0.25">
      <c r="E32" s="9"/>
      <c r="H32" s="9"/>
      <c r="I32" s="202"/>
    </row>
    <row r="33" spans="2:9" s="8" customFormat="1" ht="24.75" customHeight="1" x14ac:dyDescent="0.25">
      <c r="E33" s="9"/>
      <c r="H33" s="9"/>
      <c r="I33" s="202"/>
    </row>
    <row r="34" spans="2:9" s="8" customFormat="1" ht="24.75" customHeight="1" x14ac:dyDescent="0.25">
      <c r="E34" s="9"/>
      <c r="H34" s="9"/>
      <c r="I34" s="202"/>
    </row>
    <row r="35" spans="2:9" s="8" customFormat="1" ht="24.75" customHeight="1" x14ac:dyDescent="0.25">
      <c r="E35" s="9"/>
      <c r="H35" s="9"/>
      <c r="I35" s="202"/>
    </row>
    <row r="36" spans="2:9" s="8" customFormat="1" ht="24.75" customHeight="1" x14ac:dyDescent="0.25">
      <c r="E36" s="9"/>
      <c r="F36" s="211" t="s">
        <v>7</v>
      </c>
      <c r="H36" s="9"/>
      <c r="I36" s="202"/>
    </row>
    <row r="37" spans="2:9" s="8" customFormat="1" ht="24.75" customHeight="1" x14ac:dyDescent="0.25">
      <c r="E37" s="9"/>
      <c r="H37" s="9"/>
      <c r="I37" s="202"/>
    </row>
    <row r="38" spans="2:9" s="8" customFormat="1" ht="10.5" customHeight="1" x14ac:dyDescent="0.25">
      <c r="E38" s="9"/>
      <c r="H38" s="9"/>
      <c r="I38" s="202"/>
    </row>
    <row r="39" spans="2:9" s="8" customFormat="1" ht="10.5" customHeight="1" x14ac:dyDescent="0.25">
      <c r="E39" s="9"/>
      <c r="H39" s="9"/>
      <c r="I39" s="202"/>
    </row>
    <row r="40" spans="2:9" s="8" customFormat="1" ht="24.75" customHeight="1" x14ac:dyDescent="0.25">
      <c r="B40" s="370" t="s">
        <v>116</v>
      </c>
      <c r="C40" s="371"/>
      <c r="D40" s="371"/>
      <c r="E40" s="371"/>
      <c r="F40" s="371"/>
      <c r="G40" s="371"/>
      <c r="H40" s="371"/>
      <c r="I40" s="371"/>
    </row>
    <row r="41" spans="2:9" s="8" customFormat="1" ht="24.75" customHeight="1" x14ac:dyDescent="0.25">
      <c r="B41" s="372" t="s">
        <v>117</v>
      </c>
      <c r="C41" s="373"/>
      <c r="D41" s="373"/>
      <c r="E41" s="373"/>
      <c r="F41" s="373"/>
      <c r="G41" s="373"/>
      <c r="H41" s="373"/>
      <c r="I41" s="373"/>
    </row>
    <row r="42" spans="2:9" s="8" customFormat="1" ht="24.7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75" customHeight="1" thickBot="1" x14ac:dyDescent="0.3">
      <c r="B43" s="90" t="s">
        <v>0</v>
      </c>
      <c r="E43" s="9"/>
      <c r="H43" s="9"/>
      <c r="I43" s="89" t="s">
        <v>23</v>
      </c>
    </row>
    <row r="44" spans="2:9" s="8" customFormat="1" ht="24.7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8" customFormat="1" ht="24.75" customHeight="1" thickTop="1" x14ac:dyDescent="0.25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8" customFormat="1" ht="24.75" customHeight="1" thickBot="1" x14ac:dyDescent="0.3">
      <c r="B46" s="41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8" customFormat="1" ht="24.75" customHeight="1" thickTop="1" x14ac:dyDescent="0.25">
      <c r="B47" s="45">
        <v>2002</v>
      </c>
      <c r="C47" s="46">
        <v>4474</v>
      </c>
      <c r="D47" s="47">
        <v>15</v>
      </c>
      <c r="E47" s="48">
        <f>C47/'1'!C9</f>
        <v>1.6464206726257723E-2</v>
      </c>
      <c r="F47" s="46">
        <v>477</v>
      </c>
      <c r="G47" s="47">
        <v>40</v>
      </c>
      <c r="H47" s="48">
        <f>F47/'1'!D9</f>
        <v>3.9392512945023907E-3</v>
      </c>
      <c r="I47" s="11">
        <f t="shared" ref="I47:I55" si="1">C47-F47</f>
        <v>3997</v>
      </c>
    </row>
    <row r="48" spans="2:9" s="8" customFormat="1" ht="24.75" customHeight="1" x14ac:dyDescent="0.25">
      <c r="B48" s="49">
        <v>2003</v>
      </c>
      <c r="C48" s="50">
        <v>4828</v>
      </c>
      <c r="D48" s="51">
        <v>17</v>
      </c>
      <c r="E48" s="48">
        <f>C48/'1'!C10</f>
        <v>1.3807540953601172E-2</v>
      </c>
      <c r="F48" s="50">
        <v>642</v>
      </c>
      <c r="G48" s="51">
        <v>38</v>
      </c>
      <c r="H48" s="48">
        <f>F48/'1'!D10</f>
        <v>4.1050955617650629E-3</v>
      </c>
      <c r="I48" s="11">
        <f t="shared" si="1"/>
        <v>4186</v>
      </c>
    </row>
    <row r="49" spans="2:9" s="8" customFormat="1" ht="24.75" customHeight="1" x14ac:dyDescent="0.25">
      <c r="B49" s="49">
        <v>2004</v>
      </c>
      <c r="C49" s="50">
        <v>7979</v>
      </c>
      <c r="D49" s="51">
        <v>16</v>
      </c>
      <c r="E49" s="48">
        <f>C49/'1'!C11</f>
        <v>1.6887094145708596E-2</v>
      </c>
      <c r="F49" s="50">
        <v>677</v>
      </c>
      <c r="G49" s="51">
        <v>45</v>
      </c>
      <c r="H49" s="48">
        <f>F49/'1'!D11</f>
        <v>3.8106710045649251E-3</v>
      </c>
      <c r="I49" s="11">
        <f t="shared" si="1"/>
        <v>7302</v>
      </c>
    </row>
    <row r="50" spans="2:9" s="8" customFormat="1" ht="24.75" customHeight="1" x14ac:dyDescent="0.25">
      <c r="B50" s="49">
        <v>2005</v>
      </c>
      <c r="C50" s="67">
        <v>9435</v>
      </c>
      <c r="D50" s="51">
        <v>17</v>
      </c>
      <c r="E50" s="52">
        <f>C50/'1'!C12</f>
        <v>1.3933520787306688E-2</v>
      </c>
      <c r="F50" s="58">
        <v>746</v>
      </c>
      <c r="G50" s="67">
        <v>43</v>
      </c>
      <c r="H50" s="52">
        <f>F50/'1'!D12</f>
        <v>3.3455165145637599E-3</v>
      </c>
      <c r="I50" s="23">
        <f t="shared" si="1"/>
        <v>8689</v>
      </c>
    </row>
    <row r="51" spans="2:9" s="8" customFormat="1" ht="24.75" customHeight="1" x14ac:dyDescent="0.25">
      <c r="B51" s="49">
        <v>2006</v>
      </c>
      <c r="C51" s="67">
        <v>11363</v>
      </c>
      <c r="D51" s="51">
        <v>18</v>
      </c>
      <c r="E51" s="52">
        <f>C51/'1'!C13</f>
        <v>1.4359206357831472E-2</v>
      </c>
      <c r="F51" s="58">
        <v>741</v>
      </c>
      <c r="G51" s="67">
        <v>46</v>
      </c>
      <c r="H51" s="52">
        <f>F51/'1'!D13</f>
        <v>2.8347143480156999E-3</v>
      </c>
      <c r="I51" s="23">
        <f t="shared" si="1"/>
        <v>10622</v>
      </c>
    </row>
    <row r="52" spans="2:9" s="8" customFormat="1" ht="24.75" customHeight="1" x14ac:dyDescent="0.25">
      <c r="B52" s="49">
        <v>2007</v>
      </c>
      <c r="C52" s="58">
        <v>13015</v>
      </c>
      <c r="D52" s="51">
        <v>17</v>
      </c>
      <c r="E52" s="52">
        <f>C52/'1'!C14</f>
        <v>1.4884441155851478E-2</v>
      </c>
      <c r="F52" s="58">
        <v>734</v>
      </c>
      <c r="G52" s="51">
        <v>49</v>
      </c>
      <c r="H52" s="52">
        <f>F52/'1'!D14</f>
        <v>2.1710323939329403E-3</v>
      </c>
      <c r="I52" s="23">
        <f t="shared" si="1"/>
        <v>12281</v>
      </c>
    </row>
    <row r="53" spans="2:9" s="8" customFormat="1" ht="24.75" customHeight="1" x14ac:dyDescent="0.25">
      <c r="B53" s="49">
        <v>2008</v>
      </c>
      <c r="C53" s="58">
        <v>16630</v>
      </c>
      <c r="D53" s="51">
        <v>18</v>
      </c>
      <c r="E53" s="52">
        <f>C53/'1'!C15</f>
        <v>1.4147388050178565E-2</v>
      </c>
      <c r="F53" s="58">
        <v>1283</v>
      </c>
      <c r="G53" s="51">
        <v>44</v>
      </c>
      <c r="H53" s="52">
        <f>F53/'1'!D15</f>
        <v>2.97160645091059E-3</v>
      </c>
      <c r="I53" s="23">
        <f t="shared" si="1"/>
        <v>15347</v>
      </c>
    </row>
    <row r="54" spans="2:9" s="8" customFormat="1" ht="24.75" customHeight="1" x14ac:dyDescent="0.25">
      <c r="B54" s="49">
        <v>2009</v>
      </c>
      <c r="C54" s="58">
        <v>9487</v>
      </c>
      <c r="D54" s="51">
        <v>18</v>
      </c>
      <c r="E54" s="52">
        <f>C54/'1'!C16</f>
        <v>1.3156124802214368E-2</v>
      </c>
      <c r="F54" s="58">
        <v>1271</v>
      </c>
      <c r="G54" s="51">
        <v>42</v>
      </c>
      <c r="H54" s="52">
        <f>F54/'1'!D16</f>
        <v>3.5474057327862904E-3</v>
      </c>
      <c r="I54" s="23">
        <f t="shared" si="1"/>
        <v>8216</v>
      </c>
    </row>
    <row r="55" spans="2:9" s="8" customFormat="1" ht="24.75" customHeight="1" x14ac:dyDescent="0.25">
      <c r="B55" s="49">
        <v>2010</v>
      </c>
      <c r="C55" s="58">
        <v>12298</v>
      </c>
      <c r="D55" s="51">
        <v>18</v>
      </c>
      <c r="E55" s="52">
        <f>C55/'1'!C17</f>
        <v>1.3058182069155912E-2</v>
      </c>
      <c r="F55" s="58">
        <v>1394</v>
      </c>
      <c r="G55" s="51">
        <v>44</v>
      </c>
      <c r="H55" s="52">
        <f>F55/'1'!D17</f>
        <v>3.4785993771460511E-3</v>
      </c>
      <c r="I55" s="23">
        <f t="shared" si="1"/>
        <v>10904</v>
      </c>
    </row>
    <row r="56" spans="2:9" s="8" customFormat="1" ht="24.75" customHeight="1" thickBot="1" x14ac:dyDescent="0.3">
      <c r="B56" s="59">
        <v>2011</v>
      </c>
      <c r="C56" s="60">
        <v>16323</v>
      </c>
      <c r="D56" s="61">
        <v>19</v>
      </c>
      <c r="E56" s="62">
        <f>C56/'1'!C18</f>
        <v>1.1935332914113569E-2</v>
      </c>
      <c r="F56" s="60">
        <v>1719</v>
      </c>
      <c r="G56" s="61">
        <v>44</v>
      </c>
      <c r="H56" s="62">
        <f>F56/'1'!D18</f>
        <v>3.4836426864782379E-3</v>
      </c>
      <c r="I56" s="1">
        <f>C56-F56</f>
        <v>14604</v>
      </c>
    </row>
    <row r="57" spans="2:9" s="8" customFormat="1" ht="9.75" customHeight="1" thickTop="1" thickBot="1" x14ac:dyDescent="0.3">
      <c r="B57" s="7"/>
      <c r="C57" s="5"/>
      <c r="D57" s="5"/>
      <c r="E57" s="5"/>
      <c r="F57" s="5"/>
      <c r="G57" s="5"/>
      <c r="H57" s="5"/>
      <c r="I57" s="5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8" customFormat="1" ht="24.75" customHeight="1" x14ac:dyDescent="0.25">
      <c r="B59" s="389" t="s">
        <v>56</v>
      </c>
      <c r="C59" s="390"/>
      <c r="D59" s="390"/>
      <c r="E59" s="27">
        <v>13196</v>
      </c>
      <c r="F59" s="391" t="s">
        <v>562</v>
      </c>
      <c r="G59" s="390"/>
      <c r="H59" s="390"/>
      <c r="I59" s="24">
        <v>376</v>
      </c>
    </row>
    <row r="60" spans="2:9" s="8" customFormat="1" ht="24.75" customHeight="1" x14ac:dyDescent="0.25">
      <c r="B60" s="379" t="s">
        <v>463</v>
      </c>
      <c r="C60" s="380"/>
      <c r="D60" s="380"/>
      <c r="E60" s="27">
        <v>830</v>
      </c>
      <c r="F60" s="383" t="s">
        <v>563</v>
      </c>
      <c r="G60" s="411"/>
      <c r="H60" s="380"/>
      <c r="I60" s="24">
        <v>276</v>
      </c>
    </row>
    <row r="61" spans="2:9" s="8" customFormat="1" ht="24.75" customHeight="1" x14ac:dyDescent="0.25">
      <c r="B61" s="379" t="s">
        <v>115</v>
      </c>
      <c r="C61" s="380"/>
      <c r="D61" s="380"/>
      <c r="E61" s="27">
        <v>367</v>
      </c>
      <c r="F61" s="383" t="s">
        <v>564</v>
      </c>
      <c r="G61" s="411"/>
      <c r="H61" s="380"/>
      <c r="I61" s="24">
        <v>82</v>
      </c>
    </row>
    <row r="62" spans="2:9" s="8" customFormat="1" ht="24.75" customHeight="1" x14ac:dyDescent="0.25">
      <c r="B62" s="379" t="s">
        <v>848</v>
      </c>
      <c r="C62" s="380"/>
      <c r="D62" s="380"/>
      <c r="E62" s="27">
        <v>331</v>
      </c>
      <c r="F62" s="383" t="s">
        <v>758</v>
      </c>
      <c r="G62" s="380"/>
      <c r="H62" s="380"/>
      <c r="I62" s="24">
        <v>69</v>
      </c>
    </row>
    <row r="63" spans="2:9" s="8" customFormat="1" ht="24.75" customHeight="1" thickBot="1" x14ac:dyDescent="0.3">
      <c r="B63" s="386" t="s">
        <v>128</v>
      </c>
      <c r="C63" s="396"/>
      <c r="D63" s="397"/>
      <c r="E63" s="34">
        <v>275</v>
      </c>
      <c r="F63" s="386" t="s">
        <v>565</v>
      </c>
      <c r="G63" s="396"/>
      <c r="H63" s="397"/>
      <c r="I63" s="25">
        <v>45</v>
      </c>
    </row>
    <row r="64" spans="2:9" s="8" customFormat="1" ht="24.75" customHeight="1" x14ac:dyDescent="0.25">
      <c r="E64" s="9"/>
      <c r="H64" s="9"/>
      <c r="I64" s="202"/>
    </row>
    <row r="65" spans="2:9" s="8" customFormat="1" ht="24.75" customHeight="1" x14ac:dyDescent="0.25">
      <c r="B65" s="420" t="s">
        <v>118</v>
      </c>
      <c r="C65" s="421"/>
      <c r="D65" s="421"/>
      <c r="E65" s="421"/>
      <c r="F65" s="421"/>
      <c r="G65" s="421"/>
      <c r="H65" s="421"/>
      <c r="I65" s="421"/>
    </row>
    <row r="66" spans="2:9" s="8" customFormat="1" ht="24.75" customHeight="1" x14ac:dyDescent="0.25">
      <c r="E66" s="9"/>
      <c r="H66" s="9"/>
      <c r="I66" s="202"/>
    </row>
    <row r="67" spans="2:9" s="8" customFormat="1" ht="24.75" customHeight="1" x14ac:dyDescent="0.25">
      <c r="E67" s="9"/>
      <c r="H67" s="9"/>
      <c r="I67" s="202"/>
    </row>
    <row r="68" spans="2:9" s="8" customFormat="1" ht="24.75" customHeight="1" x14ac:dyDescent="0.25">
      <c r="E68" s="9"/>
      <c r="H68" s="9"/>
      <c r="I68" s="202"/>
    </row>
    <row r="69" spans="2:9" s="8" customFormat="1" ht="24.75" customHeight="1" x14ac:dyDescent="0.25">
      <c r="E69" s="9"/>
      <c r="H69" s="9"/>
      <c r="I69" s="202"/>
    </row>
    <row r="70" spans="2:9" s="8" customFormat="1" ht="24.75" customHeight="1" x14ac:dyDescent="0.25">
      <c r="E70" s="9"/>
      <c r="H70" s="9"/>
      <c r="I70" s="202"/>
    </row>
    <row r="71" spans="2:9" s="8" customFormat="1" ht="24.75" customHeight="1" x14ac:dyDescent="0.25">
      <c r="E71" s="9"/>
      <c r="H71" s="9"/>
      <c r="I71" s="202"/>
    </row>
    <row r="72" spans="2:9" s="8" customFormat="1" ht="24.75" customHeight="1" x14ac:dyDescent="0.25">
      <c r="E72" s="9"/>
      <c r="H72" s="9"/>
      <c r="I72" s="202"/>
    </row>
    <row r="73" spans="2:9" s="8" customFormat="1" ht="24.75" customHeight="1" x14ac:dyDescent="0.25">
      <c r="E73" s="9"/>
      <c r="H73" s="9"/>
      <c r="I73" s="202"/>
    </row>
    <row r="74" spans="2:9" s="8" customFormat="1" ht="24.75" customHeight="1" x14ac:dyDescent="0.25">
      <c r="E74" s="9"/>
      <c r="H74" s="9"/>
      <c r="I74" s="202"/>
    </row>
    <row r="75" spans="2:9" s="8" customFormat="1" ht="24.75" customHeight="1" x14ac:dyDescent="0.25">
      <c r="E75" s="9"/>
      <c r="F75" s="211" t="s">
        <v>7</v>
      </c>
      <c r="H75" s="9"/>
      <c r="I75" s="202"/>
    </row>
    <row r="76" spans="2:9" s="8" customFormat="1" ht="10.5" customHeight="1" x14ac:dyDescent="0.25">
      <c r="E76" s="9"/>
      <c r="H76" s="9"/>
      <c r="I76" s="202"/>
    </row>
    <row r="77" spans="2:9" s="8" customFormat="1" ht="10.5" customHeight="1" x14ac:dyDescent="0.25">
      <c r="E77" s="9"/>
      <c r="H77" s="9"/>
      <c r="I77" s="202"/>
    </row>
    <row r="78" spans="2:9" s="8" customFormat="1" ht="24.75" customHeight="1" x14ac:dyDescent="0.25">
      <c r="B78" s="370" t="s">
        <v>123</v>
      </c>
      <c r="C78" s="371"/>
      <c r="D78" s="371"/>
      <c r="E78" s="371"/>
      <c r="F78" s="371"/>
      <c r="G78" s="371"/>
      <c r="H78" s="371"/>
      <c r="I78" s="371"/>
    </row>
    <row r="79" spans="2:9" s="8" customFormat="1" ht="24.75" customHeight="1" x14ac:dyDescent="0.25">
      <c r="B79" s="372" t="s">
        <v>124</v>
      </c>
      <c r="C79" s="373"/>
      <c r="D79" s="373"/>
      <c r="E79" s="373"/>
      <c r="F79" s="373"/>
      <c r="G79" s="373"/>
      <c r="H79" s="373"/>
      <c r="I79" s="373"/>
    </row>
    <row r="80" spans="2:9" s="8" customFormat="1" ht="24.75" customHeight="1" x14ac:dyDescent="0.25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8" customFormat="1" ht="24.75" customHeight="1" thickBot="1" x14ac:dyDescent="0.3">
      <c r="B81" s="90" t="s">
        <v>0</v>
      </c>
      <c r="E81" s="9"/>
      <c r="H81" s="9"/>
      <c r="I81" s="89" t="s">
        <v>23</v>
      </c>
    </row>
    <row r="82" spans="2:9" s="8" customFormat="1" ht="24.75" customHeight="1" thickTop="1" thickBot="1" x14ac:dyDescent="0.3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8" customFormat="1" ht="24.75" customHeight="1" thickTop="1" x14ac:dyDescent="0.25">
      <c r="B83" s="381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8" customFormat="1" ht="24.75" customHeight="1" thickBot="1" x14ac:dyDescent="0.3">
      <c r="B84" s="412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8" customFormat="1" ht="24.75" customHeight="1" thickTop="1" x14ac:dyDescent="0.25">
      <c r="B85" s="45">
        <v>2002</v>
      </c>
      <c r="C85" s="46">
        <v>2689</v>
      </c>
      <c r="D85" s="64">
        <v>22</v>
      </c>
      <c r="E85" s="48">
        <f>C85/'1'!C9</f>
        <v>9.8954519192907958E-3</v>
      </c>
      <c r="F85" s="46">
        <v>1471</v>
      </c>
      <c r="G85" s="47">
        <v>19</v>
      </c>
      <c r="H85" s="48">
        <f>F85/'1'!D9</f>
        <v>1.2148089421830224E-2</v>
      </c>
      <c r="I85" s="11">
        <f t="shared" ref="I85:I93" si="2">C85-F85</f>
        <v>1218</v>
      </c>
    </row>
    <row r="86" spans="2:9" s="8" customFormat="1" ht="24.75" customHeight="1" x14ac:dyDescent="0.25">
      <c r="B86" s="49">
        <v>2003</v>
      </c>
      <c r="C86" s="50">
        <v>3509</v>
      </c>
      <c r="D86" s="51">
        <v>22</v>
      </c>
      <c r="E86" s="48">
        <f>C86/'1'!C10</f>
        <v>1.0035348220005491E-2</v>
      </c>
      <c r="F86" s="50">
        <v>2292</v>
      </c>
      <c r="G86" s="51">
        <v>17</v>
      </c>
      <c r="H86" s="48">
        <f>F86/'1'!D10</f>
        <v>1.4655574809292094E-2</v>
      </c>
      <c r="I86" s="11">
        <f t="shared" si="2"/>
        <v>1217</v>
      </c>
    </row>
    <row r="87" spans="2:9" s="8" customFormat="1" ht="24.75" customHeight="1" x14ac:dyDescent="0.25">
      <c r="B87" s="68">
        <v>2004</v>
      </c>
      <c r="C87" s="58">
        <v>4539</v>
      </c>
      <c r="D87" s="69">
        <v>23</v>
      </c>
      <c r="E87" s="48">
        <f>C87/'1'!C11</f>
        <v>9.60653218791469E-3</v>
      </c>
      <c r="F87" s="58">
        <v>2360</v>
      </c>
      <c r="G87" s="69">
        <v>17</v>
      </c>
      <c r="H87" s="48">
        <f>F87/'1'!D11</f>
        <v>1.3283875289177582E-2</v>
      </c>
      <c r="I87" s="11">
        <f t="shared" si="2"/>
        <v>2179</v>
      </c>
    </row>
    <row r="88" spans="2:9" s="8" customFormat="1" ht="24.75" customHeight="1" x14ac:dyDescent="0.25">
      <c r="B88" s="70">
        <v>2005</v>
      </c>
      <c r="C88" s="53">
        <v>6769</v>
      </c>
      <c r="D88" s="47">
        <v>24</v>
      </c>
      <c r="E88" s="48">
        <f>C88/'1'!C12</f>
        <v>9.9963966305542107E-3</v>
      </c>
      <c r="F88" s="53">
        <v>3139</v>
      </c>
      <c r="G88" s="47">
        <v>19</v>
      </c>
      <c r="H88" s="48">
        <f>F88/'1'!D12</f>
        <v>1.4077180079377537E-2</v>
      </c>
      <c r="I88" s="12">
        <f t="shared" si="2"/>
        <v>3630</v>
      </c>
    </row>
    <row r="89" spans="2:9" s="8" customFormat="1" ht="24.75" customHeight="1" x14ac:dyDescent="0.25">
      <c r="B89" s="68">
        <v>2006</v>
      </c>
      <c r="C89" s="58">
        <v>7771</v>
      </c>
      <c r="D89" s="51">
        <v>23</v>
      </c>
      <c r="E89" s="52">
        <f>C89/'1'!C13</f>
        <v>9.8200644730008259E-3</v>
      </c>
      <c r="F89" s="58">
        <v>3183</v>
      </c>
      <c r="G89" s="51">
        <v>19</v>
      </c>
      <c r="H89" s="52">
        <f>F89/'1'!D13</f>
        <v>1.2176647462528979E-2</v>
      </c>
      <c r="I89" s="23">
        <f t="shared" si="2"/>
        <v>4588</v>
      </c>
    </row>
    <row r="90" spans="2:9" s="8" customFormat="1" ht="24.75" customHeight="1" x14ac:dyDescent="0.25">
      <c r="B90" s="49">
        <v>2007</v>
      </c>
      <c r="C90" s="58">
        <v>8872</v>
      </c>
      <c r="D90" s="51">
        <v>22</v>
      </c>
      <c r="E90" s="52">
        <f>C90/'1'!C14</f>
        <v>1.0146351281960378E-2</v>
      </c>
      <c r="F90" s="58">
        <v>4699</v>
      </c>
      <c r="G90" s="51">
        <v>17</v>
      </c>
      <c r="H90" s="52">
        <f>F90/'1'!D14</f>
        <v>1.3898748254892217E-2</v>
      </c>
      <c r="I90" s="23">
        <f t="shared" si="2"/>
        <v>4173</v>
      </c>
    </row>
    <row r="91" spans="2:9" s="8" customFormat="1" ht="24.75" customHeight="1" x14ac:dyDescent="0.25">
      <c r="B91" s="49">
        <v>2008</v>
      </c>
      <c r="C91" s="58">
        <v>11650</v>
      </c>
      <c r="D91" s="51">
        <v>22</v>
      </c>
      <c r="E91" s="52">
        <f>C91/'1'!C15</f>
        <v>9.9108280688262346E-3</v>
      </c>
      <c r="F91" s="58">
        <v>7181</v>
      </c>
      <c r="G91" s="51">
        <v>15</v>
      </c>
      <c r="H91" s="52">
        <f>F91/'1'!D15</f>
        <v>1.6632194796561924E-2</v>
      </c>
      <c r="I91" s="23">
        <f t="shared" si="2"/>
        <v>4469</v>
      </c>
    </row>
    <row r="92" spans="2:9" s="8" customFormat="1" ht="24.75" customHeight="1" x14ac:dyDescent="0.25">
      <c r="B92" s="49">
        <v>2009</v>
      </c>
      <c r="C92" s="58">
        <v>5737</v>
      </c>
      <c r="D92" s="51">
        <v>23</v>
      </c>
      <c r="E92" s="52">
        <f>C92/'1'!C16</f>
        <v>7.9558014114371051E-3</v>
      </c>
      <c r="F92" s="58">
        <v>6314</v>
      </c>
      <c r="G92" s="51">
        <v>13</v>
      </c>
      <c r="H92" s="52">
        <f>F92/'1'!D16</f>
        <v>1.7622596220938345E-2</v>
      </c>
      <c r="I92" s="23">
        <f t="shared" si="2"/>
        <v>-577</v>
      </c>
    </row>
    <row r="93" spans="2:9" s="8" customFormat="1" ht="24.75" customHeight="1" x14ac:dyDescent="0.25">
      <c r="B93" s="49">
        <v>2010</v>
      </c>
      <c r="C93" s="58">
        <v>9012</v>
      </c>
      <c r="D93" s="51">
        <v>22</v>
      </c>
      <c r="E93" s="52">
        <f>C93/'1'!C17</f>
        <v>9.569063002702315E-3</v>
      </c>
      <c r="F93" s="58">
        <v>8246</v>
      </c>
      <c r="G93" s="51">
        <v>14</v>
      </c>
      <c r="H93" s="52">
        <f>F93/'1'!D17</f>
        <v>2.0577138065958636E-2</v>
      </c>
      <c r="I93" s="23">
        <f t="shared" si="2"/>
        <v>766</v>
      </c>
    </row>
    <row r="94" spans="2:9" s="8" customFormat="1" ht="24.75" customHeight="1" thickBot="1" x14ac:dyDescent="0.3">
      <c r="B94" s="59">
        <v>2011</v>
      </c>
      <c r="C94" s="60">
        <v>12555</v>
      </c>
      <c r="D94" s="61">
        <v>22</v>
      </c>
      <c r="E94" s="62">
        <f>C94/'1'!C18</f>
        <v>9.1801816293999791E-3</v>
      </c>
      <c r="F94" s="60">
        <v>9192</v>
      </c>
      <c r="G94" s="61">
        <v>14</v>
      </c>
      <c r="H94" s="62">
        <f>F94/'1'!D18</f>
        <v>1.8628064906403702E-2</v>
      </c>
      <c r="I94" s="1">
        <f>C94-F94</f>
        <v>3363</v>
      </c>
    </row>
    <row r="95" spans="2:9" s="8" customFormat="1" ht="10.5" customHeight="1" thickTop="1" thickBot="1" x14ac:dyDescent="0.3">
      <c r="E95" s="9"/>
      <c r="H95" s="9"/>
      <c r="I95" s="202"/>
    </row>
    <row r="96" spans="2:9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8" customFormat="1" ht="24.75" customHeight="1" x14ac:dyDescent="0.25">
      <c r="B97" s="389" t="s">
        <v>56</v>
      </c>
      <c r="C97" s="390"/>
      <c r="D97" s="390"/>
      <c r="E97" s="27">
        <v>6191</v>
      </c>
      <c r="F97" s="389" t="s">
        <v>453</v>
      </c>
      <c r="G97" s="390"/>
      <c r="H97" s="390"/>
      <c r="I97" s="27">
        <v>933</v>
      </c>
    </row>
    <row r="98" spans="2:9" s="8" customFormat="1" ht="24.75" customHeight="1" x14ac:dyDescent="0.25">
      <c r="B98" s="379" t="s">
        <v>463</v>
      </c>
      <c r="C98" s="380"/>
      <c r="D98" s="380"/>
      <c r="E98" s="27">
        <v>2493</v>
      </c>
      <c r="F98" s="379" t="s">
        <v>566</v>
      </c>
      <c r="G98" s="380"/>
      <c r="H98" s="380"/>
      <c r="I98" s="24">
        <v>779</v>
      </c>
    </row>
    <row r="99" spans="2:9" s="8" customFormat="1" ht="24.75" customHeight="1" x14ac:dyDescent="0.25">
      <c r="B99" s="379" t="s">
        <v>162</v>
      </c>
      <c r="C99" s="380"/>
      <c r="D99" s="380"/>
      <c r="E99" s="27">
        <v>716</v>
      </c>
      <c r="F99" s="379" t="s">
        <v>524</v>
      </c>
      <c r="G99" s="380"/>
      <c r="H99" s="380"/>
      <c r="I99" s="24">
        <v>435</v>
      </c>
    </row>
    <row r="100" spans="2:9" s="8" customFormat="1" ht="24.75" customHeight="1" x14ac:dyDescent="0.25">
      <c r="B100" s="379" t="s">
        <v>133</v>
      </c>
      <c r="C100" s="380"/>
      <c r="D100" s="380"/>
      <c r="E100" s="27">
        <v>582</v>
      </c>
      <c r="F100" s="379" t="s">
        <v>567</v>
      </c>
      <c r="G100" s="380"/>
      <c r="H100" s="380"/>
      <c r="I100" s="24">
        <v>350</v>
      </c>
    </row>
    <row r="101" spans="2:9" s="8" customFormat="1" ht="24.75" customHeight="1" thickBot="1" x14ac:dyDescent="0.3">
      <c r="B101" s="386" t="s">
        <v>137</v>
      </c>
      <c r="C101" s="396"/>
      <c r="D101" s="397"/>
      <c r="E101" s="34">
        <v>424</v>
      </c>
      <c r="F101" s="386" t="s">
        <v>759</v>
      </c>
      <c r="G101" s="396"/>
      <c r="H101" s="397"/>
      <c r="I101" s="25">
        <v>290</v>
      </c>
    </row>
    <row r="102" spans="2:9" s="8" customFormat="1" ht="24.75" customHeight="1" x14ac:dyDescent="0.25">
      <c r="E102" s="9"/>
      <c r="H102" s="9"/>
      <c r="I102" s="202"/>
    </row>
    <row r="103" spans="2:9" s="8" customFormat="1" ht="24.75" customHeight="1" x14ac:dyDescent="0.25">
      <c r="B103" s="420" t="s">
        <v>125</v>
      </c>
      <c r="C103" s="421"/>
      <c r="D103" s="421"/>
      <c r="E103" s="421"/>
      <c r="F103" s="421"/>
      <c r="G103" s="421"/>
      <c r="H103" s="421"/>
      <c r="I103" s="421"/>
    </row>
    <row r="104" spans="2:9" s="8" customFormat="1" ht="24.75" customHeight="1" x14ac:dyDescent="0.25">
      <c r="E104" s="9"/>
      <c r="H104" s="9"/>
      <c r="I104" s="202"/>
    </row>
    <row r="105" spans="2:9" s="8" customFormat="1" ht="24.75" customHeight="1" x14ac:dyDescent="0.25">
      <c r="E105" s="9"/>
      <c r="H105" s="9"/>
      <c r="I105" s="202"/>
    </row>
    <row r="106" spans="2:9" s="8" customFormat="1" ht="24.75" customHeight="1" x14ac:dyDescent="0.25">
      <c r="E106" s="9"/>
      <c r="H106" s="9"/>
      <c r="I106" s="202"/>
    </row>
    <row r="107" spans="2:9" s="8" customFormat="1" ht="24.75" customHeight="1" x14ac:dyDescent="0.25">
      <c r="E107" s="9"/>
      <c r="H107" s="9"/>
      <c r="I107" s="202"/>
    </row>
    <row r="108" spans="2:9" s="8" customFormat="1" ht="24.75" customHeight="1" x14ac:dyDescent="0.25">
      <c r="E108" s="9"/>
      <c r="H108" s="9"/>
      <c r="I108" s="202"/>
    </row>
    <row r="109" spans="2:9" s="8" customFormat="1" ht="24.75" customHeight="1" x14ac:dyDescent="0.25">
      <c r="E109" s="9"/>
      <c r="H109" s="9"/>
      <c r="I109" s="202"/>
    </row>
    <row r="110" spans="2:9" s="8" customFormat="1" ht="24.75" customHeight="1" x14ac:dyDescent="0.25">
      <c r="E110" s="9"/>
      <c r="H110" s="9"/>
      <c r="I110" s="202"/>
    </row>
    <row r="111" spans="2:9" s="8" customFormat="1" ht="24.75" customHeight="1" x14ac:dyDescent="0.25">
      <c r="E111" s="9"/>
      <c r="H111" s="9"/>
      <c r="I111" s="202"/>
    </row>
    <row r="112" spans="2:9" s="8" customFormat="1" ht="24.75" customHeight="1" x14ac:dyDescent="0.25">
      <c r="E112" s="9"/>
      <c r="H112" s="9"/>
      <c r="I112" s="202"/>
    </row>
    <row r="113" spans="2:9" s="8" customFormat="1" ht="24.75" customHeight="1" x14ac:dyDescent="0.25">
      <c r="E113" s="9"/>
      <c r="F113" s="211" t="s">
        <v>7</v>
      </c>
      <c r="H113" s="9"/>
      <c r="I113" s="202"/>
    </row>
    <row r="114" spans="2:9" s="8" customFormat="1" ht="10.5" customHeight="1" x14ac:dyDescent="0.25">
      <c r="E114" s="9"/>
      <c r="H114" s="9"/>
      <c r="I114" s="202"/>
    </row>
    <row r="115" spans="2:9" s="8" customFormat="1" ht="10.5" customHeight="1" x14ac:dyDescent="0.25">
      <c r="E115" s="9"/>
      <c r="H115" s="9"/>
      <c r="I115" s="202"/>
    </row>
    <row r="116" spans="2:9" s="8" customFormat="1" ht="24.75" customHeight="1" x14ac:dyDescent="0.25">
      <c r="B116" s="370" t="s">
        <v>129</v>
      </c>
      <c r="C116" s="371"/>
      <c r="D116" s="371"/>
      <c r="E116" s="371"/>
      <c r="F116" s="371"/>
      <c r="G116" s="371"/>
      <c r="H116" s="371"/>
      <c r="I116" s="371"/>
    </row>
    <row r="117" spans="2:9" s="8" customFormat="1" ht="24.75" customHeight="1" x14ac:dyDescent="0.25">
      <c r="B117" s="372" t="s">
        <v>130</v>
      </c>
      <c r="C117" s="373"/>
      <c r="D117" s="373"/>
      <c r="E117" s="373"/>
      <c r="F117" s="373"/>
      <c r="G117" s="373"/>
      <c r="H117" s="373"/>
      <c r="I117" s="373"/>
    </row>
    <row r="118" spans="2:9" s="8" customFormat="1" ht="24.75" customHeight="1" x14ac:dyDescent="0.25">
      <c r="B118" s="372" t="s">
        <v>496</v>
      </c>
      <c r="C118" s="373"/>
      <c r="D118" s="373"/>
      <c r="E118" s="373"/>
      <c r="F118" s="373"/>
      <c r="G118" s="373"/>
      <c r="H118" s="373"/>
      <c r="I118" s="373"/>
    </row>
    <row r="119" spans="2:9" s="8" customFormat="1" ht="24.75" customHeight="1" thickBot="1" x14ac:dyDescent="0.3">
      <c r="B119" s="90" t="s">
        <v>0</v>
      </c>
      <c r="E119" s="9"/>
      <c r="H119" s="9"/>
      <c r="I119" s="89" t="s">
        <v>23</v>
      </c>
    </row>
    <row r="120" spans="2:9" s="8" customFormat="1" ht="24.75" customHeight="1" thickTop="1" thickBot="1" x14ac:dyDescent="0.3">
      <c r="B120" s="178" t="s">
        <v>1</v>
      </c>
      <c r="C120" s="374" t="s">
        <v>15</v>
      </c>
      <c r="D120" s="375"/>
      <c r="E120" s="376"/>
      <c r="F120" s="374" t="s">
        <v>16</v>
      </c>
      <c r="G120" s="375"/>
      <c r="H120" s="376"/>
      <c r="I120" s="377" t="s">
        <v>2</v>
      </c>
    </row>
    <row r="121" spans="2:9" s="8" customFormat="1" ht="24.75" customHeight="1" thickTop="1" x14ac:dyDescent="0.25">
      <c r="B121" s="381" t="s">
        <v>9</v>
      </c>
      <c r="C121" s="204" t="s">
        <v>3</v>
      </c>
      <c r="D121" s="205" t="s">
        <v>4</v>
      </c>
      <c r="E121" s="21" t="s">
        <v>5</v>
      </c>
      <c r="F121" s="204" t="s">
        <v>3</v>
      </c>
      <c r="G121" s="205" t="s">
        <v>4</v>
      </c>
      <c r="H121" s="21" t="s">
        <v>6</v>
      </c>
      <c r="I121" s="378"/>
    </row>
    <row r="122" spans="2:9" s="8" customFormat="1" ht="24.75" customHeight="1" thickBot="1" x14ac:dyDescent="0.3">
      <c r="B122" s="412"/>
      <c r="C122" s="207" t="s">
        <v>10</v>
      </c>
      <c r="D122" s="208" t="s">
        <v>11</v>
      </c>
      <c r="E122" s="209" t="s">
        <v>12</v>
      </c>
      <c r="F122" s="207" t="s">
        <v>10</v>
      </c>
      <c r="G122" s="208" t="s">
        <v>11</v>
      </c>
      <c r="H122" s="209" t="s">
        <v>12</v>
      </c>
      <c r="I122" s="197" t="s">
        <v>13</v>
      </c>
    </row>
    <row r="123" spans="2:9" s="8" customFormat="1" ht="24.75" customHeight="1" thickTop="1" x14ac:dyDescent="0.25">
      <c r="B123" s="45">
        <v>2002</v>
      </c>
      <c r="C123" s="46">
        <v>1915</v>
      </c>
      <c r="D123" s="64">
        <v>28</v>
      </c>
      <c r="E123" s="48">
        <f>C123/'1'!C9</f>
        <v>7.0471515155975731E-3</v>
      </c>
      <c r="F123" s="46">
        <v>1124</v>
      </c>
      <c r="G123" s="47">
        <v>25</v>
      </c>
      <c r="H123" s="48">
        <f>F123/'1'!D9</f>
        <v>9.2824286268777517E-3</v>
      </c>
      <c r="I123" s="11">
        <f t="shared" ref="I123:I131" si="3">C123-F123</f>
        <v>791</v>
      </c>
    </row>
    <row r="124" spans="2:9" s="8" customFormat="1" ht="24.75" customHeight="1" x14ac:dyDescent="0.25">
      <c r="B124" s="49">
        <v>2003</v>
      </c>
      <c r="C124" s="50">
        <v>2354</v>
      </c>
      <c r="D124" s="51">
        <v>28</v>
      </c>
      <c r="E124" s="48">
        <f>C124/'1'!C10</f>
        <v>6.7321771758030568E-3</v>
      </c>
      <c r="F124" s="50">
        <v>1582</v>
      </c>
      <c r="G124" s="51">
        <v>22</v>
      </c>
      <c r="H124" s="48">
        <f>F124/'1'!D10</f>
        <v>1.0115671617931978E-2</v>
      </c>
      <c r="I124" s="11">
        <f t="shared" si="3"/>
        <v>772</v>
      </c>
    </row>
    <row r="125" spans="2:9" s="8" customFormat="1" ht="24.75" customHeight="1" x14ac:dyDescent="0.25">
      <c r="B125" s="49">
        <v>2004</v>
      </c>
      <c r="C125" s="50">
        <v>3398</v>
      </c>
      <c r="D125" s="51">
        <v>28</v>
      </c>
      <c r="E125" s="48">
        <f>C125/'1'!C11</f>
        <v>7.1916713757510728E-3</v>
      </c>
      <c r="F125" s="50">
        <v>1825</v>
      </c>
      <c r="G125" s="51">
        <v>22</v>
      </c>
      <c r="H125" s="48">
        <f>F125/'1'!D11</f>
        <v>1.0272488306249612E-2</v>
      </c>
      <c r="I125" s="11">
        <f t="shared" si="3"/>
        <v>1573</v>
      </c>
    </row>
    <row r="126" spans="2:9" s="8" customFormat="1" ht="24.75" customHeight="1" x14ac:dyDescent="0.25">
      <c r="B126" s="49">
        <v>2005</v>
      </c>
      <c r="C126" s="50">
        <v>4465</v>
      </c>
      <c r="D126" s="51">
        <v>28</v>
      </c>
      <c r="E126" s="52">
        <f>C126/'1'!C12</f>
        <v>6.5938707276443414E-3</v>
      </c>
      <c r="F126" s="50">
        <v>2045</v>
      </c>
      <c r="G126" s="51">
        <v>23</v>
      </c>
      <c r="H126" s="52">
        <f>F126/'1'!D12</f>
        <v>9.1710204722290738E-3</v>
      </c>
      <c r="I126" s="23">
        <f t="shared" si="3"/>
        <v>2420</v>
      </c>
    </row>
    <row r="127" spans="2:9" s="8" customFormat="1" ht="24.75" customHeight="1" x14ac:dyDescent="0.25">
      <c r="B127" s="49">
        <v>2006</v>
      </c>
      <c r="C127" s="50">
        <v>5649</v>
      </c>
      <c r="D127" s="51">
        <v>25</v>
      </c>
      <c r="E127" s="52">
        <f>C127/'1'!C13</f>
        <v>7.1385335488330535E-3</v>
      </c>
      <c r="F127" s="50">
        <v>2206</v>
      </c>
      <c r="G127" s="51">
        <v>30</v>
      </c>
      <c r="H127" s="52">
        <f>F127/'1'!D13</f>
        <v>8.4391091116364832E-3</v>
      </c>
      <c r="I127" s="23">
        <f t="shared" si="3"/>
        <v>3443</v>
      </c>
    </row>
    <row r="128" spans="2:9" s="8" customFormat="1" ht="24.75" customHeight="1" x14ac:dyDescent="0.25">
      <c r="B128" s="49">
        <v>2007</v>
      </c>
      <c r="C128" s="58">
        <v>6611</v>
      </c>
      <c r="D128" s="51">
        <v>24</v>
      </c>
      <c r="E128" s="52">
        <f>C128/'1'!C14</f>
        <v>7.5605870519657413E-3</v>
      </c>
      <c r="F128" s="58">
        <v>3225</v>
      </c>
      <c r="G128" s="51">
        <v>26</v>
      </c>
      <c r="H128" s="52">
        <f>F128/'1'!D14</f>
        <v>9.5389366082203452E-3</v>
      </c>
      <c r="I128" s="23">
        <f t="shared" si="3"/>
        <v>3386</v>
      </c>
    </row>
    <row r="129" spans="2:9" s="8" customFormat="1" ht="24.75" customHeight="1" x14ac:dyDescent="0.25">
      <c r="B129" s="49">
        <v>2008</v>
      </c>
      <c r="C129" s="58">
        <v>7948</v>
      </c>
      <c r="D129" s="51">
        <v>25</v>
      </c>
      <c r="E129" s="52">
        <f>C129/'1'!C15</f>
        <v>6.7614816730498638E-3</v>
      </c>
      <c r="F129" s="58">
        <v>4577</v>
      </c>
      <c r="G129" s="51">
        <v>23</v>
      </c>
      <c r="H129" s="52">
        <f>F129/'1'!D15</f>
        <v>1.0600968609366929E-2</v>
      </c>
      <c r="I129" s="23">
        <f t="shared" si="3"/>
        <v>3371</v>
      </c>
    </row>
    <row r="130" spans="2:9" s="8" customFormat="1" ht="24.75" customHeight="1" x14ac:dyDescent="0.25">
      <c r="B130" s="49">
        <v>2009</v>
      </c>
      <c r="C130" s="58">
        <v>4078</v>
      </c>
      <c r="D130" s="51">
        <v>28</v>
      </c>
      <c r="E130" s="52">
        <f>C130/'1'!C16</f>
        <v>5.6551783433572457E-3</v>
      </c>
      <c r="F130" s="58">
        <v>3534</v>
      </c>
      <c r="G130" s="51">
        <v>23</v>
      </c>
      <c r="H130" s="52">
        <f>F130/'1'!D16</f>
        <v>9.863518378966759E-3</v>
      </c>
      <c r="I130" s="23">
        <f t="shared" si="3"/>
        <v>544</v>
      </c>
    </row>
    <row r="131" spans="2:9" s="8" customFormat="1" ht="24.75" customHeight="1" x14ac:dyDescent="0.25">
      <c r="B131" s="49">
        <v>2010</v>
      </c>
      <c r="C131" s="58">
        <v>6444</v>
      </c>
      <c r="D131" s="51">
        <v>26</v>
      </c>
      <c r="E131" s="52">
        <f>C131/'1'!C17</f>
        <v>6.8423260085900706E-3</v>
      </c>
      <c r="F131" s="58">
        <v>4439</v>
      </c>
      <c r="G131" s="51">
        <v>22</v>
      </c>
      <c r="H131" s="52">
        <f>F131/'1'!D17</f>
        <v>1.1077118102691049E-2</v>
      </c>
      <c r="I131" s="23">
        <f t="shared" si="3"/>
        <v>2005</v>
      </c>
    </row>
    <row r="132" spans="2:9" s="8" customFormat="1" ht="24.75" customHeight="1" thickBot="1" x14ac:dyDescent="0.3">
      <c r="B132" s="59">
        <v>2011</v>
      </c>
      <c r="C132" s="60">
        <v>9471</v>
      </c>
      <c r="D132" s="61">
        <v>25</v>
      </c>
      <c r="E132" s="62">
        <f>C132/'1'!C18</f>
        <v>6.9251692721662454E-3</v>
      </c>
      <c r="F132" s="60">
        <v>6129</v>
      </c>
      <c r="G132" s="61">
        <v>18</v>
      </c>
      <c r="H132" s="62">
        <f>F132/'1'!D18</f>
        <v>1.2420736489485235E-2</v>
      </c>
      <c r="I132" s="1">
        <f>C132-F132</f>
        <v>3342</v>
      </c>
    </row>
    <row r="133" spans="2:9" s="8" customFormat="1" ht="10.5" customHeight="1" thickTop="1" thickBot="1" x14ac:dyDescent="0.3">
      <c r="E133" s="9"/>
      <c r="H133" s="9"/>
      <c r="I133" s="202"/>
    </row>
    <row r="134" spans="2:9" s="8" customFormat="1" ht="24.75" customHeight="1" thickBot="1" x14ac:dyDescent="0.3">
      <c r="B134" s="393" t="s">
        <v>499</v>
      </c>
      <c r="C134" s="394"/>
      <c r="D134" s="395"/>
      <c r="E134" s="210" t="s">
        <v>3</v>
      </c>
      <c r="F134" s="393" t="s">
        <v>500</v>
      </c>
      <c r="G134" s="394"/>
      <c r="H134" s="395"/>
      <c r="I134" s="210" t="s">
        <v>3</v>
      </c>
    </row>
    <row r="135" spans="2:9" s="8" customFormat="1" ht="24.75" customHeight="1" x14ac:dyDescent="0.25">
      <c r="B135" s="379" t="s">
        <v>56</v>
      </c>
      <c r="C135" s="380"/>
      <c r="D135" s="380"/>
      <c r="E135" s="27">
        <v>8073</v>
      </c>
      <c r="F135" s="383" t="s">
        <v>568</v>
      </c>
      <c r="G135" s="411"/>
      <c r="H135" s="380"/>
      <c r="I135" s="24">
        <v>735</v>
      </c>
    </row>
    <row r="136" spans="2:9" s="8" customFormat="1" ht="24.75" customHeight="1" x14ac:dyDescent="0.25">
      <c r="B136" s="379" t="s">
        <v>463</v>
      </c>
      <c r="C136" s="380"/>
      <c r="D136" s="380"/>
      <c r="E136" s="27">
        <v>532</v>
      </c>
      <c r="F136" s="383" t="s">
        <v>569</v>
      </c>
      <c r="G136" s="411"/>
      <c r="H136" s="380"/>
      <c r="I136" s="24">
        <v>513</v>
      </c>
    </row>
    <row r="137" spans="2:9" s="8" customFormat="1" ht="24.75" customHeight="1" x14ac:dyDescent="0.25">
      <c r="B137" s="379" t="s">
        <v>162</v>
      </c>
      <c r="C137" s="380"/>
      <c r="D137" s="380"/>
      <c r="E137" s="27">
        <v>242</v>
      </c>
      <c r="F137" s="383" t="s">
        <v>760</v>
      </c>
      <c r="G137" s="411"/>
      <c r="H137" s="380"/>
      <c r="I137" s="24">
        <v>430</v>
      </c>
    </row>
    <row r="138" spans="2:9" s="8" customFormat="1" ht="24.75" customHeight="1" x14ac:dyDescent="0.25">
      <c r="B138" s="379" t="s">
        <v>133</v>
      </c>
      <c r="C138" s="380"/>
      <c r="D138" s="380"/>
      <c r="E138" s="27">
        <v>221</v>
      </c>
      <c r="F138" s="383" t="s">
        <v>570</v>
      </c>
      <c r="G138" s="411"/>
      <c r="H138" s="380"/>
      <c r="I138" s="24">
        <v>149</v>
      </c>
    </row>
    <row r="139" spans="2:9" s="8" customFormat="1" ht="24.75" customHeight="1" thickBot="1" x14ac:dyDescent="0.3">
      <c r="B139" s="379" t="s">
        <v>225</v>
      </c>
      <c r="C139" s="380"/>
      <c r="D139" s="380"/>
      <c r="E139" s="34">
        <v>126</v>
      </c>
      <c r="F139" s="379" t="s">
        <v>458</v>
      </c>
      <c r="G139" s="380"/>
      <c r="H139" s="380"/>
      <c r="I139" s="25">
        <v>126</v>
      </c>
    </row>
    <row r="140" spans="2:9" s="8" customFormat="1" ht="24.75" customHeight="1" x14ac:dyDescent="0.25">
      <c r="B140" s="224"/>
      <c r="C140" s="225"/>
      <c r="D140" s="225"/>
      <c r="E140" s="226"/>
      <c r="F140" s="225" t="s">
        <v>7</v>
      </c>
      <c r="G140" s="225"/>
      <c r="H140" s="226"/>
      <c r="I140" s="227"/>
    </row>
    <row r="141" spans="2:9" s="8" customFormat="1" ht="24.75" customHeight="1" x14ac:dyDescent="0.25">
      <c r="B141" s="420" t="s">
        <v>131</v>
      </c>
      <c r="C141" s="421"/>
      <c r="D141" s="421"/>
      <c r="E141" s="421"/>
      <c r="F141" s="421"/>
      <c r="G141" s="421"/>
      <c r="H141" s="421"/>
      <c r="I141" s="421"/>
    </row>
    <row r="142" spans="2:9" s="8" customFormat="1" ht="24.75" customHeight="1" x14ac:dyDescent="0.25">
      <c r="E142" s="9"/>
      <c r="H142" s="9"/>
      <c r="I142" s="202"/>
    </row>
    <row r="143" spans="2:9" s="8" customFormat="1" ht="24.75" customHeight="1" x14ac:dyDescent="0.25">
      <c r="E143" s="9"/>
      <c r="H143" s="9"/>
      <c r="I143" s="202"/>
    </row>
    <row r="144" spans="2:9" s="8" customFormat="1" ht="24.75" customHeight="1" x14ac:dyDescent="0.25">
      <c r="E144" s="9"/>
      <c r="H144" s="9"/>
      <c r="I144" s="202"/>
    </row>
    <row r="145" spans="2:9" s="8" customFormat="1" ht="24.75" customHeight="1" x14ac:dyDescent="0.25">
      <c r="E145" s="9"/>
      <c r="H145" s="9"/>
      <c r="I145" s="202"/>
    </row>
    <row r="146" spans="2:9" s="8" customFormat="1" ht="24.75" customHeight="1" x14ac:dyDescent="0.25">
      <c r="E146" s="9"/>
      <c r="H146" s="9"/>
      <c r="I146" s="202"/>
    </row>
    <row r="147" spans="2:9" s="8" customFormat="1" ht="24.75" customHeight="1" x14ac:dyDescent="0.25">
      <c r="E147" s="9"/>
      <c r="H147" s="9"/>
      <c r="I147" s="202"/>
    </row>
    <row r="148" spans="2:9" s="8" customFormat="1" ht="24.75" customHeight="1" x14ac:dyDescent="0.25">
      <c r="E148" s="9"/>
      <c r="H148" s="9"/>
      <c r="I148" s="202"/>
    </row>
    <row r="149" spans="2:9" s="8" customFormat="1" ht="24.75" customHeight="1" x14ac:dyDescent="0.25">
      <c r="E149" s="9"/>
      <c r="H149" s="9"/>
      <c r="I149" s="202"/>
    </row>
    <row r="150" spans="2:9" s="8" customFormat="1" ht="24.75" customHeight="1" x14ac:dyDescent="0.25">
      <c r="E150" s="9"/>
      <c r="F150" s="211" t="s">
        <v>7</v>
      </c>
      <c r="H150" s="9"/>
      <c r="I150" s="202"/>
    </row>
    <row r="151" spans="2:9" s="8" customFormat="1" ht="24.75" customHeight="1" x14ac:dyDescent="0.25">
      <c r="E151" s="9"/>
      <c r="H151" s="9"/>
      <c r="I151" s="202"/>
    </row>
    <row r="152" spans="2:9" s="8" customFormat="1" ht="10.5" customHeight="1" x14ac:dyDescent="0.25">
      <c r="E152" s="9"/>
      <c r="H152" s="9"/>
      <c r="I152" s="202"/>
    </row>
    <row r="153" spans="2:9" s="8" customFormat="1" ht="10.5" customHeight="1" x14ac:dyDescent="0.25">
      <c r="E153" s="9"/>
      <c r="H153" s="9"/>
      <c r="I153" s="202"/>
    </row>
    <row r="154" spans="2:9" s="8" customFormat="1" ht="24.75" customHeight="1" x14ac:dyDescent="0.25">
      <c r="B154" s="370" t="s">
        <v>134</v>
      </c>
      <c r="C154" s="371"/>
      <c r="D154" s="371"/>
      <c r="E154" s="371"/>
      <c r="F154" s="371"/>
      <c r="G154" s="371"/>
      <c r="H154" s="371"/>
      <c r="I154" s="371"/>
    </row>
    <row r="155" spans="2:9" s="8" customFormat="1" ht="24.75" customHeight="1" x14ac:dyDescent="0.25">
      <c r="B155" s="372" t="s">
        <v>135</v>
      </c>
      <c r="C155" s="373"/>
      <c r="D155" s="373"/>
      <c r="E155" s="373"/>
      <c r="F155" s="373"/>
      <c r="G155" s="373"/>
      <c r="H155" s="373"/>
      <c r="I155" s="373"/>
    </row>
    <row r="156" spans="2:9" s="8" customFormat="1" ht="24.75" customHeight="1" x14ac:dyDescent="0.25">
      <c r="B156" s="372" t="s">
        <v>496</v>
      </c>
      <c r="C156" s="373"/>
      <c r="D156" s="373"/>
      <c r="E156" s="373"/>
      <c r="F156" s="373"/>
      <c r="G156" s="373"/>
      <c r="H156" s="373"/>
      <c r="I156" s="373"/>
    </row>
    <row r="157" spans="2:9" s="8" customFormat="1" ht="24.75" customHeight="1" thickBot="1" x14ac:dyDescent="0.3">
      <c r="B157" s="90" t="s">
        <v>0</v>
      </c>
      <c r="E157" s="9"/>
      <c r="H157" s="9"/>
      <c r="I157" s="89" t="s">
        <v>23</v>
      </c>
    </row>
    <row r="158" spans="2:9" s="8" customFormat="1" ht="24.75" customHeight="1" thickTop="1" thickBot="1" x14ac:dyDescent="0.3">
      <c r="B158" s="178" t="s">
        <v>1</v>
      </c>
      <c r="C158" s="374" t="s">
        <v>15</v>
      </c>
      <c r="D158" s="375"/>
      <c r="E158" s="376"/>
      <c r="F158" s="374" t="s">
        <v>16</v>
      </c>
      <c r="G158" s="375"/>
      <c r="H158" s="376"/>
      <c r="I158" s="377" t="s">
        <v>2</v>
      </c>
    </row>
    <row r="159" spans="2:9" s="8" customFormat="1" ht="24.75" customHeight="1" thickTop="1" x14ac:dyDescent="0.25">
      <c r="B159" s="381" t="s">
        <v>9</v>
      </c>
      <c r="C159" s="204" t="s">
        <v>3</v>
      </c>
      <c r="D159" s="205" t="s">
        <v>4</v>
      </c>
      <c r="E159" s="21" t="s">
        <v>5</v>
      </c>
      <c r="F159" s="204" t="s">
        <v>3</v>
      </c>
      <c r="G159" s="205" t="s">
        <v>4</v>
      </c>
      <c r="H159" s="21" t="s">
        <v>6</v>
      </c>
      <c r="I159" s="378"/>
    </row>
    <row r="160" spans="2:9" s="8" customFormat="1" ht="24.75" customHeight="1" thickBot="1" x14ac:dyDescent="0.3">
      <c r="B160" s="412"/>
      <c r="C160" s="207" t="s">
        <v>10</v>
      </c>
      <c r="D160" s="208" t="s">
        <v>11</v>
      </c>
      <c r="E160" s="209" t="s">
        <v>12</v>
      </c>
      <c r="F160" s="207" t="s">
        <v>10</v>
      </c>
      <c r="G160" s="208" t="s">
        <v>11</v>
      </c>
      <c r="H160" s="209" t="s">
        <v>12</v>
      </c>
      <c r="I160" s="197" t="s">
        <v>13</v>
      </c>
    </row>
    <row r="161" spans="2:9" s="8" customFormat="1" ht="24.75" customHeight="1" thickTop="1" x14ac:dyDescent="0.25">
      <c r="B161" s="45">
        <v>2002</v>
      </c>
      <c r="C161" s="53">
        <v>827</v>
      </c>
      <c r="D161" s="64">
        <v>36</v>
      </c>
      <c r="E161" s="66">
        <f>C161/'1'!C9</f>
        <v>3.0433390618272546E-3</v>
      </c>
      <c r="F161" s="46">
        <v>338</v>
      </c>
      <c r="G161" s="47">
        <v>45</v>
      </c>
      <c r="H161" s="48">
        <f>F161/'1'!D9</f>
        <v>2.7913352988297863E-3</v>
      </c>
      <c r="I161" s="11">
        <f t="shared" ref="I161:I169" si="4">C161-F161</f>
        <v>489</v>
      </c>
    </row>
    <row r="162" spans="2:9" s="8" customFormat="1" ht="24.75" customHeight="1" x14ac:dyDescent="0.25">
      <c r="B162" s="49">
        <v>2003</v>
      </c>
      <c r="C162" s="58">
        <v>784</v>
      </c>
      <c r="D162" s="64">
        <v>43</v>
      </c>
      <c r="E162" s="66">
        <f>C162/'1'!C10</f>
        <v>2.242152466367713E-3</v>
      </c>
      <c r="F162" s="50">
        <v>594</v>
      </c>
      <c r="G162" s="51">
        <v>41</v>
      </c>
      <c r="H162" s="48">
        <f>F162/'1'!D10</f>
        <v>3.7981725291097316E-3</v>
      </c>
      <c r="I162" s="11">
        <f t="shared" si="4"/>
        <v>190</v>
      </c>
    </row>
    <row r="163" spans="2:9" s="8" customFormat="1" ht="24.75" customHeight="1" x14ac:dyDescent="0.25">
      <c r="B163" s="49">
        <v>2004</v>
      </c>
      <c r="C163" s="58">
        <v>953</v>
      </c>
      <c r="D163" s="56">
        <v>43</v>
      </c>
      <c r="E163" s="66">
        <f>C163/'1'!C11</f>
        <v>2.0169696354004627E-3</v>
      </c>
      <c r="F163" s="50">
        <v>1093</v>
      </c>
      <c r="G163" s="51">
        <v>33</v>
      </c>
      <c r="H163" s="48">
        <f>F163/'1'!D11</f>
        <v>6.1522354623182616E-3</v>
      </c>
      <c r="I163" s="26">
        <f t="shared" si="4"/>
        <v>-140</v>
      </c>
    </row>
    <row r="164" spans="2:9" s="8" customFormat="1" ht="24.75" customHeight="1" x14ac:dyDescent="0.25">
      <c r="B164" s="49">
        <v>2005</v>
      </c>
      <c r="C164" s="50">
        <v>822</v>
      </c>
      <c r="D164" s="51">
        <v>44</v>
      </c>
      <c r="E164" s="52">
        <f>C164/'1'!C12</f>
        <v>1.2139220018194063E-3</v>
      </c>
      <c r="F164" s="58">
        <v>1825</v>
      </c>
      <c r="G164" s="51">
        <v>28</v>
      </c>
      <c r="H164" s="52">
        <f>F164/'1'!D12</f>
        <v>8.1844070228939171E-3</v>
      </c>
      <c r="I164" s="23">
        <f t="shared" si="4"/>
        <v>-1003</v>
      </c>
    </row>
    <row r="165" spans="2:9" s="8" customFormat="1" ht="24.75" customHeight="1" x14ac:dyDescent="0.25">
      <c r="B165" s="49">
        <v>2006</v>
      </c>
      <c r="C165" s="50">
        <v>1160</v>
      </c>
      <c r="D165" s="51">
        <v>45</v>
      </c>
      <c r="E165" s="52">
        <f>C165/'1'!C13</f>
        <v>1.465869873720365E-3</v>
      </c>
      <c r="F165" s="58">
        <v>2130</v>
      </c>
      <c r="G165" s="51">
        <v>31</v>
      </c>
      <c r="H165" s="52">
        <f>F165/'1'!D13</f>
        <v>8.1483691785066686E-3</v>
      </c>
      <c r="I165" s="23">
        <f t="shared" si="4"/>
        <v>-970</v>
      </c>
    </row>
    <row r="166" spans="2:9" s="8" customFormat="1" ht="24.75" customHeight="1" x14ac:dyDescent="0.25">
      <c r="B166" s="49">
        <v>2007</v>
      </c>
      <c r="C166" s="58">
        <v>2031</v>
      </c>
      <c r="D166" s="51">
        <v>37</v>
      </c>
      <c r="E166" s="52">
        <f>C166/'1'!C14</f>
        <v>2.322727621016854E-3</v>
      </c>
      <c r="F166" s="58">
        <v>1733</v>
      </c>
      <c r="G166" s="51">
        <v>36</v>
      </c>
      <c r="H166" s="52">
        <f>F166/'1'!D14</f>
        <v>5.1258843851304985E-3</v>
      </c>
      <c r="I166" s="23">
        <f t="shared" si="4"/>
        <v>298</v>
      </c>
    </row>
    <row r="167" spans="2:9" s="8" customFormat="1" ht="24.75" customHeight="1" x14ac:dyDescent="0.25">
      <c r="B167" s="49">
        <v>2008</v>
      </c>
      <c r="C167" s="58">
        <v>914</v>
      </c>
      <c r="D167" s="51">
        <v>48</v>
      </c>
      <c r="E167" s="52">
        <f>C167/'1'!C15</f>
        <v>7.7755337810362052E-4</v>
      </c>
      <c r="F167" s="58">
        <v>1825</v>
      </c>
      <c r="G167" s="51">
        <v>39</v>
      </c>
      <c r="H167" s="52">
        <f>F167/'1'!D15</f>
        <v>4.2269538370318218E-3</v>
      </c>
      <c r="I167" s="23">
        <f t="shared" si="4"/>
        <v>-911</v>
      </c>
    </row>
    <row r="168" spans="2:9" s="8" customFormat="1" ht="24.75" customHeight="1" x14ac:dyDescent="0.25">
      <c r="B168" s="49">
        <v>2009</v>
      </c>
      <c r="C168" s="58">
        <v>1010</v>
      </c>
      <c r="D168" s="51">
        <v>45</v>
      </c>
      <c r="E168" s="52">
        <f>C168/'1'!C16</f>
        <v>1.4006204332493424E-3</v>
      </c>
      <c r="F168" s="58">
        <v>608</v>
      </c>
      <c r="G168" s="51">
        <v>53</v>
      </c>
      <c r="H168" s="52">
        <f>F168/'1'!D16</f>
        <v>1.6969493985319155E-3</v>
      </c>
      <c r="I168" s="23">
        <f t="shared" si="4"/>
        <v>402</v>
      </c>
    </row>
    <row r="169" spans="2:9" s="8" customFormat="1" ht="24.75" customHeight="1" x14ac:dyDescent="0.25">
      <c r="B169" s="49">
        <v>2010</v>
      </c>
      <c r="C169" s="58">
        <v>916</v>
      </c>
      <c r="D169" s="51">
        <v>47</v>
      </c>
      <c r="E169" s="52">
        <f>C169/'1'!C17</f>
        <v>9.726211396443987E-4</v>
      </c>
      <c r="F169" s="58">
        <v>591</v>
      </c>
      <c r="G169" s="51">
        <v>56</v>
      </c>
      <c r="H169" s="52">
        <f>F169/'1'!D17</f>
        <v>1.4747863930368124E-3</v>
      </c>
      <c r="I169" s="23">
        <f t="shared" si="4"/>
        <v>325</v>
      </c>
    </row>
    <row r="170" spans="2:9" s="8" customFormat="1" ht="24.75" customHeight="1" thickBot="1" x14ac:dyDescent="0.3">
      <c r="B170" s="59">
        <v>2011</v>
      </c>
      <c r="C170" s="60">
        <v>1159</v>
      </c>
      <c r="D170" s="61">
        <v>50</v>
      </c>
      <c r="E170" s="62">
        <f>C170/'1'!C18</f>
        <v>8.4745762711864404E-4</v>
      </c>
      <c r="F170" s="60">
        <v>248</v>
      </c>
      <c r="G170" s="61">
        <v>68</v>
      </c>
      <c r="H170" s="62">
        <f>F170/'1'!D18</f>
        <v>5.0258486692647064E-4</v>
      </c>
      <c r="I170" s="1">
        <f>C170-F170</f>
        <v>911</v>
      </c>
    </row>
    <row r="171" spans="2:9" s="8" customFormat="1" ht="10.5" customHeight="1" thickTop="1" thickBot="1" x14ac:dyDescent="0.3">
      <c r="E171" s="9"/>
      <c r="H171" s="9"/>
      <c r="I171" s="202"/>
    </row>
    <row r="172" spans="2:9" s="8" customFormat="1" ht="24.75" customHeight="1" thickBot="1" x14ac:dyDescent="0.3">
      <c r="B172" s="393" t="s">
        <v>499</v>
      </c>
      <c r="C172" s="394"/>
      <c r="D172" s="395"/>
      <c r="E172" s="210" t="s">
        <v>3</v>
      </c>
      <c r="F172" s="393" t="s">
        <v>500</v>
      </c>
      <c r="G172" s="394"/>
      <c r="H172" s="395"/>
      <c r="I172" s="210" t="s">
        <v>3</v>
      </c>
    </row>
    <row r="173" spans="2:9" s="8" customFormat="1" ht="24.75" customHeight="1" x14ac:dyDescent="0.25">
      <c r="B173" s="389" t="s">
        <v>106</v>
      </c>
      <c r="C173" s="390"/>
      <c r="D173" s="390"/>
      <c r="E173" s="27">
        <v>114</v>
      </c>
      <c r="F173" s="391" t="s">
        <v>571</v>
      </c>
      <c r="G173" s="390"/>
      <c r="H173" s="390"/>
      <c r="I173" s="24">
        <v>33</v>
      </c>
    </row>
    <row r="174" spans="2:9" s="8" customFormat="1" ht="24.75" customHeight="1" x14ac:dyDescent="0.25">
      <c r="B174" s="379" t="s">
        <v>572</v>
      </c>
      <c r="C174" s="380"/>
      <c r="D174" s="380"/>
      <c r="E174" s="27">
        <v>91</v>
      </c>
      <c r="F174" s="383" t="s">
        <v>573</v>
      </c>
      <c r="G174" s="411"/>
      <c r="H174" s="380"/>
      <c r="I174" s="24">
        <v>25</v>
      </c>
    </row>
    <row r="175" spans="2:9" s="8" customFormat="1" ht="24.75" customHeight="1" x14ac:dyDescent="0.25">
      <c r="B175" s="379" t="s">
        <v>447</v>
      </c>
      <c r="C175" s="380"/>
      <c r="D175" s="380"/>
      <c r="E175" s="27">
        <v>76</v>
      </c>
      <c r="F175" s="383" t="s">
        <v>574</v>
      </c>
      <c r="G175" s="411"/>
      <c r="H175" s="380"/>
      <c r="I175" s="24">
        <v>24</v>
      </c>
    </row>
    <row r="176" spans="2:9" s="8" customFormat="1" ht="24.75" customHeight="1" x14ac:dyDescent="0.25">
      <c r="B176" s="379" t="s">
        <v>575</v>
      </c>
      <c r="C176" s="380"/>
      <c r="D176" s="380"/>
      <c r="E176" s="27">
        <v>69</v>
      </c>
      <c r="F176" s="383" t="s">
        <v>761</v>
      </c>
      <c r="G176" s="380"/>
      <c r="H176" s="380"/>
      <c r="I176" s="24">
        <v>17</v>
      </c>
    </row>
    <row r="177" spans="2:9" s="8" customFormat="1" ht="24.75" customHeight="1" thickBot="1" x14ac:dyDescent="0.3">
      <c r="B177" s="386" t="s">
        <v>833</v>
      </c>
      <c r="C177" s="396"/>
      <c r="D177" s="397"/>
      <c r="E177" s="34">
        <v>66</v>
      </c>
      <c r="F177" s="386" t="s">
        <v>762</v>
      </c>
      <c r="G177" s="396"/>
      <c r="H177" s="397"/>
      <c r="I177" s="25">
        <v>10</v>
      </c>
    </row>
    <row r="178" spans="2:9" s="8" customFormat="1" ht="24.75" customHeight="1" x14ac:dyDescent="0.25">
      <c r="E178" s="9"/>
      <c r="H178" s="9"/>
      <c r="I178" s="202"/>
    </row>
    <row r="179" spans="2:9" s="8" customFormat="1" ht="24.75" customHeight="1" x14ac:dyDescent="0.25">
      <c r="B179" s="420" t="s">
        <v>136</v>
      </c>
      <c r="C179" s="421"/>
      <c r="D179" s="421"/>
      <c r="E179" s="421"/>
      <c r="F179" s="421"/>
      <c r="G179" s="421"/>
      <c r="H179" s="421"/>
      <c r="I179" s="421"/>
    </row>
    <row r="180" spans="2:9" s="8" customFormat="1" ht="24.75" customHeight="1" x14ac:dyDescent="0.25">
      <c r="E180" s="9"/>
      <c r="H180" s="9"/>
      <c r="I180" s="202"/>
    </row>
    <row r="181" spans="2:9" s="8" customFormat="1" ht="24.75" customHeight="1" x14ac:dyDescent="0.25">
      <c r="E181" s="9"/>
      <c r="H181" s="9"/>
      <c r="I181" s="202"/>
    </row>
    <row r="182" spans="2:9" s="8" customFormat="1" ht="24.75" customHeight="1" x14ac:dyDescent="0.25">
      <c r="E182" s="9"/>
      <c r="H182" s="9"/>
      <c r="I182" s="202"/>
    </row>
    <row r="183" spans="2:9" s="8" customFormat="1" ht="24.75" customHeight="1" x14ac:dyDescent="0.25">
      <c r="E183" s="9"/>
      <c r="H183" s="9"/>
      <c r="I183" s="202"/>
    </row>
    <row r="184" spans="2:9" s="8" customFormat="1" ht="24.75" customHeight="1" x14ac:dyDescent="0.25">
      <c r="E184" s="9"/>
      <c r="H184" s="9"/>
      <c r="I184" s="202"/>
    </row>
    <row r="185" spans="2:9" s="8" customFormat="1" ht="24.75" customHeight="1" x14ac:dyDescent="0.25">
      <c r="E185" s="9"/>
      <c r="H185" s="9"/>
      <c r="I185" s="202"/>
    </row>
    <row r="186" spans="2:9" s="8" customFormat="1" ht="24.75" customHeight="1" x14ac:dyDescent="0.25">
      <c r="E186" s="9"/>
      <c r="H186" s="9"/>
      <c r="I186" s="202"/>
    </row>
    <row r="187" spans="2:9" s="8" customFormat="1" ht="24.75" customHeight="1" x14ac:dyDescent="0.25">
      <c r="E187" s="9"/>
      <c r="H187" s="9"/>
      <c r="I187" s="202"/>
    </row>
    <row r="188" spans="2:9" s="8" customFormat="1" ht="24.75" customHeight="1" x14ac:dyDescent="0.25">
      <c r="E188" s="9"/>
      <c r="F188" s="211" t="s">
        <v>7</v>
      </c>
      <c r="H188" s="9"/>
      <c r="I188" s="202"/>
    </row>
    <row r="189" spans="2:9" s="8" customFormat="1" ht="24.75" customHeight="1" x14ac:dyDescent="0.25">
      <c r="E189" s="9"/>
      <c r="H189" s="9"/>
      <c r="I189" s="202"/>
    </row>
    <row r="190" spans="2:9" s="8" customFormat="1" ht="10.5" customHeight="1" x14ac:dyDescent="0.25">
      <c r="E190" s="9"/>
      <c r="H190" s="9"/>
      <c r="I190" s="202"/>
    </row>
    <row r="191" spans="2:9" s="8" customFormat="1" ht="10.5" customHeight="1" x14ac:dyDescent="0.25">
      <c r="E191" s="9"/>
      <c r="H191" s="9"/>
      <c r="I191" s="202"/>
    </row>
    <row r="192" spans="2:9" s="8" customFormat="1" ht="24.75" customHeight="1" x14ac:dyDescent="0.25">
      <c r="B192" s="370" t="s">
        <v>576</v>
      </c>
      <c r="C192" s="371"/>
      <c r="D192" s="371"/>
      <c r="E192" s="371"/>
      <c r="F192" s="371"/>
      <c r="G192" s="371"/>
      <c r="H192" s="371"/>
      <c r="I192" s="371"/>
    </row>
    <row r="193" spans="2:9" s="8" customFormat="1" ht="24.75" customHeight="1" x14ac:dyDescent="0.25">
      <c r="B193" s="372" t="s">
        <v>138</v>
      </c>
      <c r="C193" s="373"/>
      <c r="D193" s="373"/>
      <c r="E193" s="373"/>
      <c r="F193" s="373"/>
      <c r="G193" s="373"/>
      <c r="H193" s="373"/>
      <c r="I193" s="373"/>
    </row>
    <row r="194" spans="2:9" s="8" customFormat="1" ht="24.75" customHeight="1" x14ac:dyDescent="0.25">
      <c r="B194" s="372" t="s">
        <v>496</v>
      </c>
      <c r="C194" s="373"/>
      <c r="D194" s="373"/>
      <c r="E194" s="373"/>
      <c r="F194" s="373"/>
      <c r="G194" s="373"/>
      <c r="H194" s="373"/>
      <c r="I194" s="373"/>
    </row>
    <row r="195" spans="2:9" s="8" customFormat="1" ht="24.75" customHeight="1" thickBot="1" x14ac:dyDescent="0.3">
      <c r="B195" s="90" t="s">
        <v>0</v>
      </c>
      <c r="E195" s="9"/>
      <c r="H195" s="9"/>
      <c r="I195" s="89" t="s">
        <v>23</v>
      </c>
    </row>
    <row r="196" spans="2:9" s="8" customFormat="1" ht="24.75" customHeight="1" thickTop="1" thickBot="1" x14ac:dyDescent="0.3">
      <c r="B196" s="178" t="s">
        <v>1</v>
      </c>
      <c r="C196" s="374" t="s">
        <v>15</v>
      </c>
      <c r="D196" s="375"/>
      <c r="E196" s="376"/>
      <c r="F196" s="374" t="s">
        <v>16</v>
      </c>
      <c r="G196" s="375"/>
      <c r="H196" s="376"/>
      <c r="I196" s="377" t="s">
        <v>2</v>
      </c>
    </row>
    <row r="197" spans="2:9" s="8" customFormat="1" ht="24.75" customHeight="1" thickTop="1" x14ac:dyDescent="0.25">
      <c r="B197" s="381" t="s">
        <v>9</v>
      </c>
      <c r="C197" s="204" t="s">
        <v>3</v>
      </c>
      <c r="D197" s="205" t="s">
        <v>4</v>
      </c>
      <c r="E197" s="21" t="s">
        <v>5</v>
      </c>
      <c r="F197" s="204" t="s">
        <v>3</v>
      </c>
      <c r="G197" s="205" t="s">
        <v>4</v>
      </c>
      <c r="H197" s="21" t="s">
        <v>6</v>
      </c>
      <c r="I197" s="378"/>
    </row>
    <row r="198" spans="2:9" s="8" customFormat="1" ht="24.75" customHeight="1" thickBot="1" x14ac:dyDescent="0.3">
      <c r="B198" s="412"/>
      <c r="C198" s="207" t="s">
        <v>10</v>
      </c>
      <c r="D198" s="208" t="s">
        <v>11</v>
      </c>
      <c r="E198" s="209" t="s">
        <v>12</v>
      </c>
      <c r="F198" s="207" t="s">
        <v>10</v>
      </c>
      <c r="G198" s="208" t="s">
        <v>11</v>
      </c>
      <c r="H198" s="209" t="s">
        <v>12</v>
      </c>
      <c r="I198" s="197" t="s">
        <v>13</v>
      </c>
    </row>
    <row r="199" spans="2:9" s="8" customFormat="1" ht="24.75" customHeight="1" thickTop="1" x14ac:dyDescent="0.25">
      <c r="B199" s="45">
        <v>2002</v>
      </c>
      <c r="C199" s="53">
        <v>580</v>
      </c>
      <c r="D199" s="64">
        <v>43</v>
      </c>
      <c r="E199" s="66">
        <f>C199/'1'!C9</f>
        <v>2.13438531542903E-3</v>
      </c>
      <c r="F199" s="46">
        <v>70</v>
      </c>
      <c r="G199" s="47">
        <v>65</v>
      </c>
      <c r="H199" s="48">
        <f>F199/'1'!D9</f>
        <v>5.7808719206534033E-4</v>
      </c>
      <c r="I199" s="11">
        <f t="shared" ref="I199:I207" si="5">C199-F199</f>
        <v>510</v>
      </c>
    </row>
    <row r="200" spans="2:9" s="8" customFormat="1" ht="24.75" customHeight="1" x14ac:dyDescent="0.25">
      <c r="B200" s="49">
        <v>2003</v>
      </c>
      <c r="C200" s="58">
        <v>672</v>
      </c>
      <c r="D200" s="64">
        <v>45</v>
      </c>
      <c r="E200" s="66">
        <f>C200/'1'!C10</f>
        <v>1.9218449711723255E-3</v>
      </c>
      <c r="F200" s="50">
        <v>69</v>
      </c>
      <c r="G200" s="51">
        <v>67</v>
      </c>
      <c r="H200" s="48">
        <f>F200/'1'!D10</f>
        <v>4.4120185944203951E-4</v>
      </c>
      <c r="I200" s="11">
        <f t="shared" si="5"/>
        <v>603</v>
      </c>
    </row>
    <row r="201" spans="2:9" s="8" customFormat="1" ht="24.75" customHeight="1" x14ac:dyDescent="0.25">
      <c r="B201" s="49">
        <v>2004</v>
      </c>
      <c r="C201" s="58">
        <v>684</v>
      </c>
      <c r="D201" s="56">
        <v>46</v>
      </c>
      <c r="E201" s="66">
        <f>C201/'1'!C11</f>
        <v>1.4476466218404161E-3</v>
      </c>
      <c r="F201" s="50">
        <v>72</v>
      </c>
      <c r="G201" s="51">
        <v>72</v>
      </c>
      <c r="H201" s="48">
        <f>F201/'1'!D11</f>
        <v>4.0527077153423131E-4</v>
      </c>
      <c r="I201" s="26">
        <f t="shared" si="5"/>
        <v>612</v>
      </c>
    </row>
    <row r="202" spans="2:9" s="8" customFormat="1" ht="24.75" customHeight="1" x14ac:dyDescent="0.25">
      <c r="B202" s="49">
        <v>2005</v>
      </c>
      <c r="C202" s="50">
        <v>1347</v>
      </c>
      <c r="D202" s="51">
        <v>43</v>
      </c>
      <c r="E202" s="52">
        <f>C202/'1'!C12</f>
        <v>1.9892371489668372E-3</v>
      </c>
      <c r="F202" s="58">
        <v>102</v>
      </c>
      <c r="G202" s="51">
        <v>70</v>
      </c>
      <c r="H202" s="52">
        <f>F202/'1'!D12</f>
        <v>4.5742987196448193E-4</v>
      </c>
      <c r="I202" s="23">
        <f t="shared" si="5"/>
        <v>1245</v>
      </c>
    </row>
    <row r="203" spans="2:9" s="8" customFormat="1" ht="24.75" customHeight="1" x14ac:dyDescent="0.25">
      <c r="B203" s="49">
        <v>2006</v>
      </c>
      <c r="C203" s="50">
        <v>1352</v>
      </c>
      <c r="D203" s="51">
        <v>41</v>
      </c>
      <c r="E203" s="52">
        <f>C203/'1'!C13</f>
        <v>1.7084966114395978E-3</v>
      </c>
      <c r="F203" s="58">
        <v>122</v>
      </c>
      <c r="G203" s="51">
        <v>67</v>
      </c>
      <c r="H203" s="52">
        <f>F203/'1'!D13</f>
        <v>4.6671410318207206E-4</v>
      </c>
      <c r="I203" s="23">
        <f t="shared" si="5"/>
        <v>1230</v>
      </c>
    </row>
    <row r="204" spans="2:9" s="8" customFormat="1" ht="24.75" customHeight="1" x14ac:dyDescent="0.25">
      <c r="B204" s="49">
        <v>2007</v>
      </c>
      <c r="C204" s="58">
        <v>1340</v>
      </c>
      <c r="D204" s="51">
        <v>44</v>
      </c>
      <c r="E204" s="52">
        <f>C204/'1'!C14</f>
        <v>1.5324741566531679E-3</v>
      </c>
      <c r="F204" s="58">
        <v>143</v>
      </c>
      <c r="G204" s="51">
        <v>73</v>
      </c>
      <c r="H204" s="52">
        <f>F204/'1'!D14</f>
        <v>4.2296680154279361E-4</v>
      </c>
      <c r="I204" s="23">
        <f t="shared" si="5"/>
        <v>1197</v>
      </c>
    </row>
    <row r="205" spans="2:9" s="8" customFormat="1" ht="24.75" customHeight="1" x14ac:dyDescent="0.25">
      <c r="B205" s="49">
        <v>2008</v>
      </c>
      <c r="C205" s="58">
        <v>2028</v>
      </c>
      <c r="D205" s="51">
        <v>40</v>
      </c>
      <c r="E205" s="52">
        <f>C205/'1'!C15</f>
        <v>1.7252497273458887E-3</v>
      </c>
      <c r="F205" s="58">
        <v>183</v>
      </c>
      <c r="G205" s="51">
        <v>71</v>
      </c>
      <c r="H205" s="52">
        <f>F205/'1'!D15</f>
        <v>4.2385345324757442E-4</v>
      </c>
      <c r="I205" s="23">
        <f t="shared" si="5"/>
        <v>1845</v>
      </c>
    </row>
    <row r="206" spans="2:9" s="8" customFormat="1" ht="24.75" customHeight="1" x14ac:dyDescent="0.25">
      <c r="B206" s="49">
        <v>2009</v>
      </c>
      <c r="C206" s="58">
        <v>1465</v>
      </c>
      <c r="D206" s="51">
        <v>40</v>
      </c>
      <c r="E206" s="52">
        <f>C206/'1'!C16</f>
        <v>2.03159300466365E-3</v>
      </c>
      <c r="F206" s="58">
        <v>240</v>
      </c>
      <c r="G206" s="51">
        <v>61</v>
      </c>
      <c r="H206" s="52">
        <f>F206/'1'!D16</f>
        <v>6.6984844678891404E-4</v>
      </c>
      <c r="I206" s="23">
        <f t="shared" si="5"/>
        <v>1225</v>
      </c>
    </row>
    <row r="207" spans="2:9" s="8" customFormat="1" ht="24.75" customHeight="1" x14ac:dyDescent="0.25">
      <c r="B207" s="49">
        <v>2010</v>
      </c>
      <c r="C207" s="58">
        <v>2274</v>
      </c>
      <c r="D207" s="51">
        <v>36</v>
      </c>
      <c r="E207" s="52">
        <f>C207/'1'!C17</f>
        <v>2.4145638335713567E-3</v>
      </c>
      <c r="F207" s="58">
        <v>277</v>
      </c>
      <c r="G207" s="51">
        <v>65</v>
      </c>
      <c r="H207" s="52">
        <f>F207/'1'!D17</f>
        <v>6.9122814022199157E-4</v>
      </c>
      <c r="I207" s="23">
        <f t="shared" si="5"/>
        <v>1997</v>
      </c>
    </row>
    <row r="208" spans="2:9" s="8" customFormat="1" ht="24.75" customHeight="1" thickBot="1" x14ac:dyDescent="0.3">
      <c r="B208" s="59">
        <v>2011</v>
      </c>
      <c r="C208" s="60">
        <v>2926</v>
      </c>
      <c r="D208" s="61">
        <v>38</v>
      </c>
      <c r="E208" s="62">
        <f>C208/'1'!C18</f>
        <v>2.1394831897749373E-3</v>
      </c>
      <c r="F208" s="60">
        <v>435</v>
      </c>
      <c r="G208" s="61">
        <v>61</v>
      </c>
      <c r="H208" s="62">
        <f>F208/'1'!D18</f>
        <v>8.8155006900409165E-4</v>
      </c>
      <c r="I208" s="1">
        <f>C208-F208</f>
        <v>2491</v>
      </c>
    </row>
    <row r="209" spans="2:9" s="8" customFormat="1" ht="10.5" customHeight="1" thickTop="1" thickBot="1" x14ac:dyDescent="0.3">
      <c r="E209" s="9"/>
      <c r="H209" s="9"/>
      <c r="I209" s="202"/>
    </row>
    <row r="210" spans="2:9" s="8" customFormat="1" ht="24.75" customHeight="1" thickBot="1" x14ac:dyDescent="0.3">
      <c r="B210" s="393" t="s">
        <v>499</v>
      </c>
      <c r="C210" s="394"/>
      <c r="D210" s="395"/>
      <c r="E210" s="210" t="s">
        <v>3</v>
      </c>
      <c r="F210" s="393" t="s">
        <v>500</v>
      </c>
      <c r="G210" s="394"/>
      <c r="H210" s="395"/>
      <c r="I210" s="210" t="s">
        <v>3</v>
      </c>
    </row>
    <row r="211" spans="2:9" s="8" customFormat="1" ht="24.75" customHeight="1" x14ac:dyDescent="0.25">
      <c r="B211" s="389" t="s">
        <v>56</v>
      </c>
      <c r="C211" s="390"/>
      <c r="D211" s="390"/>
      <c r="E211" s="27">
        <v>1878</v>
      </c>
      <c r="F211" s="391" t="s">
        <v>764</v>
      </c>
      <c r="G211" s="390"/>
      <c r="H211" s="390"/>
      <c r="I211" s="24">
        <v>40</v>
      </c>
    </row>
    <row r="212" spans="2:9" s="8" customFormat="1" ht="24.75" customHeight="1" x14ac:dyDescent="0.25">
      <c r="B212" s="379" t="s">
        <v>463</v>
      </c>
      <c r="C212" s="380"/>
      <c r="D212" s="380"/>
      <c r="E212" s="27">
        <v>506</v>
      </c>
      <c r="F212" s="383" t="s">
        <v>577</v>
      </c>
      <c r="G212" s="411"/>
      <c r="H212" s="380"/>
      <c r="I212" s="24">
        <v>26</v>
      </c>
    </row>
    <row r="213" spans="2:9" s="8" customFormat="1" ht="24.75" customHeight="1" x14ac:dyDescent="0.25">
      <c r="B213" s="379" t="s">
        <v>843</v>
      </c>
      <c r="C213" s="380"/>
      <c r="D213" s="380"/>
      <c r="E213" s="27">
        <v>169</v>
      </c>
      <c r="F213" s="383" t="s">
        <v>763</v>
      </c>
      <c r="G213" s="411"/>
      <c r="H213" s="380"/>
      <c r="I213" s="24">
        <v>23</v>
      </c>
    </row>
    <row r="214" spans="2:9" s="8" customFormat="1" ht="24.75" customHeight="1" x14ac:dyDescent="0.25">
      <c r="B214" s="379" t="s">
        <v>133</v>
      </c>
      <c r="C214" s="380"/>
      <c r="D214" s="380"/>
      <c r="E214" s="27">
        <v>158</v>
      </c>
      <c r="F214" s="383" t="s">
        <v>765</v>
      </c>
      <c r="G214" s="380"/>
      <c r="H214" s="380"/>
      <c r="I214" s="24">
        <v>21</v>
      </c>
    </row>
    <row r="215" spans="2:9" s="8" customFormat="1" ht="24.75" customHeight="1" thickBot="1" x14ac:dyDescent="0.3">
      <c r="B215" s="386" t="s">
        <v>90</v>
      </c>
      <c r="C215" s="396"/>
      <c r="D215" s="396"/>
      <c r="E215" s="34">
        <v>91</v>
      </c>
      <c r="F215" s="386" t="s">
        <v>766</v>
      </c>
      <c r="G215" s="396"/>
      <c r="H215" s="396"/>
      <c r="I215" s="25">
        <v>21</v>
      </c>
    </row>
    <row r="216" spans="2:9" s="8" customFormat="1" ht="24.75" customHeight="1" x14ac:dyDescent="0.25">
      <c r="E216" s="9"/>
      <c r="H216" s="9"/>
      <c r="I216" s="202"/>
    </row>
    <row r="217" spans="2:9" s="8" customFormat="1" ht="24.75" customHeight="1" x14ac:dyDescent="0.25">
      <c r="B217" s="420" t="s">
        <v>139</v>
      </c>
      <c r="C217" s="421"/>
      <c r="D217" s="421"/>
      <c r="E217" s="421"/>
      <c r="F217" s="421"/>
      <c r="G217" s="421"/>
      <c r="H217" s="421"/>
      <c r="I217" s="421"/>
    </row>
    <row r="218" spans="2:9" s="8" customFormat="1" ht="24.75" customHeight="1" x14ac:dyDescent="0.25">
      <c r="E218" s="9"/>
      <c r="H218" s="9"/>
      <c r="I218" s="202"/>
    </row>
    <row r="219" spans="2:9" s="8" customFormat="1" ht="24.75" customHeight="1" x14ac:dyDescent="0.25">
      <c r="E219" s="9"/>
      <c r="H219" s="9"/>
      <c r="I219" s="202"/>
    </row>
    <row r="220" spans="2:9" s="8" customFormat="1" ht="24.75" customHeight="1" x14ac:dyDescent="0.25">
      <c r="E220" s="9"/>
      <c r="H220" s="9"/>
      <c r="I220" s="202"/>
    </row>
    <row r="221" spans="2:9" s="8" customFormat="1" ht="24.75" customHeight="1" x14ac:dyDescent="0.25">
      <c r="E221" s="9"/>
      <c r="H221" s="9"/>
      <c r="I221" s="202"/>
    </row>
    <row r="222" spans="2:9" s="8" customFormat="1" ht="24.75" customHeight="1" x14ac:dyDescent="0.25">
      <c r="E222" s="9"/>
      <c r="H222" s="9"/>
      <c r="I222" s="202"/>
    </row>
    <row r="223" spans="2:9" s="8" customFormat="1" ht="24.75" customHeight="1" x14ac:dyDescent="0.25">
      <c r="E223" s="9"/>
      <c r="H223" s="9"/>
      <c r="I223" s="202"/>
    </row>
    <row r="224" spans="2:9" s="8" customFormat="1" ht="24.75" customHeight="1" x14ac:dyDescent="0.25">
      <c r="E224" s="9"/>
      <c r="H224" s="9"/>
      <c r="I224" s="202"/>
    </row>
    <row r="225" spans="2:9" s="8" customFormat="1" ht="24.75" customHeight="1" x14ac:dyDescent="0.25">
      <c r="E225" s="9"/>
      <c r="H225" s="9"/>
      <c r="I225" s="202"/>
    </row>
    <row r="226" spans="2:9" s="8" customFormat="1" ht="24.75" customHeight="1" x14ac:dyDescent="0.25">
      <c r="E226" s="9"/>
      <c r="H226" s="9"/>
      <c r="I226" s="202"/>
    </row>
    <row r="227" spans="2:9" s="8" customFormat="1" ht="24.75" customHeight="1" x14ac:dyDescent="0.25">
      <c r="E227" s="9"/>
      <c r="F227" s="211" t="s">
        <v>7</v>
      </c>
      <c r="H227" s="9"/>
      <c r="I227" s="202"/>
    </row>
    <row r="228" spans="2:9" s="8" customFormat="1" ht="10.5" customHeight="1" x14ac:dyDescent="0.25">
      <c r="E228" s="9"/>
      <c r="H228" s="9"/>
      <c r="I228" s="202"/>
    </row>
    <row r="229" spans="2:9" s="8" customFormat="1" ht="10.5" customHeight="1" x14ac:dyDescent="0.25">
      <c r="E229" s="9"/>
      <c r="H229" s="9"/>
      <c r="I229" s="202"/>
    </row>
    <row r="230" spans="2:9" s="8" customFormat="1" ht="24.75" customHeight="1" x14ac:dyDescent="0.25">
      <c r="B230" s="370" t="s">
        <v>578</v>
      </c>
      <c r="C230" s="371"/>
      <c r="D230" s="371"/>
      <c r="E230" s="371"/>
      <c r="F230" s="371"/>
      <c r="G230" s="371"/>
      <c r="H230" s="371"/>
      <c r="I230" s="371"/>
    </row>
    <row r="231" spans="2:9" s="8" customFormat="1" ht="24.75" customHeight="1" x14ac:dyDescent="0.25">
      <c r="B231" s="372" t="s">
        <v>140</v>
      </c>
      <c r="C231" s="373"/>
      <c r="D231" s="373"/>
      <c r="E231" s="373"/>
      <c r="F231" s="373"/>
      <c r="G231" s="373"/>
      <c r="H231" s="373"/>
      <c r="I231" s="373"/>
    </row>
    <row r="232" spans="2:9" s="8" customFormat="1" ht="24.75" customHeight="1" x14ac:dyDescent="0.25">
      <c r="B232" s="372" t="s">
        <v>496</v>
      </c>
      <c r="C232" s="373"/>
      <c r="D232" s="373"/>
      <c r="E232" s="373"/>
      <c r="F232" s="373"/>
      <c r="G232" s="373"/>
      <c r="H232" s="373"/>
      <c r="I232" s="373"/>
    </row>
    <row r="233" spans="2:9" s="8" customFormat="1" ht="24.75" customHeight="1" thickBot="1" x14ac:dyDescent="0.3">
      <c r="B233" s="90" t="s">
        <v>0</v>
      </c>
      <c r="E233" s="9"/>
      <c r="H233" s="9"/>
      <c r="I233" s="89" t="s">
        <v>23</v>
      </c>
    </row>
    <row r="234" spans="2:9" s="8" customFormat="1" ht="24.75" customHeight="1" thickTop="1" thickBot="1" x14ac:dyDescent="0.3">
      <c r="B234" s="178" t="s">
        <v>1</v>
      </c>
      <c r="C234" s="374" t="s">
        <v>15</v>
      </c>
      <c r="D234" s="375"/>
      <c r="E234" s="376"/>
      <c r="F234" s="374" t="s">
        <v>16</v>
      </c>
      <c r="G234" s="375"/>
      <c r="H234" s="376"/>
      <c r="I234" s="377" t="s">
        <v>2</v>
      </c>
    </row>
    <row r="235" spans="2:9" s="8" customFormat="1" ht="24.75" customHeight="1" thickTop="1" x14ac:dyDescent="0.25">
      <c r="B235" s="381" t="s">
        <v>9</v>
      </c>
      <c r="C235" s="204" t="s">
        <v>3</v>
      </c>
      <c r="D235" s="205" t="s">
        <v>4</v>
      </c>
      <c r="E235" s="21" t="s">
        <v>5</v>
      </c>
      <c r="F235" s="204" t="s">
        <v>3</v>
      </c>
      <c r="G235" s="205" t="s">
        <v>4</v>
      </c>
      <c r="H235" s="21" t="s">
        <v>6</v>
      </c>
      <c r="I235" s="378"/>
    </row>
    <row r="236" spans="2:9" s="8" customFormat="1" ht="24.75" customHeight="1" thickBot="1" x14ac:dyDescent="0.3">
      <c r="B236" s="412"/>
      <c r="C236" s="207" t="s">
        <v>10</v>
      </c>
      <c r="D236" s="208" t="s">
        <v>11</v>
      </c>
      <c r="E236" s="209" t="s">
        <v>12</v>
      </c>
      <c r="F236" s="207" t="s">
        <v>10</v>
      </c>
      <c r="G236" s="208" t="s">
        <v>11</v>
      </c>
      <c r="H236" s="209" t="s">
        <v>12</v>
      </c>
      <c r="I236" s="197" t="s">
        <v>13</v>
      </c>
    </row>
    <row r="237" spans="2:9" s="8" customFormat="1" ht="24.75" customHeight="1" thickTop="1" x14ac:dyDescent="0.25">
      <c r="B237" s="45">
        <v>2002</v>
      </c>
      <c r="C237" s="53">
        <v>70</v>
      </c>
      <c r="D237" s="64">
        <v>60</v>
      </c>
      <c r="E237" s="66">
        <f>C237/'1'!C9</f>
        <v>2.5759822772419323E-4</v>
      </c>
      <c r="F237" s="46">
        <v>0</v>
      </c>
      <c r="G237" s="47">
        <v>141</v>
      </c>
      <c r="H237" s="48">
        <f>F237/'1'!D9</f>
        <v>0</v>
      </c>
      <c r="I237" s="11">
        <f t="shared" ref="I237:I245" si="6">C237-F237</f>
        <v>70</v>
      </c>
    </row>
    <row r="238" spans="2:9" s="8" customFormat="1" ht="24.75" customHeight="1" x14ac:dyDescent="0.25">
      <c r="B238" s="49">
        <v>2003</v>
      </c>
      <c r="C238" s="58">
        <v>104</v>
      </c>
      <c r="D238" s="64">
        <v>59</v>
      </c>
      <c r="E238" s="66">
        <f>C238/'1'!C10</f>
        <v>2.9742838839571704E-4</v>
      </c>
      <c r="F238" s="50">
        <v>0</v>
      </c>
      <c r="G238" s="51">
        <v>153</v>
      </c>
      <c r="H238" s="48">
        <f>F238/'1'!D10</f>
        <v>0</v>
      </c>
      <c r="I238" s="11">
        <f t="shared" si="6"/>
        <v>104</v>
      </c>
    </row>
    <row r="239" spans="2:9" s="8" customFormat="1" ht="24.75" customHeight="1" x14ac:dyDescent="0.25">
      <c r="B239" s="49">
        <v>2004</v>
      </c>
      <c r="C239" s="58">
        <v>190</v>
      </c>
      <c r="D239" s="56">
        <v>58</v>
      </c>
      <c r="E239" s="66">
        <f>C239/'1'!C11</f>
        <v>4.0212406162233778E-4</v>
      </c>
      <c r="F239" s="50">
        <v>0</v>
      </c>
      <c r="G239" s="51">
        <v>135</v>
      </c>
      <c r="H239" s="48">
        <f>F239/'1'!D11</f>
        <v>0</v>
      </c>
      <c r="I239" s="26">
        <f t="shared" si="6"/>
        <v>190</v>
      </c>
    </row>
    <row r="240" spans="2:9" s="8" customFormat="1" ht="24.75" customHeight="1" x14ac:dyDescent="0.25">
      <c r="B240" s="49">
        <v>2005</v>
      </c>
      <c r="C240" s="50">
        <v>59</v>
      </c>
      <c r="D240" s="51">
        <v>67</v>
      </c>
      <c r="E240" s="52">
        <f>C240/'1'!C12</f>
        <v>8.7130654631806527E-5</v>
      </c>
      <c r="F240" s="58">
        <v>2</v>
      </c>
      <c r="G240" s="51">
        <v>119</v>
      </c>
      <c r="H240" s="52">
        <f>F240/'1'!D12</f>
        <v>8.9692131757741556E-6</v>
      </c>
      <c r="I240" s="23">
        <f t="shared" si="6"/>
        <v>57</v>
      </c>
    </row>
    <row r="241" spans="2:9" s="8" customFormat="1" ht="24.75" customHeight="1" x14ac:dyDescent="0.25">
      <c r="B241" s="49">
        <v>2006</v>
      </c>
      <c r="C241" s="50">
        <v>58</v>
      </c>
      <c r="D241" s="51">
        <v>68</v>
      </c>
      <c r="E241" s="52">
        <f>C241/'1'!C13</f>
        <v>7.3293493686018259E-5</v>
      </c>
      <c r="F241" s="58">
        <v>0</v>
      </c>
      <c r="G241" s="51">
        <v>153</v>
      </c>
      <c r="H241" s="52">
        <f>F241/'1'!D13</f>
        <v>0</v>
      </c>
      <c r="I241" s="23">
        <f t="shared" si="6"/>
        <v>58</v>
      </c>
    </row>
    <row r="242" spans="2:9" s="8" customFormat="1" ht="24.75" customHeight="1" x14ac:dyDescent="0.25">
      <c r="B242" s="49">
        <v>2007</v>
      </c>
      <c r="C242" s="58">
        <v>29</v>
      </c>
      <c r="D242" s="51">
        <v>83</v>
      </c>
      <c r="E242" s="52">
        <f>C242/'1'!C14</f>
        <v>3.3165485479807368E-5</v>
      </c>
      <c r="F242" s="58">
        <v>2</v>
      </c>
      <c r="G242" s="51">
        <v>135</v>
      </c>
      <c r="H242" s="52">
        <f>F242/'1'!D14</f>
        <v>5.9156196019971128E-6</v>
      </c>
      <c r="I242" s="23">
        <f t="shared" si="6"/>
        <v>27</v>
      </c>
    </row>
    <row r="243" spans="2:9" s="8" customFormat="1" ht="24.75" customHeight="1" x14ac:dyDescent="0.25">
      <c r="B243" s="49">
        <v>2008</v>
      </c>
      <c r="C243" s="58">
        <v>47</v>
      </c>
      <c r="D243" s="51">
        <v>86</v>
      </c>
      <c r="E243" s="52">
        <f>C243/'1'!C15</f>
        <v>3.9983598217582234E-5</v>
      </c>
      <c r="F243" s="58">
        <v>15</v>
      </c>
      <c r="G243" s="51">
        <v>101</v>
      </c>
      <c r="H243" s="52">
        <f>F243/'1'!D15</f>
        <v>3.4742086331768395E-5</v>
      </c>
      <c r="I243" s="23">
        <f t="shared" si="6"/>
        <v>32</v>
      </c>
    </row>
    <row r="244" spans="2:9" s="8" customFormat="1" ht="24.75" customHeight="1" x14ac:dyDescent="0.25">
      <c r="B244" s="49">
        <v>2009</v>
      </c>
      <c r="C244" s="58">
        <v>46</v>
      </c>
      <c r="D244" s="51">
        <v>74</v>
      </c>
      <c r="E244" s="52">
        <f>C244/'1'!C16</f>
        <v>6.3790633593534406E-5</v>
      </c>
      <c r="F244" s="58">
        <v>20</v>
      </c>
      <c r="G244" s="51">
        <v>99</v>
      </c>
      <c r="H244" s="52">
        <f>F244/'1'!D16</f>
        <v>5.582070389907617E-5</v>
      </c>
      <c r="I244" s="23">
        <f t="shared" si="6"/>
        <v>26</v>
      </c>
    </row>
    <row r="245" spans="2:9" s="8" customFormat="1" ht="24.75" customHeight="1" x14ac:dyDescent="0.25">
      <c r="B245" s="49">
        <v>2010</v>
      </c>
      <c r="C245" s="58">
        <v>56</v>
      </c>
      <c r="D245" s="51">
        <v>79</v>
      </c>
      <c r="E245" s="52">
        <f>C245/'1'!C17</f>
        <v>5.9461554388740527E-5</v>
      </c>
      <c r="F245" s="58">
        <v>12</v>
      </c>
      <c r="G245" s="51">
        <v>106</v>
      </c>
      <c r="H245" s="52">
        <f>F245/'1'!D17</f>
        <v>2.9944901381458118E-5</v>
      </c>
      <c r="I245" s="23">
        <f t="shared" si="6"/>
        <v>44</v>
      </c>
    </row>
    <row r="246" spans="2:9" s="8" customFormat="1" ht="24.75" customHeight="1" thickBot="1" x14ac:dyDescent="0.3">
      <c r="B246" s="59">
        <v>2011</v>
      </c>
      <c r="C246" s="60">
        <v>67</v>
      </c>
      <c r="D246" s="61">
        <v>79</v>
      </c>
      <c r="E246" s="62">
        <f>C246/'1'!C18</f>
        <v>4.899021658062912E-5</v>
      </c>
      <c r="F246" s="164">
        <v>0.4</v>
      </c>
      <c r="G246" s="61">
        <v>161</v>
      </c>
      <c r="H246" s="62">
        <f>F246/'1'!D18</f>
        <v>8.1062075310721067E-7</v>
      </c>
      <c r="I246" s="1">
        <f>C246-F246</f>
        <v>66.599999999999994</v>
      </c>
    </row>
    <row r="247" spans="2:9" s="8" customFormat="1" ht="10.5" customHeight="1" thickTop="1" thickBot="1" x14ac:dyDescent="0.3">
      <c r="E247" s="9"/>
      <c r="H247" s="9"/>
      <c r="I247" s="202"/>
    </row>
    <row r="248" spans="2:9" s="8" customFormat="1" ht="24.75" customHeight="1" thickBot="1" x14ac:dyDescent="0.3">
      <c r="B248" s="393" t="s">
        <v>499</v>
      </c>
      <c r="C248" s="394"/>
      <c r="D248" s="395"/>
      <c r="E248" s="210" t="s">
        <v>3</v>
      </c>
      <c r="F248" s="393" t="s">
        <v>500</v>
      </c>
      <c r="G248" s="394"/>
      <c r="H248" s="395"/>
      <c r="I248" s="210" t="s">
        <v>3</v>
      </c>
    </row>
    <row r="249" spans="2:9" s="8" customFormat="1" ht="24.75" customHeight="1" x14ac:dyDescent="0.25">
      <c r="B249" s="389" t="s">
        <v>579</v>
      </c>
      <c r="C249" s="390"/>
      <c r="D249" s="390"/>
      <c r="E249" s="27">
        <v>2</v>
      </c>
      <c r="F249" s="391" t="s">
        <v>580</v>
      </c>
      <c r="G249" s="390"/>
      <c r="H249" s="390"/>
      <c r="I249" s="165">
        <v>0.26</v>
      </c>
    </row>
    <row r="250" spans="2:9" s="8" customFormat="1" ht="24.75" customHeight="1" x14ac:dyDescent="0.25">
      <c r="B250" s="379" t="s">
        <v>581</v>
      </c>
      <c r="C250" s="380"/>
      <c r="D250" s="380"/>
      <c r="E250" s="27">
        <v>1</v>
      </c>
      <c r="F250" s="383" t="s">
        <v>767</v>
      </c>
      <c r="G250" s="411"/>
      <c r="H250" s="380"/>
      <c r="I250" s="165">
        <v>0.03</v>
      </c>
    </row>
    <row r="251" spans="2:9" s="8" customFormat="1" ht="24.75" customHeight="1" x14ac:dyDescent="0.25">
      <c r="B251" s="379" t="s">
        <v>582</v>
      </c>
      <c r="C251" s="380"/>
      <c r="D251" s="380"/>
      <c r="E251" s="27">
        <v>1</v>
      </c>
      <c r="F251" s="383" t="s">
        <v>768</v>
      </c>
      <c r="G251" s="411"/>
      <c r="H251" s="380"/>
      <c r="I251" s="165">
        <v>0.03</v>
      </c>
    </row>
    <row r="252" spans="2:9" s="8" customFormat="1" ht="24.75" customHeight="1" x14ac:dyDescent="0.25">
      <c r="B252" s="379" t="s">
        <v>583</v>
      </c>
      <c r="C252" s="380"/>
      <c r="D252" s="380"/>
      <c r="E252" s="27">
        <v>0.3</v>
      </c>
      <c r="F252" s="383" t="s">
        <v>584</v>
      </c>
      <c r="G252" s="380"/>
      <c r="H252" s="380"/>
      <c r="I252" s="165">
        <v>0.03</v>
      </c>
    </row>
    <row r="253" spans="2:9" s="8" customFormat="1" ht="24.75" customHeight="1" thickBot="1" x14ac:dyDescent="0.3">
      <c r="B253" s="386" t="s">
        <v>585</v>
      </c>
      <c r="C253" s="396"/>
      <c r="D253" s="396"/>
      <c r="E253" s="34">
        <v>0.3</v>
      </c>
      <c r="F253" s="386" t="s">
        <v>441</v>
      </c>
      <c r="G253" s="396"/>
      <c r="H253" s="396"/>
      <c r="I253" s="166">
        <v>0.02</v>
      </c>
    </row>
    <row r="254" spans="2:9" s="8" customFormat="1" ht="24.75" customHeight="1" x14ac:dyDescent="0.25">
      <c r="E254" s="9"/>
      <c r="H254" s="9"/>
      <c r="I254" s="202"/>
    </row>
    <row r="255" spans="2:9" s="8" customFormat="1" ht="24.75" customHeight="1" x14ac:dyDescent="0.25">
      <c r="B255" s="420" t="s">
        <v>141</v>
      </c>
      <c r="C255" s="421"/>
      <c r="D255" s="421"/>
      <c r="E255" s="421"/>
      <c r="F255" s="421"/>
      <c r="G255" s="421"/>
      <c r="H255" s="421"/>
      <c r="I255" s="421"/>
    </row>
    <row r="256" spans="2:9" s="8" customFormat="1" ht="24.75" customHeight="1" x14ac:dyDescent="0.25">
      <c r="E256" s="9"/>
      <c r="H256" s="9"/>
      <c r="I256" s="202"/>
    </row>
    <row r="257" spans="5:9" s="8" customFormat="1" ht="24.75" customHeight="1" x14ac:dyDescent="0.25">
      <c r="E257" s="9"/>
      <c r="H257" s="9"/>
      <c r="I257" s="202"/>
    </row>
    <row r="258" spans="5:9" s="8" customFormat="1" ht="24.75" customHeight="1" x14ac:dyDescent="0.25">
      <c r="E258" s="9"/>
      <c r="H258" s="9"/>
      <c r="I258" s="202"/>
    </row>
    <row r="259" spans="5:9" s="8" customFormat="1" ht="24.75" customHeight="1" x14ac:dyDescent="0.25">
      <c r="E259" s="9"/>
      <c r="H259" s="9"/>
      <c r="I259" s="202"/>
    </row>
    <row r="260" spans="5:9" s="8" customFormat="1" ht="24.75" customHeight="1" x14ac:dyDescent="0.25">
      <c r="E260" s="9"/>
      <c r="H260" s="9"/>
      <c r="I260" s="202"/>
    </row>
    <row r="261" spans="5:9" s="8" customFormat="1" ht="24.75" customHeight="1" x14ac:dyDescent="0.25">
      <c r="E261" s="9"/>
      <c r="H261" s="9"/>
      <c r="I261" s="202"/>
    </row>
    <row r="262" spans="5:9" s="8" customFormat="1" ht="24.75" customHeight="1" x14ac:dyDescent="0.25">
      <c r="E262" s="9"/>
      <c r="H262" s="9"/>
      <c r="I262" s="202"/>
    </row>
    <row r="263" spans="5:9" s="8" customFormat="1" ht="24.75" customHeight="1" x14ac:dyDescent="0.25">
      <c r="E263" s="9"/>
      <c r="H263" s="9"/>
      <c r="I263" s="202"/>
    </row>
    <row r="264" spans="5:9" s="8" customFormat="1" ht="24.75" customHeight="1" x14ac:dyDescent="0.25">
      <c r="E264" s="9"/>
      <c r="H264" s="9"/>
      <c r="I264" s="202"/>
    </row>
    <row r="265" spans="5:9" s="8" customFormat="1" ht="24.75" customHeight="1" x14ac:dyDescent="0.25">
      <c r="E265" s="9"/>
      <c r="F265" s="211" t="s">
        <v>7</v>
      </c>
      <c r="H265" s="9"/>
      <c r="I265" s="202"/>
    </row>
    <row r="266" spans="5:9" s="8" customFormat="1" ht="10.5" customHeight="1" x14ac:dyDescent="0.25">
      <c r="E266" s="9"/>
      <c r="H266" s="9"/>
      <c r="I266" s="202"/>
    </row>
    <row r="267" spans="5:9" s="8" customFormat="1" ht="24.75" customHeight="1" x14ac:dyDescent="0.25">
      <c r="E267" s="9"/>
      <c r="H267" s="9"/>
      <c r="I267" s="202"/>
    </row>
    <row r="268" spans="5:9" s="8" customFormat="1" ht="24.75" customHeight="1" x14ac:dyDescent="0.25">
      <c r="E268" s="9"/>
      <c r="H268" s="9"/>
      <c r="I268" s="202"/>
    </row>
    <row r="269" spans="5:9" ht="24.75" customHeight="1" x14ac:dyDescent="0.25"/>
    <row r="270" spans="5:9" ht="24.75" customHeight="1" x14ac:dyDescent="0.25"/>
    <row r="271" spans="5:9" ht="24.75" customHeight="1" x14ac:dyDescent="0.25"/>
    <row r="272" spans="5:9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</sheetData>
  <mergeCells count="140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F249:H249"/>
    <mergeCell ref="B250:D250"/>
    <mergeCell ref="F250:H250"/>
    <mergeCell ref="F215:H215"/>
    <mergeCell ref="F214:H214"/>
    <mergeCell ref="B211:D211"/>
    <mergeCell ref="B251:D251"/>
    <mergeCell ref="F251:H251"/>
    <mergeCell ref="B232:I232"/>
    <mergeCell ref="C234:E234"/>
    <mergeCell ref="F234:H234"/>
    <mergeCell ref="I234:I235"/>
    <mergeCell ref="B235:B236"/>
    <mergeCell ref="B248:D248"/>
    <mergeCell ref="F248:H248"/>
    <mergeCell ref="B79:I79"/>
    <mergeCell ref="F62:H62"/>
    <mergeCell ref="B58:D58"/>
    <mergeCell ref="I44:I45"/>
    <mergeCell ref="B230:I230"/>
    <mergeCell ref="B231:I231"/>
    <mergeCell ref="B217:I217"/>
    <mergeCell ref="F176:H176"/>
    <mergeCell ref="B159:B160"/>
    <mergeCell ref="B197:B198"/>
    <mergeCell ref="B45:B46"/>
    <mergeCell ref="B83:B84"/>
    <mergeCell ref="B121:B122"/>
    <mergeCell ref="B98:D98"/>
    <mergeCell ref="B99:D99"/>
    <mergeCell ref="B154:I154"/>
    <mergeCell ref="B155:I155"/>
    <mergeCell ref="B78:I78"/>
    <mergeCell ref="I158:I159"/>
    <mergeCell ref="B138:D138"/>
    <mergeCell ref="B101:D101"/>
    <mergeCell ref="C120:E120"/>
    <mergeCell ref="B116:I116"/>
    <mergeCell ref="B2:I2"/>
    <mergeCell ref="B3:I3"/>
    <mergeCell ref="B4:I4"/>
    <mergeCell ref="B40:I40"/>
    <mergeCell ref="F24:H24"/>
    <mergeCell ref="I6:I7"/>
    <mergeCell ref="C6:E6"/>
    <mergeCell ref="F6:H6"/>
    <mergeCell ref="B21:D21"/>
    <mergeCell ref="B23:D23"/>
    <mergeCell ref="B7:B8"/>
    <mergeCell ref="B20:D20"/>
    <mergeCell ref="F21:H21"/>
    <mergeCell ref="B22:D22"/>
    <mergeCell ref="B117:I117"/>
    <mergeCell ref="F23:H23"/>
    <mergeCell ref="F25:H25"/>
    <mergeCell ref="B59:D59"/>
    <mergeCell ref="C44:E44"/>
    <mergeCell ref="B60:D60"/>
    <mergeCell ref="F58:H58"/>
    <mergeCell ref="B41:I41"/>
    <mergeCell ref="B42:I42"/>
    <mergeCell ref="F59:H59"/>
    <mergeCell ref="F60:H60"/>
    <mergeCell ref="F97:H97"/>
    <mergeCell ref="F63:H63"/>
    <mergeCell ref="F61:H61"/>
    <mergeCell ref="B97:D97"/>
    <mergeCell ref="F134:H134"/>
    <mergeCell ref="F82:H82"/>
    <mergeCell ref="B100:D100"/>
    <mergeCell ref="F100:H100"/>
    <mergeCell ref="F98:H98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96:D96"/>
    <mergeCell ref="F96:H96"/>
    <mergeCell ref="B80:I80"/>
    <mergeCell ref="B24:D24"/>
    <mergeCell ref="B25:D25"/>
    <mergeCell ref="B62:D62"/>
    <mergeCell ref="B63:D63"/>
    <mergeCell ref="B134:D134"/>
    <mergeCell ref="B61:D61"/>
    <mergeCell ref="B215:D215"/>
    <mergeCell ref="B214:D214"/>
    <mergeCell ref="B176:D176"/>
    <mergeCell ref="B177:D177"/>
    <mergeCell ref="B212:D212"/>
    <mergeCell ref="B213:D21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213:H213"/>
    <mergeCell ref="F173:H173"/>
    <mergeCell ref="F177:H177"/>
    <mergeCell ref="C196:E196"/>
    <mergeCell ref="F196:H196"/>
    <mergeCell ref="B210:D210"/>
    <mergeCell ref="F210:H210"/>
    <mergeCell ref="B192:I192"/>
    <mergeCell ref="B193:I193"/>
    <mergeCell ref="B174:D174"/>
    <mergeCell ref="B172:D172"/>
    <mergeCell ref="F174:H174"/>
    <mergeCell ref="F158:H158"/>
    <mergeCell ref="F172:H172"/>
    <mergeCell ref="F139:H139"/>
    <mergeCell ref="B135:D135"/>
    <mergeCell ref="B139:D139"/>
    <mergeCell ref="B136:D136"/>
    <mergeCell ref="B137:D137"/>
    <mergeCell ref="B173:D173"/>
    <mergeCell ref="B156:I156"/>
    <mergeCell ref="F135:H135"/>
    <mergeCell ref="F136:H136"/>
    <mergeCell ref="F137:H137"/>
    <mergeCell ref="F138:H13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rgb="FF5B9BD5"/>
  </sheetPr>
  <dimension ref="B1:I412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13" customWidth="1"/>
    <col min="2" max="2" width="13.285156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1.7109375" style="213" customWidth="1"/>
    <col min="11" max="16384" width="9.140625" style="213"/>
  </cols>
  <sheetData>
    <row r="1" spans="2:9" s="8" customFormat="1" ht="11.25" customHeight="1" x14ac:dyDescent="0.25">
      <c r="E1" s="9"/>
      <c r="H1" s="9"/>
      <c r="I1" s="202"/>
    </row>
    <row r="2" spans="2:9" s="8" customFormat="1" ht="24.75" customHeight="1" x14ac:dyDescent="0.25">
      <c r="B2" s="370" t="s">
        <v>142</v>
      </c>
      <c r="C2" s="371"/>
      <c r="D2" s="371"/>
      <c r="E2" s="371"/>
      <c r="F2" s="371"/>
      <c r="G2" s="371"/>
      <c r="H2" s="371"/>
      <c r="I2" s="371"/>
    </row>
    <row r="3" spans="2:9" s="8" customFormat="1" ht="24.75" customHeight="1" x14ac:dyDescent="0.25">
      <c r="B3" s="372" t="s">
        <v>143</v>
      </c>
      <c r="C3" s="373"/>
      <c r="D3" s="373"/>
      <c r="E3" s="373"/>
      <c r="F3" s="373"/>
      <c r="G3" s="373"/>
      <c r="H3" s="373"/>
      <c r="I3" s="373"/>
    </row>
    <row r="4" spans="2:9" s="8" customFormat="1" ht="24.75" customHeight="1" x14ac:dyDescent="0.25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8" customFormat="1" ht="24.75" customHeight="1" thickBot="1" x14ac:dyDescent="0.3">
      <c r="B5" s="90" t="s">
        <v>0</v>
      </c>
      <c r="E5" s="9"/>
      <c r="H5" s="9"/>
      <c r="I5" s="89" t="s">
        <v>23</v>
      </c>
    </row>
    <row r="6" spans="2:9" s="8" customFormat="1" ht="24.75" customHeight="1" thickTop="1" thickBot="1" x14ac:dyDescent="0.3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8" customFormat="1" ht="24.75" customHeight="1" thickTop="1" x14ac:dyDescent="0.25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8" customFormat="1" ht="24.75" customHeight="1" thickBot="1" x14ac:dyDescent="0.3">
      <c r="B8" s="41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8" customFormat="1" ht="24.75" customHeight="1" thickTop="1" x14ac:dyDescent="0.25">
      <c r="B9" s="45">
        <v>2002</v>
      </c>
      <c r="C9" s="46">
        <v>38974</v>
      </c>
      <c r="D9" s="47">
        <v>2</v>
      </c>
      <c r="E9" s="48">
        <f>C9/'1'!C9</f>
        <v>0.14342333324746726</v>
      </c>
      <c r="F9" s="46">
        <v>13405</v>
      </c>
      <c r="G9" s="47">
        <v>2</v>
      </c>
      <c r="H9" s="48">
        <f>F9/'1'!D9</f>
        <v>0.11070369728051269</v>
      </c>
      <c r="I9" s="11">
        <f t="shared" ref="I9:I17" si="0">C9-F9</f>
        <v>25569</v>
      </c>
    </row>
    <row r="10" spans="2:9" s="8" customFormat="1" ht="24.75" customHeight="1" x14ac:dyDescent="0.25">
      <c r="B10" s="49">
        <v>2003</v>
      </c>
      <c r="C10" s="50">
        <v>49325</v>
      </c>
      <c r="D10" s="51">
        <v>2</v>
      </c>
      <c r="E10" s="48">
        <f>C10/'1'!C10</f>
        <v>0.14106399286171867</v>
      </c>
      <c r="F10" s="50">
        <v>16797</v>
      </c>
      <c r="G10" s="51">
        <v>2</v>
      </c>
      <c r="H10" s="48">
        <f>F10/'1'!D10</f>
        <v>0.10740387873982518</v>
      </c>
      <c r="I10" s="11">
        <f t="shared" si="0"/>
        <v>32528</v>
      </c>
    </row>
    <row r="11" spans="2:9" s="8" customFormat="1" ht="24.75" customHeight="1" x14ac:dyDescent="0.25">
      <c r="B11" s="49">
        <v>2004</v>
      </c>
      <c r="C11" s="58">
        <v>67006</v>
      </c>
      <c r="D11" s="51">
        <v>2</v>
      </c>
      <c r="E11" s="48">
        <f>C11/'1'!C11</f>
        <v>0.1418143414371914</v>
      </c>
      <c r="F11" s="58">
        <v>17555</v>
      </c>
      <c r="G11" s="51">
        <v>2</v>
      </c>
      <c r="H11" s="48">
        <f>F11/'1'!D11</f>
        <v>9.8812894365047643E-2</v>
      </c>
      <c r="I11" s="11">
        <f t="shared" si="0"/>
        <v>49451</v>
      </c>
    </row>
    <row r="12" spans="2:9" s="8" customFormat="1" ht="24.75" customHeight="1" x14ac:dyDescent="0.25">
      <c r="B12" s="45">
        <v>2005</v>
      </c>
      <c r="C12" s="53">
        <v>105580</v>
      </c>
      <c r="D12" s="47">
        <v>1</v>
      </c>
      <c r="E12" s="48">
        <f>C12/'1'!C12</f>
        <v>0.15591956806823953</v>
      </c>
      <c r="F12" s="53">
        <v>20093</v>
      </c>
      <c r="G12" s="47">
        <v>2</v>
      </c>
      <c r="H12" s="48">
        <f>F12/'1'!D12</f>
        <v>9.0109200170415044E-2</v>
      </c>
      <c r="I12" s="12">
        <f t="shared" si="0"/>
        <v>85487</v>
      </c>
    </row>
    <row r="13" spans="2:9" s="8" customFormat="1" ht="24.75" customHeight="1" x14ac:dyDescent="0.25">
      <c r="B13" s="49">
        <v>2006</v>
      </c>
      <c r="C13" s="58">
        <v>130369</v>
      </c>
      <c r="D13" s="51">
        <v>1</v>
      </c>
      <c r="E13" s="52">
        <f>C13/'1'!C13</f>
        <v>0.16474481859228474</v>
      </c>
      <c r="F13" s="58">
        <v>21146</v>
      </c>
      <c r="G13" s="51">
        <v>4</v>
      </c>
      <c r="H13" s="52">
        <f>F13/'1'!D13</f>
        <v>8.0894560867935214E-2</v>
      </c>
      <c r="I13" s="23">
        <f t="shared" si="0"/>
        <v>109223</v>
      </c>
    </row>
    <row r="14" spans="2:9" s="8" customFormat="1" ht="24.75" customHeight="1" x14ac:dyDescent="0.25">
      <c r="B14" s="49">
        <v>2007</v>
      </c>
      <c r="C14" s="58">
        <v>134007</v>
      </c>
      <c r="D14" s="51">
        <v>2</v>
      </c>
      <c r="E14" s="52">
        <f>C14/'1'!C14</f>
        <v>0.15325542112732915</v>
      </c>
      <c r="F14" s="58">
        <v>29563</v>
      </c>
      <c r="G14" s="51">
        <v>4</v>
      </c>
      <c r="H14" s="52">
        <f>F14/'1'!D14</f>
        <v>8.7441731146920332E-2</v>
      </c>
      <c r="I14" s="23">
        <f t="shared" si="0"/>
        <v>104444</v>
      </c>
    </row>
    <row r="15" spans="2:9" s="8" customFormat="1" ht="24.75" customHeight="1" x14ac:dyDescent="0.25">
      <c r="B15" s="49">
        <v>2008</v>
      </c>
      <c r="C15" s="58">
        <v>178823</v>
      </c>
      <c r="D15" s="51">
        <v>2</v>
      </c>
      <c r="E15" s="52">
        <f>C15/'1'!C15</f>
        <v>0.15212738263963207</v>
      </c>
      <c r="F15" s="58">
        <v>35251</v>
      </c>
      <c r="G15" s="51">
        <v>3</v>
      </c>
      <c r="H15" s="52">
        <f>F15/'1'!D15</f>
        <v>8.1646219018744512E-2</v>
      </c>
      <c r="I15" s="23">
        <f t="shared" si="0"/>
        <v>143572</v>
      </c>
    </row>
    <row r="16" spans="2:9" s="8" customFormat="1" ht="24.75" customHeight="1" x14ac:dyDescent="0.25">
      <c r="B16" s="49">
        <v>2009</v>
      </c>
      <c r="C16" s="58">
        <v>108956</v>
      </c>
      <c r="D16" s="51">
        <v>1</v>
      </c>
      <c r="E16" s="52">
        <f>C16/'1'!C16</f>
        <v>0.15109504943080726</v>
      </c>
      <c r="F16" s="58">
        <v>27142</v>
      </c>
      <c r="G16" s="51">
        <v>4</v>
      </c>
      <c r="H16" s="52">
        <f>F16/'1'!D16</f>
        <v>7.575427726143627E-2</v>
      </c>
      <c r="I16" s="23">
        <f t="shared" si="0"/>
        <v>81814</v>
      </c>
    </row>
    <row r="17" spans="2:9" s="8" customFormat="1" ht="24.75" customHeight="1" x14ac:dyDescent="0.25">
      <c r="B17" s="49">
        <v>2010</v>
      </c>
      <c r="C17" s="58">
        <v>135634</v>
      </c>
      <c r="D17" s="51">
        <v>1</v>
      </c>
      <c r="E17" s="52">
        <f>C17/'1'!C17</f>
        <v>0.14401800835647202</v>
      </c>
      <c r="F17" s="58">
        <v>29957</v>
      </c>
      <c r="G17" s="51">
        <v>4</v>
      </c>
      <c r="H17" s="52">
        <f>F17/'1'!D17</f>
        <v>7.4754950890361729E-2</v>
      </c>
      <c r="I17" s="23">
        <f t="shared" si="0"/>
        <v>105677</v>
      </c>
    </row>
    <row r="18" spans="2:9" s="8" customFormat="1" ht="24.75" customHeight="1" thickBot="1" x14ac:dyDescent="0.3">
      <c r="B18" s="59">
        <v>2011</v>
      </c>
      <c r="C18" s="60">
        <v>180828</v>
      </c>
      <c r="D18" s="61">
        <v>2</v>
      </c>
      <c r="E18" s="62">
        <f>C18/'1'!C18</f>
        <v>0.13222093856480602</v>
      </c>
      <c r="F18" s="60">
        <v>31065</v>
      </c>
      <c r="G18" s="61">
        <v>4</v>
      </c>
      <c r="H18" s="62">
        <f>F18/'1'!D18</f>
        <v>6.2954834238188748E-2</v>
      </c>
      <c r="I18" s="1">
        <f>C18-F18</f>
        <v>149763</v>
      </c>
    </row>
    <row r="19" spans="2:9" s="8" customFormat="1" ht="10.5" customHeight="1" thickTop="1" thickBot="1" x14ac:dyDescent="0.3">
      <c r="B19" s="7"/>
      <c r="C19" s="7"/>
      <c r="D19" s="14"/>
      <c r="E19" s="15"/>
      <c r="F19" s="7"/>
      <c r="G19" s="3"/>
      <c r="H19" s="15"/>
      <c r="I19" s="16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8" customFormat="1" ht="24.75" customHeight="1" x14ac:dyDescent="0.25">
      <c r="B21" s="389" t="s">
        <v>56</v>
      </c>
      <c r="C21" s="390"/>
      <c r="D21" s="390"/>
      <c r="E21" s="27">
        <v>179859</v>
      </c>
      <c r="F21" s="391" t="s">
        <v>558</v>
      </c>
      <c r="G21" s="390"/>
      <c r="H21" s="390"/>
      <c r="I21" s="27">
        <v>4483</v>
      </c>
    </row>
    <row r="22" spans="2:9" s="8" customFormat="1" ht="24.75" customHeight="1" x14ac:dyDescent="0.25">
      <c r="B22" s="379" t="s">
        <v>132</v>
      </c>
      <c r="C22" s="380"/>
      <c r="D22" s="380"/>
      <c r="E22" s="27">
        <v>643</v>
      </c>
      <c r="F22" s="383" t="s">
        <v>586</v>
      </c>
      <c r="G22" s="411"/>
      <c r="H22" s="380"/>
      <c r="I22" s="27">
        <v>2375</v>
      </c>
    </row>
    <row r="23" spans="2:9" s="8" customFormat="1" ht="24.75" customHeight="1" x14ac:dyDescent="0.25">
      <c r="B23" s="379" t="s">
        <v>57</v>
      </c>
      <c r="C23" s="380"/>
      <c r="D23" s="380"/>
      <c r="E23" s="27">
        <v>130</v>
      </c>
      <c r="F23" s="379" t="s">
        <v>587</v>
      </c>
      <c r="G23" s="380"/>
      <c r="H23" s="414"/>
      <c r="I23" s="27">
        <v>1236</v>
      </c>
    </row>
    <row r="24" spans="2:9" s="8" customFormat="1" ht="24.75" customHeight="1" x14ac:dyDescent="0.25">
      <c r="B24" s="379" t="s">
        <v>165</v>
      </c>
      <c r="C24" s="380"/>
      <c r="D24" s="380"/>
      <c r="E24" s="63">
        <v>27</v>
      </c>
      <c r="F24" s="383" t="s">
        <v>588</v>
      </c>
      <c r="G24" s="380"/>
      <c r="H24" s="380"/>
      <c r="I24" s="63">
        <v>1188</v>
      </c>
    </row>
    <row r="25" spans="2:9" s="8" customFormat="1" ht="24.75" customHeight="1" thickBot="1" x14ac:dyDescent="0.3">
      <c r="B25" s="386" t="s">
        <v>849</v>
      </c>
      <c r="C25" s="396"/>
      <c r="D25" s="397"/>
      <c r="E25" s="36">
        <v>15</v>
      </c>
      <c r="F25" s="386" t="s">
        <v>769</v>
      </c>
      <c r="G25" s="396"/>
      <c r="H25" s="397"/>
      <c r="I25" s="36">
        <v>936</v>
      </c>
    </row>
    <row r="26" spans="2:9" s="8" customFormat="1" ht="24.75" customHeight="1" x14ac:dyDescent="0.25">
      <c r="B26" s="3"/>
      <c r="C26" s="3"/>
      <c r="D26" s="3"/>
      <c r="E26" s="20"/>
      <c r="F26" s="3"/>
      <c r="G26" s="3"/>
      <c r="H26" s="3"/>
      <c r="I26" s="16"/>
    </row>
    <row r="27" spans="2:9" s="8" customFormat="1" ht="24.75" customHeight="1" x14ac:dyDescent="0.25">
      <c r="B27" s="420" t="s">
        <v>144</v>
      </c>
      <c r="C27" s="421"/>
      <c r="D27" s="421"/>
      <c r="E27" s="421"/>
      <c r="F27" s="421"/>
      <c r="G27" s="421"/>
      <c r="H27" s="421"/>
      <c r="I27" s="421"/>
    </row>
    <row r="28" spans="2:9" s="8" customFormat="1" ht="24.75" customHeight="1" x14ac:dyDescent="0.25"/>
    <row r="29" spans="2:9" s="8" customFormat="1" ht="24.75" customHeight="1" x14ac:dyDescent="0.25">
      <c r="E29" s="9"/>
      <c r="H29" s="9"/>
      <c r="I29" s="202"/>
    </row>
    <row r="30" spans="2:9" s="8" customFormat="1" ht="24.75" customHeight="1" x14ac:dyDescent="0.25">
      <c r="E30" s="9"/>
      <c r="H30" s="9"/>
      <c r="I30" s="202"/>
    </row>
    <row r="31" spans="2:9" s="8" customFormat="1" ht="24.75" customHeight="1" x14ac:dyDescent="0.25">
      <c r="E31" s="9"/>
      <c r="H31" s="9"/>
      <c r="I31" s="202"/>
    </row>
    <row r="32" spans="2:9" s="8" customFormat="1" ht="24.75" customHeight="1" x14ac:dyDescent="0.25">
      <c r="E32" s="9"/>
      <c r="H32" s="9"/>
      <c r="I32" s="202"/>
    </row>
    <row r="33" spans="2:9" s="8" customFormat="1" ht="24.75" customHeight="1" x14ac:dyDescent="0.25">
      <c r="E33" s="9"/>
      <c r="H33" s="9"/>
      <c r="I33" s="202"/>
    </row>
    <row r="34" spans="2:9" s="8" customFormat="1" ht="24.75" customHeight="1" x14ac:dyDescent="0.25">
      <c r="E34" s="9"/>
      <c r="H34" s="9"/>
      <c r="I34" s="202"/>
    </row>
    <row r="35" spans="2:9" s="8" customFormat="1" ht="24.75" customHeight="1" x14ac:dyDescent="0.25">
      <c r="E35" s="9"/>
      <c r="F35" s="211" t="s">
        <v>7</v>
      </c>
      <c r="H35" s="9"/>
      <c r="I35" s="202"/>
    </row>
    <row r="36" spans="2:9" s="8" customFormat="1" ht="24.75" customHeight="1" x14ac:dyDescent="0.25">
      <c r="E36" s="9"/>
      <c r="F36" s="211" t="s">
        <v>7</v>
      </c>
      <c r="H36" s="9"/>
      <c r="I36" s="202"/>
    </row>
    <row r="37" spans="2:9" s="8" customFormat="1" ht="24.75" customHeight="1" x14ac:dyDescent="0.25">
      <c r="E37" s="9"/>
      <c r="F37" s="211"/>
      <c r="H37" s="9"/>
      <c r="I37" s="202"/>
    </row>
    <row r="38" spans="2:9" s="8" customFormat="1" ht="10.5" customHeight="1" x14ac:dyDescent="0.25">
      <c r="E38" s="9"/>
      <c r="F38" s="211" t="s">
        <v>7</v>
      </c>
      <c r="H38" s="9"/>
      <c r="I38" s="202"/>
    </row>
    <row r="39" spans="2:9" s="8" customFormat="1" ht="10.5" customHeight="1" x14ac:dyDescent="0.25">
      <c r="E39" s="9"/>
      <c r="H39" s="9"/>
      <c r="I39" s="202"/>
    </row>
    <row r="40" spans="2:9" s="8" customFormat="1" ht="24.75" customHeight="1" x14ac:dyDescent="0.25">
      <c r="B40" s="370" t="s">
        <v>151</v>
      </c>
      <c r="C40" s="371"/>
      <c r="D40" s="371"/>
      <c r="E40" s="371"/>
      <c r="F40" s="371"/>
      <c r="G40" s="371"/>
      <c r="H40" s="371"/>
      <c r="I40" s="371"/>
    </row>
    <row r="41" spans="2:9" s="8" customFormat="1" ht="24.75" customHeight="1" x14ac:dyDescent="0.25">
      <c r="B41" s="372" t="s">
        <v>152</v>
      </c>
      <c r="C41" s="373"/>
      <c r="D41" s="373"/>
      <c r="E41" s="373"/>
      <c r="F41" s="373"/>
      <c r="G41" s="373"/>
      <c r="H41" s="373"/>
      <c r="I41" s="373"/>
    </row>
    <row r="42" spans="2:9" s="8" customFormat="1" ht="24.75" customHeight="1" x14ac:dyDescent="0.25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8" customFormat="1" ht="24.75" customHeight="1" thickBot="1" x14ac:dyDescent="0.3">
      <c r="B43" s="90" t="s">
        <v>0</v>
      </c>
      <c r="E43" s="9"/>
      <c r="H43" s="9"/>
      <c r="I43" s="89" t="s">
        <v>23</v>
      </c>
    </row>
    <row r="44" spans="2:9" s="8" customFormat="1" ht="24.75" customHeight="1" thickTop="1" thickBot="1" x14ac:dyDescent="0.3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8" customFormat="1" ht="24.75" customHeight="1" thickTop="1" x14ac:dyDescent="0.25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8" customFormat="1" ht="24.75" customHeight="1" thickBot="1" x14ac:dyDescent="0.3">
      <c r="B46" s="41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8" customFormat="1" ht="24.75" customHeight="1" thickTop="1" x14ac:dyDescent="0.25">
      <c r="B47" s="45">
        <v>2002</v>
      </c>
      <c r="C47" s="46">
        <v>25813</v>
      </c>
      <c r="D47" s="47">
        <v>3</v>
      </c>
      <c r="E47" s="48">
        <f>C47/'1'!C9</f>
        <v>9.4991186460637145E-2</v>
      </c>
      <c r="F47" s="46">
        <v>3989</v>
      </c>
      <c r="G47" s="64">
        <v>9</v>
      </c>
      <c r="H47" s="48">
        <f>F47/'1'!D9</f>
        <v>3.2942711559266327E-2</v>
      </c>
      <c r="I47" s="11">
        <f t="shared" ref="I47:I55" si="1">C47-F47</f>
        <v>21824</v>
      </c>
    </row>
    <row r="48" spans="2:9" s="8" customFormat="1" ht="24.75" customHeight="1" x14ac:dyDescent="0.25">
      <c r="B48" s="49">
        <v>2003</v>
      </c>
      <c r="C48" s="50">
        <v>31816</v>
      </c>
      <c r="D48" s="51">
        <v>3</v>
      </c>
      <c r="E48" s="48">
        <f>C48/'1'!C10</f>
        <v>9.0990207742289747E-2</v>
      </c>
      <c r="F48" s="50">
        <v>5897</v>
      </c>
      <c r="G48" s="56">
        <v>7</v>
      </c>
      <c r="H48" s="48">
        <f>F48/'1'!D10</f>
        <v>3.7706773407676912E-2</v>
      </c>
      <c r="I48" s="11">
        <f t="shared" si="1"/>
        <v>25919</v>
      </c>
    </row>
    <row r="49" spans="2:9" s="8" customFormat="1" ht="24.75" customHeight="1" x14ac:dyDescent="0.25">
      <c r="B49" s="49">
        <v>2004</v>
      </c>
      <c r="C49" s="58">
        <v>40382</v>
      </c>
      <c r="D49" s="51">
        <v>3</v>
      </c>
      <c r="E49" s="48">
        <f>C49/'1'!C11</f>
        <v>8.5466178191753922E-2</v>
      </c>
      <c r="F49" s="58">
        <v>6688</v>
      </c>
      <c r="G49" s="51">
        <v>6</v>
      </c>
      <c r="H49" s="48">
        <f>F49/'1'!D11</f>
        <v>3.7645151666957484E-2</v>
      </c>
      <c r="I49" s="11">
        <f t="shared" si="1"/>
        <v>33694</v>
      </c>
    </row>
    <row r="50" spans="2:9" s="8" customFormat="1" ht="24.75" customHeight="1" x14ac:dyDescent="0.25">
      <c r="B50" s="45">
        <v>2005</v>
      </c>
      <c r="C50" s="53">
        <v>57368</v>
      </c>
      <c r="D50" s="47">
        <v>3</v>
      </c>
      <c r="E50" s="48">
        <f>C50/'1'!C12</f>
        <v>8.4720532117245367E-2</v>
      </c>
      <c r="F50" s="53">
        <v>8138</v>
      </c>
      <c r="G50" s="47">
        <v>7</v>
      </c>
      <c r="H50" s="48">
        <f>F50/'1'!D12</f>
        <v>3.6495728412225037E-2</v>
      </c>
      <c r="I50" s="12">
        <f t="shared" si="1"/>
        <v>49230</v>
      </c>
    </row>
    <row r="51" spans="2:9" s="8" customFormat="1" ht="24.75" customHeight="1" x14ac:dyDescent="0.25">
      <c r="B51" s="49">
        <v>2006</v>
      </c>
      <c r="C51" s="58">
        <v>72570</v>
      </c>
      <c r="D51" s="51">
        <v>3</v>
      </c>
      <c r="E51" s="52">
        <f>C51/'1'!C13</f>
        <v>9.1705324772316285E-2</v>
      </c>
      <c r="F51" s="58">
        <v>9900</v>
      </c>
      <c r="G51" s="51">
        <v>8</v>
      </c>
      <c r="H51" s="52">
        <f>F51/'1'!D13</f>
        <v>3.7872701815594371E-2</v>
      </c>
      <c r="I51" s="23">
        <f t="shared" si="1"/>
        <v>62670</v>
      </c>
    </row>
    <row r="52" spans="2:9" s="8" customFormat="1" ht="24.75" customHeight="1" x14ac:dyDescent="0.25">
      <c r="B52" s="49">
        <v>2007</v>
      </c>
      <c r="C52" s="58">
        <v>73972</v>
      </c>
      <c r="D52" s="51">
        <v>3</v>
      </c>
      <c r="E52" s="52">
        <f>C52/'1'!C14</f>
        <v>8.4597147996976221E-2</v>
      </c>
      <c r="F52" s="58">
        <v>15162</v>
      </c>
      <c r="G52" s="51">
        <v>6</v>
      </c>
      <c r="H52" s="52">
        <f>F52/'1'!D14</f>
        <v>4.4846312202740116E-2</v>
      </c>
      <c r="I52" s="23">
        <f t="shared" si="1"/>
        <v>58810</v>
      </c>
    </row>
    <row r="53" spans="2:9" s="8" customFormat="1" ht="24.75" customHeight="1" x14ac:dyDescent="0.25">
      <c r="B53" s="49">
        <v>2008</v>
      </c>
      <c r="C53" s="58">
        <v>101621</v>
      </c>
      <c r="D53" s="51">
        <v>4</v>
      </c>
      <c r="E53" s="52">
        <f>C53/'1'!C15</f>
        <v>8.645049435040264E-2</v>
      </c>
      <c r="F53" s="58">
        <v>19218</v>
      </c>
      <c r="G53" s="51">
        <v>5</v>
      </c>
      <c r="H53" s="52">
        <f>F53/'1'!D15</f>
        <v>4.4511561008261667E-2</v>
      </c>
      <c r="I53" s="23">
        <f t="shared" si="1"/>
        <v>82403</v>
      </c>
    </row>
    <row r="54" spans="2:9" s="8" customFormat="1" ht="24.75" customHeight="1" x14ac:dyDescent="0.25">
      <c r="B54" s="49">
        <v>2009</v>
      </c>
      <c r="C54" s="58">
        <v>68263</v>
      </c>
      <c r="D54" s="51">
        <v>4</v>
      </c>
      <c r="E54" s="52">
        <f>C54/'1'!C16</f>
        <v>9.4663913499900845E-2</v>
      </c>
      <c r="F54" s="58">
        <v>15931</v>
      </c>
      <c r="G54" s="51">
        <v>5</v>
      </c>
      <c r="H54" s="52">
        <f>F54/'1'!D16</f>
        <v>4.4463981690809118E-2</v>
      </c>
      <c r="I54" s="23">
        <f t="shared" si="1"/>
        <v>52332</v>
      </c>
    </row>
    <row r="55" spans="2:9" s="8" customFormat="1" ht="24.75" customHeight="1" x14ac:dyDescent="0.25">
      <c r="B55" s="49">
        <v>2010</v>
      </c>
      <c r="C55" s="58">
        <v>92431</v>
      </c>
      <c r="D55" s="51">
        <v>4</v>
      </c>
      <c r="E55" s="52">
        <f>C55/'1'!C17</f>
        <v>9.8144480959029931E-2</v>
      </c>
      <c r="F55" s="58">
        <v>17789</v>
      </c>
      <c r="G55" s="51">
        <v>5</v>
      </c>
      <c r="H55" s="52">
        <f>F55/'1'!D17</f>
        <v>4.4390820889563205E-2</v>
      </c>
      <c r="I55" s="23">
        <f t="shared" si="1"/>
        <v>74642</v>
      </c>
    </row>
    <row r="56" spans="2:9" s="8" customFormat="1" ht="24.75" customHeight="1" thickBot="1" x14ac:dyDescent="0.3">
      <c r="B56" s="59">
        <v>2011</v>
      </c>
      <c r="C56" s="60">
        <v>137392</v>
      </c>
      <c r="D56" s="61">
        <v>4</v>
      </c>
      <c r="E56" s="62">
        <f>C56/'1'!C18</f>
        <v>0.1004606542753104</v>
      </c>
      <c r="F56" s="60">
        <v>29076</v>
      </c>
      <c r="G56" s="61">
        <v>5</v>
      </c>
      <c r="H56" s="62">
        <f>F56/'1'!D18</f>
        <v>5.8924022543363146E-2</v>
      </c>
      <c r="I56" s="1">
        <f>C56-F56</f>
        <v>108316</v>
      </c>
    </row>
    <row r="57" spans="2:9" s="8" customFormat="1" ht="10.5" customHeight="1" thickTop="1" thickBot="1" x14ac:dyDescent="0.3">
      <c r="B57" s="7"/>
      <c r="C57" s="5"/>
      <c r="D57" s="5"/>
      <c r="E57" s="5"/>
      <c r="F57" s="5"/>
      <c r="G57" s="5"/>
      <c r="H57" s="5"/>
      <c r="I57" s="5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8" customFormat="1" ht="24.75" customHeight="1" x14ac:dyDescent="0.25">
      <c r="B59" s="389" t="s">
        <v>56</v>
      </c>
      <c r="C59" s="390"/>
      <c r="D59" s="390"/>
      <c r="E59" s="27">
        <v>134087</v>
      </c>
      <c r="F59" s="391" t="s">
        <v>457</v>
      </c>
      <c r="G59" s="390"/>
      <c r="H59" s="390"/>
      <c r="I59" s="27">
        <v>4928</v>
      </c>
    </row>
    <row r="60" spans="2:9" s="8" customFormat="1" ht="24.75" customHeight="1" x14ac:dyDescent="0.25">
      <c r="B60" s="379" t="s">
        <v>148</v>
      </c>
      <c r="C60" s="380"/>
      <c r="D60" s="380"/>
      <c r="E60" s="27">
        <v>1326</v>
      </c>
      <c r="F60" s="383" t="s">
        <v>149</v>
      </c>
      <c r="G60" s="411"/>
      <c r="H60" s="380"/>
      <c r="I60" s="27">
        <v>1677</v>
      </c>
    </row>
    <row r="61" spans="2:9" s="8" customFormat="1" ht="24.75" customHeight="1" x14ac:dyDescent="0.25">
      <c r="B61" s="379" t="s">
        <v>589</v>
      </c>
      <c r="C61" s="380"/>
      <c r="D61" s="380"/>
      <c r="E61" s="27">
        <v>467</v>
      </c>
      <c r="F61" s="383" t="s">
        <v>590</v>
      </c>
      <c r="G61" s="411"/>
      <c r="H61" s="380"/>
      <c r="I61" s="27">
        <v>1213</v>
      </c>
    </row>
    <row r="62" spans="2:9" s="8" customFormat="1" ht="24.75" customHeight="1" x14ac:dyDescent="0.25">
      <c r="B62" s="379" t="s">
        <v>467</v>
      </c>
      <c r="C62" s="380"/>
      <c r="D62" s="380"/>
      <c r="E62" s="63">
        <v>364</v>
      </c>
      <c r="F62" s="383" t="s">
        <v>867</v>
      </c>
      <c r="G62" s="380"/>
      <c r="H62" s="380"/>
      <c r="I62" s="63">
        <v>823</v>
      </c>
    </row>
    <row r="63" spans="2:9" s="8" customFormat="1" ht="24.75" customHeight="1" thickBot="1" x14ac:dyDescent="0.3">
      <c r="B63" s="386" t="s">
        <v>137</v>
      </c>
      <c r="C63" s="396"/>
      <c r="D63" s="397"/>
      <c r="E63" s="36">
        <v>254</v>
      </c>
      <c r="F63" s="386" t="s">
        <v>591</v>
      </c>
      <c r="G63" s="396"/>
      <c r="H63" s="397"/>
      <c r="I63" s="36">
        <v>691</v>
      </c>
    </row>
    <row r="64" spans="2:9" s="8" customFormat="1" ht="24.75" customHeight="1" x14ac:dyDescent="0.25">
      <c r="B64" s="390" t="s">
        <v>7</v>
      </c>
      <c r="C64" s="390"/>
      <c r="D64" s="390"/>
      <c r="E64" s="9"/>
      <c r="H64" s="9"/>
      <c r="I64" s="202"/>
    </row>
    <row r="65" spans="2:9" s="8" customFormat="1" ht="24.75" customHeight="1" x14ac:dyDescent="0.25">
      <c r="B65" s="420" t="s">
        <v>153</v>
      </c>
      <c r="C65" s="421"/>
      <c r="D65" s="421"/>
      <c r="E65" s="421"/>
      <c r="F65" s="421"/>
      <c r="G65" s="421"/>
      <c r="H65" s="421"/>
      <c r="I65" s="421"/>
    </row>
    <row r="66" spans="2:9" s="8" customFormat="1" ht="24.75" customHeight="1" x14ac:dyDescent="0.25">
      <c r="E66" s="9"/>
      <c r="H66" s="9"/>
      <c r="I66" s="202"/>
    </row>
    <row r="67" spans="2:9" s="8" customFormat="1" ht="24.75" customHeight="1" x14ac:dyDescent="0.25">
      <c r="E67" s="9"/>
      <c r="H67" s="9"/>
      <c r="I67" s="202"/>
    </row>
    <row r="68" spans="2:9" s="8" customFormat="1" ht="24.75" customHeight="1" x14ac:dyDescent="0.25">
      <c r="E68" s="9"/>
      <c r="H68" s="9"/>
      <c r="I68" s="202"/>
    </row>
    <row r="69" spans="2:9" s="8" customFormat="1" ht="24.75" customHeight="1" x14ac:dyDescent="0.25">
      <c r="E69" s="9"/>
      <c r="H69" s="9"/>
      <c r="I69" s="202"/>
    </row>
    <row r="70" spans="2:9" s="8" customFormat="1" ht="24.75" customHeight="1" x14ac:dyDescent="0.25">
      <c r="E70" s="9"/>
      <c r="H70" s="9"/>
      <c r="I70" s="202"/>
    </row>
    <row r="71" spans="2:9" s="8" customFormat="1" ht="24.75" customHeight="1" x14ac:dyDescent="0.25">
      <c r="E71" s="9"/>
      <c r="H71" s="9"/>
      <c r="I71" s="202"/>
    </row>
    <row r="72" spans="2:9" s="8" customFormat="1" ht="24.75" customHeight="1" x14ac:dyDescent="0.25">
      <c r="E72" s="9"/>
      <c r="H72" s="9"/>
      <c r="I72" s="202"/>
    </row>
    <row r="73" spans="2:9" s="8" customFormat="1" ht="24.75" customHeight="1" x14ac:dyDescent="0.25">
      <c r="E73" s="9"/>
      <c r="F73" s="211" t="s">
        <v>7</v>
      </c>
      <c r="H73" s="9"/>
      <c r="I73" s="202"/>
    </row>
    <row r="74" spans="2:9" s="8" customFormat="1" ht="24.75" customHeight="1" x14ac:dyDescent="0.25">
      <c r="E74" s="9"/>
      <c r="F74" s="211" t="s">
        <v>7</v>
      </c>
      <c r="H74" s="9"/>
      <c r="I74" s="202"/>
    </row>
    <row r="75" spans="2:9" s="8" customFormat="1" ht="24.75" customHeight="1" x14ac:dyDescent="0.25">
      <c r="E75" s="9"/>
      <c r="F75" s="211"/>
      <c r="H75" s="9"/>
      <c r="I75" s="202"/>
    </row>
    <row r="76" spans="2:9" s="8" customFormat="1" ht="10.5" customHeight="1" x14ac:dyDescent="0.25">
      <c r="E76" s="9"/>
      <c r="F76" s="211" t="s">
        <v>7</v>
      </c>
      <c r="H76" s="9"/>
      <c r="I76" s="202"/>
    </row>
    <row r="77" spans="2:9" s="8" customFormat="1" ht="10.5" customHeight="1" x14ac:dyDescent="0.25">
      <c r="E77" s="9"/>
      <c r="H77" s="9"/>
      <c r="I77" s="202"/>
    </row>
    <row r="78" spans="2:9" s="8" customFormat="1" ht="24.75" customHeight="1" x14ac:dyDescent="0.25">
      <c r="B78" s="370" t="s">
        <v>155</v>
      </c>
      <c r="C78" s="371"/>
      <c r="D78" s="371"/>
      <c r="E78" s="371"/>
      <c r="F78" s="371"/>
      <c r="G78" s="371"/>
      <c r="H78" s="371"/>
      <c r="I78" s="371"/>
    </row>
    <row r="79" spans="2:9" s="8" customFormat="1" ht="24.75" customHeight="1" x14ac:dyDescent="0.25">
      <c r="B79" s="372" t="s">
        <v>156</v>
      </c>
      <c r="C79" s="373"/>
      <c r="D79" s="373"/>
      <c r="E79" s="373"/>
      <c r="F79" s="373"/>
      <c r="G79" s="373"/>
      <c r="H79" s="373"/>
      <c r="I79" s="373"/>
    </row>
    <row r="80" spans="2:9" s="8" customFormat="1" ht="24.75" customHeight="1" x14ac:dyDescent="0.25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8" customFormat="1" ht="24.75" customHeight="1" thickBot="1" x14ac:dyDescent="0.3">
      <c r="B81" s="90" t="s">
        <v>0</v>
      </c>
      <c r="E81" s="9"/>
      <c r="H81" s="9"/>
      <c r="I81" s="89" t="s">
        <v>23</v>
      </c>
    </row>
    <row r="82" spans="2:9" s="8" customFormat="1" ht="24.75" customHeight="1" thickTop="1" thickBot="1" x14ac:dyDescent="0.3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8" customFormat="1" ht="24.75" customHeight="1" thickTop="1" x14ac:dyDescent="0.25">
      <c r="B83" s="381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8" customFormat="1" ht="24.75" customHeight="1" thickBot="1" x14ac:dyDescent="0.3">
      <c r="B84" s="412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8" customFormat="1" ht="24.75" customHeight="1" thickTop="1" x14ac:dyDescent="0.25">
      <c r="B85" s="45">
        <v>2002</v>
      </c>
      <c r="C85" s="46">
        <v>14742</v>
      </c>
      <c r="D85" s="64">
        <v>4</v>
      </c>
      <c r="E85" s="48">
        <f>C85/'1'!C9</f>
        <v>5.4250186758715103E-2</v>
      </c>
      <c r="F85" s="46">
        <v>3307</v>
      </c>
      <c r="G85" s="64">
        <v>10</v>
      </c>
      <c r="H85" s="48">
        <f>F85/'1'!D9</f>
        <v>2.7310490630858296E-2</v>
      </c>
      <c r="I85" s="11">
        <f t="shared" ref="I85:I93" si="2">C85-F85</f>
        <v>11435</v>
      </c>
    </row>
    <row r="86" spans="2:9" s="8" customFormat="1" ht="24.75" customHeight="1" x14ac:dyDescent="0.25">
      <c r="B86" s="49">
        <v>2003</v>
      </c>
      <c r="C86" s="50">
        <v>20804</v>
      </c>
      <c r="D86" s="51">
        <v>4</v>
      </c>
      <c r="E86" s="48">
        <f>C86/'1'!C10</f>
        <v>5.9497117232543244E-2</v>
      </c>
      <c r="F86" s="50">
        <v>4589</v>
      </c>
      <c r="G86" s="56">
        <v>9</v>
      </c>
      <c r="H86" s="48">
        <f>F86/'1'!D10</f>
        <v>2.9343120767819121E-2</v>
      </c>
      <c r="I86" s="11">
        <f t="shared" si="2"/>
        <v>16215</v>
      </c>
    </row>
    <row r="87" spans="2:9" s="8" customFormat="1" ht="24.75" customHeight="1" x14ac:dyDescent="0.25">
      <c r="B87" s="49">
        <v>2004</v>
      </c>
      <c r="C87" s="50">
        <v>27625</v>
      </c>
      <c r="D87" s="51">
        <v>4</v>
      </c>
      <c r="E87" s="48">
        <f>C87/'1'!C11</f>
        <v>5.846672211745832E-2</v>
      </c>
      <c r="F87" s="50">
        <v>5622</v>
      </c>
      <c r="G87" s="51">
        <v>10</v>
      </c>
      <c r="H87" s="48">
        <f>F87/'1'!D11</f>
        <v>3.1644892743964564E-2</v>
      </c>
      <c r="I87" s="11">
        <f t="shared" si="2"/>
        <v>22003</v>
      </c>
    </row>
    <row r="88" spans="2:9" s="8" customFormat="1" ht="24.75" customHeight="1" x14ac:dyDescent="0.25">
      <c r="B88" s="45">
        <v>2005</v>
      </c>
      <c r="C88" s="46">
        <v>40237</v>
      </c>
      <c r="D88" s="47">
        <v>5</v>
      </c>
      <c r="E88" s="48">
        <f>C88/'1'!C12</f>
        <v>5.9421629668135578E-2</v>
      </c>
      <c r="F88" s="46">
        <v>6884</v>
      </c>
      <c r="G88" s="47">
        <v>9</v>
      </c>
      <c r="H88" s="48">
        <f>F88/'1'!D12</f>
        <v>3.0872031751014641E-2</v>
      </c>
      <c r="I88" s="12">
        <f t="shared" si="2"/>
        <v>33353</v>
      </c>
    </row>
    <row r="89" spans="2:9" s="8" customFormat="1" ht="24.75" customHeight="1" x14ac:dyDescent="0.25">
      <c r="B89" s="54">
        <v>2006</v>
      </c>
      <c r="C89" s="50">
        <v>48520</v>
      </c>
      <c r="D89" s="51">
        <v>5</v>
      </c>
      <c r="E89" s="52">
        <f>C89/'1'!C13</f>
        <v>6.1313798511131133E-2</v>
      </c>
      <c r="F89" s="50">
        <v>9864</v>
      </c>
      <c r="G89" s="51">
        <v>9</v>
      </c>
      <c r="H89" s="52">
        <f>F89/'1'!D13</f>
        <v>3.77349828999013E-2</v>
      </c>
      <c r="I89" s="23">
        <f t="shared" si="2"/>
        <v>38656</v>
      </c>
    </row>
    <row r="90" spans="2:9" s="8" customFormat="1" ht="24.75" customHeight="1" x14ac:dyDescent="0.25">
      <c r="B90" s="49">
        <v>2007</v>
      </c>
      <c r="C90" s="58">
        <v>64120</v>
      </c>
      <c r="D90" s="51">
        <v>4</v>
      </c>
      <c r="E90" s="52">
        <f>C90/'1'!C14</f>
        <v>7.333003203328442E-2</v>
      </c>
      <c r="F90" s="58">
        <v>11529</v>
      </c>
      <c r="G90" s="51">
        <v>8</v>
      </c>
      <c r="H90" s="52">
        <f>F90/'1'!D14</f>
        <v>3.4100589195712357E-2</v>
      </c>
      <c r="I90" s="23">
        <f t="shared" si="2"/>
        <v>52591</v>
      </c>
    </row>
    <row r="91" spans="2:9" s="8" customFormat="1" ht="24.75" customHeight="1" x14ac:dyDescent="0.25">
      <c r="B91" s="49">
        <v>2008</v>
      </c>
      <c r="C91" s="58">
        <v>85295</v>
      </c>
      <c r="D91" s="51">
        <v>5</v>
      </c>
      <c r="E91" s="52">
        <f>C91/'1'!C15</f>
        <v>7.2561723616354823E-2</v>
      </c>
      <c r="F91" s="58">
        <v>18012</v>
      </c>
      <c r="G91" s="51">
        <v>6</v>
      </c>
      <c r="H91" s="52">
        <f>F91/'1'!D15</f>
        <v>4.1718297267187489E-2</v>
      </c>
      <c r="I91" s="23">
        <f t="shared" si="2"/>
        <v>67283</v>
      </c>
    </row>
    <row r="92" spans="2:9" s="8" customFormat="1" ht="24.75" customHeight="1" x14ac:dyDescent="0.25">
      <c r="B92" s="49">
        <v>2009</v>
      </c>
      <c r="C92" s="58">
        <v>52951</v>
      </c>
      <c r="D92" s="51">
        <v>5</v>
      </c>
      <c r="E92" s="52">
        <f>C92/'1'!C16</f>
        <v>7.3429953030679132E-2</v>
      </c>
      <c r="F92" s="58">
        <v>13095</v>
      </c>
      <c r="G92" s="51">
        <v>8</v>
      </c>
      <c r="H92" s="52">
        <f>F92/'1'!D16</f>
        <v>3.6548605877920123E-2</v>
      </c>
      <c r="I92" s="23">
        <f t="shared" si="2"/>
        <v>39856</v>
      </c>
    </row>
    <row r="93" spans="2:9" s="8" customFormat="1" ht="24.75" customHeight="1" x14ac:dyDescent="0.25">
      <c r="B93" s="49">
        <v>2010</v>
      </c>
      <c r="C93" s="58">
        <v>71891</v>
      </c>
      <c r="D93" s="51">
        <v>5</v>
      </c>
      <c r="E93" s="52">
        <f>C93/'1'!C17</f>
        <v>7.6334832260016888E-2</v>
      </c>
      <c r="F93" s="58">
        <v>15116</v>
      </c>
      <c r="G93" s="51">
        <v>7</v>
      </c>
      <c r="H93" s="52">
        <f>F93/'1'!D17</f>
        <v>3.7720594106843405E-2</v>
      </c>
      <c r="I93" s="23">
        <f t="shared" si="2"/>
        <v>56775</v>
      </c>
    </row>
    <row r="94" spans="2:9" s="8" customFormat="1" ht="24.75" customHeight="1" thickBot="1" x14ac:dyDescent="0.3">
      <c r="B94" s="59">
        <v>2011</v>
      </c>
      <c r="C94" s="60">
        <v>103272</v>
      </c>
      <c r="D94" s="61">
        <v>5</v>
      </c>
      <c r="E94" s="62">
        <f>C94/'1'!C18</f>
        <v>7.5512203682309417E-2</v>
      </c>
      <c r="F94" s="60">
        <v>16191</v>
      </c>
      <c r="G94" s="61">
        <v>9</v>
      </c>
      <c r="H94" s="62">
        <f>F94/'1'!D18</f>
        <v>3.2811901533897118E-2</v>
      </c>
      <c r="I94" s="1">
        <f>C94-F94</f>
        <v>87081</v>
      </c>
    </row>
    <row r="95" spans="2:9" s="8" customFormat="1" ht="10.5" customHeight="1" thickTop="1" thickBot="1" x14ac:dyDescent="0.3">
      <c r="B95" s="7"/>
      <c r="C95" s="5"/>
      <c r="D95" s="5"/>
      <c r="E95" s="5"/>
      <c r="F95" s="5"/>
      <c r="G95" s="5"/>
      <c r="H95" s="5"/>
      <c r="I95" s="5"/>
    </row>
    <row r="96" spans="2:9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8" customFormat="1" ht="24.75" customHeight="1" x14ac:dyDescent="0.25">
      <c r="B97" s="389" t="s">
        <v>56</v>
      </c>
      <c r="C97" s="390"/>
      <c r="D97" s="390"/>
      <c r="E97" s="27">
        <v>94668</v>
      </c>
      <c r="F97" s="391" t="s">
        <v>562</v>
      </c>
      <c r="G97" s="390"/>
      <c r="H97" s="390"/>
      <c r="I97" s="27">
        <v>2840</v>
      </c>
    </row>
    <row r="98" spans="2:9" s="8" customFormat="1" ht="24.75" customHeight="1" x14ac:dyDescent="0.25">
      <c r="B98" s="379" t="s">
        <v>119</v>
      </c>
      <c r="C98" s="380"/>
      <c r="D98" s="380"/>
      <c r="E98" s="27">
        <v>1027</v>
      </c>
      <c r="F98" s="383" t="s">
        <v>149</v>
      </c>
      <c r="G98" s="411"/>
      <c r="H98" s="380"/>
      <c r="I98" s="27">
        <v>924</v>
      </c>
    </row>
    <row r="99" spans="2:9" s="8" customFormat="1" ht="24.75" customHeight="1" x14ac:dyDescent="0.25">
      <c r="B99" s="379" t="s">
        <v>115</v>
      </c>
      <c r="C99" s="380"/>
      <c r="D99" s="414"/>
      <c r="E99" s="27">
        <v>849</v>
      </c>
      <c r="F99" s="383" t="s">
        <v>770</v>
      </c>
      <c r="G99" s="411"/>
      <c r="H99" s="380"/>
      <c r="I99" s="27">
        <v>571</v>
      </c>
    </row>
    <row r="100" spans="2:9" s="8" customFormat="1" ht="24.75" customHeight="1" x14ac:dyDescent="0.25">
      <c r="B100" s="379" t="s">
        <v>133</v>
      </c>
      <c r="C100" s="380"/>
      <c r="D100" s="380"/>
      <c r="E100" s="63">
        <v>729</v>
      </c>
      <c r="F100" s="383" t="s">
        <v>771</v>
      </c>
      <c r="G100" s="380"/>
      <c r="H100" s="380"/>
      <c r="I100" s="63">
        <v>437</v>
      </c>
    </row>
    <row r="101" spans="2:9" s="8" customFormat="1" ht="24.75" customHeight="1" thickBot="1" x14ac:dyDescent="0.3">
      <c r="B101" s="386" t="s">
        <v>90</v>
      </c>
      <c r="C101" s="396"/>
      <c r="D101" s="397"/>
      <c r="E101" s="36">
        <v>660</v>
      </c>
      <c r="F101" s="386" t="s">
        <v>592</v>
      </c>
      <c r="G101" s="396"/>
      <c r="H101" s="397"/>
      <c r="I101" s="36">
        <v>372</v>
      </c>
    </row>
    <row r="102" spans="2:9" s="8" customFormat="1" ht="24.75" customHeight="1" x14ac:dyDescent="0.25">
      <c r="E102" s="9"/>
      <c r="H102" s="9"/>
      <c r="I102" s="202"/>
    </row>
    <row r="103" spans="2:9" s="8" customFormat="1" ht="24.75" customHeight="1" x14ac:dyDescent="0.25">
      <c r="B103" s="420" t="s">
        <v>157</v>
      </c>
      <c r="C103" s="421"/>
      <c r="D103" s="421"/>
      <c r="E103" s="421"/>
      <c r="F103" s="421"/>
      <c r="G103" s="421"/>
      <c r="H103" s="421"/>
      <c r="I103" s="421"/>
    </row>
    <row r="104" spans="2:9" s="8" customFormat="1" ht="24.75" customHeight="1" x14ac:dyDescent="0.25">
      <c r="E104" s="9"/>
      <c r="H104" s="9"/>
      <c r="I104" s="202"/>
    </row>
    <row r="105" spans="2:9" s="8" customFormat="1" ht="24.75" customHeight="1" x14ac:dyDescent="0.25">
      <c r="E105" s="9"/>
      <c r="H105" s="9"/>
      <c r="I105" s="202"/>
    </row>
    <row r="106" spans="2:9" s="8" customFormat="1" ht="24.75" customHeight="1" x14ac:dyDescent="0.25">
      <c r="E106" s="9"/>
      <c r="H106" s="9"/>
      <c r="I106" s="202"/>
    </row>
    <row r="107" spans="2:9" s="8" customFormat="1" ht="24.75" customHeight="1" x14ac:dyDescent="0.25">
      <c r="E107" s="9"/>
      <c r="H107" s="9"/>
      <c r="I107" s="202"/>
    </row>
    <row r="108" spans="2:9" s="8" customFormat="1" ht="24.75" customHeight="1" x14ac:dyDescent="0.25">
      <c r="E108" s="9"/>
      <c r="H108" s="9"/>
      <c r="I108" s="202"/>
    </row>
    <row r="109" spans="2:9" s="8" customFormat="1" ht="24.75" customHeight="1" x14ac:dyDescent="0.25">
      <c r="E109" s="9"/>
      <c r="H109" s="9"/>
      <c r="I109" s="202"/>
    </row>
    <row r="110" spans="2:9" s="8" customFormat="1" ht="24.75" customHeight="1" x14ac:dyDescent="0.25">
      <c r="E110" s="9"/>
      <c r="H110" s="9"/>
      <c r="I110" s="202"/>
    </row>
    <row r="111" spans="2:9" s="8" customFormat="1" ht="24.75" customHeight="1" x14ac:dyDescent="0.25">
      <c r="E111" s="9"/>
      <c r="F111" s="211" t="s">
        <v>7</v>
      </c>
      <c r="H111" s="9"/>
      <c r="I111" s="202"/>
    </row>
    <row r="112" spans="2:9" s="8" customFormat="1" ht="24.75" customHeight="1" x14ac:dyDescent="0.25">
      <c r="E112" s="9"/>
      <c r="F112" s="211">
        <v>8</v>
      </c>
      <c r="H112" s="9"/>
      <c r="I112" s="202"/>
    </row>
    <row r="113" spans="2:9" s="8" customFormat="1" ht="24.75" customHeight="1" x14ac:dyDescent="0.25">
      <c r="E113" s="9"/>
      <c r="F113" s="211"/>
      <c r="H113" s="9"/>
      <c r="I113" s="202"/>
    </row>
    <row r="114" spans="2:9" s="8" customFormat="1" ht="10.5" customHeight="1" x14ac:dyDescent="0.25">
      <c r="E114" s="9"/>
      <c r="F114" s="211" t="s">
        <v>7</v>
      </c>
      <c r="H114" s="9"/>
      <c r="I114" s="202"/>
    </row>
    <row r="115" spans="2:9" s="8" customFormat="1" ht="10.5" customHeight="1" x14ac:dyDescent="0.25">
      <c r="E115" s="9"/>
      <c r="H115" s="9"/>
      <c r="I115" s="202"/>
    </row>
    <row r="116" spans="2:9" s="8" customFormat="1" ht="24.75" customHeight="1" x14ac:dyDescent="0.25">
      <c r="B116" s="370" t="s">
        <v>159</v>
      </c>
      <c r="C116" s="371"/>
      <c r="D116" s="371"/>
      <c r="E116" s="371"/>
      <c r="F116" s="371"/>
      <c r="G116" s="371"/>
      <c r="H116" s="371"/>
      <c r="I116" s="371"/>
    </row>
    <row r="117" spans="2:9" s="8" customFormat="1" ht="24.75" customHeight="1" x14ac:dyDescent="0.25">
      <c r="B117" s="372" t="s">
        <v>160</v>
      </c>
      <c r="C117" s="373"/>
      <c r="D117" s="373"/>
      <c r="E117" s="373"/>
      <c r="F117" s="373"/>
      <c r="G117" s="373"/>
      <c r="H117" s="373"/>
      <c r="I117" s="373"/>
    </row>
    <row r="118" spans="2:9" s="8" customFormat="1" ht="24.75" customHeight="1" x14ac:dyDescent="0.25">
      <c r="B118" s="372" t="s">
        <v>496</v>
      </c>
      <c r="C118" s="373"/>
      <c r="D118" s="373"/>
      <c r="E118" s="373"/>
      <c r="F118" s="373"/>
      <c r="G118" s="373"/>
      <c r="H118" s="373"/>
      <c r="I118" s="373"/>
    </row>
    <row r="119" spans="2:9" s="8" customFormat="1" ht="24.75" customHeight="1" thickBot="1" x14ac:dyDescent="0.3">
      <c r="B119" s="90" t="s">
        <v>0</v>
      </c>
      <c r="E119" s="9"/>
      <c r="H119" s="9"/>
      <c r="I119" s="89" t="s">
        <v>23</v>
      </c>
    </row>
    <row r="120" spans="2:9" s="8" customFormat="1" ht="24.75" customHeight="1" thickTop="1" thickBot="1" x14ac:dyDescent="0.3">
      <c r="B120" s="178" t="s">
        <v>1</v>
      </c>
      <c r="C120" s="374" t="s">
        <v>15</v>
      </c>
      <c r="D120" s="375"/>
      <c r="E120" s="376"/>
      <c r="F120" s="374" t="s">
        <v>16</v>
      </c>
      <c r="G120" s="375"/>
      <c r="H120" s="376"/>
      <c r="I120" s="377" t="s">
        <v>2</v>
      </c>
    </row>
    <row r="121" spans="2:9" s="8" customFormat="1" ht="24.75" customHeight="1" thickTop="1" x14ac:dyDescent="0.25">
      <c r="B121" s="381" t="s">
        <v>9</v>
      </c>
      <c r="C121" s="204" t="s">
        <v>3</v>
      </c>
      <c r="D121" s="205" t="s">
        <v>4</v>
      </c>
      <c r="E121" s="21" t="s">
        <v>5</v>
      </c>
      <c r="F121" s="204" t="s">
        <v>3</v>
      </c>
      <c r="G121" s="205" t="s">
        <v>4</v>
      </c>
      <c r="H121" s="21" t="s">
        <v>6</v>
      </c>
      <c r="I121" s="378"/>
    </row>
    <row r="122" spans="2:9" s="8" customFormat="1" ht="24.75" customHeight="1" thickBot="1" x14ac:dyDescent="0.3">
      <c r="B122" s="412"/>
      <c r="C122" s="207" t="s">
        <v>10</v>
      </c>
      <c r="D122" s="208" t="s">
        <v>11</v>
      </c>
      <c r="E122" s="209" t="s">
        <v>12</v>
      </c>
      <c r="F122" s="207" t="s">
        <v>10</v>
      </c>
      <c r="G122" s="208" t="s">
        <v>11</v>
      </c>
      <c r="H122" s="209" t="s">
        <v>12</v>
      </c>
      <c r="I122" s="197" t="s">
        <v>13</v>
      </c>
    </row>
    <row r="123" spans="2:9" s="8" customFormat="1" ht="24.75" customHeight="1" thickTop="1" x14ac:dyDescent="0.25">
      <c r="B123" s="45">
        <v>2002</v>
      </c>
      <c r="C123" s="46">
        <v>13905</v>
      </c>
      <c r="D123" s="47">
        <v>5</v>
      </c>
      <c r="E123" s="48">
        <f>C123/'1'!C9</f>
        <v>5.1170047950070102E-2</v>
      </c>
      <c r="F123" s="46">
        <v>599</v>
      </c>
      <c r="G123" s="47">
        <v>34</v>
      </c>
      <c r="H123" s="48">
        <f>F123/'1'!D9</f>
        <v>4.9467746863876986E-3</v>
      </c>
      <c r="I123" s="11">
        <f t="shared" ref="I123:I131" si="3">C123-F123</f>
        <v>13306</v>
      </c>
    </row>
    <row r="124" spans="2:9" s="8" customFormat="1" ht="24.75" customHeight="1" x14ac:dyDescent="0.25">
      <c r="B124" s="49">
        <v>2003</v>
      </c>
      <c r="C124" s="50">
        <v>15940</v>
      </c>
      <c r="D124" s="51">
        <v>5</v>
      </c>
      <c r="E124" s="48">
        <f>C124/'1'!C10</f>
        <v>4.5586620298343553E-2</v>
      </c>
      <c r="F124" s="50">
        <v>800</v>
      </c>
      <c r="G124" s="51">
        <v>33</v>
      </c>
      <c r="H124" s="48">
        <f>F124/'1'!D10</f>
        <v>5.1153838775888638E-3</v>
      </c>
      <c r="I124" s="11">
        <f t="shared" si="3"/>
        <v>15140</v>
      </c>
    </row>
    <row r="125" spans="2:9" s="8" customFormat="1" ht="24.75" customHeight="1" x14ac:dyDescent="0.25">
      <c r="B125" s="49">
        <v>2004</v>
      </c>
      <c r="C125" s="50">
        <v>22147</v>
      </c>
      <c r="D125" s="51">
        <v>6</v>
      </c>
      <c r="E125" s="48">
        <f>C125/'1'!C11</f>
        <v>4.6872850488157446E-2</v>
      </c>
      <c r="F125" s="50">
        <v>791</v>
      </c>
      <c r="G125" s="51">
        <v>37</v>
      </c>
      <c r="H125" s="48">
        <f>F125/'1'!D11</f>
        <v>4.4523497261607908E-3</v>
      </c>
      <c r="I125" s="11">
        <f t="shared" si="3"/>
        <v>21356</v>
      </c>
    </row>
    <row r="126" spans="2:9" s="8" customFormat="1" ht="24.75" customHeight="1" x14ac:dyDescent="0.25">
      <c r="B126" s="45">
        <v>2005</v>
      </c>
      <c r="C126" s="46">
        <v>35488</v>
      </c>
      <c r="D126" s="47">
        <v>6</v>
      </c>
      <c r="E126" s="48">
        <f>C126/'1'!C12</f>
        <v>5.2408350365653389E-2</v>
      </c>
      <c r="F126" s="46">
        <v>1094</v>
      </c>
      <c r="G126" s="47">
        <v>38</v>
      </c>
      <c r="H126" s="48">
        <f>F126/'1'!D12</f>
        <v>4.9061596071484628E-3</v>
      </c>
      <c r="I126" s="12">
        <f t="shared" si="3"/>
        <v>34394</v>
      </c>
    </row>
    <row r="127" spans="2:9" s="8" customFormat="1" ht="24.75" customHeight="1" x14ac:dyDescent="0.25">
      <c r="B127" s="54">
        <v>2006</v>
      </c>
      <c r="C127" s="50">
        <v>37405</v>
      </c>
      <c r="D127" s="51">
        <v>6</v>
      </c>
      <c r="E127" s="52">
        <f>C127/'1'!C13</f>
        <v>4.7267985022853669E-2</v>
      </c>
      <c r="F127" s="50">
        <v>3020</v>
      </c>
      <c r="G127" s="51">
        <v>20</v>
      </c>
      <c r="H127" s="52">
        <f>F127/'1'!D13</f>
        <v>1.1553086816474243E-2</v>
      </c>
      <c r="I127" s="23">
        <f t="shared" si="3"/>
        <v>34385</v>
      </c>
    </row>
    <row r="128" spans="2:9" s="8" customFormat="1" ht="24.75" customHeight="1" x14ac:dyDescent="0.25">
      <c r="B128" s="49">
        <v>2007</v>
      </c>
      <c r="C128" s="58">
        <v>37360</v>
      </c>
      <c r="D128" s="51">
        <v>6</v>
      </c>
      <c r="E128" s="52">
        <f>C128/'1'!C14</f>
        <v>4.272629439743459E-2</v>
      </c>
      <c r="F128" s="58">
        <v>3381</v>
      </c>
      <c r="G128" s="51">
        <v>25</v>
      </c>
      <c r="H128" s="52">
        <f>F128/'1'!D14</f>
        <v>1.0000354937176119E-2</v>
      </c>
      <c r="I128" s="23">
        <f t="shared" si="3"/>
        <v>33979</v>
      </c>
    </row>
    <row r="129" spans="2:9" s="8" customFormat="1" ht="24.75" customHeight="1" x14ac:dyDescent="0.25">
      <c r="B129" s="49">
        <v>2008</v>
      </c>
      <c r="C129" s="58">
        <v>43693</v>
      </c>
      <c r="D129" s="51">
        <v>7</v>
      </c>
      <c r="E129" s="52">
        <f>C129/'1'!C15</f>
        <v>3.7170284189804691E-2</v>
      </c>
      <c r="F129" s="58">
        <v>2854</v>
      </c>
      <c r="G129" s="51">
        <v>31</v>
      </c>
      <c r="H129" s="52">
        <f>F129/'1'!D15</f>
        <v>6.6102609593911331E-3</v>
      </c>
      <c r="I129" s="23">
        <f t="shared" si="3"/>
        <v>40839</v>
      </c>
    </row>
    <row r="130" spans="2:9" s="8" customFormat="1" ht="24.75" customHeight="1" x14ac:dyDescent="0.25">
      <c r="B130" s="49">
        <v>2009</v>
      </c>
      <c r="C130" s="58">
        <v>31429</v>
      </c>
      <c r="D130" s="51">
        <v>7</v>
      </c>
      <c r="E130" s="52">
        <f>C130/'1'!C16</f>
        <v>4.3584257026330279E-2</v>
      </c>
      <c r="F130" s="58">
        <v>2635</v>
      </c>
      <c r="G130" s="51">
        <v>28</v>
      </c>
      <c r="H130" s="52">
        <f>F130/'1'!D16</f>
        <v>7.3543777387032848E-3</v>
      </c>
      <c r="I130" s="23">
        <f t="shared" si="3"/>
        <v>28794</v>
      </c>
    </row>
    <row r="131" spans="2:9" s="8" customFormat="1" ht="24.75" customHeight="1" x14ac:dyDescent="0.25">
      <c r="B131" s="49">
        <v>2010</v>
      </c>
      <c r="C131" s="58">
        <v>37931</v>
      </c>
      <c r="D131" s="51">
        <v>6</v>
      </c>
      <c r="E131" s="52">
        <f>C131/'1'!C17</f>
        <v>4.0275646777130664E-2</v>
      </c>
      <c r="F131" s="58">
        <v>2242</v>
      </c>
      <c r="G131" s="51">
        <v>32</v>
      </c>
      <c r="H131" s="52">
        <f>F131/'1'!D17</f>
        <v>5.5947057414357584E-3</v>
      </c>
      <c r="I131" s="23">
        <f t="shared" si="3"/>
        <v>35689</v>
      </c>
    </row>
    <row r="132" spans="2:9" s="8" customFormat="1" ht="24.75" customHeight="1" thickBot="1" x14ac:dyDescent="0.3">
      <c r="B132" s="59">
        <v>2011</v>
      </c>
      <c r="C132" s="60">
        <v>60398</v>
      </c>
      <c r="D132" s="61">
        <v>6</v>
      </c>
      <c r="E132" s="62">
        <f>C132/'1'!C18</f>
        <v>4.4162852254281161E-2</v>
      </c>
      <c r="F132" s="60">
        <v>2506</v>
      </c>
      <c r="G132" s="61">
        <v>34</v>
      </c>
      <c r="H132" s="62">
        <f>F132/'1'!D18</f>
        <v>5.0785390182166747E-3</v>
      </c>
      <c r="I132" s="1">
        <f>C132-F132</f>
        <v>57892</v>
      </c>
    </row>
    <row r="133" spans="2:9" s="8" customFormat="1" ht="10.5" customHeight="1" thickTop="1" thickBot="1" x14ac:dyDescent="0.3">
      <c r="B133" s="7"/>
      <c r="C133" s="5"/>
      <c r="D133" s="5"/>
      <c r="E133" s="5"/>
      <c r="F133" s="5"/>
      <c r="G133" s="5"/>
      <c r="H133" s="5"/>
      <c r="I133" s="5"/>
    </row>
    <row r="134" spans="2:9" s="8" customFormat="1" ht="24.75" customHeight="1" thickBot="1" x14ac:dyDescent="0.3">
      <c r="B134" s="393" t="s">
        <v>499</v>
      </c>
      <c r="C134" s="394"/>
      <c r="D134" s="395"/>
      <c r="E134" s="210" t="s">
        <v>3</v>
      </c>
      <c r="F134" s="393" t="s">
        <v>500</v>
      </c>
      <c r="G134" s="394"/>
      <c r="H134" s="395"/>
      <c r="I134" s="210" t="s">
        <v>3</v>
      </c>
    </row>
    <row r="135" spans="2:9" s="8" customFormat="1" ht="24.75" customHeight="1" x14ac:dyDescent="0.25">
      <c r="B135" s="389" t="s">
        <v>56</v>
      </c>
      <c r="C135" s="390"/>
      <c r="D135" s="390"/>
      <c r="E135" s="27">
        <v>48388</v>
      </c>
      <c r="F135" s="391" t="s">
        <v>593</v>
      </c>
      <c r="G135" s="390"/>
      <c r="H135" s="390"/>
      <c r="I135" s="27">
        <v>401</v>
      </c>
    </row>
    <row r="136" spans="2:9" s="8" customFormat="1" ht="24.75" customHeight="1" x14ac:dyDescent="0.25">
      <c r="B136" s="379" t="s">
        <v>74</v>
      </c>
      <c r="C136" s="380"/>
      <c r="D136" s="380"/>
      <c r="E136" s="27">
        <v>3145</v>
      </c>
      <c r="F136" s="383" t="s">
        <v>594</v>
      </c>
      <c r="G136" s="380"/>
      <c r="H136" s="380"/>
      <c r="I136" s="27">
        <v>200</v>
      </c>
    </row>
    <row r="137" spans="2:9" s="8" customFormat="1" ht="24.75" customHeight="1" x14ac:dyDescent="0.25">
      <c r="B137" s="379" t="s">
        <v>447</v>
      </c>
      <c r="C137" s="380"/>
      <c r="D137" s="380"/>
      <c r="E137" s="27">
        <v>2431</v>
      </c>
      <c r="F137" s="379" t="s">
        <v>772</v>
      </c>
      <c r="G137" s="380"/>
      <c r="H137" s="380"/>
      <c r="I137" s="27">
        <v>117</v>
      </c>
    </row>
    <row r="138" spans="2:9" s="8" customFormat="1" ht="24.75" customHeight="1" x14ac:dyDescent="0.25">
      <c r="B138" s="379" t="s">
        <v>476</v>
      </c>
      <c r="C138" s="380"/>
      <c r="D138" s="414"/>
      <c r="E138" s="63">
        <v>1429</v>
      </c>
      <c r="F138" s="379" t="s">
        <v>773</v>
      </c>
      <c r="G138" s="380"/>
      <c r="H138" s="380"/>
      <c r="I138" s="63">
        <v>77</v>
      </c>
    </row>
    <row r="139" spans="2:9" s="8" customFormat="1" ht="24.75" customHeight="1" thickBot="1" x14ac:dyDescent="0.3">
      <c r="B139" s="386" t="s">
        <v>128</v>
      </c>
      <c r="C139" s="396"/>
      <c r="D139" s="397"/>
      <c r="E139" s="36">
        <v>1416</v>
      </c>
      <c r="F139" s="386" t="s">
        <v>595</v>
      </c>
      <c r="G139" s="396"/>
      <c r="H139" s="397"/>
      <c r="I139" s="36">
        <v>74</v>
      </c>
    </row>
    <row r="140" spans="2:9" s="8" customFormat="1" ht="24.75" customHeight="1" x14ac:dyDescent="0.25">
      <c r="E140" s="9"/>
      <c r="H140" s="9"/>
      <c r="I140" s="202"/>
    </row>
    <row r="141" spans="2:9" s="8" customFormat="1" ht="24.75" customHeight="1" x14ac:dyDescent="0.25">
      <c r="B141" s="420" t="s">
        <v>161</v>
      </c>
      <c r="C141" s="421"/>
      <c r="D141" s="421"/>
      <c r="E141" s="421"/>
      <c r="F141" s="421"/>
      <c r="G141" s="421"/>
      <c r="H141" s="421"/>
      <c r="I141" s="421"/>
    </row>
    <row r="142" spans="2:9" s="8" customFormat="1" ht="24.75" customHeight="1" x14ac:dyDescent="0.25">
      <c r="E142" s="9"/>
      <c r="H142" s="9"/>
      <c r="I142" s="202"/>
    </row>
    <row r="143" spans="2:9" s="8" customFormat="1" ht="24.75" customHeight="1" x14ac:dyDescent="0.25">
      <c r="E143" s="9"/>
      <c r="H143" s="9"/>
      <c r="I143" s="202"/>
    </row>
    <row r="144" spans="2:9" s="8" customFormat="1" ht="24.75" customHeight="1" x14ac:dyDescent="0.25">
      <c r="E144" s="9"/>
      <c r="H144" s="9"/>
      <c r="I144" s="202"/>
    </row>
    <row r="145" spans="2:9" s="8" customFormat="1" ht="24.75" customHeight="1" x14ac:dyDescent="0.25">
      <c r="E145" s="9"/>
      <c r="H145" s="9"/>
      <c r="I145" s="202"/>
    </row>
    <row r="146" spans="2:9" s="8" customFormat="1" ht="24.75" customHeight="1" x14ac:dyDescent="0.25">
      <c r="E146" s="9"/>
      <c r="H146" s="9"/>
      <c r="I146" s="202"/>
    </row>
    <row r="147" spans="2:9" s="8" customFormat="1" ht="24.75" customHeight="1" x14ac:dyDescent="0.25">
      <c r="E147" s="9"/>
      <c r="H147" s="9"/>
      <c r="I147" s="202"/>
    </row>
    <row r="148" spans="2:9" s="8" customFormat="1" ht="24.75" customHeight="1" x14ac:dyDescent="0.25">
      <c r="E148" s="9"/>
      <c r="F148" s="211" t="s">
        <v>7</v>
      </c>
      <c r="H148" s="9"/>
      <c r="I148" s="202"/>
    </row>
    <row r="149" spans="2:9" s="8" customFormat="1" ht="24.75" customHeight="1" x14ac:dyDescent="0.25">
      <c r="E149" s="9"/>
      <c r="F149" s="211">
        <v>8</v>
      </c>
      <c r="H149" s="9"/>
      <c r="I149" s="202"/>
    </row>
    <row r="150" spans="2:9" s="8" customFormat="1" ht="24.75" customHeight="1" x14ac:dyDescent="0.25">
      <c r="E150" s="9"/>
      <c r="F150" s="211"/>
      <c r="H150" s="9"/>
      <c r="I150" s="202"/>
    </row>
    <row r="151" spans="2:9" s="8" customFormat="1" ht="24.75" customHeight="1" x14ac:dyDescent="0.25">
      <c r="E151" s="9"/>
      <c r="F151" s="211" t="s">
        <v>7</v>
      </c>
      <c r="H151" s="9"/>
      <c r="I151" s="202"/>
    </row>
    <row r="152" spans="2:9" s="8" customFormat="1" ht="10.5" customHeight="1" x14ac:dyDescent="0.25">
      <c r="E152" s="9"/>
      <c r="F152" s="211"/>
      <c r="H152" s="9"/>
      <c r="I152" s="202"/>
    </row>
    <row r="153" spans="2:9" s="8" customFormat="1" ht="10.5" customHeight="1" x14ac:dyDescent="0.25">
      <c r="E153" s="9"/>
      <c r="F153" s="211"/>
      <c r="H153" s="9"/>
      <c r="I153" s="202"/>
    </row>
    <row r="154" spans="2:9" s="8" customFormat="1" ht="24.75" customHeight="1" x14ac:dyDescent="0.25">
      <c r="B154" s="370" t="s">
        <v>145</v>
      </c>
      <c r="C154" s="371"/>
      <c r="D154" s="371"/>
      <c r="E154" s="371"/>
      <c r="F154" s="371"/>
      <c r="G154" s="371"/>
      <c r="H154" s="371"/>
      <c r="I154" s="371"/>
    </row>
    <row r="155" spans="2:9" s="8" customFormat="1" ht="24.75" customHeight="1" x14ac:dyDescent="0.25">
      <c r="B155" s="372" t="s">
        <v>146</v>
      </c>
      <c r="C155" s="373"/>
      <c r="D155" s="373"/>
      <c r="E155" s="373"/>
      <c r="F155" s="373"/>
      <c r="G155" s="373"/>
      <c r="H155" s="373"/>
      <c r="I155" s="373"/>
    </row>
    <row r="156" spans="2:9" s="8" customFormat="1" ht="24.75" customHeight="1" x14ac:dyDescent="0.25">
      <c r="B156" s="372" t="s">
        <v>496</v>
      </c>
      <c r="C156" s="373"/>
      <c r="D156" s="373"/>
      <c r="E156" s="373"/>
      <c r="F156" s="373"/>
      <c r="G156" s="373"/>
      <c r="H156" s="373"/>
      <c r="I156" s="373"/>
    </row>
    <row r="157" spans="2:9" s="8" customFormat="1" ht="24.75" customHeight="1" thickBot="1" x14ac:dyDescent="0.3">
      <c r="B157" s="90" t="s">
        <v>0</v>
      </c>
      <c r="E157" s="9"/>
      <c r="H157" s="9"/>
      <c r="I157" s="89" t="s">
        <v>23</v>
      </c>
    </row>
    <row r="158" spans="2:9" s="8" customFormat="1" ht="24.75" customHeight="1" thickTop="1" thickBot="1" x14ac:dyDescent="0.3">
      <c r="B158" s="178" t="s">
        <v>1</v>
      </c>
      <c r="C158" s="374" t="s">
        <v>15</v>
      </c>
      <c r="D158" s="375"/>
      <c r="E158" s="376"/>
      <c r="F158" s="374" t="s">
        <v>16</v>
      </c>
      <c r="G158" s="375"/>
      <c r="H158" s="376"/>
      <c r="I158" s="377" t="s">
        <v>2</v>
      </c>
    </row>
    <row r="159" spans="2:9" s="8" customFormat="1" ht="24.75" customHeight="1" thickTop="1" x14ac:dyDescent="0.25">
      <c r="B159" s="381" t="s">
        <v>9</v>
      </c>
      <c r="C159" s="204" t="s">
        <v>3</v>
      </c>
      <c r="D159" s="205" t="s">
        <v>4</v>
      </c>
      <c r="E159" s="21" t="s">
        <v>5</v>
      </c>
      <c r="F159" s="204" t="s">
        <v>3</v>
      </c>
      <c r="G159" s="205" t="s">
        <v>4</v>
      </c>
      <c r="H159" s="21" t="s">
        <v>6</v>
      </c>
      <c r="I159" s="378"/>
    </row>
    <row r="160" spans="2:9" s="8" customFormat="1" ht="24.75" customHeight="1" thickBot="1" x14ac:dyDescent="0.3">
      <c r="B160" s="412"/>
      <c r="C160" s="207" t="s">
        <v>10</v>
      </c>
      <c r="D160" s="208" t="s">
        <v>11</v>
      </c>
      <c r="E160" s="209" t="s">
        <v>12</v>
      </c>
      <c r="F160" s="207" t="s">
        <v>10</v>
      </c>
      <c r="G160" s="208" t="s">
        <v>11</v>
      </c>
      <c r="H160" s="209" t="s">
        <v>12</v>
      </c>
      <c r="I160" s="197" t="s">
        <v>13</v>
      </c>
    </row>
    <row r="161" spans="2:9" s="8" customFormat="1" ht="24.75" customHeight="1" thickTop="1" x14ac:dyDescent="0.25">
      <c r="B161" s="45">
        <v>2002</v>
      </c>
      <c r="C161" s="46">
        <v>10820</v>
      </c>
      <c r="D161" s="64">
        <v>6</v>
      </c>
      <c r="E161" s="48">
        <f>C161/'1'!C9</f>
        <v>3.9817326056796727E-2</v>
      </c>
      <c r="F161" s="46">
        <v>6441</v>
      </c>
      <c r="G161" s="47">
        <v>5</v>
      </c>
      <c r="H161" s="48">
        <f>F161/'1'!D9</f>
        <v>5.3192280058469391E-2</v>
      </c>
      <c r="I161" s="11">
        <f t="shared" ref="I161:I169" si="4">C161-F161</f>
        <v>4379</v>
      </c>
    </row>
    <row r="162" spans="2:9" s="8" customFormat="1" ht="24.75" customHeight="1" x14ac:dyDescent="0.25">
      <c r="B162" s="49">
        <v>2003</v>
      </c>
      <c r="C162" s="50">
        <v>15367</v>
      </c>
      <c r="D162" s="51">
        <v>6</v>
      </c>
      <c r="E162" s="48">
        <f>C162/'1'!C10</f>
        <v>4.3947904273817152E-2</v>
      </c>
      <c r="F162" s="50">
        <v>9211</v>
      </c>
      <c r="G162" s="51">
        <v>4</v>
      </c>
      <c r="H162" s="48">
        <f>F162/'1'!D10</f>
        <v>5.889725112058878E-2</v>
      </c>
      <c r="I162" s="11">
        <f t="shared" si="4"/>
        <v>6156</v>
      </c>
    </row>
    <row r="163" spans="2:9" s="8" customFormat="1" ht="24.75" customHeight="1" x14ac:dyDescent="0.25">
      <c r="B163" s="49">
        <v>2004</v>
      </c>
      <c r="C163" s="50">
        <v>22787</v>
      </c>
      <c r="D163" s="51">
        <v>5</v>
      </c>
      <c r="E163" s="48">
        <f>C163/'1'!C11</f>
        <v>4.8227373643095844E-2</v>
      </c>
      <c r="F163" s="50">
        <v>11681</v>
      </c>
      <c r="G163" s="51">
        <v>4</v>
      </c>
      <c r="H163" s="48">
        <f>F163/'1'!D11</f>
        <v>6.5749553920713272E-2</v>
      </c>
      <c r="I163" s="11">
        <f t="shared" si="4"/>
        <v>11106</v>
      </c>
    </row>
    <row r="164" spans="2:9" s="8" customFormat="1" ht="24.75" customHeight="1" x14ac:dyDescent="0.25">
      <c r="B164" s="45">
        <v>2005</v>
      </c>
      <c r="C164" s="46">
        <v>40519</v>
      </c>
      <c r="D164" s="47">
        <v>4</v>
      </c>
      <c r="E164" s="48">
        <f>C164/'1'!C12</f>
        <v>5.983808466146049E-2</v>
      </c>
      <c r="F164" s="46">
        <v>16521</v>
      </c>
      <c r="G164" s="47">
        <v>4</v>
      </c>
      <c r="H164" s="48">
        <f>F164/'1'!D12</f>
        <v>7.4090185438482406E-2</v>
      </c>
      <c r="I164" s="12">
        <f t="shared" si="4"/>
        <v>23998</v>
      </c>
    </row>
    <row r="165" spans="2:9" s="8" customFormat="1" ht="24.75" customHeight="1" x14ac:dyDescent="0.25">
      <c r="B165" s="54">
        <v>2006</v>
      </c>
      <c r="C165" s="50">
        <v>49556</v>
      </c>
      <c r="D165" s="51">
        <v>4</v>
      </c>
      <c r="E165" s="52">
        <f>C165/'1'!C13</f>
        <v>6.2622971950074491E-2</v>
      </c>
      <c r="F165" s="50">
        <v>22391</v>
      </c>
      <c r="G165" s="51">
        <v>2</v>
      </c>
      <c r="H165" s="52">
        <f>F165/'1'!D13</f>
        <v>8.5657340035653895E-2</v>
      </c>
      <c r="I165" s="23">
        <f t="shared" si="4"/>
        <v>27165</v>
      </c>
    </row>
    <row r="166" spans="2:9" s="8" customFormat="1" ht="24.75" customHeight="1" x14ac:dyDescent="0.25">
      <c r="B166" s="49">
        <v>2007</v>
      </c>
      <c r="C166" s="58">
        <v>59840</v>
      </c>
      <c r="D166" s="51">
        <v>5</v>
      </c>
      <c r="E166" s="52">
        <f>C166/'1'!C14</f>
        <v>6.8435263831436999E-2</v>
      </c>
      <c r="F166" s="58">
        <v>32664</v>
      </c>
      <c r="G166" s="51">
        <v>2</v>
      </c>
      <c r="H166" s="52">
        <f>F166/'1'!D14</f>
        <v>9.6613899339816858E-2</v>
      </c>
      <c r="I166" s="23">
        <f t="shared" si="4"/>
        <v>27176</v>
      </c>
    </row>
    <row r="167" spans="2:9" s="8" customFormat="1" ht="24.75" customHeight="1" x14ac:dyDescent="0.25">
      <c r="B167" s="49">
        <v>2008</v>
      </c>
      <c r="C167" s="58">
        <v>104954</v>
      </c>
      <c r="D167" s="51">
        <v>3</v>
      </c>
      <c r="E167" s="52">
        <f>C167/'1'!C15</f>
        <v>8.9285926964428206E-2</v>
      </c>
      <c r="F167" s="58">
        <v>47541</v>
      </c>
      <c r="G167" s="51">
        <v>2</v>
      </c>
      <c r="H167" s="52">
        <f>F167/'1'!D15</f>
        <v>0.11011156841990676</v>
      </c>
      <c r="I167" s="23">
        <f t="shared" si="4"/>
        <v>57413</v>
      </c>
    </row>
    <row r="168" spans="2:9" s="8" customFormat="1" ht="24.75" customHeight="1" x14ac:dyDescent="0.25">
      <c r="B168" s="49">
        <v>2009</v>
      </c>
      <c r="C168" s="58">
        <v>80417</v>
      </c>
      <c r="D168" s="51">
        <v>3</v>
      </c>
      <c r="E168" s="52">
        <f>C168/'1'!C16</f>
        <v>0.111518508297636</v>
      </c>
      <c r="F168" s="58">
        <v>40601</v>
      </c>
      <c r="G168" s="51">
        <v>2</v>
      </c>
      <c r="H168" s="52">
        <f>F168/'1'!D16</f>
        <v>0.11331881995031957</v>
      </c>
      <c r="I168" s="23">
        <f t="shared" si="4"/>
        <v>39816</v>
      </c>
    </row>
    <row r="169" spans="2:9" s="8" customFormat="1" ht="24.75" customHeight="1" x14ac:dyDescent="0.25">
      <c r="B169" s="49">
        <v>2010</v>
      </c>
      <c r="C169" s="58">
        <v>112210</v>
      </c>
      <c r="D169" s="51">
        <v>3</v>
      </c>
      <c r="E169" s="52">
        <f>C169/'1'!C17</f>
        <v>0.11914608960643884</v>
      </c>
      <c r="F169" s="58">
        <v>46851</v>
      </c>
      <c r="G169" s="51">
        <v>2</v>
      </c>
      <c r="H169" s="52">
        <f>F169/'1'!D17</f>
        <v>0.11691238121855785</v>
      </c>
      <c r="I169" s="23">
        <f t="shared" si="4"/>
        <v>65359</v>
      </c>
    </row>
    <row r="170" spans="2:9" s="8" customFormat="1" ht="24.75" customHeight="1" thickBot="1" x14ac:dyDescent="0.3">
      <c r="B170" s="59">
        <v>2011</v>
      </c>
      <c r="C170" s="60">
        <v>170500</v>
      </c>
      <c r="D170" s="61">
        <v>3</v>
      </c>
      <c r="E170" s="62">
        <f>C170/'1'!C18</f>
        <v>0.12466913323876515</v>
      </c>
      <c r="F170" s="60">
        <v>64829</v>
      </c>
      <c r="G170" s="61">
        <v>1</v>
      </c>
      <c r="H170" s="62">
        <f>F170/'1'!D18</f>
        <v>0.13137933200796839</v>
      </c>
      <c r="I170" s="1">
        <f>C170-F170</f>
        <v>105671</v>
      </c>
    </row>
    <row r="171" spans="2:9" s="8" customFormat="1" ht="10.5" customHeight="1" thickTop="1" thickBot="1" x14ac:dyDescent="0.3">
      <c r="B171" s="17"/>
      <c r="C171" s="17"/>
      <c r="D171" s="17"/>
      <c r="E171" s="18"/>
      <c r="F171" s="17"/>
      <c r="G171" s="17"/>
      <c r="H171" s="18"/>
      <c r="I171" s="19"/>
    </row>
    <row r="172" spans="2:9" s="8" customFormat="1" ht="24.75" customHeight="1" thickBot="1" x14ac:dyDescent="0.3">
      <c r="B172" s="393" t="s">
        <v>499</v>
      </c>
      <c r="C172" s="394"/>
      <c r="D172" s="395"/>
      <c r="E172" s="210" t="s">
        <v>3</v>
      </c>
      <c r="F172" s="393" t="s">
        <v>500</v>
      </c>
      <c r="G172" s="394"/>
      <c r="H172" s="395"/>
      <c r="I172" s="210" t="s">
        <v>3</v>
      </c>
    </row>
    <row r="173" spans="2:9" s="8" customFormat="1" ht="24.75" customHeight="1" x14ac:dyDescent="0.25">
      <c r="B173" s="389" t="s">
        <v>56</v>
      </c>
      <c r="C173" s="390"/>
      <c r="D173" s="390"/>
      <c r="E173" s="27">
        <v>148076</v>
      </c>
      <c r="F173" s="383" t="s">
        <v>244</v>
      </c>
      <c r="G173" s="380"/>
      <c r="H173" s="380"/>
      <c r="I173" s="27">
        <v>5884</v>
      </c>
    </row>
    <row r="174" spans="2:9" s="8" customFormat="1" ht="24.75" customHeight="1" x14ac:dyDescent="0.25">
      <c r="B174" s="379" t="s">
        <v>148</v>
      </c>
      <c r="C174" s="380"/>
      <c r="D174" s="380"/>
      <c r="E174" s="27">
        <v>10326</v>
      </c>
      <c r="F174" s="379" t="s">
        <v>596</v>
      </c>
      <c r="G174" s="380"/>
      <c r="H174" s="414"/>
      <c r="I174" s="71">
        <v>3706</v>
      </c>
    </row>
    <row r="175" spans="2:9" s="8" customFormat="1" ht="24.75" customHeight="1" x14ac:dyDescent="0.25">
      <c r="B175" s="379" t="s">
        <v>126</v>
      </c>
      <c r="C175" s="380"/>
      <c r="D175" s="380"/>
      <c r="E175" s="27">
        <v>2521</v>
      </c>
      <c r="F175" s="383" t="s">
        <v>481</v>
      </c>
      <c r="G175" s="380"/>
      <c r="H175" s="380"/>
      <c r="I175" s="27">
        <v>1627</v>
      </c>
    </row>
    <row r="176" spans="2:9" s="8" customFormat="1" ht="24.75" customHeight="1" x14ac:dyDescent="0.25">
      <c r="B176" s="379" t="s">
        <v>133</v>
      </c>
      <c r="C176" s="380"/>
      <c r="D176" s="380"/>
      <c r="E176" s="63">
        <v>2310</v>
      </c>
      <c r="F176" s="379" t="s">
        <v>150</v>
      </c>
      <c r="G176" s="380"/>
      <c r="H176" s="380"/>
      <c r="I176" s="63">
        <v>1415</v>
      </c>
    </row>
    <row r="177" spans="2:9" s="8" customFormat="1" ht="24.75" customHeight="1" thickBot="1" x14ac:dyDescent="0.3">
      <c r="B177" s="386" t="s">
        <v>440</v>
      </c>
      <c r="C177" s="396"/>
      <c r="D177" s="397"/>
      <c r="E177" s="36">
        <v>2101</v>
      </c>
      <c r="F177" s="386" t="s">
        <v>597</v>
      </c>
      <c r="G177" s="396"/>
      <c r="H177" s="397"/>
      <c r="I177" s="36">
        <v>673</v>
      </c>
    </row>
    <row r="178" spans="2:9" s="8" customFormat="1" ht="24.75" customHeight="1" x14ac:dyDescent="0.25">
      <c r="E178" s="9"/>
      <c r="H178" s="9"/>
      <c r="I178" s="202"/>
    </row>
    <row r="179" spans="2:9" s="8" customFormat="1" ht="24.75" customHeight="1" x14ac:dyDescent="0.25">
      <c r="B179" s="420" t="s">
        <v>147</v>
      </c>
      <c r="C179" s="421"/>
      <c r="D179" s="421"/>
      <c r="E179" s="421"/>
      <c r="F179" s="421"/>
      <c r="G179" s="421"/>
      <c r="H179" s="421"/>
      <c r="I179" s="421"/>
    </row>
    <row r="180" spans="2:9" s="8" customFormat="1" ht="24.75" customHeight="1" x14ac:dyDescent="0.25">
      <c r="E180" s="9"/>
      <c r="H180" s="9"/>
      <c r="I180" s="202"/>
    </row>
    <row r="181" spans="2:9" s="8" customFormat="1" ht="24.75" customHeight="1" x14ac:dyDescent="0.25">
      <c r="E181" s="9"/>
      <c r="H181" s="9"/>
      <c r="I181" s="202"/>
    </row>
    <row r="182" spans="2:9" s="8" customFormat="1" ht="24.75" customHeight="1" x14ac:dyDescent="0.25">
      <c r="E182" s="9"/>
      <c r="H182" s="9"/>
      <c r="I182" s="202"/>
    </row>
    <row r="183" spans="2:9" s="8" customFormat="1" ht="24.75" customHeight="1" x14ac:dyDescent="0.25">
      <c r="E183" s="9"/>
      <c r="H183" s="9"/>
      <c r="I183" s="202"/>
    </row>
    <row r="184" spans="2:9" s="8" customFormat="1" ht="24.75" customHeight="1" x14ac:dyDescent="0.25">
      <c r="E184" s="9"/>
      <c r="H184" s="9"/>
      <c r="I184" s="202"/>
    </row>
    <row r="185" spans="2:9" s="8" customFormat="1" ht="24.75" customHeight="1" x14ac:dyDescent="0.25">
      <c r="E185" s="9"/>
      <c r="H185" s="9"/>
      <c r="I185" s="202"/>
    </row>
    <row r="186" spans="2:9" s="8" customFormat="1" ht="24.75" customHeight="1" x14ac:dyDescent="0.25">
      <c r="E186" s="9"/>
      <c r="H186" s="9"/>
      <c r="I186" s="202"/>
    </row>
    <row r="187" spans="2:9" s="8" customFormat="1" ht="24.75" customHeight="1" x14ac:dyDescent="0.25">
      <c r="E187" s="9"/>
      <c r="F187" s="211" t="s">
        <v>7</v>
      </c>
      <c r="H187" s="9"/>
      <c r="I187" s="202"/>
    </row>
    <row r="188" spans="2:9" s="8" customFormat="1" ht="24.75" customHeight="1" x14ac:dyDescent="0.25">
      <c r="E188" s="9"/>
      <c r="F188" s="211">
        <v>8</v>
      </c>
      <c r="H188" s="9"/>
      <c r="I188" s="202"/>
    </row>
    <row r="189" spans="2:9" s="8" customFormat="1" ht="24.75" customHeight="1" x14ac:dyDescent="0.25">
      <c r="E189" s="9"/>
      <c r="F189" s="211"/>
      <c r="H189" s="9"/>
      <c r="I189" s="202"/>
    </row>
    <row r="190" spans="2:9" s="8" customFormat="1" ht="10.5" customHeight="1" x14ac:dyDescent="0.25">
      <c r="E190" s="9"/>
      <c r="F190" s="211" t="s">
        <v>7</v>
      </c>
      <c r="H190" s="9"/>
      <c r="I190" s="202"/>
    </row>
    <row r="191" spans="2:9" s="8" customFormat="1" ht="10.5" customHeight="1" x14ac:dyDescent="0.25">
      <c r="E191" s="9"/>
      <c r="H191" s="9"/>
      <c r="I191" s="202"/>
    </row>
    <row r="192" spans="2:9" s="8" customFormat="1" ht="24.75" customHeight="1" x14ac:dyDescent="0.25">
      <c r="B192" s="370" t="s">
        <v>480</v>
      </c>
      <c r="C192" s="371"/>
      <c r="D192" s="371"/>
      <c r="E192" s="371"/>
      <c r="F192" s="371"/>
      <c r="G192" s="371"/>
      <c r="H192" s="371"/>
      <c r="I192" s="371"/>
    </row>
    <row r="193" spans="2:9" s="8" customFormat="1" ht="24.75" customHeight="1" x14ac:dyDescent="0.25">
      <c r="B193" s="372" t="s">
        <v>163</v>
      </c>
      <c r="C193" s="373"/>
      <c r="D193" s="373"/>
      <c r="E193" s="373"/>
      <c r="F193" s="373"/>
      <c r="G193" s="373"/>
      <c r="H193" s="373"/>
      <c r="I193" s="373"/>
    </row>
    <row r="194" spans="2:9" s="8" customFormat="1" ht="24.75" customHeight="1" x14ac:dyDescent="0.25">
      <c r="B194" s="372" t="s">
        <v>496</v>
      </c>
      <c r="C194" s="373"/>
      <c r="D194" s="373"/>
      <c r="E194" s="373"/>
      <c r="F194" s="373"/>
      <c r="G194" s="373"/>
      <c r="H194" s="373"/>
      <c r="I194" s="373"/>
    </row>
    <row r="195" spans="2:9" s="8" customFormat="1" ht="24.75" customHeight="1" thickBot="1" x14ac:dyDescent="0.3">
      <c r="B195" s="90" t="s">
        <v>0</v>
      </c>
      <c r="E195" s="9"/>
      <c r="H195" s="9"/>
      <c r="I195" s="89" t="s">
        <v>23</v>
      </c>
    </row>
    <row r="196" spans="2:9" s="8" customFormat="1" ht="24.75" customHeight="1" thickTop="1" thickBot="1" x14ac:dyDescent="0.3">
      <c r="B196" s="178" t="s">
        <v>1</v>
      </c>
      <c r="C196" s="374" t="s">
        <v>15</v>
      </c>
      <c r="D196" s="375"/>
      <c r="E196" s="376"/>
      <c r="F196" s="374" t="s">
        <v>16</v>
      </c>
      <c r="G196" s="375"/>
      <c r="H196" s="376"/>
      <c r="I196" s="377" t="s">
        <v>2</v>
      </c>
    </row>
    <row r="197" spans="2:9" s="8" customFormat="1" ht="24.75" customHeight="1" thickTop="1" x14ac:dyDescent="0.25">
      <c r="B197" s="381" t="s">
        <v>9</v>
      </c>
      <c r="C197" s="204" t="s">
        <v>3</v>
      </c>
      <c r="D197" s="205" t="s">
        <v>4</v>
      </c>
      <c r="E197" s="21" t="s">
        <v>5</v>
      </c>
      <c r="F197" s="204" t="s">
        <v>3</v>
      </c>
      <c r="G197" s="205" t="s">
        <v>4</v>
      </c>
      <c r="H197" s="21" t="s">
        <v>6</v>
      </c>
      <c r="I197" s="378"/>
    </row>
    <row r="198" spans="2:9" s="8" customFormat="1" ht="24.75" customHeight="1" thickBot="1" x14ac:dyDescent="0.3">
      <c r="B198" s="412"/>
      <c r="C198" s="207" t="s">
        <v>10</v>
      </c>
      <c r="D198" s="208" t="s">
        <v>11</v>
      </c>
      <c r="E198" s="209" t="s">
        <v>12</v>
      </c>
      <c r="F198" s="207" t="s">
        <v>10</v>
      </c>
      <c r="G198" s="208" t="s">
        <v>11</v>
      </c>
      <c r="H198" s="209" t="s">
        <v>12</v>
      </c>
      <c r="I198" s="197" t="s">
        <v>13</v>
      </c>
    </row>
    <row r="199" spans="2:9" s="8" customFormat="1" ht="24.75" customHeight="1" thickTop="1" x14ac:dyDescent="0.25">
      <c r="B199" s="45">
        <v>2002</v>
      </c>
      <c r="C199" s="46">
        <v>7674</v>
      </c>
      <c r="D199" s="64">
        <v>8</v>
      </c>
      <c r="E199" s="48">
        <f>C199/'1'!C9</f>
        <v>2.8240125707935129E-2</v>
      </c>
      <c r="F199" s="46">
        <v>1160</v>
      </c>
      <c r="G199" s="47">
        <v>24</v>
      </c>
      <c r="H199" s="48">
        <f>F199/'1'!D9</f>
        <v>9.5797306113684973E-3</v>
      </c>
      <c r="I199" s="11">
        <f t="shared" ref="I199:I207" si="5">C199-F199</f>
        <v>6514</v>
      </c>
    </row>
    <row r="200" spans="2:9" s="8" customFormat="1" ht="24.75" customHeight="1" x14ac:dyDescent="0.25">
      <c r="B200" s="49">
        <v>2003</v>
      </c>
      <c r="C200" s="50">
        <v>12279</v>
      </c>
      <c r="D200" s="51">
        <v>7</v>
      </c>
      <c r="E200" s="48">
        <f>C200/'1'!C10</f>
        <v>3.5116569049144321E-2</v>
      </c>
      <c r="F200" s="50">
        <v>1476</v>
      </c>
      <c r="G200" s="51">
        <v>24</v>
      </c>
      <c r="H200" s="48">
        <f>F200/'1'!D10</f>
        <v>9.4378832541514544E-3</v>
      </c>
      <c r="I200" s="11">
        <f t="shared" si="5"/>
        <v>10803</v>
      </c>
    </row>
    <row r="201" spans="2:9" s="8" customFormat="1" ht="24.75" customHeight="1" x14ac:dyDescent="0.25">
      <c r="B201" s="49">
        <v>2004</v>
      </c>
      <c r="C201" s="50">
        <v>15396</v>
      </c>
      <c r="D201" s="51">
        <v>8</v>
      </c>
      <c r="E201" s="48">
        <f>C201/'1'!C11</f>
        <v>3.2584747645986907E-2</v>
      </c>
      <c r="F201" s="58">
        <v>1615</v>
      </c>
      <c r="G201" s="69">
        <v>24</v>
      </c>
      <c r="H201" s="48">
        <f>F201/'1'!D11</f>
        <v>9.090448555941438E-3</v>
      </c>
      <c r="I201" s="11">
        <f t="shared" si="5"/>
        <v>13781</v>
      </c>
    </row>
    <row r="202" spans="2:9" s="8" customFormat="1" ht="24.75" customHeight="1" x14ac:dyDescent="0.25">
      <c r="B202" s="45">
        <v>2005</v>
      </c>
      <c r="C202" s="53">
        <v>24366</v>
      </c>
      <c r="D202" s="47">
        <v>7</v>
      </c>
      <c r="E202" s="48">
        <f>C202/'1'!C12</f>
        <v>3.5983483572179627E-2</v>
      </c>
      <c r="F202" s="46">
        <v>1943</v>
      </c>
      <c r="G202" s="47">
        <v>26</v>
      </c>
      <c r="H202" s="48">
        <f>F202/'1'!D12</f>
        <v>8.7135906002645917E-3</v>
      </c>
      <c r="I202" s="12">
        <f t="shared" si="5"/>
        <v>22423</v>
      </c>
    </row>
    <row r="203" spans="2:9" s="8" customFormat="1" ht="24.75" customHeight="1" x14ac:dyDescent="0.25">
      <c r="B203" s="45">
        <v>2006</v>
      </c>
      <c r="C203" s="53">
        <v>29044</v>
      </c>
      <c r="D203" s="47">
        <v>7</v>
      </c>
      <c r="E203" s="48">
        <f>C203/'1'!C13</f>
        <v>3.6702348803736455E-2</v>
      </c>
      <c r="F203" s="46">
        <v>1992</v>
      </c>
      <c r="G203" s="47">
        <v>32</v>
      </c>
      <c r="H203" s="48">
        <f>F203/'1'!D13</f>
        <v>7.6204466683498975E-3</v>
      </c>
      <c r="I203" s="12">
        <f t="shared" si="5"/>
        <v>27052</v>
      </c>
    </row>
    <row r="204" spans="2:9" s="8" customFormat="1" ht="24.75" customHeight="1" x14ac:dyDescent="0.25">
      <c r="B204" s="54">
        <v>2007</v>
      </c>
      <c r="C204" s="55">
        <v>32605</v>
      </c>
      <c r="D204" s="56">
        <v>7</v>
      </c>
      <c r="E204" s="48">
        <f>C204/'1'!C14</f>
        <v>3.7288298416176521E-2</v>
      </c>
      <c r="F204" s="55">
        <v>2717</v>
      </c>
      <c r="G204" s="56">
        <v>30</v>
      </c>
      <c r="H204" s="48">
        <f>F204/'1'!D14</f>
        <v>8.0363692293130787E-3</v>
      </c>
      <c r="I204" s="37">
        <f t="shared" si="5"/>
        <v>29888</v>
      </c>
    </row>
    <row r="205" spans="2:9" s="8" customFormat="1" ht="24.75" customHeight="1" x14ac:dyDescent="0.25">
      <c r="B205" s="49">
        <v>2008</v>
      </c>
      <c r="C205" s="58">
        <v>46165</v>
      </c>
      <c r="D205" s="51">
        <v>6</v>
      </c>
      <c r="E205" s="48">
        <f>C205/'1'!C15</f>
        <v>3.9273251313078378E-2</v>
      </c>
      <c r="F205" s="58">
        <v>3778</v>
      </c>
      <c r="G205" s="51">
        <v>29</v>
      </c>
      <c r="H205" s="48">
        <f>F205/'1'!D15</f>
        <v>8.7503734774280664E-3</v>
      </c>
      <c r="I205" s="23">
        <f t="shared" si="5"/>
        <v>42387</v>
      </c>
    </row>
    <row r="206" spans="2:9" s="8" customFormat="1" ht="24.75" customHeight="1" x14ac:dyDescent="0.25">
      <c r="B206" s="49">
        <v>2009</v>
      </c>
      <c r="C206" s="58">
        <v>28151</v>
      </c>
      <c r="D206" s="51">
        <v>8</v>
      </c>
      <c r="E206" s="48">
        <f>C206/'1'!C16</f>
        <v>3.9038481006338846E-2</v>
      </c>
      <c r="F206" s="58">
        <v>2570</v>
      </c>
      <c r="G206" s="51">
        <v>31</v>
      </c>
      <c r="H206" s="48">
        <f>F206/'1'!D16</f>
        <v>7.1729604510312878E-3</v>
      </c>
      <c r="I206" s="23">
        <f t="shared" si="5"/>
        <v>25581</v>
      </c>
    </row>
    <row r="207" spans="2:9" s="8" customFormat="1" ht="24.75" customHeight="1" x14ac:dyDescent="0.25">
      <c r="B207" s="49">
        <v>2010</v>
      </c>
      <c r="C207" s="58">
        <v>37685</v>
      </c>
      <c r="D207" s="51">
        <v>7</v>
      </c>
      <c r="E207" s="52">
        <f>C207/'1'!C17</f>
        <v>4.0014440663208695E-2</v>
      </c>
      <c r="F207" s="58">
        <v>3649</v>
      </c>
      <c r="G207" s="51">
        <v>26</v>
      </c>
      <c r="H207" s="52">
        <f>F207/'1'!D17</f>
        <v>9.1057454284117229E-3</v>
      </c>
      <c r="I207" s="23">
        <f t="shared" si="5"/>
        <v>34036</v>
      </c>
    </row>
    <row r="208" spans="2:9" s="8" customFormat="1" ht="24.75" customHeight="1" thickBot="1" x14ac:dyDescent="0.3">
      <c r="B208" s="59">
        <v>2011</v>
      </c>
      <c r="C208" s="60">
        <v>46848</v>
      </c>
      <c r="D208" s="61">
        <v>7</v>
      </c>
      <c r="E208" s="62">
        <f>C208/'1'!C18</f>
        <v>3.4255129348795717E-2</v>
      </c>
      <c r="F208" s="60">
        <v>4853</v>
      </c>
      <c r="G208" s="61">
        <v>24</v>
      </c>
      <c r="H208" s="62">
        <f>F208/'1'!D18</f>
        <v>9.8348562870732327E-3</v>
      </c>
      <c r="I208" s="1">
        <f>C208-F208</f>
        <v>41995</v>
      </c>
    </row>
    <row r="209" spans="2:9" s="8" customFormat="1" ht="10.5" customHeight="1" thickTop="1" thickBot="1" x14ac:dyDescent="0.3">
      <c r="B209" s="31"/>
      <c r="C209" s="31"/>
      <c r="D209" s="31"/>
      <c r="E209" s="32"/>
      <c r="F209" s="31"/>
      <c r="G209" s="31"/>
      <c r="H209" s="32"/>
      <c r="I209" s="29"/>
    </row>
    <row r="210" spans="2:9" s="8" customFormat="1" ht="24.75" customHeight="1" thickBot="1" x14ac:dyDescent="0.3">
      <c r="B210" s="393" t="s">
        <v>499</v>
      </c>
      <c r="C210" s="394"/>
      <c r="D210" s="395"/>
      <c r="E210" s="210" t="s">
        <v>3</v>
      </c>
      <c r="F210" s="393" t="s">
        <v>500</v>
      </c>
      <c r="G210" s="394"/>
      <c r="H210" s="395"/>
      <c r="I210" s="210" t="s">
        <v>3</v>
      </c>
    </row>
    <row r="211" spans="2:9" s="8" customFormat="1" ht="24.75" customHeight="1" x14ac:dyDescent="0.25">
      <c r="B211" s="379" t="s">
        <v>56</v>
      </c>
      <c r="C211" s="380"/>
      <c r="D211" s="380"/>
      <c r="E211" s="27">
        <v>43548</v>
      </c>
      <c r="F211" s="383" t="s">
        <v>457</v>
      </c>
      <c r="G211" s="411"/>
      <c r="H211" s="380"/>
      <c r="I211" s="27">
        <v>1326</v>
      </c>
    </row>
    <row r="212" spans="2:9" s="8" customFormat="1" ht="24.75" customHeight="1" x14ac:dyDescent="0.25">
      <c r="B212" s="379" t="s">
        <v>148</v>
      </c>
      <c r="C212" s="380"/>
      <c r="D212" s="380"/>
      <c r="E212" s="27">
        <v>614</v>
      </c>
      <c r="F212" s="383" t="s">
        <v>599</v>
      </c>
      <c r="G212" s="411"/>
      <c r="H212" s="380"/>
      <c r="I212" s="27">
        <v>131</v>
      </c>
    </row>
    <row r="213" spans="2:9" s="8" customFormat="1" ht="24.75" customHeight="1" x14ac:dyDescent="0.25">
      <c r="B213" s="379" t="s">
        <v>126</v>
      </c>
      <c r="C213" s="380"/>
      <c r="D213" s="380"/>
      <c r="E213" s="27">
        <v>571</v>
      </c>
      <c r="F213" s="383" t="s">
        <v>164</v>
      </c>
      <c r="G213" s="411"/>
      <c r="H213" s="380"/>
      <c r="I213" s="27">
        <v>116</v>
      </c>
    </row>
    <row r="214" spans="2:9" s="8" customFormat="1" ht="24.75" customHeight="1" x14ac:dyDescent="0.25">
      <c r="B214" s="379" t="s">
        <v>476</v>
      </c>
      <c r="C214" s="380"/>
      <c r="D214" s="380"/>
      <c r="E214" s="63">
        <v>486</v>
      </c>
      <c r="F214" s="379" t="s">
        <v>245</v>
      </c>
      <c r="G214" s="380"/>
      <c r="H214" s="380"/>
      <c r="I214" s="63">
        <v>100</v>
      </c>
    </row>
    <row r="215" spans="2:9" s="8" customFormat="1" ht="24.75" customHeight="1" thickBot="1" x14ac:dyDescent="0.3">
      <c r="B215" s="386" t="s">
        <v>225</v>
      </c>
      <c r="C215" s="396"/>
      <c r="D215" s="397"/>
      <c r="E215" s="36">
        <v>273</v>
      </c>
      <c r="F215" s="386" t="s">
        <v>600</v>
      </c>
      <c r="G215" s="396"/>
      <c r="H215" s="397"/>
      <c r="I215" s="36">
        <v>69</v>
      </c>
    </row>
    <row r="216" spans="2:9" s="8" customFormat="1" ht="24.75" customHeight="1" x14ac:dyDescent="0.25">
      <c r="E216" s="9"/>
      <c r="H216" s="9"/>
      <c r="I216" s="202"/>
    </row>
    <row r="217" spans="2:9" s="8" customFormat="1" ht="24.75" customHeight="1" x14ac:dyDescent="0.25">
      <c r="B217" s="420" t="s">
        <v>598</v>
      </c>
      <c r="C217" s="421"/>
      <c r="D217" s="421"/>
      <c r="E217" s="421"/>
      <c r="F217" s="421"/>
      <c r="G217" s="421"/>
      <c r="H217" s="421"/>
      <c r="I217" s="421"/>
    </row>
    <row r="218" spans="2:9" s="8" customFormat="1" ht="24.75" customHeight="1" x14ac:dyDescent="0.25">
      <c r="E218" s="9"/>
      <c r="H218" s="9"/>
      <c r="I218" s="202"/>
    </row>
    <row r="219" spans="2:9" s="8" customFormat="1" ht="24.75" customHeight="1" x14ac:dyDescent="0.25">
      <c r="E219" s="9"/>
      <c r="H219" s="9"/>
      <c r="I219" s="202"/>
    </row>
    <row r="220" spans="2:9" s="8" customFormat="1" ht="24.75" customHeight="1" x14ac:dyDescent="0.25">
      <c r="E220" s="9"/>
      <c r="H220" s="9"/>
      <c r="I220" s="202"/>
    </row>
    <row r="221" spans="2:9" s="8" customFormat="1" ht="24.75" customHeight="1" x14ac:dyDescent="0.25">
      <c r="E221" s="9"/>
      <c r="H221" s="9"/>
      <c r="I221" s="202"/>
    </row>
    <row r="222" spans="2:9" s="8" customFormat="1" ht="24.75" customHeight="1" x14ac:dyDescent="0.25">
      <c r="E222" s="9"/>
      <c r="H222" s="9"/>
      <c r="I222" s="202"/>
    </row>
    <row r="223" spans="2:9" s="8" customFormat="1" ht="24.75" customHeight="1" x14ac:dyDescent="0.25">
      <c r="E223" s="9"/>
      <c r="F223" s="211" t="s">
        <v>7</v>
      </c>
      <c r="H223" s="9"/>
      <c r="I223" s="202"/>
    </row>
    <row r="224" spans="2:9" s="8" customFormat="1" ht="24.75" customHeight="1" x14ac:dyDescent="0.25">
      <c r="E224" s="9"/>
      <c r="F224" s="211" t="s">
        <v>7</v>
      </c>
      <c r="H224" s="9"/>
      <c r="I224" s="202"/>
    </row>
    <row r="225" spans="2:9" s="8" customFormat="1" ht="24.75" customHeight="1" x14ac:dyDescent="0.25">
      <c r="E225" s="9"/>
      <c r="F225" s="211"/>
      <c r="H225" s="9"/>
      <c r="I225" s="202"/>
    </row>
    <row r="226" spans="2:9" s="8" customFormat="1" ht="24.75" customHeight="1" x14ac:dyDescent="0.25">
      <c r="E226" s="9"/>
      <c r="F226" s="211" t="s">
        <v>7</v>
      </c>
      <c r="H226" s="9"/>
      <c r="I226" s="202"/>
    </row>
    <row r="227" spans="2:9" s="8" customFormat="1" ht="24.75" customHeight="1" x14ac:dyDescent="0.25">
      <c r="E227" s="9"/>
      <c r="F227" s="211" t="s">
        <v>7</v>
      </c>
      <c r="H227" s="9"/>
      <c r="I227" s="202"/>
    </row>
    <row r="228" spans="2:9" s="8" customFormat="1" ht="10.5" customHeight="1" x14ac:dyDescent="0.25">
      <c r="E228" s="9"/>
      <c r="F228" s="211" t="s">
        <v>7</v>
      </c>
      <c r="H228" s="9"/>
      <c r="I228" s="202"/>
    </row>
    <row r="229" spans="2:9" s="8" customFormat="1" ht="10.5" customHeight="1" x14ac:dyDescent="0.25">
      <c r="E229" s="9"/>
      <c r="H229" s="9"/>
      <c r="I229" s="202"/>
    </row>
    <row r="230" spans="2:9" s="8" customFormat="1" ht="24.75" customHeight="1" x14ac:dyDescent="0.25">
      <c r="B230" s="370" t="s">
        <v>601</v>
      </c>
      <c r="C230" s="371"/>
      <c r="D230" s="371"/>
      <c r="E230" s="371"/>
      <c r="F230" s="371"/>
      <c r="G230" s="371"/>
      <c r="H230" s="371"/>
      <c r="I230" s="371"/>
    </row>
    <row r="231" spans="2:9" s="8" customFormat="1" ht="24.75" customHeight="1" x14ac:dyDescent="0.25">
      <c r="B231" s="372" t="s">
        <v>166</v>
      </c>
      <c r="C231" s="373"/>
      <c r="D231" s="373"/>
      <c r="E231" s="373"/>
      <c r="F231" s="373"/>
      <c r="G231" s="373"/>
      <c r="H231" s="373"/>
      <c r="I231" s="373"/>
    </row>
    <row r="232" spans="2:9" s="8" customFormat="1" ht="24.75" customHeight="1" x14ac:dyDescent="0.25">
      <c r="B232" s="372" t="s">
        <v>496</v>
      </c>
      <c r="C232" s="373"/>
      <c r="D232" s="373"/>
      <c r="E232" s="373"/>
      <c r="F232" s="373"/>
      <c r="G232" s="373"/>
      <c r="H232" s="373"/>
      <c r="I232" s="373"/>
    </row>
    <row r="233" spans="2:9" s="8" customFormat="1" ht="24.75" customHeight="1" thickBot="1" x14ac:dyDescent="0.3">
      <c r="B233" s="90" t="s">
        <v>0</v>
      </c>
      <c r="E233" s="9"/>
      <c r="H233" s="9"/>
      <c r="I233" s="89" t="s">
        <v>23</v>
      </c>
    </row>
    <row r="234" spans="2:9" s="8" customFormat="1" ht="24.75" customHeight="1" thickTop="1" thickBot="1" x14ac:dyDescent="0.3">
      <c r="B234" s="178" t="s">
        <v>1</v>
      </c>
      <c r="C234" s="374" t="s">
        <v>15</v>
      </c>
      <c r="D234" s="375"/>
      <c r="E234" s="376"/>
      <c r="F234" s="374" t="s">
        <v>16</v>
      </c>
      <c r="G234" s="375"/>
      <c r="H234" s="376"/>
      <c r="I234" s="377" t="s">
        <v>2</v>
      </c>
    </row>
    <row r="235" spans="2:9" s="8" customFormat="1" ht="24.75" customHeight="1" thickTop="1" x14ac:dyDescent="0.25">
      <c r="B235" s="381" t="s">
        <v>9</v>
      </c>
      <c r="C235" s="204" t="s">
        <v>3</v>
      </c>
      <c r="D235" s="205" t="s">
        <v>4</v>
      </c>
      <c r="E235" s="21" t="s">
        <v>5</v>
      </c>
      <c r="F235" s="204" t="s">
        <v>3</v>
      </c>
      <c r="G235" s="205" t="s">
        <v>4</v>
      </c>
      <c r="H235" s="21" t="s">
        <v>6</v>
      </c>
      <c r="I235" s="378"/>
    </row>
    <row r="236" spans="2:9" s="8" customFormat="1" ht="24.75" customHeight="1" thickBot="1" x14ac:dyDescent="0.3">
      <c r="B236" s="412"/>
      <c r="C236" s="207" t="s">
        <v>10</v>
      </c>
      <c r="D236" s="208" t="s">
        <v>11</v>
      </c>
      <c r="E236" s="209" t="s">
        <v>12</v>
      </c>
      <c r="F236" s="207" t="s">
        <v>10</v>
      </c>
      <c r="G236" s="208" t="s">
        <v>11</v>
      </c>
      <c r="H236" s="209" t="s">
        <v>12</v>
      </c>
      <c r="I236" s="197" t="s">
        <v>13</v>
      </c>
    </row>
    <row r="237" spans="2:9" s="8" customFormat="1" ht="24.75" customHeight="1" thickTop="1" x14ac:dyDescent="0.25">
      <c r="B237" s="72">
        <v>2002</v>
      </c>
      <c r="C237" s="46">
        <v>4085</v>
      </c>
      <c r="D237" s="47">
        <v>17</v>
      </c>
      <c r="E237" s="48">
        <f>C237/'1'!C9</f>
        <v>1.5032696575047563E-2</v>
      </c>
      <c r="F237" s="46">
        <v>1222</v>
      </c>
      <c r="G237" s="47">
        <v>23</v>
      </c>
      <c r="H237" s="48">
        <f>F237/'1'!D9</f>
        <v>1.0091750695769227E-2</v>
      </c>
      <c r="I237" s="11">
        <f t="shared" ref="I237:I245" si="6">C237-F237</f>
        <v>2863</v>
      </c>
    </row>
    <row r="238" spans="2:9" s="8" customFormat="1" ht="24.75" customHeight="1" x14ac:dyDescent="0.25">
      <c r="B238" s="73">
        <v>2003</v>
      </c>
      <c r="C238" s="50">
        <v>5376</v>
      </c>
      <c r="D238" s="51">
        <v>16</v>
      </c>
      <c r="E238" s="48">
        <f>C238/'1'!C10</f>
        <v>1.5374759769378604E-2</v>
      </c>
      <c r="F238" s="50">
        <v>1651</v>
      </c>
      <c r="G238" s="56">
        <v>21</v>
      </c>
      <c r="H238" s="48">
        <f>F238/'1'!D10</f>
        <v>1.0556873477374018E-2</v>
      </c>
      <c r="I238" s="11">
        <f t="shared" si="6"/>
        <v>3725</v>
      </c>
    </row>
    <row r="239" spans="2:9" s="8" customFormat="1" ht="24.75" customHeight="1" x14ac:dyDescent="0.25">
      <c r="B239" s="73">
        <v>2004</v>
      </c>
      <c r="C239" s="58">
        <v>8365</v>
      </c>
      <c r="D239" s="51">
        <v>15</v>
      </c>
      <c r="E239" s="48">
        <f>C239/'1'!C11</f>
        <v>1.7704040923530819E-2</v>
      </c>
      <c r="F239" s="58">
        <v>2179</v>
      </c>
      <c r="G239" s="51">
        <v>20</v>
      </c>
      <c r="H239" s="48">
        <f>F239/'1'!D11</f>
        <v>1.226506959962625E-2</v>
      </c>
      <c r="I239" s="11">
        <f t="shared" si="6"/>
        <v>6186</v>
      </c>
    </row>
    <row r="240" spans="2:9" s="8" customFormat="1" ht="24.75" customHeight="1" x14ac:dyDescent="0.25">
      <c r="B240" s="72">
        <v>2005</v>
      </c>
      <c r="C240" s="53">
        <v>12016</v>
      </c>
      <c r="D240" s="47">
        <v>13</v>
      </c>
      <c r="E240" s="48">
        <f>C240/'1'!C12</f>
        <v>1.7745117729759105E-2</v>
      </c>
      <c r="F240" s="74">
        <v>3817</v>
      </c>
      <c r="G240" s="75">
        <v>15</v>
      </c>
      <c r="H240" s="48">
        <f>F240/'1'!D12</f>
        <v>1.7117743345964977E-2</v>
      </c>
      <c r="I240" s="12">
        <f t="shared" si="6"/>
        <v>8199</v>
      </c>
    </row>
    <row r="241" spans="2:9" s="8" customFormat="1" ht="24.75" customHeight="1" x14ac:dyDescent="0.25">
      <c r="B241" s="76">
        <v>2006</v>
      </c>
      <c r="C241" s="58">
        <v>13264</v>
      </c>
      <c r="D241" s="51">
        <v>14</v>
      </c>
      <c r="E241" s="52">
        <f>C241/'1'!C13</f>
        <v>1.6761463797437003E-2</v>
      </c>
      <c r="F241" s="77">
        <v>4946</v>
      </c>
      <c r="G241" s="78">
        <v>13</v>
      </c>
      <c r="H241" s="52">
        <f>F241/'1'!D13</f>
        <v>1.8921048806053511E-2</v>
      </c>
      <c r="I241" s="23">
        <f t="shared" si="6"/>
        <v>8318</v>
      </c>
    </row>
    <row r="242" spans="2:9" s="8" customFormat="1" ht="24.75" customHeight="1" x14ac:dyDescent="0.25">
      <c r="B242" s="49">
        <v>2007</v>
      </c>
      <c r="C242" s="58">
        <v>15480</v>
      </c>
      <c r="D242" s="51">
        <v>12</v>
      </c>
      <c r="E242" s="52">
        <f>C242/'1'!C14</f>
        <v>1.7703507421635106E-2</v>
      </c>
      <c r="F242" s="58">
        <v>5582</v>
      </c>
      <c r="G242" s="51">
        <v>13</v>
      </c>
      <c r="H242" s="52">
        <f>F242/'1'!D14</f>
        <v>1.6510494309173944E-2</v>
      </c>
      <c r="I242" s="23">
        <f t="shared" si="6"/>
        <v>9898</v>
      </c>
    </row>
    <row r="243" spans="2:9" s="8" customFormat="1" ht="24.75" customHeight="1" x14ac:dyDescent="0.25">
      <c r="B243" s="49">
        <v>2008</v>
      </c>
      <c r="C243" s="58">
        <v>23765</v>
      </c>
      <c r="D243" s="51">
        <v>11</v>
      </c>
      <c r="E243" s="52">
        <f>C243/'1'!C15</f>
        <v>2.0217238545549826E-2</v>
      </c>
      <c r="F243" s="58">
        <v>7832</v>
      </c>
      <c r="G243" s="51">
        <v>13</v>
      </c>
      <c r="H243" s="52">
        <f>F243/'1'!D15</f>
        <v>1.8140001343360673E-2</v>
      </c>
      <c r="I243" s="23">
        <f t="shared" si="6"/>
        <v>15933</v>
      </c>
    </row>
    <row r="244" spans="2:9" s="8" customFormat="1" ht="24.75" customHeight="1" x14ac:dyDescent="0.25">
      <c r="B244" s="49">
        <v>2009</v>
      </c>
      <c r="C244" s="58">
        <v>13884</v>
      </c>
      <c r="D244" s="51">
        <v>10</v>
      </c>
      <c r="E244" s="52">
        <f>C244/'1'!C16</f>
        <v>1.9253677322013732E-2</v>
      </c>
      <c r="F244" s="58">
        <v>7764</v>
      </c>
      <c r="G244" s="51">
        <v>12</v>
      </c>
      <c r="H244" s="52">
        <f>F244/'1'!D16</f>
        <v>2.1669597253621369E-2</v>
      </c>
      <c r="I244" s="23">
        <f t="shared" si="6"/>
        <v>6120</v>
      </c>
    </row>
    <row r="245" spans="2:9" s="8" customFormat="1" ht="24.75" customHeight="1" x14ac:dyDescent="0.25">
      <c r="B245" s="49">
        <v>2010</v>
      </c>
      <c r="C245" s="58">
        <v>17924</v>
      </c>
      <c r="D245" s="51">
        <v>10</v>
      </c>
      <c r="E245" s="52">
        <f>C245/'1'!C17</f>
        <v>1.9031944658281879E-2</v>
      </c>
      <c r="F245" s="58">
        <v>8753</v>
      </c>
      <c r="G245" s="51">
        <v>12</v>
      </c>
      <c r="H245" s="52">
        <f>F245/'1'!D17</f>
        <v>2.184231014932524E-2</v>
      </c>
      <c r="I245" s="23">
        <f t="shared" si="6"/>
        <v>9171</v>
      </c>
    </row>
    <row r="246" spans="2:9" s="8" customFormat="1" ht="24.75" customHeight="1" thickBot="1" x14ac:dyDescent="0.3">
      <c r="B246" s="59">
        <v>2011</v>
      </c>
      <c r="C246" s="60">
        <v>24641</v>
      </c>
      <c r="D246" s="61">
        <v>14</v>
      </c>
      <c r="E246" s="62">
        <f>C246/'1'!C18</f>
        <v>1.8017431742735554E-2</v>
      </c>
      <c r="F246" s="60">
        <v>10149</v>
      </c>
      <c r="G246" s="61">
        <v>13</v>
      </c>
      <c r="H246" s="62">
        <f>F246/'1'!D18</f>
        <v>2.0567475058212704E-2</v>
      </c>
      <c r="I246" s="1">
        <f>C246-F246</f>
        <v>14492</v>
      </c>
    </row>
    <row r="247" spans="2:9" s="8" customFormat="1" ht="10.5" customHeight="1" thickTop="1" thickBot="1" x14ac:dyDescent="0.3">
      <c r="B247" s="17"/>
      <c r="C247" s="28"/>
      <c r="D247" s="28"/>
      <c r="E247" s="28"/>
      <c r="F247" s="28"/>
      <c r="G247" s="28"/>
      <c r="H247" s="28"/>
      <c r="I247" s="28"/>
    </row>
    <row r="248" spans="2:9" s="8" customFormat="1" ht="24.75" customHeight="1" thickBot="1" x14ac:dyDescent="0.3">
      <c r="B248" s="393" t="s">
        <v>499</v>
      </c>
      <c r="C248" s="394"/>
      <c r="D248" s="395"/>
      <c r="E248" s="210" t="s">
        <v>3</v>
      </c>
      <c r="F248" s="393" t="s">
        <v>500</v>
      </c>
      <c r="G248" s="394"/>
      <c r="H248" s="395"/>
      <c r="I248" s="210" t="s">
        <v>3</v>
      </c>
    </row>
    <row r="249" spans="2:9" s="8" customFormat="1" ht="24.75" customHeight="1" x14ac:dyDescent="0.25">
      <c r="B249" s="389" t="s">
        <v>56</v>
      </c>
      <c r="C249" s="390"/>
      <c r="D249" s="390"/>
      <c r="E249" s="27">
        <v>22617</v>
      </c>
      <c r="F249" s="391" t="s">
        <v>602</v>
      </c>
      <c r="G249" s="390"/>
      <c r="H249" s="390"/>
      <c r="I249" s="27">
        <v>1457</v>
      </c>
    </row>
    <row r="250" spans="2:9" s="8" customFormat="1" ht="24.75" customHeight="1" x14ac:dyDescent="0.25">
      <c r="B250" s="379" t="s">
        <v>851</v>
      </c>
      <c r="C250" s="380"/>
      <c r="D250" s="380"/>
      <c r="E250" s="27">
        <v>1329</v>
      </c>
      <c r="F250" s="383" t="s">
        <v>603</v>
      </c>
      <c r="G250" s="411"/>
      <c r="H250" s="380"/>
      <c r="I250" s="27">
        <v>1356</v>
      </c>
    </row>
    <row r="251" spans="2:9" s="8" customFormat="1" ht="24.75" customHeight="1" x14ac:dyDescent="0.25">
      <c r="B251" s="379" t="s">
        <v>158</v>
      </c>
      <c r="C251" s="380"/>
      <c r="D251" s="380"/>
      <c r="E251" s="27">
        <v>90</v>
      </c>
      <c r="F251" s="383" t="s">
        <v>455</v>
      </c>
      <c r="G251" s="411"/>
      <c r="H251" s="380"/>
      <c r="I251" s="27">
        <v>719</v>
      </c>
    </row>
    <row r="252" spans="2:9" s="8" customFormat="1" ht="24.75" customHeight="1" x14ac:dyDescent="0.25">
      <c r="B252" s="379" t="s">
        <v>133</v>
      </c>
      <c r="C252" s="380"/>
      <c r="D252" s="380"/>
      <c r="E252" s="63">
        <v>84</v>
      </c>
      <c r="F252" s="379" t="s">
        <v>561</v>
      </c>
      <c r="G252" s="380"/>
      <c r="H252" s="380"/>
      <c r="I252" s="63">
        <v>541</v>
      </c>
    </row>
    <row r="253" spans="2:9" s="8" customFormat="1" ht="24.75" customHeight="1" thickBot="1" x14ac:dyDescent="0.3">
      <c r="B253" s="386" t="s">
        <v>850</v>
      </c>
      <c r="C253" s="396"/>
      <c r="D253" s="396"/>
      <c r="E253" s="63">
        <v>66</v>
      </c>
      <c r="F253" s="386" t="s">
        <v>154</v>
      </c>
      <c r="G253" s="396"/>
      <c r="H253" s="396"/>
      <c r="I253" s="63">
        <v>468</v>
      </c>
    </row>
    <row r="254" spans="2:9" s="8" customFormat="1" ht="24.75" customHeight="1" x14ac:dyDescent="0.25">
      <c r="B254" s="224"/>
      <c r="C254" s="225"/>
      <c r="D254" s="225"/>
      <c r="E254" s="226"/>
      <c r="F254" s="225" t="s">
        <v>7</v>
      </c>
      <c r="G254" s="225"/>
      <c r="H254" s="226"/>
      <c r="I254" s="227"/>
    </row>
    <row r="255" spans="2:9" s="8" customFormat="1" ht="24.75" customHeight="1" x14ac:dyDescent="0.25">
      <c r="B255" s="420" t="s">
        <v>167</v>
      </c>
      <c r="C255" s="421"/>
      <c r="D255" s="421"/>
      <c r="E255" s="421"/>
      <c r="F255" s="421"/>
      <c r="G255" s="421"/>
      <c r="H255" s="421"/>
      <c r="I255" s="421"/>
    </row>
    <row r="256" spans="2:9" s="8" customFormat="1" ht="24.75" customHeight="1" x14ac:dyDescent="0.25">
      <c r="E256" s="9"/>
      <c r="H256" s="9"/>
      <c r="I256" s="202"/>
    </row>
    <row r="257" spans="2:9" s="8" customFormat="1" ht="24.75" customHeight="1" x14ac:dyDescent="0.25">
      <c r="E257" s="9"/>
      <c r="H257" s="9"/>
      <c r="I257" s="202"/>
    </row>
    <row r="258" spans="2:9" s="8" customFormat="1" ht="24.75" customHeight="1" x14ac:dyDescent="0.25">
      <c r="E258" s="9"/>
      <c r="H258" s="9"/>
      <c r="I258" s="202"/>
    </row>
    <row r="259" spans="2:9" s="8" customFormat="1" ht="24.75" customHeight="1" x14ac:dyDescent="0.25">
      <c r="E259" s="9"/>
      <c r="H259" s="9"/>
      <c r="I259" s="202"/>
    </row>
    <row r="260" spans="2:9" s="8" customFormat="1" ht="24.75" customHeight="1" x14ac:dyDescent="0.25">
      <c r="E260" s="9"/>
      <c r="F260" s="211" t="s">
        <v>7</v>
      </c>
      <c r="H260" s="9"/>
      <c r="I260" s="202"/>
    </row>
    <row r="261" spans="2:9" s="8" customFormat="1" ht="24.75" customHeight="1" x14ac:dyDescent="0.25">
      <c r="E261" s="9"/>
      <c r="F261" s="211" t="s">
        <v>7</v>
      </c>
      <c r="H261" s="9"/>
      <c r="I261" s="202"/>
    </row>
    <row r="262" spans="2:9" s="8" customFormat="1" ht="24.75" customHeight="1" x14ac:dyDescent="0.25">
      <c r="E262" s="9"/>
      <c r="F262" s="211"/>
      <c r="H262" s="9"/>
      <c r="I262" s="202"/>
    </row>
    <row r="263" spans="2:9" s="8" customFormat="1" ht="24.75" customHeight="1" x14ac:dyDescent="0.25">
      <c r="E263" s="9"/>
      <c r="F263" s="211" t="s">
        <v>7</v>
      </c>
      <c r="H263" s="9"/>
      <c r="I263" s="202"/>
    </row>
    <row r="264" spans="2:9" s="8" customFormat="1" ht="24.75" customHeight="1" x14ac:dyDescent="0.25">
      <c r="E264" s="9"/>
      <c r="F264" s="211">
        <v>8</v>
      </c>
      <c r="H264" s="9"/>
      <c r="I264" s="202"/>
    </row>
    <row r="265" spans="2:9" s="8" customFormat="1" ht="24.75" customHeight="1" x14ac:dyDescent="0.25">
      <c r="E265" s="9"/>
      <c r="F265" s="211" t="s">
        <v>7</v>
      </c>
      <c r="H265" s="9"/>
      <c r="I265" s="202"/>
    </row>
    <row r="266" spans="2:9" s="8" customFormat="1" ht="10.5" customHeight="1" x14ac:dyDescent="0.25">
      <c r="E266" s="9"/>
      <c r="F266" s="211" t="s">
        <v>7</v>
      </c>
      <c r="H266" s="9"/>
      <c r="I266" s="202"/>
    </row>
    <row r="267" spans="2:9" s="8" customFormat="1" ht="10.5" customHeight="1" x14ac:dyDescent="0.25">
      <c r="E267" s="9"/>
      <c r="H267" s="9"/>
      <c r="I267" s="202"/>
    </row>
    <row r="268" spans="2:9" s="8" customFormat="1" ht="24.75" customHeight="1" x14ac:dyDescent="0.25">
      <c r="B268" s="370" t="s">
        <v>169</v>
      </c>
      <c r="C268" s="371"/>
      <c r="D268" s="371"/>
      <c r="E268" s="371"/>
      <c r="F268" s="371"/>
      <c r="G268" s="371"/>
      <c r="H268" s="371"/>
      <c r="I268" s="371"/>
    </row>
    <row r="269" spans="2:9" s="8" customFormat="1" ht="24.75" customHeight="1" x14ac:dyDescent="0.25">
      <c r="B269" s="372" t="s">
        <v>170</v>
      </c>
      <c r="C269" s="373"/>
      <c r="D269" s="373"/>
      <c r="E269" s="373"/>
      <c r="F269" s="373"/>
      <c r="G269" s="373"/>
      <c r="H269" s="373"/>
      <c r="I269" s="373"/>
    </row>
    <row r="270" spans="2:9" s="8" customFormat="1" ht="24.75" customHeight="1" x14ac:dyDescent="0.25">
      <c r="B270" s="372" t="s">
        <v>496</v>
      </c>
      <c r="C270" s="373"/>
      <c r="D270" s="373"/>
      <c r="E270" s="373"/>
      <c r="F270" s="373"/>
      <c r="G270" s="373"/>
      <c r="H270" s="373"/>
      <c r="I270" s="373"/>
    </row>
    <row r="271" spans="2:9" s="8" customFormat="1" ht="24.75" customHeight="1" thickBot="1" x14ac:dyDescent="0.3">
      <c r="B271" s="90" t="s">
        <v>0</v>
      </c>
      <c r="E271" s="9"/>
      <c r="H271" s="9"/>
      <c r="I271" s="89" t="s">
        <v>23</v>
      </c>
    </row>
    <row r="272" spans="2:9" s="8" customFormat="1" ht="24.75" customHeight="1" thickTop="1" thickBot="1" x14ac:dyDescent="0.3">
      <c r="B272" s="178" t="s">
        <v>1</v>
      </c>
      <c r="C272" s="374" t="s">
        <v>15</v>
      </c>
      <c r="D272" s="375"/>
      <c r="E272" s="376"/>
      <c r="F272" s="374" t="s">
        <v>16</v>
      </c>
      <c r="G272" s="375"/>
      <c r="H272" s="376"/>
      <c r="I272" s="377" t="s">
        <v>2</v>
      </c>
    </row>
    <row r="273" spans="2:9" s="8" customFormat="1" ht="24.75" customHeight="1" thickTop="1" x14ac:dyDescent="0.25">
      <c r="B273" s="381" t="s">
        <v>9</v>
      </c>
      <c r="C273" s="204" t="s">
        <v>3</v>
      </c>
      <c r="D273" s="205" t="s">
        <v>4</v>
      </c>
      <c r="E273" s="21" t="s">
        <v>5</v>
      </c>
      <c r="F273" s="204" t="s">
        <v>3</v>
      </c>
      <c r="G273" s="205" t="s">
        <v>4</v>
      </c>
      <c r="H273" s="21" t="s">
        <v>6</v>
      </c>
      <c r="I273" s="378"/>
    </row>
    <row r="274" spans="2:9" s="8" customFormat="1" ht="24.75" customHeight="1" thickBot="1" x14ac:dyDescent="0.3">
      <c r="B274" s="412"/>
      <c r="C274" s="207" t="s">
        <v>10</v>
      </c>
      <c r="D274" s="208" t="s">
        <v>11</v>
      </c>
      <c r="E274" s="209" t="s">
        <v>12</v>
      </c>
      <c r="F274" s="207" t="s">
        <v>10</v>
      </c>
      <c r="G274" s="208" t="s">
        <v>11</v>
      </c>
      <c r="H274" s="209" t="s">
        <v>12</v>
      </c>
      <c r="I274" s="197" t="s">
        <v>13</v>
      </c>
    </row>
    <row r="275" spans="2:9" s="8" customFormat="1" ht="24.75" customHeight="1" thickTop="1" x14ac:dyDescent="0.25">
      <c r="B275" s="72">
        <v>2002</v>
      </c>
      <c r="C275" s="46">
        <v>3694</v>
      </c>
      <c r="D275" s="47">
        <v>19</v>
      </c>
      <c r="E275" s="48">
        <f>C275/'1'!C9</f>
        <v>1.3593826474473856E-2</v>
      </c>
      <c r="F275" s="46">
        <v>192</v>
      </c>
      <c r="G275" s="47">
        <v>55</v>
      </c>
      <c r="H275" s="48">
        <f>F275/'1'!D9</f>
        <v>1.5856105839506479E-3</v>
      </c>
      <c r="I275" s="11">
        <f t="shared" ref="I275:I283" si="7">C275-F275</f>
        <v>3502</v>
      </c>
    </row>
    <row r="276" spans="2:9" s="8" customFormat="1" ht="24.75" customHeight="1" x14ac:dyDescent="0.25">
      <c r="B276" s="73">
        <v>2003</v>
      </c>
      <c r="C276" s="50">
        <v>4505</v>
      </c>
      <c r="D276" s="51">
        <v>18</v>
      </c>
      <c r="E276" s="48">
        <f>C276/'1'!C10</f>
        <v>1.2883797016564473E-2</v>
      </c>
      <c r="F276" s="50">
        <v>245</v>
      </c>
      <c r="G276" s="56">
        <v>54</v>
      </c>
      <c r="H276" s="48">
        <f>F276/'1'!D10</f>
        <v>1.5665863125115895E-3</v>
      </c>
      <c r="I276" s="11">
        <f t="shared" si="7"/>
        <v>4260</v>
      </c>
    </row>
    <row r="277" spans="2:9" s="8" customFormat="1" ht="24.75" customHeight="1" x14ac:dyDescent="0.25">
      <c r="B277" s="73">
        <v>2004</v>
      </c>
      <c r="C277" s="58">
        <v>5130</v>
      </c>
      <c r="D277" s="51">
        <v>22</v>
      </c>
      <c r="E277" s="48">
        <f>C277/'1'!C11</f>
        <v>1.0857349663803121E-2</v>
      </c>
      <c r="F277" s="58">
        <v>263</v>
      </c>
      <c r="G277" s="51">
        <v>56</v>
      </c>
      <c r="H277" s="48">
        <f>F277/'1'!D11</f>
        <v>1.4803640682430948E-3</v>
      </c>
      <c r="I277" s="11">
        <f t="shared" si="7"/>
        <v>4867</v>
      </c>
    </row>
    <row r="278" spans="2:9" s="8" customFormat="1" ht="24.75" customHeight="1" x14ac:dyDescent="0.25">
      <c r="B278" s="72">
        <v>2005</v>
      </c>
      <c r="C278" s="53">
        <v>8544</v>
      </c>
      <c r="D278" s="47">
        <v>19</v>
      </c>
      <c r="E278" s="48">
        <f>C278/'1'!C12</f>
        <v>1.2617700223290762E-2</v>
      </c>
      <c r="F278" s="74">
        <v>331</v>
      </c>
      <c r="G278" s="75">
        <v>55</v>
      </c>
      <c r="H278" s="48">
        <f>F278/'1'!D12</f>
        <v>1.4844047805906227E-3</v>
      </c>
      <c r="I278" s="12">
        <f t="shared" si="7"/>
        <v>8213</v>
      </c>
    </row>
    <row r="279" spans="2:9" s="8" customFormat="1" ht="24.75" customHeight="1" x14ac:dyDescent="0.25">
      <c r="B279" s="72">
        <v>2006</v>
      </c>
      <c r="C279" s="58">
        <v>10751</v>
      </c>
      <c r="D279" s="51">
        <v>19</v>
      </c>
      <c r="E279" s="52">
        <f>C279/'1'!C13</f>
        <v>1.3585833631351418E-2</v>
      </c>
      <c r="F279" s="77">
        <v>447</v>
      </c>
      <c r="G279" s="78">
        <v>52</v>
      </c>
      <c r="H279" s="52">
        <f>F279/'1'!D13</f>
        <v>1.7100098698556248E-3</v>
      </c>
      <c r="I279" s="23">
        <f t="shared" si="7"/>
        <v>10304</v>
      </c>
    </row>
    <row r="280" spans="2:9" s="8" customFormat="1" ht="24.75" customHeight="1" x14ac:dyDescent="0.25">
      <c r="B280" s="54">
        <v>2007</v>
      </c>
      <c r="C280" s="58">
        <v>12510</v>
      </c>
      <c r="D280" s="51">
        <v>18</v>
      </c>
      <c r="E280" s="52">
        <f>C280/'1'!C14</f>
        <v>1.4306904253530695E-2</v>
      </c>
      <c r="F280" s="58">
        <v>493</v>
      </c>
      <c r="G280" s="51">
        <v>54</v>
      </c>
      <c r="H280" s="52">
        <f>F280/'1'!D14</f>
        <v>1.4582002318922883E-3</v>
      </c>
      <c r="I280" s="23">
        <f t="shared" si="7"/>
        <v>12017</v>
      </c>
    </row>
    <row r="281" spans="2:9" s="8" customFormat="1" ht="24.75" customHeight="1" x14ac:dyDescent="0.25">
      <c r="B281" s="49">
        <v>2008</v>
      </c>
      <c r="C281" s="58">
        <v>17742</v>
      </c>
      <c r="D281" s="51">
        <v>16</v>
      </c>
      <c r="E281" s="52">
        <f>C281/'1'!C15</f>
        <v>1.5093382969709447E-2</v>
      </c>
      <c r="F281" s="58">
        <v>676</v>
      </c>
      <c r="G281" s="51">
        <v>52</v>
      </c>
      <c r="H281" s="52">
        <f>F281/'1'!D15</f>
        <v>1.5657100240183623E-3</v>
      </c>
      <c r="I281" s="23">
        <f t="shared" si="7"/>
        <v>17066</v>
      </c>
    </row>
    <row r="282" spans="2:9" s="8" customFormat="1" ht="24.75" customHeight="1" x14ac:dyDescent="0.25">
      <c r="B282" s="49">
        <v>2009</v>
      </c>
      <c r="C282" s="58">
        <v>5773</v>
      </c>
      <c r="D282" s="51">
        <v>22</v>
      </c>
      <c r="E282" s="52">
        <f>C282/'1'!C16</f>
        <v>8.0057245159885684E-3</v>
      </c>
      <c r="F282" s="58">
        <v>640</v>
      </c>
      <c r="G282" s="51">
        <v>51</v>
      </c>
      <c r="H282" s="52">
        <f>F282/'1'!D16</f>
        <v>1.7862625247704374E-3</v>
      </c>
      <c r="I282" s="23">
        <f t="shared" si="7"/>
        <v>5133</v>
      </c>
    </row>
    <row r="283" spans="2:9" s="8" customFormat="1" ht="24.75" customHeight="1" x14ac:dyDescent="0.25">
      <c r="B283" s="49">
        <v>2010</v>
      </c>
      <c r="C283" s="58">
        <v>9226</v>
      </c>
      <c r="D283" s="51">
        <v>21</v>
      </c>
      <c r="E283" s="52">
        <f>C283/'1'!C17</f>
        <v>9.796291085545002E-3</v>
      </c>
      <c r="F283" s="58">
        <v>750</v>
      </c>
      <c r="G283" s="51">
        <v>53</v>
      </c>
      <c r="H283" s="52">
        <f>F283/'1'!D17</f>
        <v>1.8715563363411324E-3</v>
      </c>
      <c r="I283" s="23">
        <f t="shared" si="7"/>
        <v>8476</v>
      </c>
    </row>
    <row r="284" spans="2:9" s="8" customFormat="1" ht="24.75" customHeight="1" thickBot="1" x14ac:dyDescent="0.3">
      <c r="B284" s="59">
        <v>2011</v>
      </c>
      <c r="C284" s="60">
        <v>13064</v>
      </c>
      <c r="D284" s="61">
        <v>20</v>
      </c>
      <c r="E284" s="62">
        <f>C284/'1'!C18</f>
        <v>9.5523610359602822E-3</v>
      </c>
      <c r="F284" s="60">
        <v>972</v>
      </c>
      <c r="G284" s="61">
        <v>53</v>
      </c>
      <c r="H284" s="62">
        <f>F284/'1'!D18</f>
        <v>1.9698084300505221E-3</v>
      </c>
      <c r="I284" s="1">
        <f>C284-F284</f>
        <v>12092</v>
      </c>
    </row>
    <row r="285" spans="2:9" s="8" customFormat="1" ht="10.5" customHeight="1" thickTop="1" thickBot="1" x14ac:dyDescent="0.3">
      <c r="B285" s="17"/>
      <c r="C285" s="28"/>
      <c r="D285" s="28"/>
      <c r="E285" s="28"/>
      <c r="F285" s="28"/>
      <c r="G285" s="28"/>
      <c r="H285" s="28"/>
      <c r="I285" s="28"/>
    </row>
    <row r="286" spans="2:9" s="8" customFormat="1" ht="24.75" customHeight="1" thickBot="1" x14ac:dyDescent="0.3">
      <c r="B286" s="393" t="s">
        <v>499</v>
      </c>
      <c r="C286" s="394"/>
      <c r="D286" s="395"/>
      <c r="E286" s="210" t="s">
        <v>3</v>
      </c>
      <c r="F286" s="393" t="s">
        <v>500</v>
      </c>
      <c r="G286" s="394"/>
      <c r="H286" s="395"/>
      <c r="I286" s="210" t="s">
        <v>3</v>
      </c>
    </row>
    <row r="287" spans="2:9" s="8" customFormat="1" ht="24.75" customHeight="1" x14ac:dyDescent="0.25">
      <c r="B287" s="389" t="s">
        <v>56</v>
      </c>
      <c r="C287" s="390"/>
      <c r="D287" s="417"/>
      <c r="E287" s="27">
        <v>12619</v>
      </c>
      <c r="F287" s="391" t="s">
        <v>462</v>
      </c>
      <c r="G287" s="390"/>
      <c r="H287" s="390"/>
      <c r="I287" s="27">
        <v>503</v>
      </c>
    </row>
    <row r="288" spans="2:9" s="8" customFormat="1" ht="24.75" customHeight="1" x14ac:dyDescent="0.25">
      <c r="B288" s="379" t="s">
        <v>463</v>
      </c>
      <c r="C288" s="380"/>
      <c r="D288" s="414"/>
      <c r="E288" s="27">
        <v>164</v>
      </c>
      <c r="F288" s="383" t="s">
        <v>604</v>
      </c>
      <c r="G288" s="411"/>
      <c r="H288" s="380"/>
      <c r="I288" s="27">
        <v>73</v>
      </c>
    </row>
    <row r="289" spans="2:9" s="8" customFormat="1" ht="24.75" customHeight="1" x14ac:dyDescent="0.25">
      <c r="B289" s="379" t="s">
        <v>57</v>
      </c>
      <c r="C289" s="380"/>
      <c r="D289" s="414"/>
      <c r="E289" s="27">
        <v>73</v>
      </c>
      <c r="F289" s="383" t="s">
        <v>605</v>
      </c>
      <c r="G289" s="380"/>
      <c r="H289" s="380"/>
      <c r="I289" s="27">
        <v>40</v>
      </c>
    </row>
    <row r="290" spans="2:9" s="8" customFormat="1" ht="24.75" customHeight="1" x14ac:dyDescent="0.25">
      <c r="B290" s="379" t="s">
        <v>467</v>
      </c>
      <c r="C290" s="380"/>
      <c r="D290" s="414"/>
      <c r="E290" s="63">
        <v>59</v>
      </c>
      <c r="F290" s="379" t="s">
        <v>774</v>
      </c>
      <c r="G290" s="380"/>
      <c r="H290" s="380"/>
      <c r="I290" s="63">
        <v>22</v>
      </c>
    </row>
    <row r="291" spans="2:9" s="8" customFormat="1" ht="24.75" customHeight="1" thickBot="1" x14ac:dyDescent="0.3">
      <c r="B291" s="379" t="s">
        <v>90</v>
      </c>
      <c r="C291" s="380"/>
      <c r="D291" s="414"/>
      <c r="E291" s="63">
        <v>36</v>
      </c>
      <c r="F291" s="379" t="s">
        <v>606</v>
      </c>
      <c r="G291" s="380"/>
      <c r="H291" s="414"/>
      <c r="I291" s="63">
        <v>18</v>
      </c>
    </row>
    <row r="292" spans="2:9" s="8" customFormat="1" ht="24.75" customHeight="1" x14ac:dyDescent="0.25">
      <c r="B292" s="224"/>
      <c r="C292" s="225"/>
      <c r="D292" s="225"/>
      <c r="E292" s="226"/>
      <c r="F292" s="225" t="s">
        <v>7</v>
      </c>
      <c r="G292" s="225"/>
      <c r="H292" s="226"/>
      <c r="I292" s="227"/>
    </row>
    <row r="293" spans="2:9" s="8" customFormat="1" ht="24.75" customHeight="1" x14ac:dyDescent="0.25">
      <c r="B293" s="420" t="s">
        <v>171</v>
      </c>
      <c r="C293" s="421"/>
      <c r="D293" s="421"/>
      <c r="E293" s="421"/>
      <c r="F293" s="421"/>
      <c r="G293" s="421"/>
      <c r="H293" s="421"/>
      <c r="I293" s="421"/>
    </row>
    <row r="294" spans="2:9" s="8" customFormat="1" ht="24.75" customHeight="1" x14ac:dyDescent="0.25">
      <c r="E294" s="9"/>
      <c r="H294" s="9"/>
      <c r="I294" s="202"/>
    </row>
    <row r="295" spans="2:9" s="8" customFormat="1" ht="24.75" customHeight="1" x14ac:dyDescent="0.25">
      <c r="E295" s="9"/>
      <c r="H295" s="9"/>
      <c r="I295" s="202"/>
    </row>
    <row r="296" spans="2:9" s="8" customFormat="1" ht="24.75" customHeight="1" x14ac:dyDescent="0.25">
      <c r="E296" s="9"/>
      <c r="H296" s="9"/>
      <c r="I296" s="202"/>
    </row>
    <row r="297" spans="2:9" s="8" customFormat="1" ht="24.75" customHeight="1" x14ac:dyDescent="0.25">
      <c r="E297" s="9"/>
      <c r="H297" s="9"/>
      <c r="I297" s="202"/>
    </row>
    <row r="298" spans="2:9" s="8" customFormat="1" ht="24.75" customHeight="1" x14ac:dyDescent="0.25">
      <c r="E298" s="9"/>
      <c r="H298" s="9"/>
      <c r="I298" s="202"/>
    </row>
    <row r="299" spans="2:9" s="8" customFormat="1" ht="24.75" customHeight="1" x14ac:dyDescent="0.25">
      <c r="E299" s="9"/>
      <c r="H299" s="9"/>
      <c r="I299" s="202"/>
    </row>
    <row r="300" spans="2:9" s="8" customFormat="1" ht="24.75" customHeight="1" x14ac:dyDescent="0.25">
      <c r="E300" s="9"/>
      <c r="H300" s="9"/>
      <c r="I300" s="202"/>
    </row>
    <row r="301" spans="2:9" s="8" customFormat="1" ht="24.75" customHeight="1" x14ac:dyDescent="0.25">
      <c r="E301" s="9"/>
      <c r="H301" s="9"/>
      <c r="I301" s="202"/>
    </row>
    <row r="302" spans="2:9" s="8" customFormat="1" ht="24.75" customHeight="1" x14ac:dyDescent="0.25">
      <c r="E302" s="9"/>
      <c r="F302" s="211" t="s">
        <v>7</v>
      </c>
      <c r="H302" s="9"/>
      <c r="I302" s="202"/>
    </row>
    <row r="303" spans="2:9" s="8" customFormat="1" ht="24.75" customHeight="1" x14ac:dyDescent="0.25">
      <c r="E303" s="9"/>
      <c r="F303" s="211" t="s">
        <v>7</v>
      </c>
      <c r="H303" s="9"/>
      <c r="I303" s="202"/>
    </row>
    <row r="304" spans="2:9" s="8" customFormat="1" ht="10.5" customHeight="1" x14ac:dyDescent="0.25">
      <c r="E304" s="9"/>
      <c r="F304" s="211"/>
      <c r="H304" s="9"/>
      <c r="I304" s="202"/>
    </row>
    <row r="305" spans="2:9" s="8" customFormat="1" ht="10.5" customHeight="1" x14ac:dyDescent="0.25">
      <c r="E305" s="9"/>
      <c r="H305" s="9"/>
      <c r="I305" s="202"/>
    </row>
    <row r="306" spans="2:9" s="8" customFormat="1" ht="24.75" customHeight="1" x14ac:dyDescent="0.25">
      <c r="B306" s="370" t="s">
        <v>172</v>
      </c>
      <c r="C306" s="371"/>
      <c r="D306" s="371"/>
      <c r="E306" s="371"/>
      <c r="F306" s="371"/>
      <c r="G306" s="371"/>
      <c r="H306" s="371"/>
      <c r="I306" s="371"/>
    </row>
    <row r="307" spans="2:9" s="8" customFormat="1" ht="24.75" customHeight="1" x14ac:dyDescent="0.25">
      <c r="B307" s="372" t="s">
        <v>173</v>
      </c>
      <c r="C307" s="373"/>
      <c r="D307" s="373"/>
      <c r="E307" s="373"/>
      <c r="F307" s="373"/>
      <c r="G307" s="373"/>
      <c r="H307" s="373"/>
      <c r="I307" s="373"/>
    </row>
    <row r="308" spans="2:9" s="8" customFormat="1" ht="24.75" customHeight="1" x14ac:dyDescent="0.25">
      <c r="B308" s="372" t="s">
        <v>496</v>
      </c>
      <c r="C308" s="373"/>
      <c r="D308" s="373"/>
      <c r="E308" s="373"/>
      <c r="F308" s="373"/>
      <c r="G308" s="373"/>
      <c r="H308" s="373"/>
      <c r="I308" s="373"/>
    </row>
    <row r="309" spans="2:9" s="8" customFormat="1" ht="24.75" customHeight="1" thickBot="1" x14ac:dyDescent="0.3">
      <c r="B309" s="90" t="s">
        <v>0</v>
      </c>
      <c r="E309" s="9"/>
      <c r="H309" s="9"/>
      <c r="I309" s="89" t="s">
        <v>23</v>
      </c>
    </row>
    <row r="310" spans="2:9" s="8" customFormat="1" ht="24.75" customHeight="1" thickTop="1" thickBot="1" x14ac:dyDescent="0.3">
      <c r="B310" s="178" t="s">
        <v>1</v>
      </c>
      <c r="C310" s="374" t="s">
        <v>15</v>
      </c>
      <c r="D310" s="375"/>
      <c r="E310" s="376"/>
      <c r="F310" s="374" t="s">
        <v>16</v>
      </c>
      <c r="G310" s="375"/>
      <c r="H310" s="376"/>
      <c r="I310" s="377" t="s">
        <v>2</v>
      </c>
    </row>
    <row r="311" spans="2:9" s="8" customFormat="1" ht="24.75" customHeight="1" thickTop="1" x14ac:dyDescent="0.25">
      <c r="B311" s="381" t="s">
        <v>9</v>
      </c>
      <c r="C311" s="204" t="s">
        <v>3</v>
      </c>
      <c r="D311" s="205" t="s">
        <v>4</v>
      </c>
      <c r="E311" s="21" t="s">
        <v>5</v>
      </c>
      <c r="F311" s="204" t="s">
        <v>3</v>
      </c>
      <c r="G311" s="205" t="s">
        <v>4</v>
      </c>
      <c r="H311" s="21" t="s">
        <v>6</v>
      </c>
      <c r="I311" s="378"/>
    </row>
    <row r="312" spans="2:9" s="8" customFormat="1" ht="24.75" customHeight="1" thickBot="1" x14ac:dyDescent="0.3">
      <c r="B312" s="412"/>
      <c r="C312" s="207" t="s">
        <v>10</v>
      </c>
      <c r="D312" s="208" t="s">
        <v>11</v>
      </c>
      <c r="E312" s="209" t="s">
        <v>12</v>
      </c>
      <c r="F312" s="207" t="s">
        <v>10</v>
      </c>
      <c r="G312" s="208" t="s">
        <v>11</v>
      </c>
      <c r="H312" s="209" t="s">
        <v>12</v>
      </c>
      <c r="I312" s="197" t="s">
        <v>13</v>
      </c>
    </row>
    <row r="313" spans="2:9" s="8" customFormat="1" ht="24.75" customHeight="1" thickTop="1" x14ac:dyDescent="0.25">
      <c r="B313" s="72">
        <v>2002</v>
      </c>
      <c r="C313" s="46">
        <v>1085</v>
      </c>
      <c r="D313" s="47">
        <v>32</v>
      </c>
      <c r="E313" s="48">
        <f>C313/'1'!C9</f>
        <v>3.9927725297249951E-3</v>
      </c>
      <c r="F313" s="46">
        <v>81</v>
      </c>
      <c r="G313" s="47">
        <v>63</v>
      </c>
      <c r="H313" s="48">
        <f>F313/'1'!D9</f>
        <v>6.6892946510417953E-4</v>
      </c>
      <c r="I313" s="11">
        <f t="shared" ref="I313:I321" si="8">C313-F313</f>
        <v>1004</v>
      </c>
    </row>
    <row r="314" spans="2:9" s="8" customFormat="1" ht="24.75" customHeight="1" x14ac:dyDescent="0.25">
      <c r="B314" s="73">
        <v>2003</v>
      </c>
      <c r="C314" s="50">
        <v>592</v>
      </c>
      <c r="D314" s="51">
        <v>46</v>
      </c>
      <c r="E314" s="48">
        <f>C314/'1'!C10</f>
        <v>1.6930539031756199E-3</v>
      </c>
      <c r="F314" s="50">
        <v>367</v>
      </c>
      <c r="G314" s="56">
        <v>50</v>
      </c>
      <c r="H314" s="48">
        <f>F314/'1'!D10</f>
        <v>2.3466823538438914E-3</v>
      </c>
      <c r="I314" s="11">
        <f t="shared" si="8"/>
        <v>225</v>
      </c>
    </row>
    <row r="315" spans="2:9" s="8" customFormat="1" ht="24.75" customHeight="1" x14ac:dyDescent="0.25">
      <c r="B315" s="73">
        <v>2004</v>
      </c>
      <c r="C315" s="58">
        <v>1345</v>
      </c>
      <c r="D315" s="51">
        <v>38</v>
      </c>
      <c r="E315" s="48">
        <f>C315/'1'!C11</f>
        <v>2.8466150678002331E-3</v>
      </c>
      <c r="F315" s="58">
        <v>148</v>
      </c>
      <c r="G315" s="51">
        <v>61</v>
      </c>
      <c r="H315" s="48">
        <f>F315/'1'!D11</f>
        <v>8.3305658593147542E-4</v>
      </c>
      <c r="I315" s="11">
        <f t="shared" si="8"/>
        <v>1197</v>
      </c>
    </row>
    <row r="316" spans="2:9" s="8" customFormat="1" ht="24.75" customHeight="1" x14ac:dyDescent="0.25">
      <c r="B316" s="72">
        <v>2005</v>
      </c>
      <c r="C316" s="53">
        <v>2033</v>
      </c>
      <c r="D316" s="47">
        <v>36</v>
      </c>
      <c r="E316" s="48">
        <f>C316/'1'!C12</f>
        <v>3.0023156079061471E-3</v>
      </c>
      <c r="F316" s="74">
        <v>563</v>
      </c>
      <c r="G316" s="75">
        <v>48</v>
      </c>
      <c r="H316" s="48">
        <f>F316/'1'!D12</f>
        <v>2.5248335089804248E-3</v>
      </c>
      <c r="I316" s="12">
        <f t="shared" si="8"/>
        <v>1470</v>
      </c>
    </row>
    <row r="317" spans="2:9" s="8" customFormat="1" ht="24.75" customHeight="1" x14ac:dyDescent="0.25">
      <c r="B317" s="76">
        <v>2006</v>
      </c>
      <c r="C317" s="58">
        <v>2125</v>
      </c>
      <c r="D317" s="51">
        <v>36</v>
      </c>
      <c r="E317" s="52">
        <f>C317/'1'!C13</f>
        <v>2.6853219669446342E-3</v>
      </c>
      <c r="F317" s="77">
        <v>179</v>
      </c>
      <c r="G317" s="78">
        <v>62</v>
      </c>
      <c r="H317" s="52">
        <f>F317/'1'!D13</f>
        <v>6.847690530294336E-4</v>
      </c>
      <c r="I317" s="23">
        <f t="shared" si="8"/>
        <v>1946</v>
      </c>
    </row>
    <row r="318" spans="2:9" s="8" customFormat="1" ht="24.75" customHeight="1" x14ac:dyDescent="0.25">
      <c r="B318" s="49">
        <v>2007</v>
      </c>
      <c r="C318" s="58">
        <v>1802</v>
      </c>
      <c r="D318" s="51">
        <v>39</v>
      </c>
      <c r="E318" s="52">
        <f>C318/'1'!C14</f>
        <v>2.0608346494694093E-3</v>
      </c>
      <c r="F318" s="58">
        <v>147</v>
      </c>
      <c r="G318" s="51">
        <v>71</v>
      </c>
      <c r="H318" s="52">
        <f>F318/'1'!D14</f>
        <v>4.347980407467878E-4</v>
      </c>
      <c r="I318" s="23">
        <f t="shared" si="8"/>
        <v>1655</v>
      </c>
    </row>
    <row r="319" spans="2:9" s="8" customFormat="1" ht="24.75" customHeight="1" x14ac:dyDescent="0.25">
      <c r="B319" s="49">
        <v>2008</v>
      </c>
      <c r="C319" s="58">
        <v>1074</v>
      </c>
      <c r="D319" s="51">
        <v>47</v>
      </c>
      <c r="E319" s="52">
        <f>C319/'1'!C15</f>
        <v>9.1366775501453869E-4</v>
      </c>
      <c r="F319" s="58">
        <v>227</v>
      </c>
      <c r="G319" s="51">
        <v>65</v>
      </c>
      <c r="H319" s="52">
        <f>F319/'1'!D15</f>
        <v>5.2576357315409509E-4</v>
      </c>
      <c r="I319" s="23">
        <f t="shared" si="8"/>
        <v>847</v>
      </c>
    </row>
    <row r="320" spans="2:9" s="8" customFormat="1" ht="24.75" customHeight="1" x14ac:dyDescent="0.25">
      <c r="B320" s="49">
        <v>2009</v>
      </c>
      <c r="C320" s="58">
        <v>1094</v>
      </c>
      <c r="D320" s="51">
        <v>43</v>
      </c>
      <c r="E320" s="52">
        <f>C320/'1'!C16</f>
        <v>1.517107677202753E-3</v>
      </c>
      <c r="F320" s="58">
        <v>150</v>
      </c>
      <c r="G320" s="51">
        <v>69</v>
      </c>
      <c r="H320" s="52">
        <f>F320/'1'!D16</f>
        <v>4.1865527924307125E-4</v>
      </c>
      <c r="I320" s="23">
        <f t="shared" si="8"/>
        <v>944</v>
      </c>
    </row>
    <row r="321" spans="2:9" s="8" customFormat="1" ht="24.75" customHeight="1" x14ac:dyDescent="0.25">
      <c r="B321" s="49">
        <v>2010</v>
      </c>
      <c r="C321" s="58">
        <v>1556</v>
      </c>
      <c r="D321" s="51">
        <v>41</v>
      </c>
      <c r="E321" s="52">
        <f>C321/'1'!C17</f>
        <v>1.6521817612300048E-3</v>
      </c>
      <c r="F321" s="58">
        <v>263</v>
      </c>
      <c r="G321" s="51">
        <v>66</v>
      </c>
      <c r="H321" s="52">
        <f>F321/'1'!D17</f>
        <v>6.5629242194362376E-4</v>
      </c>
      <c r="I321" s="23">
        <f t="shared" si="8"/>
        <v>1293</v>
      </c>
    </row>
    <row r="322" spans="2:9" s="8" customFormat="1" ht="24.75" customHeight="1" thickBot="1" x14ac:dyDescent="0.3">
      <c r="B322" s="59">
        <v>2011</v>
      </c>
      <c r="C322" s="60">
        <v>1897</v>
      </c>
      <c r="D322" s="61">
        <v>43</v>
      </c>
      <c r="E322" s="62">
        <f>C322/'1'!C18</f>
        <v>1.3870812067679618E-3</v>
      </c>
      <c r="F322" s="60">
        <v>277</v>
      </c>
      <c r="G322" s="61">
        <v>66</v>
      </c>
      <c r="H322" s="62">
        <f>F322/'1'!D18</f>
        <v>5.6135487152674337E-4</v>
      </c>
      <c r="I322" s="1">
        <f>C322-F322</f>
        <v>1620</v>
      </c>
    </row>
    <row r="323" spans="2:9" s="8" customFormat="1" ht="10.5" customHeight="1" thickTop="1" thickBot="1" x14ac:dyDescent="0.3">
      <c r="B323" s="17"/>
      <c r="C323" s="28"/>
      <c r="D323" s="28"/>
      <c r="E323" s="28"/>
      <c r="F323" s="28"/>
      <c r="G323" s="28"/>
      <c r="H323" s="28"/>
      <c r="I323" s="28"/>
    </row>
    <row r="324" spans="2:9" s="8" customFormat="1" ht="24.75" customHeight="1" thickBot="1" x14ac:dyDescent="0.3">
      <c r="B324" s="393" t="s">
        <v>499</v>
      </c>
      <c r="C324" s="394"/>
      <c r="D324" s="395"/>
      <c r="E324" s="210" t="s">
        <v>3</v>
      </c>
      <c r="F324" s="393" t="s">
        <v>500</v>
      </c>
      <c r="G324" s="394"/>
      <c r="H324" s="395"/>
      <c r="I324" s="210" t="s">
        <v>3</v>
      </c>
    </row>
    <row r="325" spans="2:9" s="8" customFormat="1" ht="24.75" customHeight="1" x14ac:dyDescent="0.25">
      <c r="B325" s="389" t="s">
        <v>607</v>
      </c>
      <c r="C325" s="390"/>
      <c r="D325" s="390"/>
      <c r="E325" s="27">
        <v>813</v>
      </c>
      <c r="F325" s="391" t="s">
        <v>608</v>
      </c>
      <c r="G325" s="390"/>
      <c r="H325" s="390"/>
      <c r="I325" s="24">
        <v>89</v>
      </c>
    </row>
    <row r="326" spans="2:9" s="8" customFormat="1" ht="24.75" customHeight="1" x14ac:dyDescent="0.25">
      <c r="B326" s="379" t="s">
        <v>74</v>
      </c>
      <c r="C326" s="380"/>
      <c r="D326" s="414"/>
      <c r="E326" s="27">
        <v>212</v>
      </c>
      <c r="F326" s="383" t="s">
        <v>596</v>
      </c>
      <c r="G326" s="411"/>
      <c r="H326" s="380"/>
      <c r="I326" s="24">
        <v>29</v>
      </c>
    </row>
    <row r="327" spans="2:9" s="8" customFormat="1" ht="24.75" customHeight="1" x14ac:dyDescent="0.25">
      <c r="B327" s="379" t="s">
        <v>57</v>
      </c>
      <c r="C327" s="380"/>
      <c r="D327" s="380"/>
      <c r="E327" s="27">
        <v>136</v>
      </c>
      <c r="F327" s="383" t="s">
        <v>535</v>
      </c>
      <c r="G327" s="411"/>
      <c r="H327" s="380"/>
      <c r="I327" s="24">
        <v>28</v>
      </c>
    </row>
    <row r="328" spans="2:9" s="8" customFormat="1" ht="24.75" customHeight="1" x14ac:dyDescent="0.25">
      <c r="B328" s="379" t="s">
        <v>443</v>
      </c>
      <c r="C328" s="380"/>
      <c r="D328" s="380"/>
      <c r="E328" s="27">
        <v>130</v>
      </c>
      <c r="F328" s="383" t="s">
        <v>609</v>
      </c>
      <c r="G328" s="380"/>
      <c r="H328" s="380"/>
      <c r="I328" s="24">
        <v>19</v>
      </c>
    </row>
    <row r="329" spans="2:9" s="8" customFormat="1" ht="24.75" customHeight="1" thickBot="1" x14ac:dyDescent="0.3">
      <c r="B329" s="379" t="s">
        <v>610</v>
      </c>
      <c r="C329" s="380"/>
      <c r="D329" s="380"/>
      <c r="E329" s="34">
        <v>102</v>
      </c>
      <c r="F329" s="379" t="s">
        <v>611</v>
      </c>
      <c r="G329" s="380"/>
      <c r="H329" s="380"/>
      <c r="I329" s="34">
        <v>11</v>
      </c>
    </row>
    <row r="330" spans="2:9" s="8" customFormat="1" ht="24.75" customHeight="1" x14ac:dyDescent="0.25">
      <c r="B330" s="224"/>
      <c r="C330" s="225"/>
      <c r="D330" s="225"/>
      <c r="E330" s="226"/>
      <c r="F330" s="225" t="s">
        <v>7</v>
      </c>
      <c r="G330" s="225"/>
      <c r="H330" s="226"/>
      <c r="I330" s="227"/>
    </row>
    <row r="331" spans="2:9" s="8" customFormat="1" ht="24.75" customHeight="1" x14ac:dyDescent="0.25">
      <c r="B331" s="420" t="s">
        <v>174</v>
      </c>
      <c r="C331" s="421"/>
      <c r="D331" s="421"/>
      <c r="E331" s="421"/>
      <c r="F331" s="421"/>
      <c r="G331" s="421"/>
      <c r="H331" s="421"/>
      <c r="I331" s="421"/>
    </row>
    <row r="332" spans="2:9" s="8" customFormat="1" ht="24.75" customHeight="1" x14ac:dyDescent="0.25">
      <c r="E332" s="9"/>
      <c r="H332" s="9"/>
      <c r="I332" s="202"/>
    </row>
    <row r="333" spans="2:9" s="8" customFormat="1" ht="24.75" customHeight="1" x14ac:dyDescent="0.25">
      <c r="E333" s="9"/>
      <c r="H333" s="9"/>
      <c r="I333" s="202"/>
    </row>
    <row r="334" spans="2:9" s="8" customFormat="1" ht="24.75" customHeight="1" x14ac:dyDescent="0.25">
      <c r="E334" s="9"/>
      <c r="H334" s="9"/>
      <c r="I334" s="202"/>
    </row>
    <row r="335" spans="2:9" s="8" customFormat="1" ht="24.75" customHeight="1" x14ac:dyDescent="0.25">
      <c r="E335" s="9"/>
      <c r="H335" s="9"/>
      <c r="I335" s="202"/>
    </row>
    <row r="336" spans="2:9" s="8" customFormat="1" ht="24.75" customHeight="1" x14ac:dyDescent="0.25">
      <c r="E336" s="9"/>
      <c r="H336" s="9"/>
      <c r="I336" s="202"/>
    </row>
    <row r="337" spans="2:9" s="8" customFormat="1" ht="24.75" customHeight="1" x14ac:dyDescent="0.25">
      <c r="E337" s="9"/>
      <c r="H337" s="9"/>
      <c r="I337" s="202"/>
    </row>
    <row r="338" spans="2:9" s="8" customFormat="1" ht="24.75" customHeight="1" x14ac:dyDescent="0.25">
      <c r="E338" s="9"/>
      <c r="F338" s="211" t="s">
        <v>7</v>
      </c>
      <c r="H338" s="9"/>
      <c r="I338" s="202"/>
    </row>
    <row r="339" spans="2:9" s="8" customFormat="1" ht="24.75" customHeight="1" x14ac:dyDescent="0.25">
      <c r="E339" s="9"/>
      <c r="F339" s="211" t="s">
        <v>7</v>
      </c>
      <c r="H339" s="9"/>
      <c r="I339" s="202"/>
    </row>
    <row r="340" spans="2:9" s="8" customFormat="1" ht="24.75" customHeight="1" x14ac:dyDescent="0.25">
      <c r="E340" s="9"/>
      <c r="F340" s="211"/>
      <c r="H340" s="9"/>
      <c r="I340" s="202"/>
    </row>
    <row r="341" spans="2:9" s="8" customFormat="1" ht="24.75" customHeight="1" x14ac:dyDescent="0.25">
      <c r="E341" s="9"/>
      <c r="F341" s="211" t="s">
        <v>7</v>
      </c>
      <c r="H341" s="9"/>
      <c r="I341" s="202"/>
    </row>
    <row r="342" spans="2:9" s="8" customFormat="1" ht="10.5" customHeight="1" x14ac:dyDescent="0.25">
      <c r="E342" s="9"/>
      <c r="F342" s="211" t="s">
        <v>7</v>
      </c>
      <c r="H342" s="9"/>
      <c r="I342" s="202"/>
    </row>
    <row r="343" spans="2:9" s="8" customFormat="1" ht="10.5" customHeight="1" x14ac:dyDescent="0.25">
      <c r="E343" s="9"/>
      <c r="H343" s="9"/>
      <c r="I343" s="202"/>
    </row>
    <row r="344" spans="2:9" s="8" customFormat="1" ht="24.75" customHeight="1" x14ac:dyDescent="0.25">
      <c r="B344" s="370" t="s">
        <v>612</v>
      </c>
      <c r="C344" s="371"/>
      <c r="D344" s="371"/>
      <c r="E344" s="371"/>
      <c r="F344" s="371"/>
      <c r="G344" s="371"/>
      <c r="H344" s="371"/>
      <c r="I344" s="371"/>
    </row>
    <row r="345" spans="2:9" s="8" customFormat="1" ht="24.75" customHeight="1" x14ac:dyDescent="0.25">
      <c r="B345" s="372" t="s">
        <v>175</v>
      </c>
      <c r="C345" s="373"/>
      <c r="D345" s="373"/>
      <c r="E345" s="373"/>
      <c r="F345" s="373"/>
      <c r="G345" s="373"/>
      <c r="H345" s="373"/>
      <c r="I345" s="373"/>
    </row>
    <row r="346" spans="2:9" s="8" customFormat="1" ht="24.75" customHeight="1" x14ac:dyDescent="0.25">
      <c r="B346" s="372" t="s">
        <v>496</v>
      </c>
      <c r="C346" s="373"/>
      <c r="D346" s="373"/>
      <c r="E346" s="373"/>
      <c r="F346" s="373"/>
      <c r="G346" s="373"/>
      <c r="H346" s="373"/>
      <c r="I346" s="373"/>
    </row>
    <row r="347" spans="2:9" s="8" customFormat="1" ht="24.75" customHeight="1" thickBot="1" x14ac:dyDescent="0.3">
      <c r="B347" s="90" t="s">
        <v>0</v>
      </c>
      <c r="E347" s="9"/>
      <c r="H347" s="9"/>
      <c r="I347" s="89" t="s">
        <v>23</v>
      </c>
    </row>
    <row r="348" spans="2:9" s="8" customFormat="1" ht="24.75" customHeight="1" thickTop="1" thickBot="1" x14ac:dyDescent="0.3">
      <c r="B348" s="178" t="s">
        <v>1</v>
      </c>
      <c r="C348" s="374" t="s">
        <v>15</v>
      </c>
      <c r="D348" s="375"/>
      <c r="E348" s="376"/>
      <c r="F348" s="374" t="s">
        <v>16</v>
      </c>
      <c r="G348" s="375"/>
      <c r="H348" s="376"/>
      <c r="I348" s="377" t="s">
        <v>2</v>
      </c>
    </row>
    <row r="349" spans="2:9" s="8" customFormat="1" ht="24.75" customHeight="1" thickTop="1" x14ac:dyDescent="0.25">
      <c r="B349" s="381" t="s">
        <v>9</v>
      </c>
      <c r="C349" s="204" t="s">
        <v>3</v>
      </c>
      <c r="D349" s="205" t="s">
        <v>4</v>
      </c>
      <c r="E349" s="21" t="s">
        <v>5</v>
      </c>
      <c r="F349" s="204" t="s">
        <v>3</v>
      </c>
      <c r="G349" s="205" t="s">
        <v>4</v>
      </c>
      <c r="H349" s="21" t="s">
        <v>6</v>
      </c>
      <c r="I349" s="378"/>
    </row>
    <row r="350" spans="2:9" s="8" customFormat="1" ht="24.75" customHeight="1" thickBot="1" x14ac:dyDescent="0.3">
      <c r="B350" s="412"/>
      <c r="C350" s="207" t="s">
        <v>10</v>
      </c>
      <c r="D350" s="208" t="s">
        <v>11</v>
      </c>
      <c r="E350" s="209" t="s">
        <v>12</v>
      </c>
      <c r="F350" s="207" t="s">
        <v>10</v>
      </c>
      <c r="G350" s="208" t="s">
        <v>11</v>
      </c>
      <c r="H350" s="209" t="s">
        <v>12</v>
      </c>
      <c r="I350" s="197" t="s">
        <v>13</v>
      </c>
    </row>
    <row r="351" spans="2:9" s="8" customFormat="1" ht="24.75" customHeight="1" thickTop="1" x14ac:dyDescent="0.25">
      <c r="B351" s="72">
        <v>2002</v>
      </c>
      <c r="C351" s="46">
        <v>487</v>
      </c>
      <c r="D351" s="47">
        <v>47</v>
      </c>
      <c r="E351" s="48">
        <f>C351/'1'!C9</f>
        <v>1.7921476700240302E-3</v>
      </c>
      <c r="F351" s="46">
        <v>108</v>
      </c>
      <c r="G351" s="47">
        <v>60</v>
      </c>
      <c r="H351" s="48">
        <f>F351/'1'!D9</f>
        <v>8.9190595347223944E-4</v>
      </c>
      <c r="I351" s="11">
        <f t="shared" ref="I351:I359" si="9">C351-F351</f>
        <v>379</v>
      </c>
    </row>
    <row r="352" spans="2:9" s="8" customFormat="1" ht="24.75" customHeight="1" x14ac:dyDescent="0.25">
      <c r="B352" s="73">
        <v>2003</v>
      </c>
      <c r="C352" s="50">
        <v>327</v>
      </c>
      <c r="D352" s="51">
        <v>51</v>
      </c>
      <c r="E352" s="48">
        <f>C352/'1'!C10</f>
        <v>9.3518349043653331E-4</v>
      </c>
      <c r="F352" s="50">
        <v>125</v>
      </c>
      <c r="G352" s="56">
        <v>61</v>
      </c>
      <c r="H352" s="48">
        <f>F352/'1'!D10</f>
        <v>7.9927873087325997E-4</v>
      </c>
      <c r="I352" s="11">
        <f t="shared" si="9"/>
        <v>202</v>
      </c>
    </row>
    <row r="353" spans="2:9" s="8" customFormat="1" ht="24.75" customHeight="1" x14ac:dyDescent="0.25">
      <c r="B353" s="73">
        <v>2004</v>
      </c>
      <c r="C353" s="58">
        <v>634</v>
      </c>
      <c r="D353" s="51">
        <v>47</v>
      </c>
      <c r="E353" s="48">
        <f>C353/'1'!C11</f>
        <v>1.3418245003608534E-3</v>
      </c>
      <c r="F353" s="58">
        <v>128</v>
      </c>
      <c r="G353" s="51">
        <v>63</v>
      </c>
      <c r="H353" s="48">
        <f>F353/'1'!D11</f>
        <v>7.2048137161641118E-4</v>
      </c>
      <c r="I353" s="11">
        <f t="shared" si="9"/>
        <v>506</v>
      </c>
    </row>
    <row r="354" spans="2:9" s="8" customFormat="1" ht="24.75" customHeight="1" x14ac:dyDescent="0.25">
      <c r="B354" s="72">
        <v>2005</v>
      </c>
      <c r="C354" s="53">
        <v>604</v>
      </c>
      <c r="D354" s="47">
        <v>45</v>
      </c>
      <c r="E354" s="48">
        <f>C354/'1'!C12</f>
        <v>8.9198161690866339E-4</v>
      </c>
      <c r="F354" s="74">
        <v>148</v>
      </c>
      <c r="G354" s="75">
        <v>65</v>
      </c>
      <c r="H354" s="48">
        <f>F354/'1'!D12</f>
        <v>6.6372177500728744E-4</v>
      </c>
      <c r="I354" s="12">
        <f t="shared" si="9"/>
        <v>456</v>
      </c>
    </row>
    <row r="355" spans="2:9" s="8" customFormat="1" ht="24.75" customHeight="1" x14ac:dyDescent="0.25">
      <c r="B355" s="76">
        <v>2006</v>
      </c>
      <c r="C355" s="58">
        <v>701</v>
      </c>
      <c r="D355" s="51">
        <v>48</v>
      </c>
      <c r="E355" s="48">
        <f>C355/'1'!C13</f>
        <v>8.8584032886032411E-4</v>
      </c>
      <c r="F355" s="77">
        <v>143</v>
      </c>
      <c r="G355" s="78">
        <v>66</v>
      </c>
      <c r="H355" s="48">
        <f>F355/'1'!D13</f>
        <v>5.4705013733636319E-4</v>
      </c>
      <c r="I355" s="23">
        <f t="shared" si="9"/>
        <v>558</v>
      </c>
    </row>
    <row r="356" spans="2:9" s="8" customFormat="1" ht="24.75" customHeight="1" x14ac:dyDescent="0.25">
      <c r="B356" s="49">
        <v>2007</v>
      </c>
      <c r="C356" s="58">
        <v>534</v>
      </c>
      <c r="D356" s="51">
        <v>49</v>
      </c>
      <c r="E356" s="48">
        <f>C356/'1'!C14</f>
        <v>6.1070238780059076E-4</v>
      </c>
      <c r="F356" s="58">
        <v>199</v>
      </c>
      <c r="G356" s="51">
        <v>66</v>
      </c>
      <c r="H356" s="48">
        <f>F356/'1'!D14</f>
        <v>5.8860415039871275E-4</v>
      </c>
      <c r="I356" s="23">
        <f t="shared" si="9"/>
        <v>335</v>
      </c>
    </row>
    <row r="357" spans="2:9" s="8" customFormat="1" ht="24.75" customHeight="1" x14ac:dyDescent="0.25">
      <c r="B357" s="49">
        <v>2008</v>
      </c>
      <c r="C357" s="58">
        <v>761</v>
      </c>
      <c r="D357" s="51">
        <v>50</v>
      </c>
      <c r="E357" s="48">
        <f>C357/'1'!C15</f>
        <v>6.4739400518255494E-4</v>
      </c>
      <c r="F357" s="58">
        <v>212</v>
      </c>
      <c r="G357" s="51">
        <v>67</v>
      </c>
      <c r="H357" s="48">
        <f>F357/'1'!D15</f>
        <v>4.9102148682232661E-4</v>
      </c>
      <c r="I357" s="23">
        <f t="shared" si="9"/>
        <v>549</v>
      </c>
    </row>
    <row r="358" spans="2:9" s="8" customFormat="1" ht="24.75" customHeight="1" x14ac:dyDescent="0.25">
      <c r="B358" s="49">
        <v>2009</v>
      </c>
      <c r="C358" s="58">
        <v>472</v>
      </c>
      <c r="D358" s="51">
        <v>52</v>
      </c>
      <c r="E358" s="48">
        <f>C358/'1'!C16</f>
        <v>6.545473707858313E-4</v>
      </c>
      <c r="F358" s="58">
        <v>133</v>
      </c>
      <c r="G358" s="51">
        <v>72</v>
      </c>
      <c r="H358" s="48">
        <f>F358/'1'!D16</f>
        <v>3.7120768092885651E-4</v>
      </c>
      <c r="I358" s="23">
        <f t="shared" si="9"/>
        <v>339</v>
      </c>
    </row>
    <row r="359" spans="2:9" s="8" customFormat="1" ht="24.75" customHeight="1" x14ac:dyDescent="0.25">
      <c r="B359" s="49">
        <v>2010</v>
      </c>
      <c r="C359" s="58">
        <v>723</v>
      </c>
      <c r="D359" s="51">
        <v>50</v>
      </c>
      <c r="E359" s="52">
        <f>C359/'1'!C17</f>
        <v>7.676911396974894E-4</v>
      </c>
      <c r="F359" s="58">
        <v>161</v>
      </c>
      <c r="G359" s="51">
        <v>71</v>
      </c>
      <c r="H359" s="52">
        <f>F359/'1'!D17</f>
        <v>4.0176076020122974E-4</v>
      </c>
      <c r="I359" s="23">
        <f t="shared" si="9"/>
        <v>562</v>
      </c>
    </row>
    <row r="360" spans="2:9" s="8" customFormat="1" ht="24.75" customHeight="1" thickBot="1" x14ac:dyDescent="0.3">
      <c r="B360" s="59">
        <v>2011</v>
      </c>
      <c r="C360" s="60">
        <v>724</v>
      </c>
      <c r="D360" s="61">
        <v>56</v>
      </c>
      <c r="E360" s="62">
        <f>C360/'1'!C18</f>
        <v>5.293868179757535E-4</v>
      </c>
      <c r="F360" s="60">
        <v>258</v>
      </c>
      <c r="G360" s="61">
        <v>67</v>
      </c>
      <c r="H360" s="62">
        <f>F360/'1'!D18</f>
        <v>5.228503857541509E-4</v>
      </c>
      <c r="I360" s="1">
        <f>C360-F360</f>
        <v>466</v>
      </c>
    </row>
    <row r="361" spans="2:9" s="8" customFormat="1" ht="10.5" customHeight="1" thickTop="1" thickBot="1" x14ac:dyDescent="0.3">
      <c r="B361" s="17"/>
      <c r="C361" s="28"/>
      <c r="D361" s="28"/>
      <c r="E361" s="28"/>
      <c r="F361" s="28"/>
      <c r="G361" s="28"/>
      <c r="H361" s="28"/>
      <c r="I361" s="28"/>
    </row>
    <row r="362" spans="2:9" s="8" customFormat="1" ht="24.75" customHeight="1" thickBot="1" x14ac:dyDescent="0.3">
      <c r="B362" s="393" t="s">
        <v>499</v>
      </c>
      <c r="C362" s="394"/>
      <c r="D362" s="395"/>
      <c r="E362" s="210" t="s">
        <v>3</v>
      </c>
      <c r="F362" s="393" t="s">
        <v>500</v>
      </c>
      <c r="G362" s="394"/>
      <c r="H362" s="395"/>
      <c r="I362" s="210" t="s">
        <v>3</v>
      </c>
    </row>
    <row r="363" spans="2:9" s="8" customFormat="1" ht="24.75" customHeight="1" x14ac:dyDescent="0.25">
      <c r="B363" s="389" t="s">
        <v>56</v>
      </c>
      <c r="C363" s="390"/>
      <c r="D363" s="390"/>
      <c r="E363" s="27">
        <v>415</v>
      </c>
      <c r="F363" s="391" t="s">
        <v>775</v>
      </c>
      <c r="G363" s="390"/>
      <c r="H363" s="390"/>
      <c r="I363" s="24">
        <v>70</v>
      </c>
    </row>
    <row r="364" spans="2:9" s="8" customFormat="1" ht="24.75" customHeight="1" x14ac:dyDescent="0.25">
      <c r="B364" s="379" t="s">
        <v>463</v>
      </c>
      <c r="C364" s="380"/>
      <c r="D364" s="414"/>
      <c r="E364" s="27">
        <v>90</v>
      </c>
      <c r="F364" s="171" t="s">
        <v>776</v>
      </c>
      <c r="G364" s="173"/>
      <c r="H364" s="169"/>
      <c r="I364" s="24">
        <v>19</v>
      </c>
    </row>
    <row r="365" spans="2:9" s="8" customFormat="1" ht="24.75" customHeight="1" x14ac:dyDescent="0.25">
      <c r="B365" s="379" t="s">
        <v>57</v>
      </c>
      <c r="C365" s="380"/>
      <c r="D365" s="380"/>
      <c r="E365" s="27">
        <v>58</v>
      </c>
      <c r="F365" s="171" t="s">
        <v>777</v>
      </c>
      <c r="G365" s="169"/>
      <c r="H365" s="169"/>
      <c r="I365" s="24">
        <v>17</v>
      </c>
    </row>
    <row r="366" spans="2:9" s="8" customFormat="1" ht="24.75" customHeight="1" x14ac:dyDescent="0.25">
      <c r="B366" s="379" t="s">
        <v>121</v>
      </c>
      <c r="C366" s="380"/>
      <c r="D366" s="380"/>
      <c r="E366" s="27">
        <v>38</v>
      </c>
      <c r="F366" s="379" t="s">
        <v>778</v>
      </c>
      <c r="G366" s="380"/>
      <c r="H366" s="380"/>
      <c r="I366" s="24">
        <v>16</v>
      </c>
    </row>
    <row r="367" spans="2:9" s="8" customFormat="1" ht="24.75" customHeight="1" thickBot="1" x14ac:dyDescent="0.3">
      <c r="B367" s="379" t="s">
        <v>613</v>
      </c>
      <c r="C367" s="380"/>
      <c r="D367" s="380"/>
      <c r="E367" s="34">
        <v>19</v>
      </c>
      <c r="F367" s="379" t="s">
        <v>779</v>
      </c>
      <c r="G367" s="380"/>
      <c r="H367" s="380"/>
      <c r="I367" s="34">
        <v>11</v>
      </c>
    </row>
    <row r="368" spans="2:9" s="8" customFormat="1" ht="24.75" customHeight="1" x14ac:dyDescent="0.25">
      <c r="B368" s="224"/>
      <c r="C368" s="225"/>
      <c r="D368" s="225"/>
      <c r="E368" s="226"/>
      <c r="F368" s="225" t="s">
        <v>7</v>
      </c>
      <c r="G368" s="225"/>
      <c r="H368" s="226"/>
      <c r="I368" s="227"/>
    </row>
    <row r="369" spans="2:9" s="8" customFormat="1" ht="24.75" customHeight="1" x14ac:dyDescent="0.25">
      <c r="B369" s="420" t="s">
        <v>176</v>
      </c>
      <c r="C369" s="421"/>
      <c r="D369" s="421"/>
      <c r="E369" s="421"/>
      <c r="F369" s="421"/>
      <c r="G369" s="421"/>
      <c r="H369" s="421"/>
      <c r="I369" s="421"/>
    </row>
    <row r="370" spans="2:9" s="8" customFormat="1" ht="24.75" customHeight="1" x14ac:dyDescent="0.25">
      <c r="E370" s="9"/>
      <c r="H370" s="9"/>
      <c r="I370" s="202"/>
    </row>
    <row r="371" spans="2:9" s="8" customFormat="1" ht="24.75" customHeight="1" x14ac:dyDescent="0.25">
      <c r="E371" s="9"/>
      <c r="H371" s="9"/>
      <c r="I371" s="202"/>
    </row>
    <row r="372" spans="2:9" s="8" customFormat="1" ht="24.75" customHeight="1" x14ac:dyDescent="0.25">
      <c r="E372" s="9"/>
      <c r="H372" s="9"/>
      <c r="I372" s="202"/>
    </row>
    <row r="373" spans="2:9" s="8" customFormat="1" ht="24.75" customHeight="1" x14ac:dyDescent="0.25">
      <c r="E373" s="9"/>
      <c r="H373" s="9"/>
      <c r="I373" s="202"/>
    </row>
    <row r="374" spans="2:9" s="8" customFormat="1" ht="24.75" customHeight="1" x14ac:dyDescent="0.25">
      <c r="E374" s="9"/>
      <c r="H374" s="9"/>
      <c r="I374" s="202"/>
    </row>
    <row r="375" spans="2:9" s="8" customFormat="1" ht="24.75" customHeight="1" x14ac:dyDescent="0.25">
      <c r="E375" s="9"/>
      <c r="H375" s="9"/>
      <c r="I375" s="202"/>
    </row>
    <row r="376" spans="2:9" s="8" customFormat="1" ht="24.75" customHeight="1" x14ac:dyDescent="0.25">
      <c r="E376" s="9"/>
      <c r="F376" s="211" t="s">
        <v>7</v>
      </c>
      <c r="H376" s="9"/>
      <c r="I376" s="202"/>
    </row>
    <row r="377" spans="2:9" s="8" customFormat="1" ht="24.75" customHeight="1" x14ac:dyDescent="0.25">
      <c r="E377" s="9"/>
      <c r="F377" s="211" t="s">
        <v>7</v>
      </c>
      <c r="H377" s="9"/>
      <c r="I377" s="202"/>
    </row>
    <row r="378" spans="2:9" ht="24.75" customHeight="1" x14ac:dyDescent="0.25">
      <c r="B378" s="8"/>
      <c r="C378" s="8"/>
      <c r="D378" s="8"/>
      <c r="E378" s="9"/>
      <c r="F378" s="211"/>
      <c r="G378" s="8"/>
      <c r="H378" s="9"/>
      <c r="I378" s="202"/>
    </row>
    <row r="379" spans="2:9" ht="24.75" customHeight="1" x14ac:dyDescent="0.25">
      <c r="B379" s="8"/>
      <c r="C379" s="8"/>
      <c r="D379" s="8"/>
      <c r="E379" s="9"/>
      <c r="F379" s="211" t="s">
        <v>7</v>
      </c>
      <c r="G379" s="8"/>
      <c r="H379" s="9"/>
      <c r="I379" s="202"/>
    </row>
    <row r="380" spans="2:9" ht="10.5" customHeight="1" x14ac:dyDescent="0.25">
      <c r="B380" s="8"/>
      <c r="C380" s="8"/>
      <c r="D380" s="8"/>
      <c r="E380" s="9"/>
      <c r="F380" s="211" t="s">
        <v>7</v>
      </c>
      <c r="G380" s="8"/>
      <c r="H380" s="9"/>
      <c r="I380" s="202"/>
    </row>
    <row r="381" spans="2:9" ht="24.75" customHeight="1" x14ac:dyDescent="0.25"/>
    <row r="382" spans="2:9" ht="24.75" customHeight="1" x14ac:dyDescent="0.25"/>
    <row r="383" spans="2:9" ht="24.75" customHeight="1" x14ac:dyDescent="0.25"/>
    <row r="384" spans="2:9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</sheetData>
  <mergeCells count="199">
    <mergeCell ref="B331:I331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F328:H328"/>
    <mergeCell ref="B325:D325"/>
    <mergeCell ref="B326:D326"/>
    <mergeCell ref="B327:D327"/>
    <mergeCell ref="F325:H325"/>
    <mergeCell ref="F326:H326"/>
    <mergeCell ref="F327:H327"/>
    <mergeCell ref="B328:D328"/>
    <mergeCell ref="B121:B122"/>
    <mergeCell ref="B268:I268"/>
    <mergeCell ref="B269:I269"/>
    <mergeCell ref="B250:D250"/>
    <mergeCell ref="B251:D251"/>
    <mergeCell ref="B253:D253"/>
    <mergeCell ref="B2:I2"/>
    <mergeCell ref="B3:I3"/>
    <mergeCell ref="B4:I4"/>
    <mergeCell ref="B40:I40"/>
    <mergeCell ref="F23:H23"/>
    <mergeCell ref="B7:B8"/>
    <mergeCell ref="I6:I7"/>
    <mergeCell ref="B20:D20"/>
    <mergeCell ref="B21:D21"/>
    <mergeCell ref="F24:H24"/>
    <mergeCell ref="B22:D22"/>
    <mergeCell ref="F21:H21"/>
    <mergeCell ref="C6:E6"/>
    <mergeCell ref="F6:H6"/>
    <mergeCell ref="F20:H20"/>
    <mergeCell ref="B324:D324"/>
    <mergeCell ref="B290:D290"/>
    <mergeCell ref="B291:D291"/>
    <mergeCell ref="B311:B312"/>
    <mergeCell ref="B306:I306"/>
    <mergeCell ref="B307:I307"/>
    <mergeCell ref="B308:I308"/>
    <mergeCell ref="C310:E310"/>
    <mergeCell ref="B293:I293"/>
    <mergeCell ref="F249:H249"/>
    <mergeCell ref="B252:D252"/>
    <mergeCell ref="F310:H310"/>
    <mergeCell ref="B270:I270"/>
    <mergeCell ref="I310:I311"/>
    <mergeCell ref="I272:I273"/>
    <mergeCell ref="F234:H234"/>
    <mergeCell ref="B248:D248"/>
    <mergeCell ref="F248:H248"/>
    <mergeCell ref="C272:E272"/>
    <mergeCell ref="F272:H272"/>
    <mergeCell ref="B286:D286"/>
    <mergeCell ref="F286:H286"/>
    <mergeCell ref="B273:B274"/>
    <mergeCell ref="C234:E234"/>
    <mergeCell ref="B249:D249"/>
    <mergeCell ref="F251:H251"/>
    <mergeCell ref="F250:H250"/>
    <mergeCell ref="F253:H253"/>
    <mergeCell ref="F252:H252"/>
    <mergeCell ref="F138:H138"/>
    <mergeCell ref="F134:H134"/>
    <mergeCell ref="F136:H136"/>
    <mergeCell ref="B214:D214"/>
    <mergeCell ref="F214:H214"/>
    <mergeCell ref="F213:H213"/>
    <mergeCell ref="B235:B236"/>
    <mergeCell ref="F215:H215"/>
    <mergeCell ref="B230:I230"/>
    <mergeCell ref="F176:H176"/>
    <mergeCell ref="F174:H174"/>
    <mergeCell ref="B177:D177"/>
    <mergeCell ref="F177:H177"/>
    <mergeCell ref="I234:I235"/>
    <mergeCell ref="B231:I231"/>
    <mergeCell ref="B232:I232"/>
    <mergeCell ref="B215:D215"/>
    <mergeCell ref="I196:I197"/>
    <mergeCell ref="B176:D176"/>
    <mergeCell ref="B212:D212"/>
    <mergeCell ref="B192:I192"/>
    <mergeCell ref="B193:I193"/>
    <mergeCell ref="B194:I194"/>
    <mergeCell ref="F212:H212"/>
    <mergeCell ref="F211:H211"/>
    <mergeCell ref="C196:E196"/>
    <mergeCell ref="B210:D210"/>
    <mergeCell ref="B211:D211"/>
    <mergeCell ref="F210:H210"/>
    <mergeCell ref="F58:H58"/>
    <mergeCell ref="F59:H59"/>
    <mergeCell ref="F60:H60"/>
    <mergeCell ref="F44:H44"/>
    <mergeCell ref="F22:H22"/>
    <mergeCell ref="I44:I45"/>
    <mergeCell ref="B45:B46"/>
    <mergeCell ref="F82:H82"/>
    <mergeCell ref="B64:D64"/>
    <mergeCell ref="B80:I80"/>
    <mergeCell ref="I82:I83"/>
    <mergeCell ref="B65:I65"/>
    <mergeCell ref="B83:B84"/>
    <mergeCell ref="B78:I78"/>
    <mergeCell ref="B79:I79"/>
    <mergeCell ref="F63:H63"/>
    <mergeCell ref="B24:D24"/>
    <mergeCell ref="C82:E82"/>
    <mergeCell ref="C44:E44"/>
    <mergeCell ref="B58:D58"/>
    <mergeCell ref="B61:D61"/>
    <mergeCell ref="B116:I116"/>
    <mergeCell ref="B138:D138"/>
    <mergeCell ref="B23:D23"/>
    <mergeCell ref="B62:D62"/>
    <mergeCell ref="B63:D63"/>
    <mergeCell ref="B25:D25"/>
    <mergeCell ref="B136:D136"/>
    <mergeCell ref="B137:D137"/>
    <mergeCell ref="B103:I103"/>
    <mergeCell ref="B135:D135"/>
    <mergeCell ref="F135:H135"/>
    <mergeCell ref="F98:H98"/>
    <mergeCell ref="F100:H100"/>
    <mergeCell ref="B117:I117"/>
    <mergeCell ref="F25:H25"/>
    <mergeCell ref="B41:I41"/>
    <mergeCell ref="B42:I42"/>
    <mergeCell ref="F61:H61"/>
    <mergeCell ref="F62:H62"/>
    <mergeCell ref="B60:D60"/>
    <mergeCell ref="B59:D59"/>
    <mergeCell ref="F97:H97"/>
    <mergeCell ref="B156:I156"/>
    <mergeCell ref="I120:I121"/>
    <mergeCell ref="F158:H158"/>
    <mergeCell ref="I158:I159"/>
    <mergeCell ref="B159:B160"/>
    <mergeCell ref="B139:D139"/>
    <mergeCell ref="F96:H96"/>
    <mergeCell ref="B99:D99"/>
    <mergeCell ref="B134:D134"/>
    <mergeCell ref="B155:I155"/>
    <mergeCell ref="F139:H139"/>
    <mergeCell ref="C158:E158"/>
    <mergeCell ref="B154:I154"/>
    <mergeCell ref="F137:H137"/>
    <mergeCell ref="F120:H120"/>
    <mergeCell ref="F101:H101"/>
    <mergeCell ref="B101:D101"/>
    <mergeCell ref="C120:E120"/>
    <mergeCell ref="B96:D96"/>
    <mergeCell ref="B97:D97"/>
    <mergeCell ref="B98:D98"/>
    <mergeCell ref="B118:I118"/>
    <mergeCell ref="F99:H99"/>
    <mergeCell ref="B100:D100"/>
    <mergeCell ref="F173:H173"/>
    <mergeCell ref="B173:D173"/>
    <mergeCell ref="B174:D174"/>
    <mergeCell ref="B175:D175"/>
    <mergeCell ref="F329:H329"/>
    <mergeCell ref="B197:B198"/>
    <mergeCell ref="B349:B350"/>
    <mergeCell ref="F172:H172"/>
    <mergeCell ref="B362:D362"/>
    <mergeCell ref="F362:H362"/>
    <mergeCell ref="F324:H324"/>
    <mergeCell ref="F289:H289"/>
    <mergeCell ref="F290:H290"/>
    <mergeCell ref="B329:D329"/>
    <mergeCell ref="F175:H175"/>
    <mergeCell ref="B289:D289"/>
    <mergeCell ref="F291:H291"/>
    <mergeCell ref="B288:D288"/>
    <mergeCell ref="F287:H287"/>
    <mergeCell ref="F288:H288"/>
    <mergeCell ref="B287:D287"/>
    <mergeCell ref="B172:D172"/>
    <mergeCell ref="F196:H196"/>
    <mergeCell ref="B213:D213"/>
    <mergeCell ref="B366:D366"/>
    <mergeCell ref="F366:H366"/>
    <mergeCell ref="B367:D367"/>
    <mergeCell ref="F367:H367"/>
    <mergeCell ref="B364:D364"/>
    <mergeCell ref="B365:D365"/>
    <mergeCell ref="I348:I349"/>
    <mergeCell ref="B363:D363"/>
    <mergeCell ref="F363:H363"/>
    <mergeCell ref="C348:E348"/>
    <mergeCell ref="F348:H34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5B9BD5"/>
  </sheetPr>
  <dimension ref="B1:I14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5.75" x14ac:dyDescent="0.25"/>
  <cols>
    <col min="1" max="1" width="1.5703125" style="213" customWidth="1"/>
    <col min="2" max="2" width="13.28515625" style="213" customWidth="1"/>
    <col min="3" max="3" width="9.42578125" style="213" bestFit="1" customWidth="1"/>
    <col min="4" max="4" width="9.28515625" style="213" bestFit="1" customWidth="1"/>
    <col min="5" max="5" width="12.7109375" style="214" customWidth="1"/>
    <col min="6" max="6" width="9.42578125" style="213" bestFit="1" customWidth="1"/>
    <col min="7" max="7" width="9.140625" style="213"/>
    <col min="8" max="8" width="12.7109375" style="214" customWidth="1"/>
    <col min="9" max="9" width="20.7109375" style="215" customWidth="1"/>
    <col min="10" max="10" width="1.5703125" style="213" customWidth="1"/>
    <col min="11" max="16384" width="9.140625" style="213"/>
  </cols>
  <sheetData>
    <row r="1" spans="2:9" s="31" customFormat="1" ht="11.25" customHeight="1" x14ac:dyDescent="0.2">
      <c r="E1" s="32"/>
      <c r="H1" s="32"/>
      <c r="I1" s="29"/>
    </row>
    <row r="2" spans="2:9" s="31" customFormat="1" ht="24.75" customHeight="1" x14ac:dyDescent="0.2">
      <c r="B2" s="370" t="s">
        <v>177</v>
      </c>
      <c r="C2" s="371"/>
      <c r="D2" s="371"/>
      <c r="E2" s="371"/>
      <c r="F2" s="371"/>
      <c r="G2" s="371"/>
      <c r="H2" s="371"/>
      <c r="I2" s="371"/>
    </row>
    <row r="3" spans="2:9" s="31" customFormat="1" ht="24.75" customHeight="1" x14ac:dyDescent="0.2">
      <c r="B3" s="372" t="s">
        <v>178</v>
      </c>
      <c r="C3" s="373"/>
      <c r="D3" s="373"/>
      <c r="E3" s="373"/>
      <c r="F3" s="373"/>
      <c r="G3" s="373"/>
      <c r="H3" s="373"/>
      <c r="I3" s="373"/>
    </row>
    <row r="4" spans="2:9" s="31" customFormat="1" ht="24.75" customHeight="1" x14ac:dyDescent="0.2">
      <c r="B4" s="372" t="s">
        <v>496</v>
      </c>
      <c r="C4" s="373"/>
      <c r="D4" s="373"/>
      <c r="E4" s="373"/>
      <c r="F4" s="373"/>
      <c r="G4" s="373"/>
      <c r="H4" s="373"/>
      <c r="I4" s="373"/>
    </row>
    <row r="5" spans="2:9" s="31" customFormat="1" ht="24.75" customHeight="1" thickBot="1" x14ac:dyDescent="0.3">
      <c r="B5" s="91" t="s">
        <v>0</v>
      </c>
      <c r="E5" s="32"/>
      <c r="H5" s="32"/>
      <c r="I5" s="89" t="s">
        <v>23</v>
      </c>
    </row>
    <row r="6" spans="2:9" s="31" customFormat="1" ht="24.75" customHeight="1" thickTop="1" thickBot="1" x14ac:dyDescent="0.25">
      <c r="B6" s="178" t="s">
        <v>1</v>
      </c>
      <c r="C6" s="374" t="s">
        <v>15</v>
      </c>
      <c r="D6" s="375"/>
      <c r="E6" s="376"/>
      <c r="F6" s="374" t="s">
        <v>16</v>
      </c>
      <c r="G6" s="375"/>
      <c r="H6" s="376"/>
      <c r="I6" s="377" t="s">
        <v>2</v>
      </c>
    </row>
    <row r="7" spans="2:9" s="31" customFormat="1" ht="24.75" customHeight="1" thickTop="1" x14ac:dyDescent="0.2">
      <c r="B7" s="381" t="s">
        <v>9</v>
      </c>
      <c r="C7" s="204" t="s">
        <v>3</v>
      </c>
      <c r="D7" s="205" t="s">
        <v>4</v>
      </c>
      <c r="E7" s="21" t="s">
        <v>5</v>
      </c>
      <c r="F7" s="204" t="s">
        <v>3</v>
      </c>
      <c r="G7" s="205" t="s">
        <v>4</v>
      </c>
      <c r="H7" s="21" t="s">
        <v>6</v>
      </c>
      <c r="I7" s="378"/>
    </row>
    <row r="8" spans="2:9" s="31" customFormat="1" ht="24.75" customHeight="1" thickBot="1" x14ac:dyDescent="0.25">
      <c r="B8" s="412"/>
      <c r="C8" s="207" t="s">
        <v>10</v>
      </c>
      <c r="D8" s="208" t="s">
        <v>11</v>
      </c>
      <c r="E8" s="209" t="s">
        <v>12</v>
      </c>
      <c r="F8" s="207" t="s">
        <v>10</v>
      </c>
      <c r="G8" s="208" t="s">
        <v>11</v>
      </c>
      <c r="H8" s="209" t="s">
        <v>12</v>
      </c>
      <c r="I8" s="197" t="s">
        <v>13</v>
      </c>
    </row>
    <row r="9" spans="2:9" s="31" customFormat="1" ht="24.75" customHeight="1" thickTop="1" x14ac:dyDescent="0.2">
      <c r="B9" s="45">
        <v>2002</v>
      </c>
      <c r="C9" s="46">
        <v>5370</v>
      </c>
      <c r="D9" s="47">
        <v>14</v>
      </c>
      <c r="E9" s="57">
        <f>C9/'1'!C9</f>
        <v>1.9761464041127396E-2</v>
      </c>
      <c r="F9" s="46">
        <v>809</v>
      </c>
      <c r="G9" s="47">
        <v>30</v>
      </c>
      <c r="H9" s="48">
        <f>F9/'1'!D9</f>
        <v>6.6810362625837191E-3</v>
      </c>
      <c r="I9" s="11">
        <f t="shared" ref="I9:I17" si="0">C9-F9</f>
        <v>4561</v>
      </c>
    </row>
    <row r="10" spans="2:9" s="31" customFormat="1" ht="24.75" customHeight="1" x14ac:dyDescent="0.2">
      <c r="B10" s="49">
        <v>2003</v>
      </c>
      <c r="C10" s="50">
        <v>7331</v>
      </c>
      <c r="D10" s="51">
        <v>13</v>
      </c>
      <c r="E10" s="48">
        <f>C10/'1'!C10</f>
        <v>2.096584149354809E-2</v>
      </c>
      <c r="F10" s="50">
        <v>751</v>
      </c>
      <c r="G10" s="51">
        <v>34</v>
      </c>
      <c r="H10" s="48">
        <f>F10/'1'!D10</f>
        <v>4.8020666150865457E-3</v>
      </c>
      <c r="I10" s="11">
        <f t="shared" si="0"/>
        <v>6580</v>
      </c>
    </row>
    <row r="11" spans="2:9" s="31" customFormat="1" ht="24.75" customHeight="1" x14ac:dyDescent="0.2">
      <c r="B11" s="49">
        <v>2004</v>
      </c>
      <c r="C11" s="50">
        <v>8876</v>
      </c>
      <c r="D11" s="51">
        <v>13</v>
      </c>
      <c r="E11" s="57">
        <f>C11/'1'!C11</f>
        <v>1.8785543005051947E-2</v>
      </c>
      <c r="F11" s="58">
        <v>1576</v>
      </c>
      <c r="G11" s="51">
        <v>27</v>
      </c>
      <c r="H11" s="48">
        <f>F11/'1'!D11</f>
        <v>8.8709268880270628E-3</v>
      </c>
      <c r="I11" s="11">
        <f t="shared" si="0"/>
        <v>7300</v>
      </c>
    </row>
    <row r="12" spans="2:9" s="31" customFormat="1" ht="24.75" customHeight="1" x14ac:dyDescent="0.2">
      <c r="B12" s="70">
        <v>2005</v>
      </c>
      <c r="C12" s="53">
        <v>11487</v>
      </c>
      <c r="D12" s="47">
        <v>14</v>
      </c>
      <c r="E12" s="48">
        <f>C12/'1'!C12</f>
        <v>1.6963895419585789E-2</v>
      </c>
      <c r="F12" s="46">
        <v>1614</v>
      </c>
      <c r="G12" s="47">
        <v>32</v>
      </c>
      <c r="H12" s="48">
        <f>F12/'1'!D12</f>
        <v>7.2381550328497433E-3</v>
      </c>
      <c r="I12" s="12">
        <f t="shared" si="0"/>
        <v>9873</v>
      </c>
    </row>
    <row r="13" spans="2:9" s="31" customFormat="1" ht="24.75" customHeight="1" x14ac:dyDescent="0.2">
      <c r="B13" s="79">
        <v>2006</v>
      </c>
      <c r="C13" s="58">
        <v>12060</v>
      </c>
      <c r="D13" s="51">
        <v>16</v>
      </c>
      <c r="E13" s="52">
        <f>C13/'1'!C13</f>
        <v>1.5239991962989313E-2</v>
      </c>
      <c r="F13" s="50">
        <v>1534</v>
      </c>
      <c r="G13" s="51">
        <v>37</v>
      </c>
      <c r="H13" s="52">
        <f>F13/'1'!D13</f>
        <v>5.868356018699168E-3</v>
      </c>
      <c r="I13" s="23">
        <f t="shared" si="0"/>
        <v>10526</v>
      </c>
    </row>
    <row r="14" spans="2:9" s="31" customFormat="1" ht="24.75" customHeight="1" x14ac:dyDescent="0.2">
      <c r="B14" s="49">
        <v>2007</v>
      </c>
      <c r="C14" s="58">
        <v>13669</v>
      </c>
      <c r="D14" s="51">
        <v>16</v>
      </c>
      <c r="E14" s="52">
        <f>C14/'1'!C14</f>
        <v>1.5632380035292652E-2</v>
      </c>
      <c r="F14" s="58">
        <v>2193</v>
      </c>
      <c r="G14" s="51">
        <v>32</v>
      </c>
      <c r="H14" s="52">
        <f>F14/'1'!D14</f>
        <v>6.4864768935898346E-3</v>
      </c>
      <c r="I14" s="23">
        <f t="shared" si="0"/>
        <v>11476</v>
      </c>
    </row>
    <row r="15" spans="2:9" s="31" customFormat="1" ht="24.75" customHeight="1" x14ac:dyDescent="0.2">
      <c r="B15" s="49">
        <v>2008</v>
      </c>
      <c r="C15" s="58">
        <v>18638</v>
      </c>
      <c r="D15" s="51">
        <v>14</v>
      </c>
      <c r="E15" s="52">
        <f>C15/'1'!C15</f>
        <v>1.5855623480410589E-2</v>
      </c>
      <c r="F15" s="58">
        <v>2430</v>
      </c>
      <c r="G15" s="51">
        <v>32</v>
      </c>
      <c r="H15" s="52">
        <f>F15/'1'!D15</f>
        <v>5.6282179857464797E-3</v>
      </c>
      <c r="I15" s="23">
        <f t="shared" si="0"/>
        <v>16208</v>
      </c>
    </row>
    <row r="16" spans="2:9" s="31" customFormat="1" ht="24.75" customHeight="1" x14ac:dyDescent="0.2">
      <c r="B16" s="49">
        <v>2009</v>
      </c>
      <c r="C16" s="58">
        <v>10175</v>
      </c>
      <c r="D16" s="51">
        <v>16</v>
      </c>
      <c r="E16" s="52">
        <f>C16/'1'!C16</f>
        <v>1.4110210800308968E-2</v>
      </c>
      <c r="F16" s="58">
        <v>1534</v>
      </c>
      <c r="G16" s="51">
        <v>36</v>
      </c>
      <c r="H16" s="52">
        <f>F16/'1'!D16</f>
        <v>4.2814479890591417E-3</v>
      </c>
      <c r="I16" s="23">
        <f t="shared" si="0"/>
        <v>8641</v>
      </c>
    </row>
    <row r="17" spans="2:9" s="31" customFormat="1" ht="24.75" customHeight="1" x14ac:dyDescent="0.2">
      <c r="B17" s="49">
        <v>2010</v>
      </c>
      <c r="C17" s="58">
        <v>11267</v>
      </c>
      <c r="D17" s="51">
        <v>19</v>
      </c>
      <c r="E17" s="52">
        <f>C17/'1'!C17</f>
        <v>1.1963452380320349E-2</v>
      </c>
      <c r="F17" s="58">
        <v>1543</v>
      </c>
      <c r="G17" s="51">
        <v>39</v>
      </c>
      <c r="H17" s="52">
        <f>F17/'1'!D17</f>
        <v>3.8504152359658231E-3</v>
      </c>
      <c r="I17" s="23">
        <f t="shared" si="0"/>
        <v>9724</v>
      </c>
    </row>
    <row r="18" spans="2:9" s="31" customFormat="1" ht="24.75" customHeight="1" thickBot="1" x14ac:dyDescent="0.25">
      <c r="B18" s="59">
        <v>2011</v>
      </c>
      <c r="C18" s="60">
        <v>18302</v>
      </c>
      <c r="D18" s="61">
        <v>16</v>
      </c>
      <c r="E18" s="62">
        <f>C18/'1'!C18</f>
        <v>1.3382372296398123E-2</v>
      </c>
      <c r="F18" s="60">
        <v>1738</v>
      </c>
      <c r="G18" s="61">
        <v>43</v>
      </c>
      <c r="H18" s="62">
        <f>F18/'1'!D18</f>
        <v>3.5221471722508306E-3</v>
      </c>
      <c r="I18" s="1">
        <f>C18-F18</f>
        <v>16564</v>
      </c>
    </row>
    <row r="19" spans="2:9" s="31" customFormat="1" ht="10.5" customHeight="1" thickTop="1" thickBot="1" x14ac:dyDescent="0.25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393" t="s">
        <v>499</v>
      </c>
      <c r="C20" s="394"/>
      <c r="D20" s="395"/>
      <c r="E20" s="210" t="s">
        <v>3</v>
      </c>
      <c r="F20" s="393" t="s">
        <v>500</v>
      </c>
      <c r="G20" s="394"/>
      <c r="H20" s="395"/>
      <c r="I20" s="210" t="s">
        <v>3</v>
      </c>
    </row>
    <row r="21" spans="2:9" s="31" customFormat="1" ht="24.75" customHeight="1" x14ac:dyDescent="0.2">
      <c r="B21" s="389" t="s">
        <v>56</v>
      </c>
      <c r="C21" s="390"/>
      <c r="D21" s="390"/>
      <c r="E21" s="27">
        <v>16752</v>
      </c>
      <c r="F21" s="389" t="s">
        <v>73</v>
      </c>
      <c r="G21" s="390"/>
      <c r="H21" s="390"/>
      <c r="I21" s="27">
        <v>255</v>
      </c>
    </row>
    <row r="22" spans="2:9" s="31" customFormat="1" ht="24.75" customHeight="1" x14ac:dyDescent="0.2">
      <c r="B22" s="379" t="s">
        <v>851</v>
      </c>
      <c r="C22" s="380"/>
      <c r="D22" s="414"/>
      <c r="E22" s="27">
        <v>407</v>
      </c>
      <c r="F22" s="383" t="s">
        <v>780</v>
      </c>
      <c r="G22" s="380"/>
      <c r="H22" s="380"/>
      <c r="I22" s="27">
        <v>152</v>
      </c>
    </row>
    <row r="23" spans="2:9" s="31" customFormat="1" ht="24.75" customHeight="1" x14ac:dyDescent="0.2">
      <c r="B23" s="379" t="s">
        <v>57</v>
      </c>
      <c r="C23" s="380"/>
      <c r="D23" s="380"/>
      <c r="E23" s="27">
        <v>252</v>
      </c>
      <c r="F23" s="383" t="s">
        <v>614</v>
      </c>
      <c r="G23" s="380"/>
      <c r="H23" s="380"/>
      <c r="I23" s="27">
        <v>113</v>
      </c>
    </row>
    <row r="24" spans="2:9" s="31" customFormat="1" ht="24.75" customHeight="1" x14ac:dyDescent="0.2">
      <c r="B24" s="379" t="s">
        <v>121</v>
      </c>
      <c r="C24" s="380"/>
      <c r="D24" s="380"/>
      <c r="E24" s="27">
        <v>203</v>
      </c>
      <c r="F24" s="379" t="s">
        <v>781</v>
      </c>
      <c r="G24" s="380"/>
      <c r="H24" s="380"/>
      <c r="I24" s="27">
        <v>93</v>
      </c>
    </row>
    <row r="25" spans="2:9" s="31" customFormat="1" ht="24.75" customHeight="1" thickBot="1" x14ac:dyDescent="0.25">
      <c r="B25" s="386" t="s">
        <v>137</v>
      </c>
      <c r="C25" s="396"/>
      <c r="D25" s="396"/>
      <c r="E25" s="34">
        <v>138</v>
      </c>
      <c r="F25" s="386" t="s">
        <v>615</v>
      </c>
      <c r="G25" s="396"/>
      <c r="H25" s="396"/>
      <c r="I25" s="34">
        <v>78</v>
      </c>
    </row>
    <row r="26" spans="2:9" s="31" customFormat="1" ht="24.75" customHeight="1" x14ac:dyDescent="0.2">
      <c r="E26" s="32"/>
      <c r="H26" s="32"/>
      <c r="I26" s="29"/>
    </row>
    <row r="27" spans="2:9" s="31" customFormat="1" ht="24.75" customHeight="1" x14ac:dyDescent="0.2">
      <c r="B27" s="370" t="s">
        <v>179</v>
      </c>
      <c r="C27" s="371"/>
      <c r="D27" s="371"/>
      <c r="E27" s="371"/>
      <c r="F27" s="371"/>
      <c r="G27" s="371"/>
      <c r="H27" s="371"/>
      <c r="I27" s="371"/>
    </row>
    <row r="28" spans="2:9" s="31" customFormat="1" ht="24.75" customHeight="1" x14ac:dyDescent="0.2">
      <c r="E28" s="32"/>
      <c r="H28" s="32"/>
      <c r="I28" s="29"/>
    </row>
    <row r="29" spans="2:9" s="31" customFormat="1" ht="24.75" customHeight="1" x14ac:dyDescent="0.2">
      <c r="E29" s="32"/>
      <c r="H29" s="32"/>
      <c r="I29" s="29"/>
    </row>
    <row r="30" spans="2:9" s="31" customFormat="1" ht="24.75" customHeight="1" x14ac:dyDescent="0.2">
      <c r="E30" s="32"/>
      <c r="H30" s="32"/>
      <c r="I30" s="29"/>
    </row>
    <row r="31" spans="2:9" s="31" customFormat="1" ht="24.75" customHeight="1" x14ac:dyDescent="0.2">
      <c r="E31" s="32"/>
      <c r="H31" s="32"/>
      <c r="I31" s="29"/>
    </row>
    <row r="32" spans="2:9" s="31" customFormat="1" ht="24.75" customHeight="1" x14ac:dyDescent="0.2">
      <c r="E32" s="32"/>
      <c r="H32" s="32"/>
      <c r="I32" s="29"/>
    </row>
    <row r="33" spans="2:9" s="31" customFormat="1" ht="24.75" customHeight="1" x14ac:dyDescent="0.2">
      <c r="E33" s="32"/>
      <c r="H33" s="32"/>
      <c r="I33" s="29"/>
    </row>
    <row r="34" spans="2:9" s="31" customFormat="1" ht="24.75" customHeight="1" x14ac:dyDescent="0.2">
      <c r="E34" s="32"/>
      <c r="H34" s="32"/>
      <c r="I34" s="29"/>
    </row>
    <row r="35" spans="2:9" s="31" customFormat="1" ht="24.75" customHeight="1" x14ac:dyDescent="0.2">
      <c r="E35" s="32"/>
      <c r="H35" s="32"/>
      <c r="I35" s="29"/>
    </row>
    <row r="36" spans="2:9" s="31" customFormat="1" ht="24.75" customHeight="1" x14ac:dyDescent="0.2">
      <c r="E36" s="32"/>
      <c r="H36" s="32"/>
      <c r="I36" s="29"/>
    </row>
    <row r="37" spans="2:9" s="31" customFormat="1" ht="24.75" customHeight="1" x14ac:dyDescent="0.2">
      <c r="E37" s="32"/>
      <c r="H37" s="32"/>
      <c r="I37" s="29"/>
    </row>
    <row r="38" spans="2:9" s="31" customFormat="1" ht="10.5" customHeight="1" x14ac:dyDescent="0.2">
      <c r="E38" s="32"/>
      <c r="H38" s="32"/>
      <c r="I38" s="29"/>
    </row>
    <row r="39" spans="2:9" s="31" customFormat="1" ht="10.5" customHeight="1" x14ac:dyDescent="0.2">
      <c r="E39" s="32"/>
      <c r="H39" s="32"/>
      <c r="I39" s="29"/>
    </row>
    <row r="40" spans="2:9" s="31" customFormat="1" ht="24.75" customHeight="1" x14ac:dyDescent="0.2">
      <c r="B40" s="370" t="s">
        <v>182</v>
      </c>
      <c r="C40" s="371"/>
      <c r="D40" s="371"/>
      <c r="E40" s="371"/>
      <c r="F40" s="371"/>
      <c r="G40" s="371"/>
      <c r="H40" s="371"/>
      <c r="I40" s="371"/>
    </row>
    <row r="41" spans="2:9" s="31" customFormat="1" ht="24.75" customHeight="1" x14ac:dyDescent="0.2">
      <c r="B41" s="372" t="s">
        <v>183</v>
      </c>
      <c r="C41" s="373"/>
      <c r="D41" s="373"/>
      <c r="E41" s="373"/>
      <c r="F41" s="373"/>
      <c r="G41" s="373"/>
      <c r="H41" s="373"/>
      <c r="I41" s="373"/>
    </row>
    <row r="42" spans="2:9" s="31" customFormat="1" ht="24.75" customHeight="1" x14ac:dyDescent="0.2">
      <c r="B42" s="372" t="s">
        <v>496</v>
      </c>
      <c r="C42" s="373"/>
      <c r="D42" s="373"/>
      <c r="E42" s="373"/>
      <c r="F42" s="373"/>
      <c r="G42" s="373"/>
      <c r="H42" s="373"/>
      <c r="I42" s="373"/>
    </row>
    <row r="43" spans="2:9" s="31" customFormat="1" ht="24.75" customHeight="1" thickBot="1" x14ac:dyDescent="0.3">
      <c r="B43" s="91" t="s">
        <v>0</v>
      </c>
      <c r="E43" s="32"/>
      <c r="H43" s="32"/>
      <c r="I43" s="89" t="s">
        <v>23</v>
      </c>
    </row>
    <row r="44" spans="2:9" s="31" customFormat="1" ht="24.75" customHeight="1" thickTop="1" thickBot="1" x14ac:dyDescent="0.25">
      <c r="B44" s="178" t="s">
        <v>1</v>
      </c>
      <c r="C44" s="374" t="s">
        <v>15</v>
      </c>
      <c r="D44" s="375"/>
      <c r="E44" s="376"/>
      <c r="F44" s="374" t="s">
        <v>16</v>
      </c>
      <c r="G44" s="375"/>
      <c r="H44" s="376"/>
      <c r="I44" s="377" t="s">
        <v>2</v>
      </c>
    </row>
    <row r="45" spans="2:9" s="31" customFormat="1" ht="24.75" customHeight="1" thickTop="1" x14ac:dyDescent="0.2">
      <c r="B45" s="381" t="s">
        <v>9</v>
      </c>
      <c r="C45" s="204" t="s">
        <v>3</v>
      </c>
      <c r="D45" s="205" t="s">
        <v>4</v>
      </c>
      <c r="E45" s="21" t="s">
        <v>5</v>
      </c>
      <c r="F45" s="204" t="s">
        <v>3</v>
      </c>
      <c r="G45" s="205" t="s">
        <v>4</v>
      </c>
      <c r="H45" s="21" t="s">
        <v>6</v>
      </c>
      <c r="I45" s="378"/>
    </row>
    <row r="46" spans="2:9" s="31" customFormat="1" ht="24.75" customHeight="1" thickBot="1" x14ac:dyDescent="0.25">
      <c r="B46" s="412"/>
      <c r="C46" s="207" t="s">
        <v>10</v>
      </c>
      <c r="D46" s="208" t="s">
        <v>11</v>
      </c>
      <c r="E46" s="209" t="s">
        <v>12</v>
      </c>
      <c r="F46" s="207" t="s">
        <v>10</v>
      </c>
      <c r="G46" s="208" t="s">
        <v>11</v>
      </c>
      <c r="H46" s="209" t="s">
        <v>12</v>
      </c>
      <c r="I46" s="197" t="s">
        <v>13</v>
      </c>
    </row>
    <row r="47" spans="2:9" s="31" customFormat="1" ht="24.75" customHeight="1" thickTop="1" x14ac:dyDescent="0.2">
      <c r="B47" s="45">
        <v>2002</v>
      </c>
      <c r="C47" s="46">
        <v>864</v>
      </c>
      <c r="D47" s="47">
        <v>35</v>
      </c>
      <c r="E47" s="48">
        <f>C47/'1'!C9</f>
        <v>3.1794981250528997E-3</v>
      </c>
      <c r="F47" s="46">
        <v>19</v>
      </c>
      <c r="G47" s="47">
        <v>76</v>
      </c>
      <c r="H47" s="48">
        <f>F47/'1'!D9</f>
        <v>1.5690938070344953E-4</v>
      </c>
      <c r="I47" s="11">
        <f t="shared" ref="I47:I55" si="1">C47-F47</f>
        <v>845</v>
      </c>
    </row>
    <row r="48" spans="2:9" s="31" customFormat="1" ht="24.75" customHeight="1" x14ac:dyDescent="0.2">
      <c r="B48" s="49">
        <v>2003</v>
      </c>
      <c r="C48" s="50">
        <v>1212</v>
      </c>
      <c r="D48" s="51">
        <v>33</v>
      </c>
      <c r="E48" s="57">
        <f>C48/'1'!C10</f>
        <v>3.4661846801500871E-3</v>
      </c>
      <c r="F48" s="50">
        <v>23</v>
      </c>
      <c r="G48" s="51">
        <v>80</v>
      </c>
      <c r="H48" s="48">
        <f>F48/'1'!D10</f>
        <v>1.4706728648067983E-4</v>
      </c>
      <c r="I48" s="11">
        <f t="shared" si="1"/>
        <v>1189</v>
      </c>
    </row>
    <row r="49" spans="2:9" s="31" customFormat="1" ht="24.75" customHeight="1" x14ac:dyDescent="0.2">
      <c r="B49" s="49">
        <v>2004</v>
      </c>
      <c r="C49" s="50">
        <v>1167</v>
      </c>
      <c r="D49" s="51">
        <v>40</v>
      </c>
      <c r="E49" s="48">
        <f>C49/'1'!C11</f>
        <v>2.4698883153329906E-3</v>
      </c>
      <c r="F49" s="58">
        <v>42</v>
      </c>
      <c r="G49" s="51">
        <v>74</v>
      </c>
      <c r="H49" s="48">
        <f>F49/'1'!D11</f>
        <v>2.3640795006163494E-4</v>
      </c>
      <c r="I49" s="11">
        <f t="shared" si="1"/>
        <v>1125</v>
      </c>
    </row>
    <row r="50" spans="2:9" s="31" customFormat="1" ht="24.75" customHeight="1" x14ac:dyDescent="0.2">
      <c r="B50" s="70">
        <v>2005</v>
      </c>
      <c r="C50" s="53">
        <v>1755</v>
      </c>
      <c r="D50" s="47">
        <v>38</v>
      </c>
      <c r="E50" s="48">
        <f>C50/'1'!C12</f>
        <v>2.5917677776071263E-3</v>
      </c>
      <c r="F50" s="46">
        <v>31</v>
      </c>
      <c r="G50" s="47">
        <v>82</v>
      </c>
      <c r="H50" s="48">
        <f>F50/'1'!D12</f>
        <v>1.390228042244994E-4</v>
      </c>
      <c r="I50" s="12">
        <f t="shared" si="1"/>
        <v>1724</v>
      </c>
    </row>
    <row r="51" spans="2:9" s="31" customFormat="1" ht="24.75" customHeight="1" x14ac:dyDescent="0.2">
      <c r="B51" s="79">
        <v>2006</v>
      </c>
      <c r="C51" s="58">
        <v>2066</v>
      </c>
      <c r="D51" s="51">
        <v>37</v>
      </c>
      <c r="E51" s="52">
        <f>C51/'1'!C13</f>
        <v>2.610764792332995E-3</v>
      </c>
      <c r="F51" s="50">
        <v>36</v>
      </c>
      <c r="G51" s="51">
        <v>81</v>
      </c>
      <c r="H51" s="52">
        <f>F51/'1'!D13</f>
        <v>1.3771891569307044E-4</v>
      </c>
      <c r="I51" s="23">
        <f t="shared" si="1"/>
        <v>2030</v>
      </c>
    </row>
    <row r="52" spans="2:9" s="31" customFormat="1" ht="24.75" customHeight="1" x14ac:dyDescent="0.2">
      <c r="B52" s="49">
        <v>2007</v>
      </c>
      <c r="C52" s="58">
        <v>1794</v>
      </c>
      <c r="D52" s="51">
        <v>40</v>
      </c>
      <c r="E52" s="52">
        <f>C52/'1'!C14</f>
        <v>2.051685550026704E-3</v>
      </c>
      <c r="F52" s="58">
        <v>40</v>
      </c>
      <c r="G52" s="51">
        <v>87</v>
      </c>
      <c r="H52" s="52">
        <f>F52/'1'!D14</f>
        <v>1.1831239203994226E-4</v>
      </c>
      <c r="I52" s="23">
        <f t="shared" si="1"/>
        <v>1754</v>
      </c>
    </row>
    <row r="53" spans="2:9" s="31" customFormat="1" ht="24.75" customHeight="1" x14ac:dyDescent="0.2">
      <c r="B53" s="49">
        <v>2008</v>
      </c>
      <c r="C53" s="58">
        <v>3499</v>
      </c>
      <c r="D53" s="51">
        <v>35</v>
      </c>
      <c r="E53" s="52">
        <f>C53/'1'!C15</f>
        <v>2.9766512800706432E-3</v>
      </c>
      <c r="F53" s="58">
        <v>83</v>
      </c>
      <c r="G53" s="51">
        <v>77</v>
      </c>
      <c r="H53" s="52">
        <f>F53/'1'!D15</f>
        <v>1.9223954436911847E-4</v>
      </c>
      <c r="I53" s="23">
        <f t="shared" si="1"/>
        <v>3416</v>
      </c>
    </row>
    <row r="54" spans="2:9" s="31" customFormat="1" ht="24.75" customHeight="1" x14ac:dyDescent="0.2">
      <c r="B54" s="49">
        <v>2009</v>
      </c>
      <c r="C54" s="58">
        <v>2015</v>
      </c>
      <c r="D54" s="51">
        <v>37</v>
      </c>
      <c r="E54" s="52">
        <f>C54/'1'!C16</f>
        <v>2.7943071019776483E-3</v>
      </c>
      <c r="F54" s="58">
        <v>63</v>
      </c>
      <c r="G54" s="51">
        <v>84</v>
      </c>
      <c r="H54" s="52">
        <f>F54/'1'!D16</f>
        <v>1.7583521728208992E-4</v>
      </c>
      <c r="I54" s="23">
        <f t="shared" si="1"/>
        <v>1952</v>
      </c>
    </row>
    <row r="55" spans="2:9" s="31" customFormat="1" ht="24.75" customHeight="1" x14ac:dyDescent="0.2">
      <c r="B55" s="49">
        <v>2010</v>
      </c>
      <c r="C55" s="58">
        <v>1987</v>
      </c>
      <c r="D55" s="51">
        <v>38</v>
      </c>
      <c r="E55" s="52">
        <f>C55/'1'!C17</f>
        <v>2.1098233673290615E-3</v>
      </c>
      <c r="F55" s="58">
        <v>82</v>
      </c>
      <c r="G55" s="51">
        <v>80</v>
      </c>
      <c r="H55" s="52">
        <f>F55/'1'!D17</f>
        <v>2.0462349277329712E-4</v>
      </c>
      <c r="I55" s="23">
        <f t="shared" si="1"/>
        <v>1905</v>
      </c>
    </row>
    <row r="56" spans="2:9" s="31" customFormat="1" ht="24.75" customHeight="1" thickBot="1" x14ac:dyDescent="0.25">
      <c r="B56" s="59">
        <v>2011</v>
      </c>
      <c r="C56" s="60">
        <v>3536</v>
      </c>
      <c r="D56" s="61">
        <v>35</v>
      </c>
      <c r="E56" s="62">
        <f>C56/'1'!C18</f>
        <v>2.5855135198373817E-3</v>
      </c>
      <c r="F56" s="60">
        <v>114</v>
      </c>
      <c r="G56" s="61">
        <v>77</v>
      </c>
      <c r="H56" s="62">
        <f>F56/'1'!D18</f>
        <v>2.3102691463555504E-4</v>
      </c>
      <c r="I56" s="1">
        <f>C56-F56</f>
        <v>3422</v>
      </c>
    </row>
    <row r="57" spans="2:9" s="31" customFormat="1" ht="10.5" customHeight="1" thickTop="1" thickBot="1" x14ac:dyDescent="0.25">
      <c r="B57" s="17"/>
      <c r="C57" s="28"/>
      <c r="D57" s="28"/>
      <c r="E57" s="28"/>
      <c r="F57" s="28"/>
      <c r="G57" s="28"/>
      <c r="H57" s="28"/>
      <c r="I57" s="28"/>
    </row>
    <row r="58" spans="2:9" s="8" customFormat="1" ht="24.75" customHeight="1" thickBot="1" x14ac:dyDescent="0.3">
      <c r="B58" s="393" t="s">
        <v>499</v>
      </c>
      <c r="C58" s="394"/>
      <c r="D58" s="395"/>
      <c r="E58" s="210" t="s">
        <v>3</v>
      </c>
      <c r="F58" s="393" t="s">
        <v>500</v>
      </c>
      <c r="G58" s="394"/>
      <c r="H58" s="395"/>
      <c r="I58" s="210" t="s">
        <v>3</v>
      </c>
    </row>
    <row r="59" spans="2:9" s="31" customFormat="1" ht="24.75" customHeight="1" x14ac:dyDescent="0.2">
      <c r="B59" s="389" t="s">
        <v>56</v>
      </c>
      <c r="C59" s="390"/>
      <c r="D59" s="390"/>
      <c r="E59" s="80">
        <v>2588</v>
      </c>
      <c r="F59" s="389" t="s">
        <v>782</v>
      </c>
      <c r="G59" s="390"/>
      <c r="H59" s="417"/>
      <c r="I59" s="27">
        <v>23</v>
      </c>
    </row>
    <row r="60" spans="2:9" s="31" customFormat="1" ht="24.75" customHeight="1" x14ac:dyDescent="0.2">
      <c r="B60" s="379" t="s">
        <v>74</v>
      </c>
      <c r="C60" s="380"/>
      <c r="D60" s="380"/>
      <c r="E60" s="80">
        <v>266</v>
      </c>
      <c r="F60" s="379" t="s">
        <v>616</v>
      </c>
      <c r="G60" s="380"/>
      <c r="H60" s="414"/>
      <c r="I60" s="27">
        <v>15</v>
      </c>
    </row>
    <row r="61" spans="2:9" s="31" customFormat="1" ht="24.75" customHeight="1" x14ac:dyDescent="0.2">
      <c r="B61" s="379" t="s">
        <v>617</v>
      </c>
      <c r="C61" s="380"/>
      <c r="D61" s="380"/>
      <c r="E61" s="80">
        <v>140</v>
      </c>
      <c r="F61" s="379" t="s">
        <v>464</v>
      </c>
      <c r="G61" s="380"/>
      <c r="H61" s="414"/>
      <c r="I61" s="27">
        <v>13</v>
      </c>
    </row>
    <row r="62" spans="2:9" s="31" customFormat="1" ht="24.75" customHeight="1" x14ac:dyDescent="0.2">
      <c r="B62" s="379" t="s">
        <v>443</v>
      </c>
      <c r="C62" s="380"/>
      <c r="D62" s="380"/>
      <c r="E62" s="81">
        <v>138</v>
      </c>
      <c r="F62" s="379" t="s">
        <v>89</v>
      </c>
      <c r="G62" s="380"/>
      <c r="H62" s="380"/>
      <c r="I62" s="63">
        <v>11</v>
      </c>
    </row>
    <row r="63" spans="2:9" s="31" customFormat="1" ht="24.75" customHeight="1" thickBot="1" x14ac:dyDescent="0.25">
      <c r="B63" s="379" t="s">
        <v>128</v>
      </c>
      <c r="C63" s="380"/>
      <c r="D63" s="380"/>
      <c r="E63" s="82">
        <v>124</v>
      </c>
      <c r="F63" s="379" t="s">
        <v>783</v>
      </c>
      <c r="G63" s="380"/>
      <c r="H63" s="380"/>
      <c r="I63" s="36">
        <v>9</v>
      </c>
    </row>
    <row r="64" spans="2:9" s="31" customFormat="1" ht="24.75" customHeight="1" x14ac:dyDescent="0.2">
      <c r="B64" s="217"/>
      <c r="C64" s="168"/>
      <c r="D64" s="168"/>
      <c r="E64" s="228"/>
      <c r="F64" s="217"/>
      <c r="G64" s="168"/>
      <c r="H64" s="218"/>
      <c r="I64" s="219"/>
    </row>
    <row r="65" spans="2:9" s="31" customFormat="1" ht="24.75" customHeight="1" x14ac:dyDescent="0.2">
      <c r="B65" s="370" t="s">
        <v>184</v>
      </c>
      <c r="C65" s="371"/>
      <c r="D65" s="371"/>
      <c r="E65" s="371"/>
      <c r="F65" s="371"/>
      <c r="G65" s="371"/>
      <c r="H65" s="371"/>
      <c r="I65" s="371"/>
    </row>
    <row r="66" spans="2:9" s="31" customFormat="1" ht="24.75" customHeight="1" x14ac:dyDescent="0.2">
      <c r="E66" s="32"/>
      <c r="H66" s="32"/>
      <c r="I66" s="29"/>
    </row>
    <row r="67" spans="2:9" s="31" customFormat="1" ht="24.75" customHeight="1" x14ac:dyDescent="0.2">
      <c r="E67" s="32"/>
      <c r="H67" s="32"/>
      <c r="I67" s="29"/>
    </row>
    <row r="68" spans="2:9" s="31" customFormat="1" ht="24.75" customHeight="1" x14ac:dyDescent="0.2">
      <c r="E68" s="32"/>
      <c r="H68" s="32"/>
      <c r="I68" s="29"/>
    </row>
    <row r="69" spans="2:9" s="31" customFormat="1" ht="24.75" customHeight="1" x14ac:dyDescent="0.2">
      <c r="E69" s="32"/>
      <c r="H69" s="32"/>
      <c r="I69" s="29"/>
    </row>
    <row r="70" spans="2:9" s="31" customFormat="1" ht="24.75" customHeight="1" x14ac:dyDescent="0.2">
      <c r="E70" s="32"/>
      <c r="H70" s="32"/>
      <c r="I70" s="29"/>
    </row>
    <row r="71" spans="2:9" s="31" customFormat="1" ht="24.75" customHeight="1" x14ac:dyDescent="0.2">
      <c r="E71" s="32"/>
      <c r="H71" s="32"/>
      <c r="I71" s="29"/>
    </row>
    <row r="72" spans="2:9" s="31" customFormat="1" ht="24.75" customHeight="1" x14ac:dyDescent="0.2">
      <c r="E72" s="32"/>
      <c r="H72" s="32"/>
      <c r="I72" s="29"/>
    </row>
    <row r="73" spans="2:9" s="31" customFormat="1" ht="24.75" customHeight="1" x14ac:dyDescent="0.2">
      <c r="E73" s="32"/>
      <c r="H73" s="32"/>
      <c r="I73" s="29"/>
    </row>
    <row r="74" spans="2:9" s="31" customFormat="1" ht="24.75" customHeight="1" x14ac:dyDescent="0.2">
      <c r="E74" s="32"/>
      <c r="H74" s="32"/>
      <c r="I74" s="29"/>
    </row>
    <row r="75" spans="2:9" s="31" customFormat="1" ht="24.75" customHeight="1" x14ac:dyDescent="0.2">
      <c r="E75" s="32"/>
      <c r="H75" s="32"/>
      <c r="I75" s="29"/>
    </row>
    <row r="76" spans="2:9" s="31" customFormat="1" ht="10.5" customHeight="1" x14ac:dyDescent="0.2">
      <c r="E76" s="32"/>
      <c r="F76" s="229" t="s">
        <v>7</v>
      </c>
      <c r="H76" s="32"/>
      <c r="I76" s="29"/>
    </row>
    <row r="77" spans="2:9" s="31" customFormat="1" ht="10.5" customHeight="1" x14ac:dyDescent="0.2">
      <c r="E77" s="32"/>
      <c r="H77" s="32"/>
      <c r="I77" s="29"/>
    </row>
    <row r="78" spans="2:9" s="31" customFormat="1" ht="24.75" customHeight="1" x14ac:dyDescent="0.2">
      <c r="B78" s="370" t="s">
        <v>186</v>
      </c>
      <c r="C78" s="371"/>
      <c r="D78" s="371"/>
      <c r="E78" s="371"/>
      <c r="F78" s="371"/>
      <c r="G78" s="371"/>
      <c r="H78" s="371"/>
      <c r="I78" s="371"/>
    </row>
    <row r="79" spans="2:9" s="31" customFormat="1" ht="24.75" customHeight="1" x14ac:dyDescent="0.2">
      <c r="B79" s="372" t="s">
        <v>187</v>
      </c>
      <c r="C79" s="373"/>
      <c r="D79" s="373"/>
      <c r="E79" s="373"/>
      <c r="F79" s="373"/>
      <c r="G79" s="373"/>
      <c r="H79" s="373"/>
      <c r="I79" s="373"/>
    </row>
    <row r="80" spans="2:9" s="31" customFormat="1" ht="24.75" customHeight="1" x14ac:dyDescent="0.2">
      <c r="B80" s="372" t="s">
        <v>496</v>
      </c>
      <c r="C80" s="373"/>
      <c r="D80" s="373"/>
      <c r="E80" s="373"/>
      <c r="F80" s="373"/>
      <c r="G80" s="373"/>
      <c r="H80" s="373"/>
      <c r="I80" s="373"/>
    </row>
    <row r="81" spans="2:9" s="31" customFormat="1" ht="24.75" customHeight="1" thickBot="1" x14ac:dyDescent="0.3">
      <c r="B81" s="91" t="s">
        <v>0</v>
      </c>
      <c r="E81" s="32"/>
      <c r="H81" s="32"/>
      <c r="I81" s="89" t="s">
        <v>23</v>
      </c>
    </row>
    <row r="82" spans="2:9" s="31" customFormat="1" ht="24.75" customHeight="1" thickTop="1" thickBot="1" x14ac:dyDescent="0.25">
      <c r="B82" s="178" t="s">
        <v>1</v>
      </c>
      <c r="C82" s="374" t="s">
        <v>15</v>
      </c>
      <c r="D82" s="375"/>
      <c r="E82" s="376"/>
      <c r="F82" s="374" t="s">
        <v>16</v>
      </c>
      <c r="G82" s="375"/>
      <c r="H82" s="376"/>
      <c r="I82" s="377" t="s">
        <v>2</v>
      </c>
    </row>
    <row r="83" spans="2:9" s="31" customFormat="1" ht="24.75" customHeight="1" thickTop="1" x14ac:dyDescent="0.2">
      <c r="B83" s="381" t="s">
        <v>9</v>
      </c>
      <c r="C83" s="204" t="s">
        <v>3</v>
      </c>
      <c r="D83" s="205" t="s">
        <v>4</v>
      </c>
      <c r="E83" s="21" t="s">
        <v>5</v>
      </c>
      <c r="F83" s="204" t="s">
        <v>3</v>
      </c>
      <c r="G83" s="205" t="s">
        <v>4</v>
      </c>
      <c r="H83" s="21" t="s">
        <v>6</v>
      </c>
      <c r="I83" s="378"/>
    </row>
    <row r="84" spans="2:9" s="31" customFormat="1" ht="24.75" customHeight="1" thickBot="1" x14ac:dyDescent="0.25">
      <c r="B84" s="412"/>
      <c r="C84" s="207" t="s">
        <v>10</v>
      </c>
      <c r="D84" s="208" t="s">
        <v>11</v>
      </c>
      <c r="E84" s="209" t="s">
        <v>12</v>
      </c>
      <c r="F84" s="207" t="s">
        <v>10</v>
      </c>
      <c r="G84" s="208" t="s">
        <v>11</v>
      </c>
      <c r="H84" s="209" t="s">
        <v>12</v>
      </c>
      <c r="I84" s="197" t="s">
        <v>13</v>
      </c>
    </row>
    <row r="85" spans="2:9" s="31" customFormat="1" ht="24.75" customHeight="1" thickTop="1" x14ac:dyDescent="0.2">
      <c r="B85" s="45">
        <v>2002</v>
      </c>
      <c r="C85" s="46">
        <v>91</v>
      </c>
      <c r="D85" s="47">
        <v>58</v>
      </c>
      <c r="E85" s="57">
        <f>C85/'1'!C9</f>
        <v>3.3487769604145123E-4</v>
      </c>
      <c r="F85" s="46">
        <v>94</v>
      </c>
      <c r="G85" s="47">
        <v>62</v>
      </c>
      <c r="H85" s="48">
        <f>F85/'1'!D9</f>
        <v>7.762885150591714E-4</v>
      </c>
      <c r="I85" s="11">
        <f t="shared" ref="I85:I93" si="2">C85-F85</f>
        <v>-3</v>
      </c>
    </row>
    <row r="86" spans="2:9" s="31" customFormat="1" ht="24.75" customHeight="1" x14ac:dyDescent="0.2">
      <c r="B86" s="49">
        <v>2003</v>
      </c>
      <c r="C86" s="50">
        <v>94</v>
      </c>
      <c r="D86" s="51">
        <v>60</v>
      </c>
      <c r="E86" s="48">
        <f>C86/'1'!C10</f>
        <v>2.6882950489612886E-4</v>
      </c>
      <c r="F86" s="50">
        <v>141</v>
      </c>
      <c r="G86" s="51">
        <v>60</v>
      </c>
      <c r="H86" s="48">
        <f>F86/'1'!D10</f>
        <v>9.0158640842503729E-4</v>
      </c>
      <c r="I86" s="11">
        <f t="shared" si="2"/>
        <v>-47</v>
      </c>
    </row>
    <row r="87" spans="2:9" s="31" customFormat="1" ht="24.75" customHeight="1" x14ac:dyDescent="0.2">
      <c r="B87" s="49">
        <v>2004</v>
      </c>
      <c r="C87" s="50">
        <v>52</v>
      </c>
      <c r="D87" s="51">
        <v>69</v>
      </c>
      <c r="E87" s="57">
        <f>C87/'1'!C11</f>
        <v>1.1005500633874508E-4</v>
      </c>
      <c r="F87" s="58">
        <v>190</v>
      </c>
      <c r="G87" s="51">
        <v>59</v>
      </c>
      <c r="H87" s="48">
        <f>F87/'1'!D11</f>
        <v>1.0694645359931104E-3</v>
      </c>
      <c r="I87" s="11">
        <f t="shared" si="2"/>
        <v>-138</v>
      </c>
    </row>
    <row r="88" spans="2:9" s="31" customFormat="1" ht="24.75" customHeight="1" x14ac:dyDescent="0.2">
      <c r="B88" s="70">
        <v>2005</v>
      </c>
      <c r="C88" s="53">
        <v>70</v>
      </c>
      <c r="D88" s="47">
        <v>64</v>
      </c>
      <c r="E88" s="48">
        <f>C88/'1'!C12</f>
        <v>1.033753529529908E-4</v>
      </c>
      <c r="F88" s="46">
        <v>248</v>
      </c>
      <c r="G88" s="47">
        <v>59</v>
      </c>
      <c r="H88" s="48">
        <f>F88/'1'!D12</f>
        <v>1.1121824337959952E-3</v>
      </c>
      <c r="I88" s="12">
        <f t="shared" si="2"/>
        <v>-178</v>
      </c>
    </row>
    <row r="89" spans="2:9" s="31" customFormat="1" ht="24.75" customHeight="1" x14ac:dyDescent="0.2">
      <c r="B89" s="79">
        <v>2006</v>
      </c>
      <c r="C89" s="58">
        <v>84</v>
      </c>
      <c r="D89" s="51">
        <v>65</v>
      </c>
      <c r="E89" s="57">
        <f>C89/'1'!C13</f>
        <v>1.0614919775216436E-4</v>
      </c>
      <c r="F89" s="50">
        <v>268</v>
      </c>
      <c r="G89" s="51">
        <v>59</v>
      </c>
      <c r="H89" s="48">
        <f>F89/'1'!D13</f>
        <v>1.0252408168261911E-3</v>
      </c>
      <c r="I89" s="23">
        <f t="shared" si="2"/>
        <v>-184</v>
      </c>
    </row>
    <row r="90" spans="2:9" s="31" customFormat="1" ht="24.75" customHeight="1" x14ac:dyDescent="0.2">
      <c r="B90" s="49">
        <v>2007</v>
      </c>
      <c r="C90" s="58">
        <v>116</v>
      </c>
      <c r="D90" s="51">
        <v>64</v>
      </c>
      <c r="E90" s="48">
        <f>C90/'1'!C14</f>
        <v>1.3266194191922947E-4</v>
      </c>
      <c r="F90" s="58">
        <v>339</v>
      </c>
      <c r="G90" s="51">
        <v>60</v>
      </c>
      <c r="H90" s="48">
        <f>F90/'1'!D14</f>
        <v>1.0026975225385106E-3</v>
      </c>
      <c r="I90" s="23">
        <f t="shared" si="2"/>
        <v>-223</v>
      </c>
    </row>
    <row r="91" spans="2:9" s="31" customFormat="1" ht="24.75" customHeight="1" x14ac:dyDescent="0.2">
      <c r="B91" s="49">
        <v>2008</v>
      </c>
      <c r="C91" s="58">
        <v>70</v>
      </c>
      <c r="D91" s="51">
        <v>77</v>
      </c>
      <c r="E91" s="57">
        <f>C91/'1'!C15</f>
        <v>5.9550039898526734E-5</v>
      </c>
      <c r="F91" s="58">
        <v>485</v>
      </c>
      <c r="G91" s="51">
        <v>57</v>
      </c>
      <c r="H91" s="48">
        <f>F91/'1'!D15</f>
        <v>1.1233274580605115E-3</v>
      </c>
      <c r="I91" s="23">
        <f t="shared" si="2"/>
        <v>-415</v>
      </c>
    </row>
    <row r="92" spans="2:9" s="31" customFormat="1" ht="24.75" customHeight="1" x14ac:dyDescent="0.2">
      <c r="B92" s="49">
        <v>2009</v>
      </c>
      <c r="C92" s="58">
        <v>106</v>
      </c>
      <c r="D92" s="51">
        <v>64</v>
      </c>
      <c r="E92" s="48">
        <f>C92/'1'!C16</f>
        <v>1.4699580784597059E-4</v>
      </c>
      <c r="F92" s="58">
        <v>415</v>
      </c>
      <c r="G92" s="51">
        <v>56</v>
      </c>
      <c r="H92" s="48">
        <f>F92/'1'!D16</f>
        <v>1.1582796059058304E-3</v>
      </c>
      <c r="I92" s="23">
        <f t="shared" si="2"/>
        <v>-309</v>
      </c>
    </row>
    <row r="93" spans="2:9" s="31" customFormat="1" ht="24.75" customHeight="1" x14ac:dyDescent="0.2">
      <c r="B93" s="49">
        <v>2010</v>
      </c>
      <c r="C93" s="58">
        <v>167</v>
      </c>
      <c r="D93" s="51">
        <v>65</v>
      </c>
      <c r="E93" s="52">
        <f>C93/'1'!C17</f>
        <v>1.7732284969499407E-4</v>
      </c>
      <c r="F93" s="58">
        <v>553</v>
      </c>
      <c r="G93" s="51">
        <v>57</v>
      </c>
      <c r="H93" s="52">
        <f>F93/'1'!D17</f>
        <v>1.3799608719955283E-3</v>
      </c>
      <c r="I93" s="23">
        <f t="shared" si="2"/>
        <v>-386</v>
      </c>
    </row>
    <row r="94" spans="2:9" s="31" customFormat="1" ht="24.75" customHeight="1" thickBot="1" x14ac:dyDescent="0.25">
      <c r="B94" s="59">
        <v>2011</v>
      </c>
      <c r="C94" s="60">
        <v>248</v>
      </c>
      <c r="D94" s="61">
        <v>60</v>
      </c>
      <c r="E94" s="62">
        <f>C94/'1'!C18</f>
        <v>1.8133692107456749E-4</v>
      </c>
      <c r="F94" s="60">
        <v>602</v>
      </c>
      <c r="G94" s="61">
        <v>58</v>
      </c>
      <c r="H94" s="62">
        <f>F94/'1'!D18</f>
        <v>1.2199842334263522E-3</v>
      </c>
      <c r="I94" s="1">
        <f>C94-F94</f>
        <v>-354</v>
      </c>
    </row>
    <row r="95" spans="2:9" s="31" customFormat="1" ht="10.5" customHeight="1" thickTop="1" thickBot="1" x14ac:dyDescent="0.25">
      <c r="B95" s="137"/>
      <c r="C95" s="137"/>
      <c r="D95" s="138"/>
      <c r="E95" s="86"/>
      <c r="F95" s="137"/>
      <c r="G95" s="137"/>
      <c r="H95" s="139"/>
      <c r="I95" s="19"/>
    </row>
    <row r="96" spans="2:9" s="8" customFormat="1" ht="24.75" customHeight="1" thickBot="1" x14ac:dyDescent="0.3">
      <c r="B96" s="393" t="s">
        <v>499</v>
      </c>
      <c r="C96" s="394"/>
      <c r="D96" s="395"/>
      <c r="E96" s="210" t="s">
        <v>3</v>
      </c>
      <c r="F96" s="393" t="s">
        <v>500</v>
      </c>
      <c r="G96" s="394"/>
      <c r="H96" s="395"/>
      <c r="I96" s="210" t="s">
        <v>3</v>
      </c>
    </row>
    <row r="97" spans="2:9" s="31" customFormat="1" ht="24.75" customHeight="1" x14ac:dyDescent="0.2">
      <c r="B97" s="389" t="s">
        <v>852</v>
      </c>
      <c r="C97" s="390"/>
      <c r="D97" s="390"/>
      <c r="E97" s="27">
        <v>75</v>
      </c>
      <c r="F97" s="389" t="s">
        <v>185</v>
      </c>
      <c r="G97" s="390"/>
      <c r="H97" s="390"/>
      <c r="I97" s="27">
        <v>396</v>
      </c>
    </row>
    <row r="98" spans="2:9" s="31" customFormat="1" ht="24.75" customHeight="1" x14ac:dyDescent="0.2">
      <c r="B98" s="379" t="s">
        <v>74</v>
      </c>
      <c r="C98" s="380"/>
      <c r="D98" s="414"/>
      <c r="E98" s="27">
        <v>35</v>
      </c>
      <c r="F98" s="383" t="s">
        <v>618</v>
      </c>
      <c r="G98" s="380"/>
      <c r="H98" s="380"/>
      <c r="I98" s="27">
        <v>49</v>
      </c>
    </row>
    <row r="99" spans="2:9" s="31" customFormat="1" ht="24.75" customHeight="1" x14ac:dyDescent="0.2">
      <c r="B99" s="379" t="s">
        <v>447</v>
      </c>
      <c r="C99" s="380"/>
      <c r="D99" s="380"/>
      <c r="E99" s="27">
        <v>28</v>
      </c>
      <c r="F99" s="383" t="s">
        <v>556</v>
      </c>
      <c r="G99" s="380"/>
      <c r="H99" s="380"/>
      <c r="I99" s="27">
        <v>36</v>
      </c>
    </row>
    <row r="100" spans="2:9" s="31" customFormat="1" ht="24.75" customHeight="1" x14ac:dyDescent="0.2">
      <c r="B100" s="379" t="s">
        <v>544</v>
      </c>
      <c r="C100" s="380"/>
      <c r="D100" s="380"/>
      <c r="E100" s="27">
        <v>11</v>
      </c>
      <c r="F100" s="379" t="s">
        <v>619</v>
      </c>
      <c r="G100" s="380"/>
      <c r="H100" s="380"/>
      <c r="I100" s="27">
        <v>26</v>
      </c>
    </row>
    <row r="101" spans="2:9" s="31" customFormat="1" ht="24.75" customHeight="1" thickBot="1" x14ac:dyDescent="0.25">
      <c r="B101" s="386" t="s">
        <v>128</v>
      </c>
      <c r="C101" s="396"/>
      <c r="D101" s="396"/>
      <c r="E101" s="34">
        <v>6</v>
      </c>
      <c r="F101" s="386" t="s">
        <v>465</v>
      </c>
      <c r="G101" s="396"/>
      <c r="H101" s="396"/>
      <c r="I101" s="34">
        <v>19</v>
      </c>
    </row>
    <row r="102" spans="2:9" s="31" customFormat="1" ht="24.75" customHeight="1" x14ac:dyDescent="0.2">
      <c r="E102" s="32"/>
      <c r="H102" s="32"/>
      <c r="I102" s="29"/>
    </row>
    <row r="103" spans="2:9" s="31" customFormat="1" ht="24.75" customHeight="1" x14ac:dyDescent="0.2">
      <c r="B103" s="370" t="s">
        <v>188</v>
      </c>
      <c r="C103" s="371"/>
      <c r="D103" s="371"/>
      <c r="E103" s="371"/>
      <c r="F103" s="371"/>
      <c r="G103" s="371"/>
      <c r="H103" s="371"/>
      <c r="I103" s="371"/>
    </row>
    <row r="104" spans="2:9" s="31" customFormat="1" ht="24.75" customHeight="1" x14ac:dyDescent="0.2">
      <c r="E104" s="32"/>
      <c r="H104" s="32"/>
      <c r="I104" s="29"/>
    </row>
    <row r="105" spans="2:9" s="31" customFormat="1" ht="24.75" customHeight="1" x14ac:dyDescent="0.2">
      <c r="E105" s="32"/>
      <c r="H105" s="32"/>
      <c r="I105" s="29"/>
    </row>
    <row r="106" spans="2:9" s="31" customFormat="1" ht="24.75" customHeight="1" x14ac:dyDescent="0.2">
      <c r="E106" s="32"/>
      <c r="H106" s="32"/>
      <c r="I106" s="29"/>
    </row>
    <row r="107" spans="2:9" s="31" customFormat="1" ht="24.75" customHeight="1" x14ac:dyDescent="0.2">
      <c r="E107" s="32"/>
      <c r="H107" s="32"/>
      <c r="I107" s="29"/>
    </row>
    <row r="108" spans="2:9" s="31" customFormat="1" ht="24.75" customHeight="1" x14ac:dyDescent="0.2">
      <c r="E108" s="32"/>
      <c r="H108" s="32"/>
      <c r="I108" s="29"/>
    </row>
    <row r="109" spans="2:9" s="31" customFormat="1" ht="24.75" customHeight="1" x14ac:dyDescent="0.2">
      <c r="E109" s="32"/>
      <c r="H109" s="32"/>
      <c r="I109" s="29"/>
    </row>
    <row r="110" spans="2:9" ht="24.75" customHeight="1" x14ac:dyDescent="0.25">
      <c r="B110" s="31"/>
      <c r="C110" s="31"/>
      <c r="D110" s="31"/>
      <c r="E110" s="32"/>
      <c r="F110" s="31"/>
      <c r="G110" s="31"/>
      <c r="H110" s="32"/>
      <c r="I110" s="29"/>
    </row>
    <row r="111" spans="2:9" ht="24.75" customHeight="1" x14ac:dyDescent="0.25">
      <c r="B111" s="31"/>
      <c r="C111" s="31"/>
      <c r="D111" s="31"/>
      <c r="E111" s="32"/>
      <c r="F111" s="31"/>
      <c r="G111" s="31"/>
      <c r="H111" s="32"/>
      <c r="I111" s="29"/>
    </row>
    <row r="112" spans="2:9" ht="24.75" customHeight="1" x14ac:dyDescent="0.25">
      <c r="B112" s="31"/>
      <c r="C112" s="31"/>
      <c r="D112" s="31"/>
      <c r="E112" s="32"/>
      <c r="F112" s="31"/>
      <c r="G112" s="31"/>
      <c r="H112" s="32"/>
      <c r="I112" s="29"/>
    </row>
    <row r="113" spans="2:9" ht="24.75" customHeight="1" x14ac:dyDescent="0.25">
      <c r="B113" s="31"/>
      <c r="C113" s="31"/>
      <c r="D113" s="31"/>
      <c r="E113" s="32"/>
      <c r="F113" s="31"/>
      <c r="G113" s="31"/>
      <c r="H113" s="32"/>
      <c r="I113" s="29"/>
    </row>
    <row r="114" spans="2:9" ht="10.5" customHeight="1" x14ac:dyDescent="0.25"/>
    <row r="115" spans="2:9" ht="24.75" customHeight="1" x14ac:dyDescent="0.25"/>
    <row r="116" spans="2:9" ht="24.75" customHeight="1" x14ac:dyDescent="0.25"/>
    <row r="117" spans="2:9" ht="24.75" customHeight="1" x14ac:dyDescent="0.25"/>
    <row r="118" spans="2:9" ht="24.75" customHeight="1" x14ac:dyDescent="0.25"/>
    <row r="119" spans="2:9" ht="24.75" customHeight="1" x14ac:dyDescent="0.25"/>
    <row r="120" spans="2:9" ht="24.75" customHeight="1" x14ac:dyDescent="0.25"/>
    <row r="121" spans="2:9" ht="24.75" customHeight="1" x14ac:dyDescent="0.25"/>
    <row r="122" spans="2:9" ht="24.75" customHeight="1" x14ac:dyDescent="0.25"/>
    <row r="123" spans="2:9" ht="24.75" customHeight="1" x14ac:dyDescent="0.25"/>
    <row r="124" spans="2:9" ht="24.75" customHeight="1" x14ac:dyDescent="0.25"/>
    <row r="125" spans="2:9" ht="24.75" customHeight="1" x14ac:dyDescent="0.25"/>
    <row r="126" spans="2:9" ht="24.75" customHeight="1" x14ac:dyDescent="0.25"/>
    <row r="127" spans="2:9" ht="24.75" customHeight="1" x14ac:dyDescent="0.25"/>
    <row r="128" spans="2:9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</sheetData>
  <mergeCells count="60">
    <mergeCell ref="C44:E44"/>
    <mergeCell ref="B22:D22"/>
    <mergeCell ref="F21:H21"/>
    <mergeCell ref="F22:H22"/>
    <mergeCell ref="F23:H23"/>
    <mergeCell ref="F25:H25"/>
    <mergeCell ref="B21:D21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1:I41"/>
    <mergeCell ref="B42:I42"/>
    <mergeCell ref="F44:H44"/>
    <mergeCell ref="B60:D60"/>
    <mergeCell ref="B61:D61"/>
    <mergeCell ref="F60:H60"/>
    <mergeCell ref="B45:B46"/>
    <mergeCell ref="B40:I40"/>
    <mergeCell ref="B2:I2"/>
    <mergeCell ref="B3:I3"/>
    <mergeCell ref="B4:I4"/>
    <mergeCell ref="B7:B8"/>
    <mergeCell ref="I6:I7"/>
    <mergeCell ref="C6:E6"/>
    <mergeCell ref="F6:H6"/>
    <mergeCell ref="B20:D20"/>
    <mergeCell ref="F20:H20"/>
    <mergeCell ref="B23:D23"/>
    <mergeCell ref="B24:D24"/>
    <mergeCell ref="B25:D25"/>
    <mergeCell ref="F24:H24"/>
    <mergeCell ref="I44:I45"/>
    <mergeCell ref="F62:H62"/>
    <mergeCell ref="F63:H63"/>
    <mergeCell ref="B97:D97"/>
    <mergeCell ref="F97:H97"/>
    <mergeCell ref="B58:D58"/>
    <mergeCell ref="B59:D59"/>
    <mergeCell ref="B62:D62"/>
    <mergeCell ref="B63:D63"/>
    <mergeCell ref="F58:H58"/>
    <mergeCell ref="B79:I79"/>
    <mergeCell ref="F59:H59"/>
    <mergeCell ref="B78:I78"/>
    <mergeCell ref="F61:H61"/>
    <mergeCell ref="B98:D98"/>
    <mergeCell ref="F98:H98"/>
    <mergeCell ref="B101:D101"/>
    <mergeCell ref="F101:H101"/>
    <mergeCell ref="B99:D99"/>
    <mergeCell ref="F99:H99"/>
    <mergeCell ref="B100:D100"/>
    <mergeCell ref="F100:H10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13</vt:i4>
      </vt:variant>
    </vt:vector>
  </HeadingPairs>
  <TitlesOfParts>
    <vt:vector size="28" baseType="lpstr">
      <vt:lpstr>المحتويات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Ajeebi</dc:creator>
  <cp:lastModifiedBy>DELL</cp:lastModifiedBy>
  <cp:lastPrinted>2016-10-19T06:46:45Z</cp:lastPrinted>
  <dcterms:created xsi:type="dcterms:W3CDTF">1999-11-30T22:45:10Z</dcterms:created>
  <dcterms:modified xsi:type="dcterms:W3CDTF">2016-10-19T12:32:49Z</dcterms:modified>
</cp:coreProperties>
</file>